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13_ncr:1_{4D65EBE3-C070-45ED-9F1C-7D88F99668E9}" xr6:coauthVersionLast="46" xr6:coauthVersionMax="46" xr10:uidLastSave="{00000000-0000-0000-0000-000000000000}"/>
  <bookViews>
    <workbookView xWindow="-120" yWindow="-120" windowWidth="29040" windowHeight="15840" xr2:uid="{00000000-000D-0000-FFFF-FFFF00000000}"/>
  </bookViews>
  <sheets>
    <sheet name="新小第2号（実績一覧表）" sheetId="5" r:id="rId1"/>
    <sheet name="新小第1号(2)（支給申請書）" sheetId="4" r:id="rId2"/>
    <sheet name="新小第3号（確認申立書）" sheetId="10" r:id="rId3"/>
  </sheets>
  <definedNames>
    <definedName name="_xlnm.Print_Area" localSheetId="1">'新小第1号(2)（支給申請書）'!$A$1:$AJ$108</definedName>
    <definedName name="_xlnm.Print_Area" localSheetId="0">'新小第2号（実績一覧表）'!$A$1:$AJ$89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5" i="4" l="1"/>
  <c r="AY56" i="4" l="1"/>
  <c r="AX56" i="4"/>
  <c r="AV56" i="4"/>
  <c r="AR56" i="4"/>
  <c r="AZ55" i="4" l="1"/>
  <c r="AV55" i="4"/>
  <c r="AR55" i="4"/>
  <c r="AZ54" i="4" l="1"/>
  <c r="AV54" i="4"/>
  <c r="AR54" i="4"/>
  <c r="AZ53" i="4" l="1"/>
  <c r="AV53" i="4"/>
  <c r="AR53" i="4"/>
  <c r="AZ52" i="4"/>
  <c r="AV52" i="4"/>
  <c r="AR52" i="4"/>
  <c r="AZ51" i="4"/>
  <c r="AY51" i="4"/>
  <c r="AV51" i="4"/>
  <c r="AR51" i="4"/>
  <c r="AZ50" i="4"/>
  <c r="AY50" i="4"/>
  <c r="AV50" i="4"/>
  <c r="AR50" i="4"/>
  <c r="X25" i="4" l="1"/>
  <c r="AT43" i="4" l="1"/>
  <c r="AR43" i="4"/>
  <c r="AP43" i="4"/>
  <c r="AW43" i="4" l="1"/>
  <c r="AN55" i="4" s="1"/>
  <c r="AN56" i="4" l="1"/>
  <c r="AV61" i="4" s="1"/>
  <c r="AN50" i="4"/>
  <c r="AN47" i="4"/>
  <c r="AN53" i="4"/>
  <c r="AN54" i="4"/>
  <c r="AN51" i="4"/>
  <c r="AN49" i="4"/>
  <c r="AN48" i="4"/>
  <c r="AN52" i="4"/>
  <c r="Z15" i="5"/>
  <c r="AQ61" i="4" l="1"/>
  <c r="BA61" i="4"/>
  <c r="AT61" i="4"/>
  <c r="AU61" i="4"/>
  <c r="AO61" i="4"/>
  <c r="AR61" i="4"/>
  <c r="AX61" i="4"/>
  <c r="AY61" i="4"/>
  <c r="AS61" i="4"/>
  <c r="AZ61" i="4"/>
  <c r="BB61" i="4"/>
  <c r="BC61" i="4"/>
  <c r="G39" i="4" s="1"/>
  <c r="AW61" i="4"/>
  <c r="AP61" i="4"/>
  <c r="AM83" i="10"/>
  <c r="AI83" i="10"/>
  <c r="AF83" i="10"/>
  <c r="I85" i="10"/>
  <c r="I84" i="10"/>
  <c r="I83" i="10"/>
  <c r="I68" i="10"/>
  <c r="I67" i="10"/>
  <c r="I66" i="10"/>
  <c r="I62" i="10"/>
  <c r="I60" i="10"/>
  <c r="AM59" i="10"/>
  <c r="AI59" i="10"/>
  <c r="AF59" i="10"/>
  <c r="I59" i="10"/>
  <c r="X32" i="4"/>
  <c r="BD43" i="4" s="1"/>
  <c r="V32" i="4"/>
  <c r="BB43" i="4" s="1"/>
  <c r="T32" i="4"/>
  <c r="AZ43" i="4" s="1"/>
  <c r="O32" i="4"/>
  <c r="M32" i="4"/>
  <c r="K32" i="4"/>
  <c r="AE15" i="5"/>
  <c r="G35" i="4" s="1"/>
  <c r="Q10" i="5"/>
  <c r="U15" i="5"/>
  <c r="BH43" i="4" l="1"/>
  <c r="Z9" i="5"/>
  <c r="Q39" i="4" s="1"/>
  <c r="AA39" i="4" s="1"/>
  <c r="AA35" i="4" l="1"/>
  <c r="AA43" i="4" s="1"/>
  <c r="AB50" i="4" s="1"/>
  <c r="AB51" i="4" l="1"/>
  <c r="U23" i="4"/>
  <c r="N23" i="4"/>
  <c r="AG15" i="4"/>
  <c r="AC15" i="4"/>
  <c r="Y15" i="4"/>
  <c r="M15" i="4"/>
  <c r="I15" i="4"/>
  <c r="J14" i="4"/>
  <c r="E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7" authorId="0" shapeId="0" xr:uid="{00000000-0006-0000-0100-000001000000}">
      <text>
        <r>
          <rPr>
            <b/>
            <sz val="16"/>
            <color indexed="81"/>
            <rFont val="MS P ゴシック"/>
            <family val="3"/>
            <charset val="128"/>
          </rPr>
          <t>１と同じ内容となる場合にはこちらにチェックしてください。</t>
        </r>
      </text>
    </comment>
    <comment ref="Q35" authorId="0" shapeId="0" xr:uid="{00000000-0006-0000-0100-000002000000}">
      <text>
        <r>
          <rPr>
            <b/>
            <sz val="16"/>
            <color indexed="81"/>
            <rFont val="MS P ゴシック"/>
            <family val="3"/>
            <charset val="128"/>
          </rPr>
          <t>作成者:</t>
        </r>
        <r>
          <rPr>
            <sz val="16"/>
            <color indexed="81"/>
            <rFont val="MS P ゴシック"/>
            <family val="3"/>
            <charset val="128"/>
          </rPr>
          <t xml:space="preserve">
=IF(AE26="いいえ",0,IF(AE31="","",IF(AE31="はい",100,80)))を変更しています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4" authorId="0" shapeId="0" xr:uid="{00000000-0006-0000-0200-000001000000}">
      <text>
        <r>
          <rPr>
            <b/>
            <sz val="14"/>
            <color indexed="81"/>
            <rFont val="MS P ゴシック"/>
            <family val="3"/>
            <charset val="128"/>
          </rPr>
          <t>別紙「役員等一覧」を提出する場合には、記入不要です。</t>
        </r>
      </text>
    </comment>
  </commentList>
</comments>
</file>

<file path=xl/sharedStrings.xml><?xml version="1.0" encoding="utf-8"?>
<sst xmlns="http://schemas.openxmlformats.org/spreadsheetml/2006/main" count="417" uniqueCount="319">
  <si>
    <t>日</t>
    <rPh sb="0" eb="1">
      <t>ニチ</t>
    </rPh>
    <phoneticPr fontId="3"/>
  </si>
  <si>
    <t>月</t>
    <rPh sb="0" eb="1">
      <t>ガツ</t>
    </rPh>
    <phoneticPr fontId="3"/>
  </si>
  <si>
    <t>年</t>
    <rPh sb="0" eb="1">
      <t>ネン</t>
    </rPh>
    <phoneticPr fontId="3"/>
  </si>
  <si>
    <t>令和</t>
    <rPh sb="0" eb="2">
      <t>レイワ</t>
    </rPh>
    <phoneticPr fontId="3"/>
  </si>
  <si>
    <t>電話番号</t>
    <rPh sb="0" eb="2">
      <t>デンワ</t>
    </rPh>
    <rPh sb="2" eb="4">
      <t>バンゴウ</t>
    </rPh>
    <phoneticPr fontId="3"/>
  </si>
  <si>
    <t>氏名</t>
    <rPh sb="0" eb="2">
      <t>シメイ</t>
    </rPh>
    <phoneticPr fontId="7"/>
  </si>
  <si>
    <t>事業所管轄</t>
    <rPh sb="0" eb="3">
      <t>ジギョウショ</t>
    </rPh>
    <rPh sb="3" eb="5">
      <t>カンカツ</t>
    </rPh>
    <phoneticPr fontId="3"/>
  </si>
  <si>
    <t>住所</t>
    <rPh sb="0" eb="2">
      <t>ジュウショ</t>
    </rPh>
    <phoneticPr fontId="7"/>
  </si>
  <si>
    <t>年</t>
    <rPh sb="0" eb="1">
      <t>ネン</t>
    </rPh>
    <phoneticPr fontId="7"/>
  </si>
  <si>
    <t>日</t>
    <rPh sb="0" eb="1">
      <t>ニチ</t>
    </rPh>
    <phoneticPr fontId="7"/>
  </si>
  <si>
    <t xml:space="preserve">人・日 </t>
  </si>
  <si>
    <t xml:space="preserve">日 </t>
  </si>
  <si>
    <t>円</t>
    <rPh sb="0" eb="1">
      <t>エン</t>
    </rPh>
    <phoneticPr fontId="7"/>
  </si>
  <si>
    <t>※労働局処理欄</t>
    <rPh sb="1" eb="4">
      <t>ロウドウキョク</t>
    </rPh>
    <rPh sb="4" eb="6">
      <t>ショリ</t>
    </rPh>
    <rPh sb="6" eb="7">
      <t>ラン</t>
    </rPh>
    <phoneticPr fontId="7"/>
  </si>
  <si>
    <t xml:space="preserve">●助成金支給番号 </t>
  </si>
  <si>
    <t xml:space="preserve">●支給決定年月日 </t>
  </si>
  <si>
    <t xml:space="preserve">  </t>
  </si>
  <si>
    <t xml:space="preserve">人 </t>
  </si>
  <si>
    <t>名称</t>
    <rPh sb="0" eb="2">
      <t>メイショウ</t>
    </rPh>
    <phoneticPr fontId="3"/>
  </si>
  <si>
    <t>氏名</t>
    <rPh sb="0" eb="2">
      <t>シメイ</t>
    </rPh>
    <phoneticPr fontId="3"/>
  </si>
  <si>
    <t>①氏　名</t>
    <rPh sb="1" eb="2">
      <t>シ</t>
    </rPh>
    <rPh sb="3" eb="4">
      <t>メイ</t>
    </rPh>
    <phoneticPr fontId="10"/>
  </si>
  <si>
    <t>住所</t>
    <rPh sb="0" eb="2">
      <t>ジュウショ</t>
    </rPh>
    <phoneticPr fontId="3"/>
  </si>
  <si>
    <t>会社などの名称</t>
    <rPh sb="0" eb="2">
      <t>カイシャ</t>
    </rPh>
    <rPh sb="5" eb="7">
      <t>メイショウ</t>
    </rPh>
    <phoneticPr fontId="7"/>
  </si>
  <si>
    <t>以下は、労働局・ハローワークのための欄なので、記入不要です。</t>
    <rPh sb="0" eb="2">
      <t>イカ</t>
    </rPh>
    <rPh sb="4" eb="7">
      <t>ロウドウキョク</t>
    </rPh>
    <rPh sb="18" eb="19">
      <t>ラン</t>
    </rPh>
    <rPh sb="23" eb="25">
      <t>キニュウ</t>
    </rPh>
    <rPh sb="25" eb="27">
      <t>フヨウ</t>
    </rPh>
    <phoneticPr fontId="7"/>
  </si>
  <si>
    <t>月</t>
    <rPh sb="0" eb="1">
      <t>ゲツ</t>
    </rPh>
    <phoneticPr fontId="7"/>
  </si>
  <si>
    <t>日</t>
    <rPh sb="0" eb="1">
      <t>ヒ</t>
    </rPh>
    <phoneticPr fontId="7"/>
  </si>
  <si>
    <t xml:space="preserve">安定所
決裁欄 </t>
    <phoneticPr fontId="7"/>
  </si>
  <si>
    <t>店舗などの名称</t>
    <rPh sb="0" eb="2">
      <t>テンポ</t>
    </rPh>
    <rPh sb="5" eb="7">
      <t>メイショウ</t>
    </rPh>
    <phoneticPr fontId="7"/>
  </si>
  <si>
    <t>雇用保険適用事業所番号</t>
    <rPh sb="0" eb="2">
      <t>コヨウ</t>
    </rPh>
    <rPh sb="2" eb="4">
      <t>ホケン</t>
    </rPh>
    <rPh sb="4" eb="6">
      <t>テキヨウ</t>
    </rPh>
    <rPh sb="6" eb="9">
      <t>ジギョウショ</t>
    </rPh>
    <rPh sb="9" eb="11">
      <t>バンゴウ</t>
    </rPh>
    <phoneticPr fontId="7"/>
  </si>
  <si>
    <t>口座名義</t>
    <rPh sb="0" eb="2">
      <t>コウザ</t>
    </rPh>
    <rPh sb="2" eb="4">
      <t>メイギ</t>
    </rPh>
    <phoneticPr fontId="7"/>
  </si>
  <si>
    <t>電話番号</t>
    <rPh sb="0" eb="2">
      <t>デンワ</t>
    </rPh>
    <rPh sb="2" eb="4">
      <t>バンゴウ</t>
    </rPh>
    <phoneticPr fontId="7"/>
  </si>
  <si>
    <t>代表者役職･氏名</t>
    <rPh sb="0" eb="3">
      <t>ダイヒョウシャ</t>
    </rPh>
    <rPh sb="3" eb="5">
      <t>ヤクショク</t>
    </rPh>
    <rPh sb="6" eb="8">
      <t>シメイ</t>
    </rPh>
    <phoneticPr fontId="7"/>
  </si>
  <si>
    <t>金融機関名</t>
    <rPh sb="0" eb="2">
      <t>キンユウ</t>
    </rPh>
    <rPh sb="2" eb="4">
      <t>キカン</t>
    </rPh>
    <rPh sb="4" eb="5">
      <t>メイ</t>
    </rPh>
    <phoneticPr fontId="7"/>
  </si>
  <si>
    <t>口座の種類</t>
    <rPh sb="0" eb="2">
      <t>コウザ</t>
    </rPh>
    <rPh sb="3" eb="5">
      <t>シュルイ</t>
    </rPh>
    <phoneticPr fontId="7"/>
  </si>
  <si>
    <t>口座番号</t>
    <rPh sb="0" eb="2">
      <t>コウザ</t>
    </rPh>
    <rPh sb="2" eb="4">
      <t>バンゴウ</t>
    </rPh>
    <phoneticPr fontId="7"/>
  </si>
  <si>
    <t>支店名</t>
    <rPh sb="0" eb="3">
      <t>シテンメイ</t>
    </rPh>
    <phoneticPr fontId="7"/>
  </si>
  <si>
    <t>事業主</t>
    <rPh sb="0" eb="3">
      <t>ジギョウヌシ</t>
    </rPh>
    <phoneticPr fontId="3"/>
  </si>
  <si>
    <t>休業手当支払い率</t>
    <rPh sb="0" eb="2">
      <t>キュウギョウ</t>
    </rPh>
    <rPh sb="2" eb="4">
      <t>テアテ</t>
    </rPh>
    <rPh sb="4" eb="6">
      <t>シハラ</t>
    </rPh>
    <rPh sb="7" eb="8">
      <t>リツ</t>
    </rPh>
    <phoneticPr fontId="7"/>
  </si>
  <si>
    <t>（小数点以下切り上げ）</t>
    <rPh sb="1" eb="4">
      <t>ショウスウテン</t>
    </rPh>
    <rPh sb="4" eb="6">
      <t>イカ</t>
    </rPh>
    <rPh sb="6" eb="7">
      <t>キ</t>
    </rPh>
    <rPh sb="8" eb="9">
      <t>ア</t>
    </rPh>
    <phoneticPr fontId="3"/>
  </si>
  <si>
    <t>月</t>
    <rPh sb="0" eb="1">
      <t>ツキ</t>
    </rPh>
    <phoneticPr fontId="3"/>
  </si>
  <si>
    <t>（法人番号）</t>
    <rPh sb="1" eb="3">
      <t>ホウジン</t>
    </rPh>
    <rPh sb="3" eb="5">
      <t>バンゴウ</t>
    </rPh>
    <phoneticPr fontId="3"/>
  </si>
  <si>
    <t>確認者</t>
    <rPh sb="0" eb="3">
      <t>カクニンシャ</t>
    </rPh>
    <phoneticPr fontId="3"/>
  </si>
  <si>
    <t>労働局長</t>
    <rPh sb="0" eb="2">
      <t>ロウドウ</t>
    </rPh>
    <rPh sb="2" eb="4">
      <t>キョクチョウ</t>
    </rPh>
    <phoneticPr fontId="3"/>
  </si>
  <si>
    <t>殿</t>
    <rPh sb="0" eb="1">
      <t>ドノ</t>
    </rPh>
    <phoneticPr fontId="3"/>
  </si>
  <si>
    <t>代理人又は社会保険労務士（提出代行者・事務代理者の表示）</t>
    <rPh sb="0" eb="3">
      <t>ダイリニン</t>
    </rPh>
    <rPh sb="3" eb="4">
      <t>マタ</t>
    </rPh>
    <rPh sb="5" eb="7">
      <t>シャカイ</t>
    </rPh>
    <rPh sb="7" eb="9">
      <t>ホケン</t>
    </rPh>
    <rPh sb="9" eb="12">
      <t>ロウムシ</t>
    </rPh>
    <rPh sb="13" eb="15">
      <t>テイシュツ</t>
    </rPh>
    <rPh sb="15" eb="18">
      <t>ダイコウシャ</t>
    </rPh>
    <rPh sb="18" eb="19">
      <t>ジョウシャ</t>
    </rPh>
    <rPh sb="19" eb="21">
      <t>ジム</t>
    </rPh>
    <rPh sb="21" eb="23">
      <t>ダイリ</t>
    </rPh>
    <rPh sb="23" eb="24">
      <t>シャ</t>
    </rPh>
    <rPh sb="25" eb="27">
      <t>ヒョウジ</t>
    </rPh>
    <phoneticPr fontId="3"/>
  </si>
  <si>
    <t>生年月日</t>
    <rPh sb="0" eb="2">
      <t>セイネン</t>
    </rPh>
    <rPh sb="2" eb="4">
      <t>ガッピ</t>
    </rPh>
    <phoneticPr fontId="3"/>
  </si>
  <si>
    <t>休業の
規模</t>
    <rPh sb="0" eb="2">
      <t>キュウギョウ</t>
    </rPh>
    <rPh sb="4" eb="6">
      <t>キボ</t>
    </rPh>
    <phoneticPr fontId="7"/>
  </si>
  <si>
    <t>助成額
の計算</t>
    <rPh sb="0" eb="3">
      <t>ジョセイガク</t>
    </rPh>
    <rPh sb="5" eb="7">
      <t>ケイサン</t>
    </rPh>
    <phoneticPr fontId="7"/>
  </si>
  <si>
    <t>休業手当の合計額</t>
    <rPh sb="0" eb="2">
      <t>キュウギョウ</t>
    </rPh>
    <rPh sb="2" eb="4">
      <t>テアテ</t>
    </rPh>
    <rPh sb="5" eb="8">
      <t>ゴウケイガク</t>
    </rPh>
    <phoneticPr fontId="7"/>
  </si>
  <si>
    <t>a. 休業手当額　× 助成率</t>
    <rPh sb="3" eb="5">
      <t>キュウギョウ</t>
    </rPh>
    <rPh sb="5" eb="7">
      <t>テアテ</t>
    </rPh>
    <rPh sb="7" eb="8">
      <t>ガク</t>
    </rPh>
    <rPh sb="11" eb="14">
      <t>ジョセイリツ</t>
    </rPh>
    <phoneticPr fontId="7"/>
  </si>
  <si>
    <t>b. 上限日額 × 休業延べ日数</t>
    <rPh sb="3" eb="5">
      <t>ジョウゲン</t>
    </rPh>
    <rPh sb="5" eb="7">
      <t>ニチガク</t>
    </rPh>
    <rPh sb="10" eb="12">
      <t>キュウギョウ</t>
    </rPh>
    <rPh sb="12" eb="13">
      <t>ノ</t>
    </rPh>
    <rPh sb="14" eb="16">
      <t>ニッスウ</t>
    </rPh>
    <phoneticPr fontId="7"/>
  </si>
  <si>
    <t>休業延べ日数</t>
    <rPh sb="0" eb="2">
      <t>キュウギョウ</t>
    </rPh>
    <rPh sb="2" eb="3">
      <t>ノ</t>
    </rPh>
    <rPh sb="4" eb="6">
      <t>ニッスウ</t>
    </rPh>
    <phoneticPr fontId="7"/>
  </si>
  <si>
    <t>助成予定額</t>
    <rPh sb="0" eb="2">
      <t>ジョセイ</t>
    </rPh>
    <rPh sb="2" eb="5">
      <t>ヨテイガク</t>
    </rPh>
    <phoneticPr fontId="7"/>
  </si>
  <si>
    <t>申請担当者</t>
    <rPh sb="0" eb="2">
      <t>シンセイ</t>
    </rPh>
    <rPh sb="2" eb="5">
      <t>タントウシャ</t>
    </rPh>
    <phoneticPr fontId="7"/>
  </si>
  <si>
    <t>連絡の取れる電話番号</t>
    <rPh sb="0" eb="2">
      <t>レンラク</t>
    </rPh>
    <rPh sb="3" eb="4">
      <t>ト</t>
    </rPh>
    <rPh sb="6" eb="8">
      <t>デンワ</t>
    </rPh>
    <rPh sb="8" eb="10">
      <t>バンゴウ</t>
    </rPh>
    <phoneticPr fontId="7"/>
  </si>
  <si>
    <t>申請する
事業主</t>
    <rPh sb="0" eb="2">
      <t>シンセイ</t>
    </rPh>
    <rPh sb="5" eb="8">
      <t>ジギョウヌシ</t>
    </rPh>
    <phoneticPr fontId="3"/>
  </si>
  <si>
    <t>（小数点以下切り上げ）</t>
    <rPh sb="1" eb="4">
      <t>ショウスウテン</t>
    </rPh>
    <rPh sb="4" eb="6">
      <t>イカ</t>
    </rPh>
    <rPh sb="6" eb="7">
      <t>キ</t>
    </rPh>
    <rPh sb="8" eb="9">
      <t>ア</t>
    </rPh>
    <phoneticPr fontId="7"/>
  </si>
  <si>
    <t>事　業　主　記　載　欄</t>
    <rPh sb="0" eb="1">
      <t>コト</t>
    </rPh>
    <rPh sb="2" eb="3">
      <t>ゴウ</t>
    </rPh>
    <rPh sb="4" eb="5">
      <t>オモ</t>
    </rPh>
    <rPh sb="6" eb="7">
      <t>キ</t>
    </rPh>
    <rPh sb="8" eb="9">
      <t>サイ</t>
    </rPh>
    <rPh sb="10" eb="11">
      <t>ラン</t>
    </rPh>
    <phoneticPr fontId="3"/>
  </si>
  <si>
    <t>※労働局確認欄</t>
    <rPh sb="1" eb="4">
      <t>ロウドウキョク</t>
    </rPh>
    <rPh sb="4" eb="6">
      <t>カクニン</t>
    </rPh>
    <rPh sb="6" eb="7">
      <t>ラン</t>
    </rPh>
    <phoneticPr fontId="3"/>
  </si>
  <si>
    <t>事業主記載欄</t>
    <rPh sb="0" eb="3">
      <t>ジギョウヌシ</t>
    </rPh>
    <rPh sb="3" eb="5">
      <t>キサイ</t>
    </rPh>
    <rPh sb="5" eb="6">
      <t>ラン</t>
    </rPh>
    <phoneticPr fontId="3"/>
  </si>
  <si>
    <t>公共職業安定所経由</t>
    <rPh sb="0" eb="2">
      <t>コウキョウ</t>
    </rPh>
    <rPh sb="2" eb="4">
      <t>ショクギョウ</t>
    </rPh>
    <rPh sb="4" eb="7">
      <t>アンテイショ</t>
    </rPh>
    <rPh sb="7" eb="9">
      <t>ケイユ</t>
    </rPh>
    <phoneticPr fontId="3"/>
  </si>
  <si>
    <t>【支給申請にあたっての注意事項】</t>
  </si>
  <si>
    <t>【受給にあたっての注意事項】</t>
  </si>
  <si>
    <t>代理人又は 
(提出代行者・事務代理者)
社会保険労務士</t>
    <rPh sb="0" eb="2">
      <t>ダイリ</t>
    </rPh>
    <rPh sb="2" eb="3">
      <t>ニン</t>
    </rPh>
    <phoneticPr fontId="7"/>
  </si>
  <si>
    <t>名称</t>
    <rPh sb="0" eb="2">
      <t>メイショウ</t>
    </rPh>
    <phoneticPr fontId="7"/>
  </si>
  <si>
    <t>１</t>
    <phoneticPr fontId="3"/>
  </si>
  <si>
    <t>「休業手当支払い率」</t>
    <rPh sb="1" eb="3">
      <t>キュウギョウ</t>
    </rPh>
    <rPh sb="3" eb="5">
      <t>テアテ</t>
    </rPh>
    <rPh sb="5" eb="7">
      <t>シハラ</t>
    </rPh>
    <rPh sb="8" eb="9">
      <t>リツ</t>
    </rPh>
    <phoneticPr fontId="3"/>
  </si>
  <si>
    <t>①</t>
    <phoneticPr fontId="3"/>
  </si>
  <si>
    <t>できれば、添付して提出する「休業手当の額がわかる書類（賃金台帳や給与明細など）」か「休業させた日や時間がわかる書類（出勤簿やタイムカードなど）」と同じ順番になるように記入してください。</t>
    <phoneticPr fontId="3"/>
  </si>
  <si>
    <t>丸一日休業した日数を記入してください。</t>
    <rPh sb="0" eb="1">
      <t>マル</t>
    </rPh>
    <rPh sb="1" eb="3">
      <t>イチニチ</t>
    </rPh>
    <rPh sb="3" eb="5">
      <t>キュウギョウ</t>
    </rPh>
    <rPh sb="7" eb="9">
      <t>ニッスウ</t>
    </rPh>
    <rPh sb="10" eb="12">
      <t>キニュウ</t>
    </rPh>
    <phoneticPr fontId="3"/>
  </si>
  <si>
    <t>【記入要領】</t>
    <rPh sb="1" eb="3">
      <t>キニュウ</t>
    </rPh>
    <rPh sb="3" eb="5">
      <t>ヨウリョウ</t>
    </rPh>
    <phoneticPr fontId="3"/>
  </si>
  <si>
    <t xml:space="preserve">氏名
</t>
    <rPh sb="0" eb="2">
      <t>シメイ</t>
    </rPh>
    <phoneticPr fontId="3"/>
  </si>
  <si>
    <t>②</t>
    <phoneticPr fontId="3"/>
  </si>
  <si>
    <t>③</t>
    <phoneticPr fontId="3"/>
  </si>
  <si>
    <t>休業延べ日数</t>
    <rPh sb="0" eb="2">
      <t>キュウギョウ</t>
    </rPh>
    <rPh sb="2" eb="3">
      <t>ノ</t>
    </rPh>
    <rPh sb="4" eb="6">
      <t>ニッスウ</t>
    </rPh>
    <phoneticPr fontId="3"/>
  </si>
  <si>
    <t>（例）支払い率が６０％の従業員５人、８０％の従業員２人、１００％の従業員３人の場合</t>
    <rPh sb="1" eb="2">
      <t>レイ</t>
    </rPh>
    <rPh sb="3" eb="5">
      <t>シハラ</t>
    </rPh>
    <rPh sb="6" eb="7">
      <t>リツ</t>
    </rPh>
    <rPh sb="12" eb="15">
      <t>ジュウギョウイン</t>
    </rPh>
    <rPh sb="16" eb="17">
      <t>ニン</t>
    </rPh>
    <rPh sb="22" eb="25">
      <t>ジュウギョウイン</t>
    </rPh>
    <rPh sb="26" eb="27">
      <t>ニン</t>
    </rPh>
    <rPh sb="33" eb="36">
      <t>ジュウギョウイン</t>
    </rPh>
    <rPh sb="37" eb="38">
      <t>ニン</t>
    </rPh>
    <rPh sb="39" eb="41">
      <t>バアイ</t>
    </rPh>
    <phoneticPr fontId="3"/>
  </si>
  <si>
    <t>最も多い従業員に適用している支払い率：６０％
単純平均：(６０＋８０＋１００)÷３種類＝８０（％）
加重平均：(６０×５ ＋ ８０×２ ＋ １００×３) ÷１０人＝７６（％）　のうちいずれかを選択</t>
    <rPh sb="4" eb="7">
      <t>ジュウギョウイン</t>
    </rPh>
    <rPh sb="8" eb="10">
      <t>テキヨウ</t>
    </rPh>
    <rPh sb="14" eb="16">
      <t>シハラ</t>
    </rPh>
    <rPh sb="17" eb="18">
      <t>リツ</t>
    </rPh>
    <rPh sb="41" eb="43">
      <t>シュルイ</t>
    </rPh>
    <rPh sb="80" eb="81">
      <t>ニン</t>
    </rPh>
    <rPh sb="96" eb="98">
      <t>センタク</t>
    </rPh>
    <phoneticPr fontId="3"/>
  </si>
  <si>
    <t>加重平均：(９０×１０ ＋ ８０×３) ÷１３日＝８８（％）</t>
    <rPh sb="23" eb="24">
      <t>ニチ</t>
    </rPh>
    <phoneticPr fontId="3"/>
  </si>
  <si>
    <t>～</t>
    <phoneticPr fontId="3"/>
  </si>
  <si>
    <t>％</t>
    <phoneticPr fontId="3"/>
  </si>
  <si>
    <t>休業延べ日数</t>
    <rPh sb="0" eb="2">
      <t>キュウギョウ</t>
    </rPh>
    <rPh sb="2" eb="3">
      <t>ノ</t>
    </rPh>
    <rPh sb="4" eb="6">
      <t>ニッスウ</t>
    </rPh>
    <phoneticPr fontId="3"/>
  </si>
  <si>
    <t>時間</t>
    <rPh sb="0" eb="2">
      <t>ジカン</t>
    </rPh>
    <phoneticPr fontId="3"/>
  </si>
  <si>
    <t>休業対象労働者</t>
    <rPh sb="0" eb="2">
      <t>キュウギョウ</t>
    </rPh>
    <rPh sb="2" eb="4">
      <t>タイショウ</t>
    </rPh>
    <rPh sb="4" eb="7">
      <t>ロウドウシャ</t>
    </rPh>
    <phoneticPr fontId="3"/>
  </si>
  <si>
    <t>１日休業した日数
（日）</t>
    <rPh sb="1" eb="2">
      <t>ニチ</t>
    </rPh>
    <rPh sb="2" eb="4">
      <t>キュウギョウ</t>
    </rPh>
    <rPh sb="6" eb="8">
      <t>ニッスウ</t>
    </rPh>
    <rPh sb="10" eb="11">
      <t>ヒ</t>
    </rPh>
    <phoneticPr fontId="10"/>
  </si>
  <si>
    <t>「判定基礎期間」</t>
    <rPh sb="1" eb="3">
      <t>ハンテイ</t>
    </rPh>
    <rPh sb="3" eb="5">
      <t>キソ</t>
    </rPh>
    <rPh sb="5" eb="7">
      <t>キカン</t>
    </rPh>
    <phoneticPr fontId="3"/>
  </si>
  <si>
    <t>１日休業した日数</t>
    <rPh sb="1" eb="2">
      <t>ニチ</t>
    </rPh>
    <rPh sb="2" eb="4">
      <t>キュウギョウ</t>
    </rPh>
    <rPh sb="6" eb="8">
      <t>ニッスウ</t>
    </rPh>
    <phoneticPr fontId="3"/>
  </si>
  <si>
    <t>判定基礎期間の
休業手当の額
(円)</t>
    <rPh sb="0" eb="2">
      <t>ハンテイ</t>
    </rPh>
    <rPh sb="2" eb="4">
      <t>キソ</t>
    </rPh>
    <rPh sb="4" eb="6">
      <t>キカン</t>
    </rPh>
    <rPh sb="8" eb="10">
      <t>キュウギョウ</t>
    </rPh>
    <rPh sb="10" eb="12">
      <t>テアテ</t>
    </rPh>
    <rPh sb="13" eb="14">
      <t>ガク</t>
    </rPh>
    <rPh sb="16" eb="17">
      <t>エン</t>
    </rPh>
    <phoneticPr fontId="10"/>
  </si>
  <si>
    <t>休業対象労働者ごとの休業実績一覧</t>
    <rPh sb="0" eb="2">
      <t>キュウギョウ</t>
    </rPh>
    <rPh sb="2" eb="4">
      <t>タイショウ</t>
    </rPh>
    <rPh sb="4" eb="7">
      <t>ロウドウシャ</t>
    </rPh>
    <rPh sb="10" eb="12">
      <t>キュウギョウ</t>
    </rPh>
    <rPh sb="12" eb="14">
      <t>ジッセキ</t>
    </rPh>
    <rPh sb="14" eb="16">
      <t>イチラン</t>
    </rPh>
    <phoneticPr fontId="3"/>
  </si>
  <si>
    <t>判定基礎期間の休業手当の額</t>
    <rPh sb="0" eb="2">
      <t>ハンテイ</t>
    </rPh>
    <rPh sb="2" eb="4">
      <t>キソ</t>
    </rPh>
    <rPh sb="4" eb="6">
      <t>キカン</t>
    </rPh>
    <rPh sb="7" eb="9">
      <t>キュウギョウ</t>
    </rPh>
    <rPh sb="9" eb="11">
      <t>テアテ</t>
    </rPh>
    <rPh sb="12" eb="13">
      <t>ガク</t>
    </rPh>
    <phoneticPr fontId="3"/>
  </si>
  <si>
    <t>　対象労働者ごとにちがう複数の支払い率がある場合は、最も多い労働者に適用している支払い率としてください。または、すべての支払い率の単純平均か、加重平均で計算した支払い率でもかまいません。</t>
    <rPh sb="1" eb="3">
      <t>タイショウ</t>
    </rPh>
    <rPh sb="3" eb="6">
      <t>ロウドウシャ</t>
    </rPh>
    <rPh sb="12" eb="14">
      <t>フクスウ</t>
    </rPh>
    <rPh sb="15" eb="17">
      <t>シハラ</t>
    </rPh>
    <rPh sb="18" eb="19">
      <t>リツ</t>
    </rPh>
    <rPh sb="22" eb="24">
      <t>バアイ</t>
    </rPh>
    <rPh sb="26" eb="27">
      <t>モット</t>
    </rPh>
    <rPh sb="28" eb="29">
      <t>オオ</t>
    </rPh>
    <rPh sb="30" eb="33">
      <t>ロウドウシャ</t>
    </rPh>
    <rPh sb="34" eb="36">
      <t>テキヨウ</t>
    </rPh>
    <rPh sb="40" eb="42">
      <t>シハラ</t>
    </rPh>
    <rPh sb="43" eb="44">
      <t>リツ</t>
    </rPh>
    <rPh sb="60" eb="62">
      <t>シハラ</t>
    </rPh>
    <rPh sb="63" eb="64">
      <t>リツ</t>
    </rPh>
    <rPh sb="65" eb="67">
      <t>タンジュン</t>
    </rPh>
    <rPh sb="67" eb="69">
      <t>ヘイキン</t>
    </rPh>
    <rPh sb="71" eb="73">
      <t>カジュウ</t>
    </rPh>
    <rPh sb="73" eb="75">
      <t>ヘイキン</t>
    </rPh>
    <rPh sb="76" eb="78">
      <t>ケイサン</t>
    </rPh>
    <rPh sb="80" eb="82">
      <t>シハラ</t>
    </rPh>
    <rPh sb="83" eb="84">
      <t>リツ</t>
    </rPh>
    <phoneticPr fontId="3"/>
  </si>
  <si>
    <t>労働者ごとに所定労働時間がちがう場合は、最も多い労働者に適用している所定労働時間数としてください。</t>
    <rPh sb="0" eb="3">
      <t>ロウドウシャ</t>
    </rPh>
    <rPh sb="6" eb="8">
      <t>ショテイ</t>
    </rPh>
    <rPh sb="8" eb="10">
      <t>ロウドウ</t>
    </rPh>
    <rPh sb="10" eb="12">
      <t>ジカン</t>
    </rPh>
    <rPh sb="16" eb="18">
      <t>バアイ</t>
    </rPh>
    <rPh sb="20" eb="21">
      <t>モット</t>
    </rPh>
    <rPh sb="22" eb="23">
      <t>オオ</t>
    </rPh>
    <rPh sb="24" eb="27">
      <t>ロウドウシャ</t>
    </rPh>
    <rPh sb="28" eb="30">
      <t>テキヨウ</t>
    </rPh>
    <rPh sb="34" eb="36">
      <t>ショテイ</t>
    </rPh>
    <rPh sb="36" eb="38">
      <t>ロウドウ</t>
    </rPh>
    <rPh sb="38" eb="41">
      <t>ジカンスウ</t>
    </rPh>
    <phoneticPr fontId="3"/>
  </si>
  <si>
    <t>〒</t>
    <phoneticPr fontId="7"/>
  </si>
  <si>
    <t>－</t>
    <phoneticPr fontId="7"/>
  </si>
  <si>
    <t>※代理人又は社会保険労務士（提出代行者・事務代理者）の方は、裏面に記入欄があります。</t>
    <rPh sb="1" eb="4">
      <t>ダイリニン</t>
    </rPh>
    <rPh sb="4" eb="5">
      <t>マタ</t>
    </rPh>
    <rPh sb="6" eb="8">
      <t>シャカイ</t>
    </rPh>
    <rPh sb="8" eb="10">
      <t>ホケン</t>
    </rPh>
    <rPh sb="10" eb="13">
      <t>ロウムシ</t>
    </rPh>
    <rPh sb="14" eb="16">
      <t>テイシュツ</t>
    </rPh>
    <rPh sb="16" eb="19">
      <t>ダイコウシャ</t>
    </rPh>
    <rPh sb="20" eb="22">
      <t>ジム</t>
    </rPh>
    <rPh sb="22" eb="24">
      <t>ダイリ</t>
    </rPh>
    <rPh sb="24" eb="25">
      <t>シャ</t>
    </rPh>
    <rPh sb="27" eb="28">
      <t>カタ</t>
    </rPh>
    <rPh sb="30" eb="32">
      <t>リメン</t>
    </rPh>
    <rPh sb="33" eb="35">
      <t>キニュウ</t>
    </rPh>
    <rPh sb="35" eb="36">
      <t>ラン</t>
    </rPh>
    <phoneticPr fontId="7"/>
  </si>
  <si>
    <t>－</t>
    <phoneticPr fontId="7"/>
  </si>
  <si>
    <t>－</t>
    <phoneticPr fontId="7"/>
  </si>
  <si>
    <t>金融機関コード（４桁）</t>
    <rPh sb="0" eb="2">
      <t>キンユウ</t>
    </rPh>
    <rPh sb="2" eb="4">
      <t>キカン</t>
    </rPh>
    <rPh sb="9" eb="10">
      <t>ケタ</t>
    </rPh>
    <phoneticPr fontId="7"/>
  </si>
  <si>
    <t>支店コード（３桁）</t>
    <rPh sb="0" eb="2">
      <t>シテン</t>
    </rPh>
    <rPh sb="7" eb="8">
      <t>ケタ</t>
    </rPh>
    <phoneticPr fontId="7"/>
  </si>
  <si>
    <t>フリガナ</t>
    <phoneticPr fontId="7"/>
  </si>
  <si>
    <t>経済上
の理由</t>
    <rPh sb="0" eb="3">
      <t>ケイザイジョウ</t>
    </rPh>
    <rPh sb="5" eb="7">
      <t>リユウ</t>
    </rPh>
    <phoneticPr fontId="7"/>
  </si>
  <si>
    <t>(</t>
    <phoneticPr fontId="7"/>
  </si>
  <si>
    <t>)</t>
    <phoneticPr fontId="7"/>
  </si>
  <si>
    <t>(</t>
    <phoneticPr fontId="7"/>
  </si>
  <si>
    <t>a.</t>
    <phoneticPr fontId="7"/>
  </si>
  <si>
    <t>×</t>
    <phoneticPr fontId="7"/>
  </si>
  <si>
    <t>＝</t>
    <phoneticPr fontId="7"/>
  </si>
  <si>
    <t>b.</t>
    <phoneticPr fontId="7"/>
  </si>
  <si>
    <t>＝</t>
    <phoneticPr fontId="7"/>
  </si>
  <si>
    <t xml:space="preserve"> a か b のいずれか低い額を右の欄に記入</t>
    <rPh sb="12" eb="13">
      <t>ヒク</t>
    </rPh>
    <rPh sb="14" eb="15">
      <t>ガク</t>
    </rPh>
    <rPh sb="16" eb="17">
      <t>ミギ</t>
    </rPh>
    <rPh sb="18" eb="19">
      <t>ラン</t>
    </rPh>
    <rPh sb="20" eb="22">
      <t>キニュウ</t>
    </rPh>
    <phoneticPr fontId="7"/>
  </si>
  <si>
    <t>→</t>
    <phoneticPr fontId="7"/>
  </si>
  <si>
    <t xml:space="preserve">年     </t>
    <phoneticPr fontId="7"/>
  </si>
  <si>
    <t xml:space="preserve">月 </t>
    <phoneticPr fontId="7"/>
  </si>
  <si>
    <t>日</t>
    <phoneticPr fontId="7"/>
  </si>
  <si>
    <t xml:space="preserve">労働局
決裁欄 </t>
    <phoneticPr fontId="7"/>
  </si>
  <si>
    <t xml:space="preserve">（局長）       （部長・      ）        （課長・      ）          （補佐・      ）         （係長・      ）       （           ） </t>
    <phoneticPr fontId="7"/>
  </si>
  <si>
    <t xml:space="preserve">区       分 </t>
    <phoneticPr fontId="7"/>
  </si>
  <si>
    <t xml:space="preserve">[Ｂ]判定基礎期間
暦月末日対象労働者数 </t>
    <phoneticPr fontId="7"/>
  </si>
  <si>
    <t xml:space="preserve">[F]支給判定金額  </t>
    <phoneticPr fontId="7"/>
  </si>
  <si>
    <t>（休業）</t>
    <phoneticPr fontId="7"/>
  </si>
  <si>
    <t xml:space="preserve">円 </t>
    <phoneticPr fontId="7"/>
  </si>
  <si>
    <t>（所長）      　（部長・次長） 　　     （課長・統括） 　　    （上席・係長）     　　  （職業指導官） 　　   （担当）</t>
    <phoneticPr fontId="7"/>
  </si>
  <si>
    <t>休業した
事業所</t>
    <phoneticPr fontId="7"/>
  </si>
  <si>
    <t>振込先
口座</t>
    <phoneticPr fontId="7"/>
  </si>
  <si>
    <t>２</t>
    <phoneticPr fontId="7"/>
  </si>
  <si>
    <t>３</t>
    <phoneticPr fontId="7"/>
  </si>
  <si>
    <t>１欄には、申請する事業主の名称、代表者、住所、申請担当者についてご記入ください。</t>
    <rPh sb="1" eb="2">
      <t>ラン</t>
    </rPh>
    <rPh sb="5" eb="7">
      <t>シンセイ</t>
    </rPh>
    <rPh sb="9" eb="12">
      <t>ジギョウヌシ</t>
    </rPh>
    <rPh sb="13" eb="15">
      <t>メイショウ</t>
    </rPh>
    <rPh sb="16" eb="19">
      <t>ダイヒョウシャ</t>
    </rPh>
    <rPh sb="20" eb="22">
      <t>ジュウショ</t>
    </rPh>
    <rPh sb="23" eb="25">
      <t>シンセイ</t>
    </rPh>
    <rPh sb="25" eb="28">
      <t>タントウシャ</t>
    </rPh>
    <rPh sb="33" eb="35">
      <t>キニュウ</t>
    </rPh>
    <phoneticPr fontId="7"/>
  </si>
  <si>
    <t>申請担当者には、この申請の内容について労働局またはハローワークから問い合わせる場合がありますので、休業中であっても連絡の取れる電話番号をご記入ください。</t>
    <rPh sb="0" eb="2">
      <t>シンセイ</t>
    </rPh>
    <rPh sb="2" eb="5">
      <t>タントウシャ</t>
    </rPh>
    <rPh sb="10" eb="12">
      <t>シンセイ</t>
    </rPh>
    <rPh sb="13" eb="15">
      <t>ナイヨウ</t>
    </rPh>
    <rPh sb="19" eb="22">
      <t>ロウドウキョク</t>
    </rPh>
    <rPh sb="33" eb="34">
      <t>ト</t>
    </rPh>
    <rPh sb="35" eb="36">
      <t>ア</t>
    </rPh>
    <rPh sb="39" eb="41">
      <t>バアイ</t>
    </rPh>
    <rPh sb="49" eb="52">
      <t>キュウギョウチュウ</t>
    </rPh>
    <rPh sb="57" eb="59">
      <t>レンラク</t>
    </rPh>
    <rPh sb="60" eb="61">
      <t>ト</t>
    </rPh>
    <rPh sb="63" eb="65">
      <t>デンワ</t>
    </rPh>
    <rPh sb="65" eb="67">
      <t>バンゴウ</t>
    </rPh>
    <rPh sb="69" eb="71">
      <t>キニュウ</t>
    </rPh>
    <phoneticPr fontId="7"/>
  </si>
  <si>
    <t>金融機関コード・支店コードがご不明な場合は、全国銀行協会のホームページなどで検索してください。</t>
    <rPh sb="0" eb="2">
      <t>キンユウ</t>
    </rPh>
    <rPh sb="2" eb="4">
      <t>キカン</t>
    </rPh>
    <rPh sb="8" eb="10">
      <t>シテン</t>
    </rPh>
    <rPh sb="15" eb="17">
      <t>フメイ</t>
    </rPh>
    <rPh sb="18" eb="20">
      <t>バアイ</t>
    </rPh>
    <rPh sb="22" eb="24">
      <t>ゼンコク</t>
    </rPh>
    <rPh sb="24" eb="26">
      <t>ギンコウ</t>
    </rPh>
    <rPh sb="26" eb="28">
      <t>キョウカイ</t>
    </rPh>
    <rPh sb="38" eb="40">
      <t>ケンサク</t>
    </rPh>
    <phoneticPr fontId="7"/>
  </si>
  <si>
    <t>誤送金防止のため、口座番号や名義のフリガナ部分がわかる通帳の写しなどを添付してください。</t>
    <rPh sb="0" eb="1">
      <t>アヤマ</t>
    </rPh>
    <rPh sb="1" eb="3">
      <t>ソウキン</t>
    </rPh>
    <rPh sb="3" eb="5">
      <t>ボウシ</t>
    </rPh>
    <rPh sb="9" eb="11">
      <t>コウザ</t>
    </rPh>
    <rPh sb="11" eb="13">
      <t>バンゴウ</t>
    </rPh>
    <rPh sb="14" eb="16">
      <t>メイギ</t>
    </rPh>
    <rPh sb="21" eb="23">
      <t>ブブン</t>
    </rPh>
    <rPh sb="27" eb="29">
      <t>ツウチョウ</t>
    </rPh>
    <rPh sb="30" eb="31">
      <t>ウツ</t>
    </rPh>
    <rPh sb="35" eb="37">
      <t>テンプ</t>
    </rPh>
    <phoneticPr fontId="7"/>
  </si>
  <si>
    <t>４</t>
    <phoneticPr fontId="7"/>
  </si>
  <si>
    <t>５</t>
    <phoneticPr fontId="7"/>
  </si>
  <si>
    <t>○</t>
    <phoneticPr fontId="7"/>
  </si>
  <si>
    <t>「助成額の計算」では、まず、該当する「休業実績一覧表」の判定基礎期間をご記入ください。</t>
    <rPh sb="1" eb="4">
      <t>ジョセイガク</t>
    </rPh>
    <rPh sb="5" eb="7">
      <t>ケイサン</t>
    </rPh>
    <rPh sb="14" eb="16">
      <t>ガイトウ</t>
    </rPh>
    <rPh sb="19" eb="21">
      <t>キュウギョウ</t>
    </rPh>
    <rPh sb="21" eb="23">
      <t>ジッセキ</t>
    </rPh>
    <rPh sb="23" eb="26">
      <t>イチランヒョウ</t>
    </rPh>
    <rPh sb="28" eb="30">
      <t>ハンテイ</t>
    </rPh>
    <rPh sb="30" eb="32">
      <t>キソ</t>
    </rPh>
    <rPh sb="32" eb="34">
      <t>キカン</t>
    </rPh>
    <rPh sb="36" eb="38">
      <t>キニュウ</t>
    </rPh>
    <phoneticPr fontId="7"/>
  </si>
  <si>
    <t>a.</t>
    <phoneticPr fontId="7"/>
  </si>
  <si>
    <t>休業手当額×助成率</t>
    <rPh sb="0" eb="2">
      <t>キュウギョウ</t>
    </rPh>
    <rPh sb="2" eb="4">
      <t>テアテ</t>
    </rPh>
    <rPh sb="4" eb="5">
      <t>ガク</t>
    </rPh>
    <rPh sb="6" eb="9">
      <t>ジョセイリツ</t>
    </rPh>
    <phoneticPr fontId="7"/>
  </si>
  <si>
    <t>b.</t>
    <phoneticPr fontId="7"/>
  </si>
  <si>
    <t>上限日額×休業延べ日数</t>
    <rPh sb="0" eb="2">
      <t>ジョウゲン</t>
    </rPh>
    <rPh sb="2" eb="4">
      <t>ニチガク</t>
    </rPh>
    <rPh sb="5" eb="7">
      <t>キュウギョウ</t>
    </rPh>
    <rPh sb="7" eb="8">
      <t>ノ</t>
    </rPh>
    <rPh sb="9" eb="11">
      <t>ニッスウ</t>
    </rPh>
    <phoneticPr fontId="7"/>
  </si>
  <si>
    <t>いずれか低い方の額が助成予定額となりますので、枠内にご記入ください。</t>
    <rPh sb="4" eb="5">
      <t>ヒク</t>
    </rPh>
    <rPh sb="6" eb="7">
      <t>ホウ</t>
    </rPh>
    <rPh sb="8" eb="9">
      <t>ガク</t>
    </rPh>
    <rPh sb="10" eb="12">
      <t>ジョセイ</t>
    </rPh>
    <rPh sb="12" eb="15">
      <t>ヨテイガク</t>
    </rPh>
    <rPh sb="23" eb="25">
      <t>ワクナイ</t>
    </rPh>
    <rPh sb="27" eb="29">
      <t>キニュウ</t>
    </rPh>
    <phoneticPr fontId="7"/>
  </si>
  <si>
    <t>％</t>
    <phoneticPr fontId="7"/>
  </si>
  <si>
    <t>助成率</t>
    <rPh sb="0" eb="3">
      <t>ジョセイリツ</t>
    </rPh>
    <phoneticPr fontId="7"/>
  </si>
  <si>
    <t>○　事業活動等に係る状況（はい・いいえのどちらかを○で囲んでください）（後述の「記載にあたっての留意点」の内容を了解した上でご回答下さい。）</t>
    <phoneticPr fontId="3"/>
  </si>
  <si>
    <t>(</t>
    <phoneticPr fontId="3"/>
  </si>
  <si>
    <t>)</t>
    <phoneticPr fontId="3"/>
  </si>
  <si>
    <t>（</t>
    <phoneticPr fontId="3"/>
  </si>
  <si>
    <t>）</t>
    <phoneticPr fontId="3"/>
  </si>
  <si>
    <t>-</t>
    <phoneticPr fontId="3"/>
  </si>
  <si>
    <t>-</t>
    <phoneticPr fontId="3"/>
  </si>
  <si>
    <t>【代理人又は社会保険労務士（以下「代理人等」という。）記載欄】
※事業主等が直接申請する場合は記載不要です。</t>
    <phoneticPr fontId="3"/>
  </si>
  <si>
    <t>-</t>
    <phoneticPr fontId="3"/>
  </si>
  <si>
    <t>記載にあたっての留意点</t>
    <phoneticPr fontId="3"/>
  </si>
  <si>
    <t>年</t>
    <rPh sb="0" eb="1">
      <t>ネン</t>
    </rPh>
    <phoneticPr fontId="3"/>
  </si>
  <si>
    <t>月</t>
    <rPh sb="0" eb="1">
      <t>ガツ</t>
    </rPh>
    <phoneticPr fontId="3"/>
  </si>
  <si>
    <t>日</t>
    <rPh sb="0" eb="1">
      <t>ニチ</t>
    </rPh>
    <phoneticPr fontId="3"/>
  </si>
  <si>
    <t>休業を実施し、休業手当（労働基準法第26条の規定に違反していないもの）を、事前に労働者の代表と確約したとおりに支払う場合に申請するものです。</t>
    <rPh sb="7" eb="9">
      <t>キュウギョウ</t>
    </rPh>
    <rPh sb="37" eb="39">
      <t>ジゼン</t>
    </rPh>
    <rPh sb="40" eb="43">
      <t>ロウドウシャ</t>
    </rPh>
    <rPh sb="44" eb="46">
      <t>ダイヒョウ</t>
    </rPh>
    <rPh sb="47" eb="49">
      <t>カクヤク</t>
    </rPh>
    <rPh sb="61" eb="63">
      <t>シンセイ</t>
    </rPh>
    <phoneticPr fontId="7"/>
  </si>
  <si>
    <t>６</t>
    <phoneticPr fontId="7"/>
  </si>
  <si>
    <t>７</t>
    <phoneticPr fontId="7"/>
  </si>
  <si>
    <t>８</t>
    <phoneticPr fontId="7"/>
  </si>
  <si>
    <t>休業した事業所（以下「休業実施事業所」という。）ごとに提出してください。</t>
    <phoneticPr fontId="7"/>
  </si>
  <si>
    <t>　労働基準法第２６条の規定に違反して支払った手当について助成金の支給を受けた場合には、助成金のうち当該違反して支払った手当に係る部分の額を返還していただきます。</t>
    <phoneticPr fontId="7"/>
  </si>
  <si>
    <t>　偽りその他不正の行為により本来受けることのできない助成金の支給を受け又は受けようとしたこと(不正受給)が判明した場合には、不正受給により助成金を受けた(受けようとした)最初の判定基礎期間以降に支給したすべての助成金を返還していただくとともに、当該期間以降に受けようとした助成金については不支給となります。</t>
    <rPh sb="47" eb="49">
      <t>フセイ</t>
    </rPh>
    <rPh sb="49" eb="51">
      <t>ジュキュウ</t>
    </rPh>
    <rPh sb="62" eb="64">
      <t>フセイ</t>
    </rPh>
    <rPh sb="64" eb="66">
      <t>ジュキュウ</t>
    </rPh>
    <rPh sb="69" eb="72">
      <t>ジョセイキン</t>
    </rPh>
    <rPh sb="73" eb="74">
      <t>ウ</t>
    </rPh>
    <phoneticPr fontId="7"/>
  </si>
  <si>
    <t>　助成金の申請に当たっては、ガイドブック等に記載されているもののほか、各種要件があります。ご不明な点がある場合は、支給申請前に都道府県労働局又は公共職業安定所に確認してください。</t>
    <rPh sb="5" eb="7">
      <t>シンセイ</t>
    </rPh>
    <rPh sb="46" eb="48">
      <t>フメイ</t>
    </rPh>
    <rPh sb="49" eb="50">
      <t>テン</t>
    </rPh>
    <rPh sb="53" eb="55">
      <t>バアイ</t>
    </rPh>
    <phoneticPr fontId="7"/>
  </si>
  <si>
    <t>９</t>
    <phoneticPr fontId="7"/>
  </si>
  <si>
    <t>10</t>
    <phoneticPr fontId="7"/>
  </si>
  <si>
    <t>11</t>
    <phoneticPr fontId="7"/>
  </si>
  <si>
    <t>12</t>
    <phoneticPr fontId="7"/>
  </si>
  <si>
    <t>14</t>
    <phoneticPr fontId="7"/>
  </si>
  <si>
    <t>15</t>
    <phoneticPr fontId="7"/>
  </si>
  <si>
    <t>16</t>
    <phoneticPr fontId="7"/>
  </si>
  <si>
    <t xml:space="preserve">[Ａ]判定基礎期間
助成対象休業延日数 </t>
    <phoneticPr fontId="7"/>
  </si>
  <si>
    <t>人</t>
    <rPh sb="0" eb="1">
      <t>ニン</t>
    </rPh>
    <phoneticPr fontId="3"/>
  </si>
  <si>
    <t>２</t>
    <phoneticPr fontId="3"/>
  </si>
  <si>
    <t>３</t>
    <phoneticPr fontId="3"/>
  </si>
  <si>
    <t>４</t>
    <phoneticPr fontId="3"/>
  </si>
  <si>
    <t>（ない場合には）労働保険番号</t>
    <rPh sb="3" eb="5">
      <t>バアイ</t>
    </rPh>
    <rPh sb="8" eb="10">
      <t>ロウドウ</t>
    </rPh>
    <rPh sb="10" eb="12">
      <t>ホケン</t>
    </rPh>
    <rPh sb="12" eb="14">
      <t>バンゴウ</t>
    </rPh>
    <phoneticPr fontId="7"/>
  </si>
  <si>
    <t>２欄には、休業した事業所の名称、住所、電話番号、雇用保険適用事業所番号（ない場合には労働保険番号）についてご記入ください。</t>
    <rPh sb="1" eb="2">
      <t>ラン</t>
    </rPh>
    <rPh sb="5" eb="7">
      <t>キュウギョウ</t>
    </rPh>
    <rPh sb="9" eb="12">
      <t>ジギョウショ</t>
    </rPh>
    <rPh sb="13" eb="15">
      <t>メイショウ</t>
    </rPh>
    <rPh sb="16" eb="18">
      <t>ジュウショ</t>
    </rPh>
    <rPh sb="19" eb="21">
      <t>デンワ</t>
    </rPh>
    <rPh sb="21" eb="23">
      <t>バンゴウ</t>
    </rPh>
    <rPh sb="24" eb="26">
      <t>コヨウ</t>
    </rPh>
    <rPh sb="26" eb="28">
      <t>ホケン</t>
    </rPh>
    <rPh sb="28" eb="30">
      <t>テキヨウ</t>
    </rPh>
    <rPh sb="30" eb="33">
      <t>ジギョウショ</t>
    </rPh>
    <rPh sb="33" eb="35">
      <t>バンゴウ</t>
    </rPh>
    <rPh sb="38" eb="40">
      <t>バアイ</t>
    </rPh>
    <rPh sb="42" eb="44">
      <t>ロウドウ</t>
    </rPh>
    <rPh sb="44" eb="46">
      <t>ホケン</t>
    </rPh>
    <rPh sb="46" eb="48">
      <t>バンゴウ</t>
    </rPh>
    <rPh sb="54" eb="56">
      <t>キニュウ</t>
    </rPh>
    <phoneticPr fontId="7"/>
  </si>
  <si>
    <t>雇用保険適用事業所番号は、雇用保険の適用事業所設置届を届け出たときの事業主控え（適用事業所設置届控）に記載があります。
労災保険番号は労働保険保険関係成立届などに記載があります。</t>
    <rPh sb="0" eb="2">
      <t>コヨウ</t>
    </rPh>
    <rPh sb="2" eb="4">
      <t>ホケン</t>
    </rPh>
    <rPh sb="4" eb="6">
      <t>テキヨウ</t>
    </rPh>
    <rPh sb="6" eb="9">
      <t>ジギョウショ</t>
    </rPh>
    <rPh sb="9" eb="11">
      <t>バンゴウ</t>
    </rPh>
    <rPh sb="13" eb="15">
      <t>コヨウ</t>
    </rPh>
    <rPh sb="15" eb="17">
      <t>ホケン</t>
    </rPh>
    <rPh sb="18" eb="20">
      <t>テキヨウ</t>
    </rPh>
    <rPh sb="20" eb="23">
      <t>ジギョウショ</t>
    </rPh>
    <rPh sb="23" eb="25">
      <t>セッチ</t>
    </rPh>
    <rPh sb="25" eb="26">
      <t>トドケ</t>
    </rPh>
    <rPh sb="27" eb="28">
      <t>トド</t>
    </rPh>
    <rPh sb="29" eb="30">
      <t>デ</t>
    </rPh>
    <rPh sb="34" eb="37">
      <t>ジギョウヌシ</t>
    </rPh>
    <rPh sb="37" eb="38">
      <t>ヒカ</t>
    </rPh>
    <rPh sb="40" eb="42">
      <t>テキヨウ</t>
    </rPh>
    <rPh sb="42" eb="45">
      <t>ジギョウショ</t>
    </rPh>
    <rPh sb="45" eb="47">
      <t>セッチ</t>
    </rPh>
    <rPh sb="47" eb="48">
      <t>トドケ</t>
    </rPh>
    <rPh sb="48" eb="49">
      <t>ヒカエ</t>
    </rPh>
    <rPh sb="51" eb="53">
      <t>キサイ</t>
    </rPh>
    <rPh sb="60" eb="62">
      <t>ロウサイ</t>
    </rPh>
    <rPh sb="62" eb="64">
      <t>ホケン</t>
    </rPh>
    <rPh sb="64" eb="66">
      <t>バンゴウ</t>
    </rPh>
    <rPh sb="67" eb="69">
      <t>ロウドウ</t>
    </rPh>
    <rPh sb="69" eb="71">
      <t>ホケン</t>
    </rPh>
    <rPh sb="71" eb="73">
      <t>ホケン</t>
    </rPh>
    <rPh sb="73" eb="75">
      <t>カンケイ</t>
    </rPh>
    <rPh sb="75" eb="77">
      <t>セイリツ</t>
    </rPh>
    <rPh sb="77" eb="78">
      <t>トド</t>
    </rPh>
    <rPh sb="81" eb="83">
      <t>キサイ</t>
    </rPh>
    <phoneticPr fontId="7"/>
  </si>
  <si>
    <t>判定基礎期間（１か月間）が助成率算定の単位となります。判定基礎期間ごとに提出してください。</t>
    <rPh sb="9" eb="10">
      <t>ゲツ</t>
    </rPh>
    <rPh sb="10" eb="11">
      <t>カン</t>
    </rPh>
    <rPh sb="13" eb="16">
      <t>ジョセイリツ</t>
    </rPh>
    <rPh sb="16" eb="18">
      <t>サンテイ</t>
    </rPh>
    <rPh sb="19" eb="21">
      <t>タンイ</t>
    </rPh>
    <rPh sb="27" eb="29">
      <t>ハンテイ</t>
    </rPh>
    <rPh sb="29" eb="31">
      <t>キソ</t>
    </rPh>
    <rPh sb="31" eb="33">
      <t>キカン</t>
    </rPh>
    <phoneticPr fontId="7"/>
  </si>
  <si>
    <t>　緊急雇用安定助成金は、併給調整の対象となる助成金等と同時に支給対象となりません。またそれ以外の助成金等についても、本支給申請の対象となる休業について支給を受けている場合は支給対象とならない場合があります。</t>
    <rPh sb="1" eb="3">
      <t>キンキュウ</t>
    </rPh>
    <rPh sb="3" eb="5">
      <t>コヨウ</t>
    </rPh>
    <rPh sb="5" eb="7">
      <t>アンテイ</t>
    </rPh>
    <phoneticPr fontId="7"/>
  </si>
  <si>
    <t>②</t>
    <phoneticPr fontId="3"/>
  </si>
  <si>
    <t>④</t>
    <phoneticPr fontId="3"/>
  </si>
  <si>
    <t>⑤</t>
    <phoneticPr fontId="3"/>
  </si>
  <si>
    <t>⑥（②＋⑤）</t>
    <phoneticPr fontId="3"/>
  </si>
  <si>
    <t>　２か月を超えて使用される者（実態として２か月を超えて使用されている者のほか、それ以外の者であっても雇用期間の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４０時間である場合は、概ね４０時間である者をいう。ただし、労働基準法（昭和２２年法律第４９号）の特例として、所定労働時間がいまだ４０時間を上回っている場合は、「概ね同等」とは、概ね当該所定労働時間を指す。）である者をいう。</t>
    <phoneticPr fontId="3"/>
  </si>
  <si>
    <t>③の合計時間数を上の時間数で割ると､</t>
    <rPh sb="2" eb="4">
      <t>ゴウケイ</t>
    </rPh>
    <rPh sb="4" eb="7">
      <t>ジカンスウ</t>
    </rPh>
    <rPh sb="8" eb="9">
      <t>ウエ</t>
    </rPh>
    <rPh sb="10" eb="12">
      <t>ジカン</t>
    </rPh>
    <rPh sb="12" eb="13">
      <t>スウ</t>
    </rPh>
    <rPh sb="14" eb="15">
      <t>ワ</t>
    </rPh>
    <phoneticPr fontId="3"/>
  </si>
  <si>
    <t>③</t>
    <phoneticPr fontId="3"/>
  </si>
  <si>
    <t>　解雇予告をされた者、退職願を提出した者、退職勧奨に応じた者は含めることができません（それぞれの時点より前までの休業についてであれば含めても可）。また、雇用関係が確認できない者、役員等、日雇労働者、公務員の身分を有する者及び併給ができない他の助成金の対象労働者は含めることができません。</t>
    <rPh sb="31" eb="32">
      <t>フク</t>
    </rPh>
    <rPh sb="48" eb="50">
      <t>ジテン</t>
    </rPh>
    <rPh sb="52" eb="53">
      <t>マエ</t>
    </rPh>
    <rPh sb="56" eb="58">
      <t>キュウギョウ</t>
    </rPh>
    <rPh sb="66" eb="67">
      <t>フク</t>
    </rPh>
    <rPh sb="70" eb="71">
      <t>カ</t>
    </rPh>
    <rPh sb="76" eb="78">
      <t>コヨウ</t>
    </rPh>
    <rPh sb="78" eb="80">
      <t>カンケイ</t>
    </rPh>
    <rPh sb="81" eb="83">
      <t>カクニン</t>
    </rPh>
    <rPh sb="87" eb="88">
      <t>シャ</t>
    </rPh>
    <rPh sb="89" eb="91">
      <t>ヤクイン</t>
    </rPh>
    <rPh sb="91" eb="92">
      <t>トウ</t>
    </rPh>
    <rPh sb="93" eb="95">
      <t>ヒヤト</t>
    </rPh>
    <rPh sb="95" eb="98">
      <t>ロウドウシャ</t>
    </rPh>
    <rPh sb="99" eb="102">
      <t>コウムイン</t>
    </rPh>
    <rPh sb="103" eb="105">
      <t>ミブン</t>
    </rPh>
    <rPh sb="106" eb="107">
      <t>ユウ</t>
    </rPh>
    <rPh sb="109" eb="110">
      <t>シャ</t>
    </rPh>
    <rPh sb="110" eb="111">
      <t>オヨ</t>
    </rPh>
    <rPh sb="112" eb="114">
      <t>ヘイキュウ</t>
    </rPh>
    <rPh sb="125" eb="127">
      <t>タイショウ</t>
    </rPh>
    <rPh sb="127" eb="130">
      <t>ロウドウシャ</t>
    </rPh>
    <rPh sb="131" eb="132">
      <t>フク</t>
    </rPh>
    <phoneticPr fontId="3"/>
  </si>
  <si>
    <t>※②～④欄は、一覧に記載した対象労働者すべての数を合計して、合計欄に記入してください。</t>
    <rPh sb="4" eb="5">
      <t>ラン</t>
    </rPh>
    <rPh sb="7" eb="9">
      <t>イチラン</t>
    </rPh>
    <rPh sb="10" eb="12">
      <t>キサイ</t>
    </rPh>
    <rPh sb="14" eb="16">
      <t>タイショウ</t>
    </rPh>
    <rPh sb="16" eb="19">
      <t>ロウドウシャ</t>
    </rPh>
    <rPh sb="23" eb="24">
      <t>カズ</t>
    </rPh>
    <rPh sb="25" eb="27">
      <t>ゴウケイ</t>
    </rPh>
    <rPh sb="30" eb="32">
      <t>ゴウケイ</t>
    </rPh>
    <rPh sb="32" eb="33">
      <t>ラン</t>
    </rPh>
    <rPh sb="34" eb="36">
      <t>キニュウ</t>
    </rPh>
    <phoneticPr fontId="3"/>
  </si>
  <si>
    <t>②の合計（一覧に記載した対象労働者ごとの丸一日休業した日数の合計）と、⑤の日数の、合計日数を記入してください。</t>
    <rPh sb="2" eb="4">
      <t>ゴウケイ</t>
    </rPh>
    <rPh sb="5" eb="7">
      <t>イチラン</t>
    </rPh>
    <rPh sb="8" eb="10">
      <t>キサイ</t>
    </rPh>
    <rPh sb="12" eb="14">
      <t>タイショウ</t>
    </rPh>
    <rPh sb="14" eb="17">
      <t>ロウドウシャ</t>
    </rPh>
    <rPh sb="20" eb="21">
      <t>マル</t>
    </rPh>
    <rPh sb="21" eb="23">
      <t>イチニチ</t>
    </rPh>
    <rPh sb="23" eb="25">
      <t>キュウギョウ</t>
    </rPh>
    <rPh sb="27" eb="29">
      <t>ニッスウ</t>
    </rPh>
    <rPh sb="30" eb="32">
      <t>ゴウケイ</t>
    </rPh>
    <rPh sb="37" eb="39">
      <t>ニッスウ</t>
    </rPh>
    <rPh sb="41" eb="43">
      <t>ゴウケイ</t>
    </rPh>
    <rPh sb="43" eb="45">
      <t>ニッスウ</t>
    </rPh>
    <rPh sb="46" eb="48">
      <t>キニュウ</t>
    </rPh>
    <phoneticPr fontId="3"/>
  </si>
  <si>
    <t>支給要件確認申立書（緊急雇用安定助成金）</t>
    <rPh sb="0" eb="2">
      <t>シキュウ</t>
    </rPh>
    <rPh sb="2" eb="4">
      <t>ヨウケン</t>
    </rPh>
    <rPh sb="4" eb="6">
      <t>カクニン</t>
    </rPh>
    <rPh sb="6" eb="9">
      <t>モウシタテショ</t>
    </rPh>
    <rPh sb="10" eb="12">
      <t>キンキュウ</t>
    </rPh>
    <rPh sb="12" eb="14">
      <t>コヨウ</t>
    </rPh>
    <rPh sb="14" eb="16">
      <t>アンテイ</t>
    </rPh>
    <rPh sb="16" eb="19">
      <t>ジョセイキン</t>
    </rPh>
    <phoneticPr fontId="7"/>
  </si>
  <si>
    <t>６</t>
    <phoneticPr fontId="3"/>
  </si>
  <si>
    <t>⑥</t>
    <phoneticPr fontId="3"/>
  </si>
  <si>
    <t>７</t>
    <phoneticPr fontId="3"/>
  </si>
  <si>
    <t>従業員の数</t>
    <rPh sb="0" eb="3">
      <t>ジュウギョウイン</t>
    </rPh>
    <rPh sb="4" eb="5">
      <t>カズ</t>
    </rPh>
    <phoneticPr fontId="3"/>
  </si>
  <si>
    <t>「従業員の数」</t>
    <rPh sb="1" eb="4">
      <t>ジュウギョウイン</t>
    </rPh>
    <rPh sb="5" eb="6">
      <t>カズ</t>
    </rPh>
    <phoneticPr fontId="3"/>
  </si>
  <si>
    <t>この事業所で従業員の方が１日あたりに働く労働時間は、主に</t>
    <rPh sb="2" eb="5">
      <t>ジギョウショ</t>
    </rPh>
    <rPh sb="6" eb="9">
      <t>ジュウギョウイン</t>
    </rPh>
    <rPh sb="10" eb="11">
      <t>カタ</t>
    </rPh>
    <rPh sb="26" eb="27">
      <t>オモ</t>
    </rPh>
    <phoneticPr fontId="3"/>
  </si>
  <si>
    <t>支給申請する１か月間
（判定基礎期間）</t>
    <rPh sb="0" eb="2">
      <t>シキュウ</t>
    </rPh>
    <rPh sb="2" eb="4">
      <t>シンセイ</t>
    </rPh>
    <rPh sb="8" eb="9">
      <t>ゲツ</t>
    </rPh>
    <rPh sb="9" eb="10">
      <t>カン</t>
    </rPh>
    <rPh sb="12" eb="14">
      <t>ハンテイ</t>
    </rPh>
    <rPh sb="14" eb="16">
      <t>キソ</t>
    </rPh>
    <rPh sb="16" eb="18">
      <t>キカン</t>
    </rPh>
    <phoneticPr fontId="7"/>
  </si>
  <si>
    <t>１日のうち一部
休業した時間数
(時間)</t>
    <rPh sb="1" eb="2">
      <t>ニチ</t>
    </rPh>
    <rPh sb="5" eb="7">
      <t>イチブ</t>
    </rPh>
    <rPh sb="8" eb="10">
      <t>キュウギョウ</t>
    </rPh>
    <rPh sb="12" eb="15">
      <t>ジカンスウ</t>
    </rPh>
    <rPh sb="17" eb="19">
      <t>ジカン</t>
    </rPh>
    <phoneticPr fontId="10"/>
  </si>
  <si>
    <t>5（「休業実績一覧表」から､以下のことを確認してください。）</t>
    <rPh sb="3" eb="5">
      <t>キュウギョウ</t>
    </rPh>
    <rPh sb="5" eb="7">
      <t>ジッセキ</t>
    </rPh>
    <rPh sb="7" eb="9">
      <t>イチラン</t>
    </rPh>
    <rPh sb="9" eb="10">
      <t>ヒョウ</t>
    </rPh>
    <rPh sb="14" eb="16">
      <t>イカ</t>
    </rPh>
    <rPh sb="20" eb="22">
      <t>カクニン</t>
    </rPh>
    <phoneticPr fontId="7"/>
  </si>
  <si>
    <t>１日のうち一部休業した時間数</t>
    <rPh sb="1" eb="2">
      <t>ニチ</t>
    </rPh>
    <rPh sb="5" eb="7">
      <t>イチブ</t>
    </rPh>
    <rPh sb="7" eb="9">
      <t>キュウギョウ</t>
    </rPh>
    <rPh sb="11" eb="13">
      <t>ジカン</t>
    </rPh>
    <rPh sb="13" eb="14">
      <t>スウ</t>
    </rPh>
    <phoneticPr fontId="3"/>
  </si>
  <si>
    <t>支給申請する１か月間
（判定基礎期間）</t>
    <rPh sb="0" eb="2">
      <t>シキュウ</t>
    </rPh>
    <rPh sb="2" eb="4">
      <t>シンセイ</t>
    </rPh>
    <rPh sb="8" eb="10">
      <t>ゲツカン</t>
    </rPh>
    <rPh sb="12" eb="14">
      <t>ハンテイ</t>
    </rPh>
    <rPh sb="14" eb="16">
      <t>キソ</t>
    </rPh>
    <rPh sb="16" eb="18">
      <t>キカン</t>
    </rPh>
    <phoneticPr fontId="7"/>
  </si>
  <si>
    <t>～</t>
    <phoneticPr fontId="3"/>
  </si>
  <si>
    <t>（例）従業員５人の事業所で、休業延べ日数が４日の場合
　　　４ ÷ ２．５ ＝ １．６　　→ １以上なので「はい」と回答</t>
    <rPh sb="1" eb="2">
      <t>レイ</t>
    </rPh>
    <rPh sb="3" eb="6">
      <t>ジュウギョウイン</t>
    </rPh>
    <rPh sb="7" eb="8">
      <t>ニン</t>
    </rPh>
    <rPh sb="9" eb="12">
      <t>ジギョウショ</t>
    </rPh>
    <rPh sb="14" eb="16">
      <t>キュウギョウ</t>
    </rPh>
    <rPh sb="16" eb="17">
      <t>ノ</t>
    </rPh>
    <rPh sb="18" eb="20">
      <t>ニッスウ</t>
    </rPh>
    <rPh sb="22" eb="23">
      <t>ニチ</t>
    </rPh>
    <rPh sb="24" eb="26">
      <t>バアイ</t>
    </rPh>
    <rPh sb="48" eb="50">
      <t>イジョウ</t>
    </rPh>
    <rPh sb="58" eb="60">
      <t>カイトウ</t>
    </rPh>
    <phoneticPr fontId="3"/>
  </si>
  <si>
    <t>※</t>
    <phoneticPr fontId="7"/>
  </si>
  <si>
    <t>この申請書に書いてあることについて、ハローワーク（労働局）が確認のため問い合わせた場合は、協力します。</t>
    <phoneticPr fontId="7"/>
  </si>
  <si>
    <t>〒</t>
    <phoneticPr fontId="7"/>
  </si>
  <si>
    <t>－</t>
    <phoneticPr fontId="7"/>
  </si>
  <si>
    <t>基本給と各種手当でちがう支払い率としている場合は、その中でもっとも低い支払い率としてください。その率が６０％未満である場合は、６０％としてください。</t>
    <rPh sb="0" eb="3">
      <t>キホンキュウ</t>
    </rPh>
    <rPh sb="4" eb="6">
      <t>カクシュ</t>
    </rPh>
    <rPh sb="6" eb="8">
      <t>テア</t>
    </rPh>
    <rPh sb="12" eb="14">
      <t>シハラ</t>
    </rPh>
    <rPh sb="15" eb="16">
      <t>リツ</t>
    </rPh>
    <rPh sb="21" eb="23">
      <t>バアイ</t>
    </rPh>
    <rPh sb="27" eb="28">
      <t>ナカ</t>
    </rPh>
    <rPh sb="33" eb="34">
      <t>ヒク</t>
    </rPh>
    <rPh sb="35" eb="37">
      <t>シハラ</t>
    </rPh>
    <rPh sb="38" eb="39">
      <t>リツ</t>
    </rPh>
    <rPh sb="49" eb="50">
      <t>リツ</t>
    </rPh>
    <rPh sb="54" eb="56">
      <t>ミマン</t>
    </rPh>
    <rPh sb="59" eb="61">
      <t>バアイ</t>
    </rPh>
    <phoneticPr fontId="3"/>
  </si>
  <si>
    <t>５</t>
    <phoneticPr fontId="3"/>
  </si>
  <si>
    <t>④</t>
    <phoneticPr fontId="3"/>
  </si>
  <si>
    <t>「判定基礎期間」中の休業について、「休業手当支払い率」にもとづき、対象労働者ごとに支払う休業手当の額を記入してください。１日休業した場合（②）と１日のうち一部休業した時間数（③）の額をわける必要はありません。</t>
    <rPh sb="1" eb="3">
      <t>ハンテイ</t>
    </rPh>
    <rPh sb="3" eb="5">
      <t>キソ</t>
    </rPh>
    <rPh sb="5" eb="7">
      <t>キカン</t>
    </rPh>
    <rPh sb="8" eb="9">
      <t>チュウ</t>
    </rPh>
    <rPh sb="10" eb="12">
      <t>キュウギョウ</t>
    </rPh>
    <rPh sb="18" eb="20">
      <t>キュウギョウ</t>
    </rPh>
    <rPh sb="20" eb="22">
      <t>テアテ</t>
    </rPh>
    <rPh sb="22" eb="24">
      <t>シハラ</t>
    </rPh>
    <rPh sb="25" eb="26">
      <t>リツ</t>
    </rPh>
    <rPh sb="41" eb="43">
      <t>シハラ</t>
    </rPh>
    <rPh sb="44" eb="46">
      <t>キュウギョウ</t>
    </rPh>
    <rPh sb="46" eb="48">
      <t>テアテ</t>
    </rPh>
    <rPh sb="49" eb="50">
      <t>ガク</t>
    </rPh>
    <rPh sb="51" eb="53">
      <t>キニュウ</t>
    </rPh>
    <phoneticPr fontId="3"/>
  </si>
  <si>
    <r>
      <t>　緊急雇用安定助成金では、原則として１か月単位で休業の実績について確認し、それに基づいて支給がなされます。この</t>
    </r>
    <r>
      <rPr>
        <u/>
        <sz val="20"/>
        <rFont val="ＭＳ ゴシック"/>
        <family val="3"/>
        <charset val="128"/>
      </rPr>
      <t>休業の実績を判定する１か月単位の期間を「</t>
    </r>
    <r>
      <rPr>
        <b/>
        <u/>
        <sz val="20"/>
        <rFont val="ＭＳ ゴシック"/>
        <family val="3"/>
        <charset val="128"/>
      </rPr>
      <t>判定基礎期間</t>
    </r>
    <r>
      <rPr>
        <u/>
        <sz val="20"/>
        <rFont val="ＭＳ ゴシック"/>
        <family val="3"/>
        <charset val="128"/>
      </rPr>
      <t>」</t>
    </r>
    <r>
      <rPr>
        <sz val="20"/>
        <rFont val="ＭＳ ゴシック"/>
        <family val="3"/>
        <charset val="128"/>
      </rPr>
      <t>といいます。この単位になる１か月は、休業した事業所の毎月の賃金の締め切り日の翌日から、その次の締め切り日までの期間です。毎月の賃金の締め切り日がない場合などは、暦月（カレンダーの１日～月末日）となります。</t>
    </r>
    <rPh sb="1" eb="3">
      <t>キンキュウ</t>
    </rPh>
    <rPh sb="3" eb="5">
      <t>コヨウ</t>
    </rPh>
    <rPh sb="5" eb="7">
      <t>アンテイ</t>
    </rPh>
    <rPh sb="100" eb="102">
      <t>キュウギョウ</t>
    </rPh>
    <rPh sb="104" eb="107">
      <t>ジギョウショ</t>
    </rPh>
    <rPh sb="172" eb="173">
      <t>ニチ</t>
    </rPh>
    <rPh sb="174" eb="176">
      <t>ゲツマツ</t>
    </rPh>
    <rPh sb="176" eb="177">
      <t>ジツ</t>
    </rPh>
    <phoneticPr fontId="3"/>
  </si>
  <si>
    <r>
      <rPr>
        <sz val="20"/>
        <rFont val="ＭＳ ゴシック"/>
        <family val="3"/>
        <charset val="128"/>
      </rPr>
      <t>　</t>
    </r>
    <r>
      <rPr>
        <u/>
        <sz val="20"/>
        <rFont val="ＭＳ ゴシック"/>
        <family val="3"/>
        <charset val="128"/>
      </rPr>
      <t>労働者の代表と休業の方法について約束するときに決めた休業手当の支払い率を、記入してください。</t>
    </r>
    <rPh sb="1" eb="4">
      <t>ロウドウシャ</t>
    </rPh>
    <rPh sb="27" eb="29">
      <t>キュウギョウ</t>
    </rPh>
    <rPh sb="29" eb="31">
      <t>テアテ</t>
    </rPh>
    <phoneticPr fontId="3"/>
  </si>
  <si>
    <t>丸一日休業した場合と、１日のうち一部休業した場合で、ちがう支払い率としている場合は、加重平均で計算した支払い率としてください。</t>
    <rPh sb="0" eb="1">
      <t>マル</t>
    </rPh>
    <rPh sb="1" eb="3">
      <t>イチニチ</t>
    </rPh>
    <rPh sb="3" eb="5">
      <t>キュウギョウ</t>
    </rPh>
    <rPh sb="7" eb="9">
      <t>バアイ</t>
    </rPh>
    <rPh sb="12" eb="13">
      <t>ニチ</t>
    </rPh>
    <rPh sb="16" eb="18">
      <t>イチブ</t>
    </rPh>
    <rPh sb="18" eb="20">
      <t>キュウギョウ</t>
    </rPh>
    <rPh sb="22" eb="24">
      <t>バアイ</t>
    </rPh>
    <rPh sb="29" eb="31">
      <t>シハラ</t>
    </rPh>
    <rPh sb="32" eb="33">
      <t>リツ</t>
    </rPh>
    <rPh sb="38" eb="40">
      <t>バアイ</t>
    </rPh>
    <rPh sb="42" eb="44">
      <t>カジュウ</t>
    </rPh>
    <rPh sb="44" eb="46">
      <t>ヘイキン</t>
    </rPh>
    <rPh sb="47" eb="49">
      <t>ケイサン</t>
    </rPh>
    <rPh sb="51" eb="53">
      <t>シハラ</t>
    </rPh>
    <rPh sb="54" eb="55">
      <t>リツ</t>
    </rPh>
    <phoneticPr fontId="3"/>
  </si>
  <si>
    <r>
      <t>休業した事業所で、労働者が</t>
    </r>
    <r>
      <rPr>
        <u/>
        <sz val="20"/>
        <rFont val="ＭＳ ゴシック"/>
        <family val="3"/>
        <charset val="128"/>
      </rPr>
      <t>通常１日に働く労働時間数</t>
    </r>
    <r>
      <rPr>
        <sz val="20"/>
        <rFont val="ＭＳ ゴシック"/>
        <family val="3"/>
        <charset val="128"/>
      </rPr>
      <t>を記入してください。（就業規則や雇用契約書、労働条件通知書などに記載している労働時間数です。）</t>
    </r>
    <rPh sb="0" eb="2">
      <t>キュウギョウ</t>
    </rPh>
    <rPh sb="4" eb="7">
      <t>ジギョウショ</t>
    </rPh>
    <rPh sb="9" eb="12">
      <t>ロウドウシャ</t>
    </rPh>
    <rPh sb="13" eb="15">
      <t>ツウジョウ</t>
    </rPh>
    <rPh sb="16" eb="17">
      <t>ニチ</t>
    </rPh>
    <rPh sb="18" eb="19">
      <t>ハタラ</t>
    </rPh>
    <rPh sb="20" eb="22">
      <t>ロウドウ</t>
    </rPh>
    <rPh sb="22" eb="25">
      <t>ジカンスウ</t>
    </rPh>
    <rPh sb="26" eb="28">
      <t>キニュウ</t>
    </rPh>
    <rPh sb="36" eb="38">
      <t>シュウギョウ</t>
    </rPh>
    <rPh sb="38" eb="40">
      <t>キソク</t>
    </rPh>
    <rPh sb="41" eb="43">
      <t>コヨウ</t>
    </rPh>
    <rPh sb="43" eb="46">
      <t>ケイヤクショ</t>
    </rPh>
    <rPh sb="47" eb="49">
      <t>ロウドウ</t>
    </rPh>
    <rPh sb="49" eb="51">
      <t>ジョウケン</t>
    </rPh>
    <rPh sb="51" eb="54">
      <t>ツウチショ</t>
    </rPh>
    <rPh sb="57" eb="59">
      <t>キサイ</t>
    </rPh>
    <rPh sb="63" eb="65">
      <t>ロウドウ</t>
    </rPh>
    <rPh sb="65" eb="67">
      <t>ジカン</t>
    </rPh>
    <rPh sb="67" eb="68">
      <t>スウ</t>
    </rPh>
    <phoneticPr fontId="3"/>
  </si>
  <si>
    <r>
      <t xml:space="preserve">
</t>
    </r>
    <r>
      <rPr>
        <u/>
        <sz val="14"/>
        <rFont val="ＭＳ ゴシック"/>
        <family val="3"/>
        <charset val="128"/>
      </rPr>
      <t>※初回の申請及び変更があった場合</t>
    </r>
    <rPh sb="7" eb="8">
      <t>オヨ</t>
    </rPh>
    <rPh sb="9" eb="11">
      <t>ヘンコウ</t>
    </rPh>
    <rPh sb="15" eb="17">
      <t>バアイ</t>
    </rPh>
    <phoneticPr fontId="7"/>
  </si>
  <si>
    <t>　この様式で緊急雇用安定助成金の支給申請をするときは､｢緊急雇用安定助成金支給申請マニュアル」をよく読んで提出してください。</t>
    <rPh sb="3" eb="5">
      <t>ヨウシキ</t>
    </rPh>
    <rPh sb="6" eb="8">
      <t>キンキュウ</t>
    </rPh>
    <rPh sb="8" eb="10">
      <t>コヨウ</t>
    </rPh>
    <rPh sb="10" eb="12">
      <t>アンテイ</t>
    </rPh>
    <rPh sb="28" eb="30">
      <t>キンキュウ</t>
    </rPh>
    <rPh sb="30" eb="32">
      <t>コヨウ</t>
    </rPh>
    <rPh sb="32" eb="34">
      <t>アンテイ</t>
    </rPh>
    <rPh sb="37" eb="39">
      <t>シキュウ</t>
    </rPh>
    <rPh sb="39" eb="41">
      <t>シンセイ</t>
    </rPh>
    <rPh sb="50" eb="51">
      <t>ヨ</t>
    </rPh>
    <phoneticPr fontId="7"/>
  </si>
  <si>
    <t>【合計欄】　記入した全員分の合計を右に記入してください　→</t>
    <rPh sb="1" eb="3">
      <t>ゴウケイ</t>
    </rPh>
    <rPh sb="3" eb="4">
      <t>ラン</t>
    </rPh>
    <rPh sb="6" eb="8">
      <t>キニュウ</t>
    </rPh>
    <rPh sb="10" eb="12">
      <t>ゼンイン</t>
    </rPh>
    <rPh sb="12" eb="13">
      <t>ブン</t>
    </rPh>
    <rPh sb="14" eb="15">
      <t>ゴウ</t>
    </rPh>
    <rPh sb="15" eb="16">
      <t>ケイ</t>
    </rPh>
    <rPh sb="17" eb="18">
      <t>ミギ</t>
    </rPh>
    <rPh sb="19" eb="21">
      <t>キニュウ</t>
    </rPh>
    <phoneticPr fontId="3"/>
  </si>
  <si>
    <r>
      <t>　支給申請のときは、この判定基礎期間を単位として、令和２年２月28日以降の期間であれば複数月分をまとめて申請することができます。その場合、</t>
    </r>
    <r>
      <rPr>
        <b/>
        <u val="double"/>
        <sz val="20"/>
        <rFont val="ＭＳ ゴシック"/>
        <family val="3"/>
        <charset val="128"/>
      </rPr>
      <t>この「休業実績一覧表」は、判定基礎期間ごとに作成する必要があります</t>
    </r>
    <r>
      <rPr>
        <sz val="20"/>
        <rFont val="ＭＳ ゴシック"/>
        <family val="3"/>
        <charset val="128"/>
      </rPr>
      <t>。</t>
    </r>
    <rPh sb="1" eb="3">
      <t>シキュウ</t>
    </rPh>
    <rPh sb="3" eb="5">
      <t>シンセイ</t>
    </rPh>
    <rPh sb="12" eb="14">
      <t>ハンテイ</t>
    </rPh>
    <rPh sb="14" eb="16">
      <t>キソ</t>
    </rPh>
    <rPh sb="16" eb="18">
      <t>キカン</t>
    </rPh>
    <rPh sb="19" eb="21">
      <t>タンイ</t>
    </rPh>
    <rPh sb="25" eb="27">
      <t>レイワ</t>
    </rPh>
    <rPh sb="28" eb="29">
      <t>ネン</t>
    </rPh>
    <rPh sb="30" eb="31">
      <t>ガツ</t>
    </rPh>
    <rPh sb="33" eb="34">
      <t>ニチ</t>
    </rPh>
    <rPh sb="34" eb="36">
      <t>イコウ</t>
    </rPh>
    <rPh sb="37" eb="39">
      <t>キカン</t>
    </rPh>
    <rPh sb="43" eb="45">
      <t>フクスウ</t>
    </rPh>
    <rPh sb="45" eb="46">
      <t>ゲツ</t>
    </rPh>
    <rPh sb="46" eb="47">
      <t>ブン</t>
    </rPh>
    <rPh sb="52" eb="54">
      <t>シンセイ</t>
    </rPh>
    <rPh sb="66" eb="68">
      <t>バアイ</t>
    </rPh>
    <phoneticPr fontId="3"/>
  </si>
  <si>
    <t>　⑤欄は「③１日のうち一部休業した時間数」の合計を、４の時間数で割ることにより、何日分休業したことになるかを計算して、記入してください。小数点以下は切り上げて、整数で記入してください。</t>
    <rPh sb="2" eb="3">
      <t>ラン</t>
    </rPh>
    <rPh sb="7" eb="8">
      <t>ニチ</t>
    </rPh>
    <rPh sb="11" eb="13">
      <t>イチブ</t>
    </rPh>
    <rPh sb="22" eb="24">
      <t>ゴウケイ</t>
    </rPh>
    <rPh sb="28" eb="30">
      <t>ジカン</t>
    </rPh>
    <rPh sb="30" eb="31">
      <t>スウ</t>
    </rPh>
    <rPh sb="32" eb="33">
      <t>ワ</t>
    </rPh>
    <rPh sb="40" eb="42">
      <t>ナンニチ</t>
    </rPh>
    <rPh sb="42" eb="43">
      <t>ブン</t>
    </rPh>
    <rPh sb="43" eb="45">
      <t>キュウギョウ</t>
    </rPh>
    <rPh sb="54" eb="56">
      <t>ケイサン</t>
    </rPh>
    <rPh sb="59" eb="61">
      <t>キニュウ</t>
    </rPh>
    <rPh sb="68" eb="71">
      <t>ショウスウテン</t>
    </rPh>
    <rPh sb="71" eb="73">
      <t>イカ</t>
    </rPh>
    <rPh sb="74" eb="75">
      <t>キ</t>
    </rPh>
    <rPh sb="76" eb="77">
      <t>ア</t>
    </rPh>
    <rPh sb="80" eb="82">
      <t>セイスウ</t>
    </rPh>
    <rPh sb="83" eb="85">
      <t>キニュウ</t>
    </rPh>
    <phoneticPr fontId="3"/>
  </si>
  <si>
    <t>事業所管轄</t>
    <rPh sb="0" eb="3">
      <t>ジギョウショ</t>
    </rPh>
    <rPh sb="3" eb="5">
      <t>カンカツ</t>
    </rPh>
    <phoneticPr fontId="7"/>
  </si>
  <si>
    <t>労働局長</t>
    <rPh sb="0" eb="2">
      <t>ロウドウ</t>
    </rPh>
    <rPh sb="2" eb="4">
      <t>キョクチョウ</t>
    </rPh>
    <phoneticPr fontId="7"/>
  </si>
  <si>
    <t>殿</t>
    <rPh sb="0" eb="1">
      <t>トノ</t>
    </rPh>
    <phoneticPr fontId="7"/>
  </si>
  <si>
    <t>月</t>
    <rPh sb="0" eb="1">
      <t>ゲツ</t>
    </rPh>
    <phoneticPr fontId="3"/>
  </si>
  <si>
    <t>日</t>
    <rPh sb="0" eb="1">
      <t>ヒ</t>
    </rPh>
    <phoneticPr fontId="3"/>
  </si>
  <si>
    <t>緊急雇用安定助成金の支給を受けたいので、次のとおり申請します。
今回の申請書一式の記載内容について偽りのないことを誓約し、労働局・安定所が確認のため問い合わせた場合は協力します。</t>
    <rPh sb="0" eb="2">
      <t>キンキュウ</t>
    </rPh>
    <rPh sb="2" eb="4">
      <t>コヨウ</t>
    </rPh>
    <rPh sb="4" eb="6">
      <t>アンテイ</t>
    </rPh>
    <rPh sb="32" eb="34">
      <t>コンカイ</t>
    </rPh>
    <rPh sb="38" eb="40">
      <t>イッシキ</t>
    </rPh>
    <rPh sb="41" eb="43">
      <t>キサイ</t>
    </rPh>
    <rPh sb="43" eb="45">
      <t>ナイヨウ</t>
    </rPh>
    <rPh sb="49" eb="50">
      <t>イツワ</t>
    </rPh>
    <rPh sb="57" eb="59">
      <t>セイヤク</t>
    </rPh>
    <rPh sb="65" eb="67">
      <t>アンテイ</t>
    </rPh>
    <rPh sb="67" eb="68">
      <t>ショ</t>
    </rPh>
    <rPh sb="69" eb="71">
      <t>カクニン</t>
    </rPh>
    <rPh sb="74" eb="75">
      <t>ト</t>
    </rPh>
    <rPh sb="76" eb="77">
      <t>ア</t>
    </rPh>
    <rPh sb="83" eb="85">
      <t>キョウリョク</t>
    </rPh>
    <phoneticPr fontId="7"/>
  </si>
  <si>
    <t>「休業実績一覧表」の④欄</t>
    <rPh sb="1" eb="3">
      <t>キュウギョウ</t>
    </rPh>
    <rPh sb="3" eb="5">
      <t>ジッセキ</t>
    </rPh>
    <rPh sb="5" eb="7">
      <t>イチラン</t>
    </rPh>
    <rPh sb="7" eb="8">
      <t>ヒョウ</t>
    </rPh>
    <rPh sb="11" eb="12">
      <t>ラン</t>
    </rPh>
    <phoneticPr fontId="7"/>
  </si>
  <si>
    <t>　本助成金に関し、審査に必要な事項についての確認を労働局（安定所）が行う場合には協力します。
　また、本助成金に関し、偽りその他不正の行為により申請事業主等が、本来受けることのできない助成金を受けた場合であって、代理人等が故意に不正受給に関与していた場合（偽りその他不正の行為の指示やその事実を知りながら黙認していた場合を含む。）は、①申請事業主等が負担すべき一切の債務について、申請事業主等と連帯し、請求があった場合、直ちに請求金を弁済すべき義務を負うこと、②代理人等に係る事務所（又は法人等）の名称、所在地、氏名及び不正の内容が公表されること、③不支給とした日又は支給を取り消した日から起算して５年間（取り消した日から起算して５年を経過した場合であっても、請求金が納付されていない場合は、時効が完成している場合を除き、納付日まで）は、助成金に係る代理人等が行う申請又は提出代行、事務代理に基づく申請ができないことについて承諾します。</t>
    <rPh sb="111" eb="113">
      <t>コイ</t>
    </rPh>
    <rPh sb="378" eb="379">
      <t>トウ</t>
    </rPh>
    <rPh sb="384" eb="385">
      <t>マタ</t>
    </rPh>
    <phoneticPr fontId="3"/>
  </si>
  <si>
    <t>雇用の維持</t>
    <rPh sb="0" eb="2">
      <t>コヨウ</t>
    </rPh>
    <rPh sb="3" eb="5">
      <t>イジ</t>
    </rPh>
    <phoneticPr fontId="7"/>
  </si>
  <si>
    <t xml:space="preserve">[Ｃ]   [Ａ]／[Ｂ] </t>
    <phoneticPr fontId="7"/>
  </si>
  <si>
    <t>旧上限額まで</t>
    <rPh sb="0" eb="1">
      <t>キュウ</t>
    </rPh>
    <rPh sb="1" eb="4">
      <t>ジョウゲンガク</t>
    </rPh>
    <phoneticPr fontId="7"/>
  </si>
  <si>
    <t xml:space="preserve">休業助成金 </t>
    <phoneticPr fontId="7"/>
  </si>
  <si>
    <t>旧上限額超え</t>
    <rPh sb="0" eb="1">
      <t>キュウ</t>
    </rPh>
    <rPh sb="1" eb="4">
      <t>ジョウゲンガク</t>
    </rPh>
    <rPh sb="4" eb="5">
      <t>コ</t>
    </rPh>
    <phoneticPr fontId="7"/>
  </si>
  <si>
    <t>①</t>
    <phoneticPr fontId="7"/>
  </si>
  <si>
    <t>②</t>
    <phoneticPr fontId="7"/>
  </si>
  <si>
    <t>③</t>
    <phoneticPr fontId="7"/>
  </si>
  <si>
    <t>なお、以上については、新型コロナウイルス感染症を理由とする解雇も含みます。</t>
    <rPh sb="11" eb="13">
      <t>シンガタ</t>
    </rPh>
    <phoneticPr fontId="7"/>
  </si>
  <si>
    <t>１　過去に申請した雇用関係助成金について不正受給による不支給決定又は支給決定の取り消しを受けたことがない、または、受けたことがあったとしても当該不支給決定日又は支給決定取消日から５年（平成31年3月31日以前に申請した雇用関係助成金に関する不正受給の場合は３年）を経過している、かつ、平成31年４月１日以降に申請した雇用関係助成金について不正受給に関与した役員等がいない。</t>
    <rPh sb="57" eb="58">
      <t>ウ</t>
    </rPh>
    <phoneticPr fontId="3"/>
  </si>
  <si>
    <t>(</t>
    <phoneticPr fontId="3"/>
  </si>
  <si>
    <t>)</t>
    <phoneticPr fontId="3"/>
  </si>
  <si>
    <t>)</t>
    <phoneticPr fontId="3"/>
  </si>
  <si>
    <t>５①　事業主若しくは事業主団体（以下「事業主等」という。）又は事業主等の役員等が、暴力団員による不当な行為の防止等に関する法律（平成３年法律第77号。以下「暴力団対策法」という。）第２条第２号に規定する暴力団又は第２条第６号に規定する暴力団員でない。　　　　　　　　　　　　　　　　
②　役員等が、自己、自社若しくは第三者の不正の利益を図る目的又は第三者に損害を加える目的をもって、暴力団又は暴力団員を利用するなどしていない。　　　　
③　役員等が、暴力団又は暴力団員に対して、資金等を供給し、又は便宜を供与するなど直接的あるいは積極的に暴力団の維持、運営に協力し、若しくは関与していない。　
④　役員等が、暴力団又は暴力団員であることを知りながらこれを不当に利用するなどしていない。　　　　　　　　　　　　　　　　　　　　　　　　　　　　　　
⑤　役員等が、暴力団又は暴力団員と社会的に非難されるべき関係を有していない。</t>
    <phoneticPr fontId="3"/>
  </si>
  <si>
    <t>６　事業主等又は事業主等の役員等が、破壊活動防止法第４条に規定する暴力主義的破壊活動を行った又は行う恐れがある団体等に属していない。
７　倒産していない。</t>
    <phoneticPr fontId="3"/>
  </si>
  <si>
    <t xml:space="preserve">６．「７」における「倒産」とは、破産手続開始、再生手続開始、更生手続開始又は特別精算開始の申し立てがされること等の事態をいいます。
７．「８」における「公表」は、事業主等、代理人等、訓練を行う者（訓練の実施が要件となっている助成金に限る。以下同じ。）が行った不正受給について、次の（１）から（５）までの事項を、記者発表し、かつ、原則労働局のホームページに掲載することにより行います。
（１）不正受給を行った事業主等の名称、代表者及び役員等（不正に関与した役員等に限る）の氏名
（２）不正受給に係る事業所の名称、所在地及び事業概要
（３）不正受給に係る助成金の名称、支給を取り消した日及び返還を命じた額及び返還状況
（４）事業主等が行った不正の内容
（５）代理人等が不正受給に関与していた場合は、事務所の名称（法人等の場合は法人等名を含む。）、所在地、氏名及び不正の内容、訓練を行う者が不正受給に関与していた場合は、訓練を行う者の名称（法人等の場合は法人等名を含む。）、所在地、代表者氏名及び不正の内容
</t>
    <phoneticPr fontId="3"/>
  </si>
  <si>
    <t>　ホームページへの掲載は、不支給決定日又は支給決定取消日から起算して、５年が経過するまでの期間行います。ただし、支給決定取消日から５年を経過していても、不正受給に係る請求金が納付されていない場合（時効が完成している場合を除く）は納付の日まで期間を延長します。
なお、平成31年４月１日以降に申請した雇用関係助成金について代理人等が不正受給に関与していた場合は、不支給決定日又は支給決定取消日から起算して５年間は、雇用関係助成金に係る当該代理人が行う申請又は当該社会保険労務士が行う提出代行・事務代理に基づく申請はできません。加えて、支給決定取消日から５年を経過しても、不正受給に係る請求金が納付されていない場合（時効が完成している場合を除く）は、同様に申請はできません。
また、平成31年４月１日以降に計画届が提出される訓練（ただし、計画届がない場合は平成31年４月１日以降に開始される訓練）について、訓練を行う者が不正に関与していた場合、不支給決定日又は支給決定取消日から起算して５年間は、当該訓練を行う者が実施した訓練について雇用関係助成金の支給対象となりません。加えて、支給決定取消日から起算して５年を経過しても、不正受給に係る請求金が納付されていない場合（時効が完成している場合を除く）は、同様に支給対象となりません。
上記（５）に関する不正事案については、厚生労働省ホームページでも掲載しますので、申請等を委任する場合には、不正に関与した代理人ではないか、若しくは、不正に関与した訓練実施者ではないかについてご確認ください。</t>
    <phoneticPr fontId="3"/>
  </si>
  <si>
    <t>　なお、休業するときに労働者に支払う休業手当の額は、平均賃金の６０％以上である必要があります。</t>
    <rPh sb="11" eb="14">
      <t>ロウドウシャ</t>
    </rPh>
    <rPh sb="26" eb="28">
      <t>ヘイキン</t>
    </rPh>
    <rPh sb="28" eb="30">
      <t>チンギン</t>
    </rPh>
    <rPh sb="39" eb="41">
      <t>ヒツヨウ</t>
    </rPh>
    <phoneticPr fontId="3"/>
  </si>
  <si>
    <r>
      <t>３欄には、</t>
    </r>
    <r>
      <rPr>
        <u val="double"/>
        <sz val="16"/>
        <rFont val="ＭＳ ゴシック"/>
        <family val="3"/>
        <charset val="128"/>
      </rPr>
      <t>初回に申請するとき及び変更があった場合</t>
    </r>
    <r>
      <rPr>
        <sz val="16"/>
        <rFont val="ＭＳ ゴシック"/>
        <family val="3"/>
        <charset val="128"/>
      </rPr>
      <t>、助成金の振込先となる口座の情報についてご記入ください。</t>
    </r>
    <r>
      <rPr>
        <u val="double"/>
        <sz val="20"/>
        <color theme="1"/>
        <rFont val="ＭＳ ゴシック"/>
        <family val="3"/>
        <charset val="128"/>
      </rPr>
      <t/>
    </r>
    <rPh sb="1" eb="2">
      <t>ラン</t>
    </rPh>
    <rPh sb="14" eb="15">
      <t>オヨ</t>
    </rPh>
    <rPh sb="16" eb="18">
      <t>ヘンコウ</t>
    </rPh>
    <rPh sb="22" eb="24">
      <t>バアイ</t>
    </rPh>
    <rPh sb="25" eb="28">
      <t>ジョセイキン</t>
    </rPh>
    <rPh sb="29" eb="32">
      <t>フリコミサキ</t>
    </rPh>
    <rPh sb="35" eb="37">
      <t>コウザ</t>
    </rPh>
    <rPh sb="38" eb="40">
      <t>ジョウホウ</t>
    </rPh>
    <rPh sb="45" eb="47">
      <t>キニュウ</t>
    </rPh>
    <phoneticPr fontId="7"/>
  </si>
  <si>
    <r>
      <t>５欄には、</t>
    </r>
    <r>
      <rPr>
        <u val="double"/>
        <sz val="16"/>
        <rFont val="ＭＳ ゴシック"/>
        <family val="3"/>
        <charset val="128"/>
      </rPr>
      <t>判定基礎期間ごとに（※）</t>
    </r>
    <r>
      <rPr>
        <sz val="16"/>
        <rFont val="ＭＳ ゴシック"/>
        <family val="3"/>
        <charset val="128"/>
      </rPr>
      <t>、休業の規模や助成予定額についてご記入ください。</t>
    </r>
    <rPh sb="1" eb="2">
      <t>ラン</t>
    </rPh>
    <rPh sb="5" eb="7">
      <t>ハンテイ</t>
    </rPh>
    <rPh sb="7" eb="9">
      <t>キソ</t>
    </rPh>
    <rPh sb="9" eb="11">
      <t>キカン</t>
    </rPh>
    <rPh sb="18" eb="20">
      <t>キュウギョウ</t>
    </rPh>
    <rPh sb="21" eb="23">
      <t>キボ</t>
    </rPh>
    <rPh sb="24" eb="26">
      <t>ジョセイ</t>
    </rPh>
    <rPh sb="26" eb="28">
      <t>ヨテイ</t>
    </rPh>
    <rPh sb="28" eb="29">
      <t>ガク</t>
    </rPh>
    <rPh sb="34" eb="36">
      <t>キニュウ</t>
    </rPh>
    <phoneticPr fontId="7"/>
  </si>
  <si>
    <t>「休業実績一覧表」の⑥欄</t>
    <rPh sb="1" eb="3">
      <t>キュウギョウ</t>
    </rPh>
    <rPh sb="3" eb="5">
      <t>ジッセキ</t>
    </rPh>
    <rPh sb="5" eb="7">
      <t>イチラン</t>
    </rPh>
    <rPh sb="7" eb="8">
      <t>ヒョウ</t>
    </rPh>
    <rPh sb="11" eb="12">
      <t>ラン</t>
    </rPh>
    <phoneticPr fontId="7"/>
  </si>
  <si>
    <r>
      <t>（例）丸一日休業したときの支払い率９０％で1０日休業し、
　　　１日のうち一部休業したときの支払い率８０％で３日分</t>
    </r>
    <r>
      <rPr>
        <sz val="14"/>
        <rFont val="ＭＳ ゴシック"/>
        <family val="3"/>
        <charset val="128"/>
      </rPr>
      <t>（※）</t>
    </r>
    <r>
      <rPr>
        <sz val="18"/>
        <rFont val="ＭＳ ゴシック"/>
        <family val="3"/>
        <charset val="128"/>
      </rPr>
      <t>休業した場合　　</t>
    </r>
    <r>
      <rPr>
        <sz val="16"/>
        <rFont val="ＭＳ ゴシック"/>
        <family val="3"/>
        <charset val="128"/>
      </rPr>
      <t>※５で一日分換算した⑤の日数</t>
    </r>
    <rPh sb="1" eb="2">
      <t>レイ</t>
    </rPh>
    <rPh sb="3" eb="4">
      <t>マル</t>
    </rPh>
    <rPh sb="4" eb="6">
      <t>イチニチ</t>
    </rPh>
    <rPh sb="6" eb="8">
      <t>キュウギョウ</t>
    </rPh>
    <rPh sb="13" eb="15">
      <t>シハラ</t>
    </rPh>
    <rPh sb="16" eb="17">
      <t>リツ</t>
    </rPh>
    <rPh sb="23" eb="24">
      <t>ニチ</t>
    </rPh>
    <rPh sb="24" eb="26">
      <t>キュウギョウ</t>
    </rPh>
    <rPh sb="33" eb="34">
      <t>ニチ</t>
    </rPh>
    <rPh sb="37" eb="39">
      <t>イチブ</t>
    </rPh>
    <rPh sb="39" eb="41">
      <t>キュウギョウ</t>
    </rPh>
    <rPh sb="46" eb="48">
      <t>シハラ</t>
    </rPh>
    <rPh sb="49" eb="50">
      <t>リツ</t>
    </rPh>
    <rPh sb="55" eb="56">
      <t>ニチ</t>
    </rPh>
    <rPh sb="56" eb="57">
      <t>ブン</t>
    </rPh>
    <rPh sb="60" eb="62">
      <t>キュウギョウ</t>
    </rPh>
    <rPh sb="64" eb="66">
      <t>バアイ</t>
    </rPh>
    <rPh sb="71" eb="73">
      <t>イチニチ</t>
    </rPh>
    <rPh sb="73" eb="74">
      <t>フン</t>
    </rPh>
    <rPh sb="74" eb="76">
      <t>カンサン</t>
    </rPh>
    <rPh sb="80" eb="82">
      <t>ニッスウ</t>
    </rPh>
    <phoneticPr fontId="3"/>
  </si>
  <si>
    <t>通常の一日の営業時間のうち、一部休業した場合の時間数を記入してください。具体的には、個人及び日ごとの１時間以上の短時間休業の時間（30分未満は切り捨て。例：１時間40分→1.5）数の合計を記入してください（合計欄は小数点以下切り上げ。）。</t>
    <phoneticPr fontId="3"/>
  </si>
  <si>
    <r>
      <t>今回の支給申請する１か月間（判定基礎期間）において、従業員</t>
    </r>
    <r>
      <rPr>
        <sz val="18"/>
        <rFont val="ＭＳ ゴシック"/>
        <family val="3"/>
        <charset val="128"/>
      </rPr>
      <t>２人あたり１日以上休業しましたか。</t>
    </r>
    <rPh sb="0" eb="2">
      <t>コンカイ</t>
    </rPh>
    <rPh sb="3" eb="5">
      <t>シキュウ</t>
    </rPh>
    <rPh sb="5" eb="7">
      <t>シンセイ</t>
    </rPh>
    <rPh sb="11" eb="13">
      <t>ゲッカン</t>
    </rPh>
    <rPh sb="14" eb="16">
      <t>ハンテイ</t>
    </rPh>
    <rPh sb="16" eb="18">
      <t>キソ</t>
    </rPh>
    <rPh sb="18" eb="20">
      <t>キカン</t>
    </rPh>
    <rPh sb="26" eb="29">
      <t>ジュウギョウイン</t>
    </rPh>
    <rPh sb="30" eb="31">
      <t>ニン</t>
    </rPh>
    <rPh sb="35" eb="36">
      <t>ニチ</t>
    </rPh>
    <rPh sb="36" eb="38">
      <t>イジョウ</t>
    </rPh>
    <rPh sb="38" eb="40">
      <t>キュウギョウ</t>
    </rPh>
    <phoneticPr fontId="7"/>
  </si>
  <si>
    <t>事業主及び協定をした労働組合又は労働者代表は、この一覧表に記入した休業に関する内容（休業期間、日数・時間数、休業手当支払い率、対象者）が、事前に事業主と労働者代表との間で確約したものであることを確認しました。</t>
    <phoneticPr fontId="3"/>
  </si>
  <si>
    <t>協定をした労働組合の名称又は労働者代表</t>
    <rPh sb="0" eb="2">
      <t>キョウテイ</t>
    </rPh>
    <rPh sb="5" eb="9">
      <t>ロウドウクミアイ</t>
    </rPh>
    <rPh sb="10" eb="12">
      <t>メイショウ</t>
    </rPh>
    <rPh sb="12" eb="13">
      <t>マタ</t>
    </rPh>
    <rPh sb="14" eb="17">
      <t>ロウドウシャ</t>
    </rPh>
    <rPh sb="17" eb="19">
      <t>ダイヒョウ</t>
    </rPh>
    <phoneticPr fontId="3"/>
  </si>
  <si>
    <t>名称/氏名</t>
    <rPh sb="0" eb="2">
      <t>メイショウ</t>
    </rPh>
    <rPh sb="3" eb="5">
      <t>シメイ</t>
    </rPh>
    <phoneticPr fontId="3"/>
  </si>
  <si>
    <t>代理人又は(提出代行者・事務代理者)社会保険労務士の方は、下記に氏名等を記載してください。</t>
    <rPh sb="26" eb="27">
      <t>カタ</t>
    </rPh>
    <rPh sb="29" eb="31">
      <t>カキ</t>
    </rPh>
    <rPh sb="32" eb="34">
      <t>シメイ</t>
    </rPh>
    <rPh sb="34" eb="35">
      <t>ナド</t>
    </rPh>
    <rPh sb="36" eb="38">
      <t>キサイ</t>
    </rPh>
    <phoneticPr fontId="7"/>
  </si>
  <si>
    <t>※社会保険労務士が事業主の申請を代わって行う場合、上欄に事業主の氏名等を、下欄に社会保険労務士法施行規則第１６条第２項又は同規則第１６条の３の規定により氏名を記載してください。また、代理人が事業主の申請を代わって行う場合、上欄に助成金の支給に係る事業主の氏名等を、下欄に代理人の氏名等をしてください。</t>
    <rPh sb="32" eb="34">
      <t>シメイ</t>
    </rPh>
    <rPh sb="34" eb="35">
      <t>ナド</t>
    </rPh>
    <rPh sb="76" eb="78">
      <t>シメイ</t>
    </rPh>
    <rPh sb="79" eb="81">
      <t>キサイ</t>
    </rPh>
    <rPh sb="127" eb="129">
      <t>シメイ</t>
    </rPh>
    <rPh sb="129" eb="130">
      <t>ナド</t>
    </rPh>
    <rPh sb="139" eb="141">
      <t>シメイ</t>
    </rPh>
    <rPh sb="141" eb="142">
      <t>ナド</t>
    </rPh>
    <phoneticPr fontId="3"/>
  </si>
  <si>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10"/>
  </si>
  <si>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10"/>
  </si>
  <si>
    <t>一覧表の下にある文章を確認し、氏名等を記載してください。また、休業に関する内容が事前に確約した内容であることについて労働者代表の方に確認してもらい、氏名等を記載してください。</t>
    <rPh sb="0" eb="3">
      <t>イチランヒョウ</t>
    </rPh>
    <rPh sb="4" eb="5">
      <t>シタ</t>
    </rPh>
    <rPh sb="8" eb="10">
      <t>ブンショウ</t>
    </rPh>
    <rPh sb="11" eb="13">
      <t>カクニン</t>
    </rPh>
    <rPh sb="15" eb="17">
      <t>シメイ</t>
    </rPh>
    <rPh sb="17" eb="18">
      <t>ナド</t>
    </rPh>
    <rPh sb="19" eb="21">
      <t>キサイ</t>
    </rPh>
    <rPh sb="31" eb="33">
      <t>キュウギョウ</t>
    </rPh>
    <rPh sb="34" eb="35">
      <t>カン</t>
    </rPh>
    <rPh sb="37" eb="39">
      <t>ナイヨウ</t>
    </rPh>
    <rPh sb="40" eb="42">
      <t>ジゼン</t>
    </rPh>
    <rPh sb="43" eb="45">
      <t>カクヤク</t>
    </rPh>
    <rPh sb="47" eb="49">
      <t>ナイヨウ</t>
    </rPh>
    <rPh sb="58" eb="61">
      <t>ロウドウシャ</t>
    </rPh>
    <rPh sb="61" eb="63">
      <t>ダイヒョウ</t>
    </rPh>
    <rPh sb="64" eb="65">
      <t>カタ</t>
    </rPh>
    <rPh sb="66" eb="68">
      <t>カクニン</t>
    </rPh>
    <phoneticPr fontId="3"/>
  </si>
  <si>
    <t>事業主に直接雇用される期間の定めのない労働契約を締結する労働者の場合、解雇又は退職勧奨（労働者が同意した場合も含む。）等により事業主都合による離職をさせること</t>
    <phoneticPr fontId="7"/>
  </si>
  <si>
    <t>事業主に直接雇用される期間の定めのある労働契約を締結する労働者の場合、解雇と見なされる労働者の雇止め、中途契約解除等により事業主都合による離職をさせること</t>
    <phoneticPr fontId="7"/>
  </si>
  <si>
    <t>対象事業主の事業所に役務の提供を行っている派遣労働者の場合、労働者派遣契約期間満了前の事業主都合による契約解除</t>
    <phoneticPr fontId="7"/>
  </si>
  <si>
    <t>※代理人等が事業主の申請を代わって行う場合、代理人等の氏名等を記載してください。</t>
    <rPh sb="27" eb="29">
      <t>シメイ</t>
    </rPh>
    <rPh sb="29" eb="30">
      <t>ナド</t>
    </rPh>
    <rPh sb="31" eb="33">
      <t>キサイ</t>
    </rPh>
    <phoneticPr fontId="3"/>
  </si>
  <si>
    <r>
      <t>令和３年１月８日～判定基礎期間の末日まで解雇等</t>
    </r>
    <r>
      <rPr>
        <sz val="14"/>
        <rFont val="ＭＳ ゴシック"/>
        <family val="3"/>
        <charset val="128"/>
      </rPr>
      <t>（※１）</t>
    </r>
    <r>
      <rPr>
        <sz val="18"/>
        <rFont val="ＭＳ ゴシック"/>
        <family val="3"/>
        <charset val="128"/>
      </rPr>
      <t>していませんか。</t>
    </r>
    <rPh sb="0" eb="2">
      <t>レイワ</t>
    </rPh>
    <rPh sb="3" eb="4">
      <t>ネン</t>
    </rPh>
    <rPh sb="5" eb="6">
      <t>ガツ</t>
    </rPh>
    <rPh sb="7" eb="8">
      <t>ニチ</t>
    </rPh>
    <rPh sb="9" eb="11">
      <t>ハンテイ</t>
    </rPh>
    <rPh sb="11" eb="13">
      <t>キソ</t>
    </rPh>
    <rPh sb="13" eb="15">
      <t>キカン</t>
    </rPh>
    <rPh sb="16" eb="18">
      <t>マツジツ</t>
    </rPh>
    <rPh sb="20" eb="22">
      <t>カイコ</t>
    </rPh>
    <rPh sb="22" eb="23">
      <t>トウ</t>
    </rPh>
    <phoneticPr fontId="7"/>
  </si>
  <si>
    <t>「雇用の維持」の確認では、以下の※１を確認し、｢はい｣か｢いいえ｣で回答してください。</t>
    <rPh sb="1" eb="3">
      <t>コヨウ</t>
    </rPh>
    <rPh sb="4" eb="6">
      <t>イジ</t>
    </rPh>
    <rPh sb="8" eb="10">
      <t>カクニン</t>
    </rPh>
    <rPh sb="13" eb="15">
      <t>イカ</t>
    </rPh>
    <rPh sb="19" eb="21">
      <t>カクニン</t>
    </rPh>
    <rPh sb="34" eb="36">
      <t>カイトウ</t>
    </rPh>
    <phoneticPr fontId="7"/>
  </si>
  <si>
    <t>申請期限は、判定基礎期間の末日の翌日から２か月以内です。
（ただし、天災等のやむを得ない理由があるときは、理由を記した書面をそえて当該理由のやんだ後１か月が経過する日までが申請期限となります。）</t>
    <rPh sb="0" eb="2">
      <t>シンセイ</t>
    </rPh>
    <rPh sb="2" eb="4">
      <t>キゲン</t>
    </rPh>
    <rPh sb="16" eb="18">
      <t>ヨクジツ</t>
    </rPh>
    <rPh sb="36" eb="37">
      <t>トウ</t>
    </rPh>
    <rPh sb="53" eb="55">
      <t>リユウ</t>
    </rPh>
    <rPh sb="56" eb="57">
      <t>シル</t>
    </rPh>
    <rPh sb="59" eb="61">
      <t>ショメン</t>
    </rPh>
    <rPh sb="86" eb="88">
      <t>シンセイ</t>
    </rPh>
    <rPh sb="88" eb="90">
      <t>キゲン</t>
    </rPh>
    <phoneticPr fontId="7"/>
  </si>
  <si>
    <t>（※１）解雇等(解雇予告を含む。)とは、次の①～③を指します。</t>
    <rPh sb="8" eb="10">
      <t>カイコ</t>
    </rPh>
    <rPh sb="10" eb="12">
      <t>ヨコク</t>
    </rPh>
    <rPh sb="13" eb="14">
      <t>フク</t>
    </rPh>
    <phoneticPr fontId="7"/>
  </si>
  <si>
    <t>西暦⇒</t>
    <rPh sb="0" eb="2">
      <t>セイレキ</t>
    </rPh>
    <phoneticPr fontId="7"/>
  </si>
  <si>
    <t>月</t>
    <rPh sb="0" eb="1">
      <t>ツキ</t>
    </rPh>
    <phoneticPr fontId="7"/>
  </si>
  <si>
    <t>西暦⇒
（末日）</t>
    <rPh sb="0" eb="2">
      <t>セイレキ</t>
    </rPh>
    <rPh sb="5" eb="7">
      <t>マツジツ</t>
    </rPh>
    <phoneticPr fontId="7"/>
  </si>
  <si>
    <t>判定</t>
    <rPh sb="0" eb="2">
      <t>ハンテイ</t>
    </rPh>
    <phoneticPr fontId="7"/>
  </si>
  <si>
    <t>判定基礎期間(自）</t>
    <rPh sb="0" eb="2">
      <t>ハンテイ</t>
    </rPh>
    <rPh sb="2" eb="4">
      <t>キソ</t>
    </rPh>
    <rPh sb="4" eb="6">
      <t>キカン</t>
    </rPh>
    <rPh sb="7" eb="8">
      <t>ジ</t>
    </rPh>
    <phoneticPr fontId="7"/>
  </si>
  <si>
    <t>判定基礎期間(至）</t>
    <rPh sb="0" eb="2">
      <t>ハンテイ</t>
    </rPh>
    <rPh sb="2" eb="4">
      <t>キソ</t>
    </rPh>
    <rPh sb="4" eb="6">
      <t>キカン</t>
    </rPh>
    <rPh sb="7" eb="8">
      <t>イタ</t>
    </rPh>
    <phoneticPr fontId="7"/>
  </si>
  <si>
    <t>助成率(中小企業)</t>
    <rPh sb="0" eb="3">
      <t>ジョセイリツ</t>
    </rPh>
    <rPh sb="4" eb="6">
      <t>チュウショウ</t>
    </rPh>
    <rPh sb="6" eb="8">
      <t>キギョウ</t>
    </rPh>
    <phoneticPr fontId="7"/>
  </si>
  <si>
    <t>助成率(大企業)</t>
    <rPh sb="0" eb="3">
      <t>ジョセイリツ</t>
    </rPh>
    <rPh sb="4" eb="5">
      <t>ダイ</t>
    </rPh>
    <rPh sb="5" eb="7">
      <t>キギョウ</t>
    </rPh>
    <phoneticPr fontId="7"/>
  </si>
  <si>
    <t>基本手当
日額</t>
    <rPh sb="0" eb="2">
      <t>キホン</t>
    </rPh>
    <rPh sb="2" eb="4">
      <t>テア</t>
    </rPh>
    <rPh sb="5" eb="7">
      <t>ニチガク</t>
    </rPh>
    <phoneticPr fontId="7"/>
  </si>
  <si>
    <t>上限額
（原則）</t>
    <rPh sb="0" eb="3">
      <t>ジョウゲンガク</t>
    </rPh>
    <rPh sb="5" eb="7">
      <t>ゲンソク</t>
    </rPh>
    <phoneticPr fontId="7"/>
  </si>
  <si>
    <t>上限額
（特例）</t>
    <rPh sb="0" eb="3">
      <t>ジョウゲンガク</t>
    </rPh>
    <rPh sb="5" eb="7">
      <t>トクレイ</t>
    </rPh>
    <phoneticPr fontId="7"/>
  </si>
  <si>
    <t>令和</t>
    <rPh sb="0" eb="2">
      <t>レイワ</t>
    </rPh>
    <phoneticPr fontId="7"/>
  </si>
  <si>
    <t>西暦</t>
    <rPh sb="0" eb="2">
      <t>セイレキ</t>
    </rPh>
    <phoneticPr fontId="7"/>
  </si>
  <si>
    <t>解雇無</t>
    <rPh sb="0" eb="2">
      <t>カイコ</t>
    </rPh>
    <rPh sb="2" eb="3">
      <t>ナ</t>
    </rPh>
    <phoneticPr fontId="7"/>
  </si>
  <si>
    <t>解雇有</t>
    <rPh sb="0" eb="2">
      <t>カイコ</t>
    </rPh>
    <rPh sb="2" eb="3">
      <t>ア</t>
    </rPh>
    <phoneticPr fontId="7"/>
  </si>
  <si>
    <t>使用データ</t>
    <phoneticPr fontId="7"/>
  </si>
  <si>
    <t>上限額</t>
    <rPh sb="0" eb="3">
      <t>ジョウゲンガク</t>
    </rPh>
    <phoneticPr fontId="7"/>
  </si>
  <si>
    <t>13</t>
    <phoneticPr fontId="7"/>
  </si>
  <si>
    <r>
      <t xml:space="preserve">「休業の規模」の確認では、「休業実績一覧表」の⑥欄「休業延べ日数」を、休業した事業所で雇用する従業員の半分の人数で割って、１以上であることが確認できれば、「はい」とご回答ください。
</t>
    </r>
    <r>
      <rPr>
        <u/>
        <sz val="15"/>
        <rFont val="ＭＳ ゴシック"/>
        <family val="3"/>
        <charset val="128"/>
      </rPr>
      <t>なお、この項目の「従業員」とは、「対象労働者」を意味しており、「休業実績一覧表」の「従業員」と定義が異なりますのでご注意ください。</t>
    </r>
    <r>
      <rPr>
        <sz val="15"/>
        <rFont val="ＭＳ ゴシック"/>
        <family val="3"/>
        <charset val="128"/>
      </rPr>
      <t xml:space="preserve">
対象労働者…助成金を受けようとする事業所において雇用されている労働者であって、雇用保険の被保険者でない労働者をいいます。ただし、次の①から⑤等の緊急雇用安定助成金の対象とならない者を除きます。
　①雇用関係の確認ができないもの
　②法人の取締役及び合名会社等の社員、監査役、協同組合等の社団又は財団の役員等
　③解雇を予告されている方、退職願を提出した方、事業主による退職勧奨に応じた方
　（ただし、解雇予告された日や退職願を提出した日までは対象労働者となります。）
　（解雇や退職の翌日から安定した職業に就職することが決定している方は対象になります。）
　④日雇労働者
　⑤地方公営企業法第２条の規定の適用を受ける地方公共団体が経営する企業において、公務員の身分を有する者。
</t>
    </r>
    <rPh sb="1" eb="3">
      <t>キュウギョウ</t>
    </rPh>
    <rPh sb="4" eb="6">
      <t>キボ</t>
    </rPh>
    <rPh sb="8" eb="10">
      <t>カクニン</t>
    </rPh>
    <rPh sb="14" eb="16">
      <t>キュウギョウ</t>
    </rPh>
    <rPh sb="16" eb="18">
      <t>ジッセキ</t>
    </rPh>
    <rPh sb="18" eb="21">
      <t>イチランヒョウ</t>
    </rPh>
    <rPh sb="24" eb="25">
      <t>ラン</t>
    </rPh>
    <rPh sb="26" eb="28">
      <t>キュウギョウ</t>
    </rPh>
    <rPh sb="28" eb="29">
      <t>ノ</t>
    </rPh>
    <rPh sb="30" eb="32">
      <t>ニッスウ</t>
    </rPh>
    <rPh sb="35" eb="37">
      <t>キュウギョウ</t>
    </rPh>
    <rPh sb="39" eb="42">
      <t>ジギョウショ</t>
    </rPh>
    <rPh sb="43" eb="45">
      <t>コヨウ</t>
    </rPh>
    <rPh sb="47" eb="50">
      <t>ジュウギョウイン</t>
    </rPh>
    <rPh sb="51" eb="53">
      <t>ハンブン</t>
    </rPh>
    <rPh sb="54" eb="56">
      <t>ニンズウ</t>
    </rPh>
    <rPh sb="57" eb="58">
      <t>ワ</t>
    </rPh>
    <rPh sb="62" eb="64">
      <t>イジョウ</t>
    </rPh>
    <rPh sb="70" eb="72">
      <t>カクニン</t>
    </rPh>
    <rPh sb="83" eb="85">
      <t>カイトウ</t>
    </rPh>
    <rPh sb="163" eb="166">
      <t>ジョセイキン</t>
    </rPh>
    <rPh sb="167" eb="168">
      <t>ウ</t>
    </rPh>
    <rPh sb="174" eb="177">
      <t>ジギョウショ</t>
    </rPh>
    <rPh sb="181" eb="183">
      <t>コヨウ</t>
    </rPh>
    <rPh sb="188" eb="191">
      <t>ロウドウシャ</t>
    </rPh>
    <rPh sb="196" eb="198">
      <t>コヨウ</t>
    </rPh>
    <rPh sb="198" eb="200">
      <t>ホケン</t>
    </rPh>
    <rPh sb="201" eb="205">
      <t>ヒホケンシャ</t>
    </rPh>
    <rPh sb="208" eb="211">
      <t>ロウドウシャ</t>
    </rPh>
    <rPh sb="221" eb="222">
      <t>ツギ</t>
    </rPh>
    <rPh sb="248" eb="249">
      <t>ノゾ</t>
    </rPh>
    <rPh sb="256" eb="258">
      <t>コヨウ</t>
    </rPh>
    <rPh sb="258" eb="260">
      <t>カンケイ</t>
    </rPh>
    <rPh sb="261" eb="263">
      <t>カクニン</t>
    </rPh>
    <rPh sb="273" eb="275">
      <t>ホウジン</t>
    </rPh>
    <rPh sb="276" eb="279">
      <t>トリシマリヤク</t>
    </rPh>
    <rPh sb="279" eb="280">
      <t>オヨ</t>
    </rPh>
    <rPh sb="281" eb="283">
      <t>ゴウメイ</t>
    </rPh>
    <rPh sb="283" eb="285">
      <t>カイシャ</t>
    </rPh>
    <rPh sb="285" eb="286">
      <t>ナド</t>
    </rPh>
    <rPh sb="287" eb="289">
      <t>シャイン</t>
    </rPh>
    <rPh sb="290" eb="293">
      <t>カンサヤク</t>
    </rPh>
    <rPh sb="294" eb="296">
      <t>キョウドウ</t>
    </rPh>
    <rPh sb="296" eb="298">
      <t>クミアイ</t>
    </rPh>
    <rPh sb="298" eb="299">
      <t>ナド</t>
    </rPh>
    <rPh sb="300" eb="302">
      <t>シャダン</t>
    </rPh>
    <rPh sb="302" eb="303">
      <t>マタ</t>
    </rPh>
    <rPh sb="304" eb="306">
      <t>ザイダン</t>
    </rPh>
    <rPh sb="307" eb="309">
      <t>ヤクイン</t>
    </rPh>
    <rPh sb="309" eb="310">
      <t>ナド</t>
    </rPh>
    <rPh sb="437" eb="439">
      <t>ヒヤト</t>
    </rPh>
    <rPh sb="439" eb="442">
      <t>ロウドウシャ</t>
    </rPh>
    <rPh sb="445" eb="447">
      <t>チホウ</t>
    </rPh>
    <rPh sb="447" eb="449">
      <t>コウエイ</t>
    </rPh>
    <rPh sb="449" eb="451">
      <t>キギョウ</t>
    </rPh>
    <rPh sb="451" eb="452">
      <t>ホウ</t>
    </rPh>
    <rPh sb="452" eb="453">
      <t>ダイ</t>
    </rPh>
    <rPh sb="454" eb="455">
      <t>ジョウ</t>
    </rPh>
    <rPh sb="456" eb="458">
      <t>キテイ</t>
    </rPh>
    <rPh sb="459" eb="461">
      <t>テキヨウ</t>
    </rPh>
    <rPh sb="462" eb="463">
      <t>ウ</t>
    </rPh>
    <rPh sb="465" eb="467">
      <t>チホウ</t>
    </rPh>
    <rPh sb="467" eb="469">
      <t>コウキョウ</t>
    </rPh>
    <rPh sb="469" eb="471">
      <t>ダンタイ</t>
    </rPh>
    <rPh sb="472" eb="474">
      <t>ケイエイ</t>
    </rPh>
    <rPh sb="476" eb="478">
      <t>キギョウ</t>
    </rPh>
    <rPh sb="483" eb="486">
      <t>コウムイン</t>
    </rPh>
    <rPh sb="487" eb="489">
      <t>ミブン</t>
    </rPh>
    <rPh sb="490" eb="491">
      <t>ユウ</t>
    </rPh>
    <rPh sb="493" eb="494">
      <t>モノ</t>
    </rPh>
    <phoneticPr fontId="7"/>
  </si>
  <si>
    <t>4 （経済上の理由に該当するかについて教えてください。）</t>
    <rPh sb="3" eb="6">
      <t>ケイザイジョウ</t>
    </rPh>
    <rPh sb="7" eb="9">
      <t>リユウ</t>
    </rPh>
    <rPh sb="10" eb="12">
      <t>ガイトウ</t>
    </rPh>
    <rPh sb="19" eb="20">
      <t>オシ</t>
    </rPh>
    <phoneticPr fontId="7"/>
  </si>
  <si>
    <t>休業実績一覧表（様式新小第２号（小規模事業主用様式））</t>
    <rPh sb="0" eb="2">
      <t>キュウギョウ</t>
    </rPh>
    <rPh sb="2" eb="4">
      <t>ジッセキ</t>
    </rPh>
    <rPh sb="4" eb="7">
      <t>イチランヒョウ</t>
    </rPh>
    <rPh sb="10" eb="11">
      <t>シン</t>
    </rPh>
    <phoneticPr fontId="3"/>
  </si>
  <si>
    <t>様式新小第１号（小規模事業主用様式）</t>
    <rPh sb="0" eb="2">
      <t>ヨウシキ</t>
    </rPh>
    <rPh sb="2" eb="3">
      <t>シン</t>
    </rPh>
    <rPh sb="3" eb="4">
      <t>ショウ</t>
    </rPh>
    <rPh sb="4" eb="5">
      <t>ダイ</t>
    </rPh>
    <rPh sb="6" eb="7">
      <t>ゴウ</t>
    </rPh>
    <rPh sb="8" eb="11">
      <t>ショウキボ</t>
    </rPh>
    <rPh sb="11" eb="13">
      <t>ジギョウ</t>
    </rPh>
    <rPh sb="13" eb="14">
      <t>ヌシ</t>
    </rPh>
    <rPh sb="14" eb="15">
      <t>ヨウ</t>
    </rPh>
    <rPh sb="15" eb="17">
      <t>ヨウシキ</t>
    </rPh>
    <phoneticPr fontId="7"/>
  </si>
  <si>
    <r>
      <t xml:space="preserve">左欄1について
</t>
    </r>
    <r>
      <rPr>
        <sz val="14"/>
        <rFont val="ＭＳ ゴシック"/>
        <family val="3"/>
        <charset val="128"/>
      </rPr>
      <t>はい・いいえ</t>
    </r>
    <phoneticPr fontId="3"/>
  </si>
  <si>
    <r>
      <t xml:space="preserve">（左欄1がいいえの方のみ回答してください）
左欄2について
</t>
    </r>
    <r>
      <rPr>
        <sz val="14"/>
        <rFont val="ＭＳ ゴシック"/>
        <family val="3"/>
        <charset val="128"/>
      </rPr>
      <t>はい・いいえ</t>
    </r>
    <phoneticPr fontId="3"/>
  </si>
  <si>
    <t>新型コロナウイルス感染症の影響により、売上げ･生産量などが、前年、前々年又は３年前同期（裏面４参照）と比べ、最近３か月の月平均値で30％以上減少しましたか。</t>
    <rPh sb="0" eb="2">
      <t>シンガタ</t>
    </rPh>
    <rPh sb="9" eb="12">
      <t>カンセンショウ</t>
    </rPh>
    <rPh sb="13" eb="15">
      <t>エイキョウ</t>
    </rPh>
    <rPh sb="19" eb="21">
      <t>ウリア</t>
    </rPh>
    <rPh sb="23" eb="25">
      <t>セイサン</t>
    </rPh>
    <rPh sb="25" eb="26">
      <t>リョウ</t>
    </rPh>
    <rPh sb="30" eb="32">
      <t>ゼンネン</t>
    </rPh>
    <rPh sb="33" eb="35">
      <t>マエマエ</t>
    </rPh>
    <rPh sb="35" eb="36">
      <t>ドシ</t>
    </rPh>
    <rPh sb="36" eb="37">
      <t>マタ</t>
    </rPh>
    <rPh sb="39" eb="41">
      <t>ネンマエ</t>
    </rPh>
    <rPh sb="41" eb="43">
      <t>ドウキ</t>
    </rPh>
    <rPh sb="44" eb="46">
      <t>リメン</t>
    </rPh>
    <rPh sb="47" eb="49">
      <t>サンショウ</t>
    </rPh>
    <rPh sb="51" eb="52">
      <t>クラ</t>
    </rPh>
    <rPh sb="54" eb="56">
      <t>サイキン</t>
    </rPh>
    <rPh sb="58" eb="59">
      <t>ゲツ</t>
    </rPh>
    <rPh sb="60" eb="61">
      <t>ツキ</t>
    </rPh>
    <rPh sb="61" eb="64">
      <t>ヘイキンチ</t>
    </rPh>
    <rPh sb="68" eb="70">
      <t>イジョウ</t>
    </rPh>
    <rPh sb="70" eb="72">
      <t>ゲンショウ</t>
    </rPh>
    <phoneticPr fontId="7"/>
  </si>
  <si>
    <t>はい・いいえ</t>
    <phoneticPr fontId="3"/>
  </si>
  <si>
    <t>（令和４年４月以降の休業等について、生産指標を確認するのが２回目以降の場合のみ）
　前回の業況特例等と同じ生産指標（売上高等）を用いていますか。</t>
    <rPh sb="1" eb="3">
      <t>レイワ</t>
    </rPh>
    <rPh sb="4" eb="5">
      <t>ネン</t>
    </rPh>
    <rPh sb="6" eb="7">
      <t>ガツ</t>
    </rPh>
    <rPh sb="7" eb="9">
      <t>イコウ</t>
    </rPh>
    <rPh sb="10" eb="12">
      <t>キュウギョウ</t>
    </rPh>
    <rPh sb="12" eb="13">
      <t>トウ</t>
    </rPh>
    <rPh sb="18" eb="20">
      <t>セイサン</t>
    </rPh>
    <rPh sb="20" eb="22">
      <t>シヒョウ</t>
    </rPh>
    <rPh sb="23" eb="25">
      <t>カクニン</t>
    </rPh>
    <rPh sb="30" eb="31">
      <t>カイ</t>
    </rPh>
    <rPh sb="31" eb="32">
      <t>メ</t>
    </rPh>
    <rPh sb="32" eb="34">
      <t>イコウ</t>
    </rPh>
    <rPh sb="35" eb="37">
      <t>バアイ</t>
    </rPh>
    <rPh sb="42" eb="44">
      <t>ゼンカイ</t>
    </rPh>
    <rPh sb="45" eb="47">
      <t>ギョウキョウ</t>
    </rPh>
    <rPh sb="47" eb="49">
      <t>トクレイ</t>
    </rPh>
    <rPh sb="49" eb="50">
      <t>トウ</t>
    </rPh>
    <rPh sb="51" eb="52">
      <t>オナ</t>
    </rPh>
    <rPh sb="58" eb="60">
      <t>ウリアゲ</t>
    </rPh>
    <rPh sb="60" eb="61">
      <t>ダカ</t>
    </rPh>
    <rPh sb="61" eb="62">
      <t>ナド</t>
    </rPh>
    <rPh sb="64" eb="65">
      <t>モチ</t>
    </rPh>
    <phoneticPr fontId="7"/>
  </si>
  <si>
    <t>複数の期間について申請する場合は、１欄「会社などの名称」と５欄のみ記入したものを判定基礎期間ごとに作成し、まとめて提出してください。</t>
    <rPh sb="0" eb="2">
      <t>フクスウ</t>
    </rPh>
    <rPh sb="3" eb="5">
      <t>キカン</t>
    </rPh>
    <rPh sb="9" eb="11">
      <t>シンセイ</t>
    </rPh>
    <rPh sb="13" eb="15">
      <t>バアイ</t>
    </rPh>
    <rPh sb="18" eb="19">
      <t>ラン</t>
    </rPh>
    <rPh sb="20" eb="22">
      <t>カイシャ</t>
    </rPh>
    <rPh sb="25" eb="27">
      <t>メイショウ</t>
    </rPh>
    <rPh sb="30" eb="31">
      <t>ラン</t>
    </rPh>
    <rPh sb="33" eb="35">
      <t>キニュウ</t>
    </rPh>
    <rPh sb="40" eb="42">
      <t>ハンテイ</t>
    </rPh>
    <rPh sb="42" eb="44">
      <t>キソ</t>
    </rPh>
    <rPh sb="44" eb="46">
      <t>キカン</t>
    </rPh>
    <rPh sb="49" eb="51">
      <t>サクセイ</t>
    </rPh>
    <rPh sb="57" eb="59">
      <t>テイシュツ</t>
    </rPh>
    <phoneticPr fontId="7"/>
  </si>
  <si>
    <t>代理人が申請する場合にあっては、委任状（原本）を添付して下さい。</t>
    <rPh sb="20" eb="22">
      <t>ゲンポン</t>
    </rPh>
    <phoneticPr fontId="7"/>
  </si>
  <si>
    <t>　当該判定基礎期間の初日が属する月から遡って３か月間の生産指標（売上等）が、前年、前々年又は３年前同期※と比べ、最近３か月の月平均値で30％以上減少していることを確認してください。比較した月の売上げなどが分かる書類を添付してください。
　※雇用保険適用事業所設置後であって、労働者を雇用している場合に限ります。
　判定基礎期間の初日が属する月の生産指標（売上等）が算出できない等の事情がある場合は、当該判定基礎期間の初日が属する月の前月から遡って３か月間の生産指標（売上等）を比較することもできます。</t>
    <rPh sb="70" eb="72">
      <t>イジョウ</t>
    </rPh>
    <rPh sb="72" eb="74">
      <t>ゲンショウ</t>
    </rPh>
    <rPh sb="81" eb="83">
      <t>カクニン</t>
    </rPh>
    <rPh sb="90" eb="92">
      <t>ヒカク</t>
    </rPh>
    <rPh sb="94" eb="95">
      <t>ツキ</t>
    </rPh>
    <rPh sb="96" eb="98">
      <t>ウリア</t>
    </rPh>
    <rPh sb="102" eb="103">
      <t>ワ</t>
    </rPh>
    <rPh sb="105" eb="107">
      <t>ショルイ</t>
    </rPh>
    <rPh sb="108" eb="110">
      <t>テンプ</t>
    </rPh>
    <phoneticPr fontId="7"/>
  </si>
  <si>
    <r>
      <t xml:space="preserve">左欄の3～13について
</t>
    </r>
    <r>
      <rPr>
        <sz val="14"/>
        <rFont val="ＭＳ ゴシック"/>
        <family val="3"/>
        <charset val="128"/>
      </rPr>
      <t>はい・いいえ</t>
    </r>
    <phoneticPr fontId="3"/>
  </si>
  <si>
    <r>
      <rPr>
        <u/>
        <sz val="16"/>
        <rFont val="ＭＳ ゴシック"/>
        <family val="3"/>
        <charset val="128"/>
      </rPr>
      <t>（雇用保険適用事業所の場合のみ）</t>
    </r>
    <r>
      <rPr>
        <sz val="16"/>
        <rFont val="ＭＳ ゴシック"/>
        <family val="3"/>
        <charset val="128"/>
      </rPr>
      <t xml:space="preserve">
14　判定基礎期間の初日において、雇用保険適用事業所設置後１年以上が経過している。</t>
    </r>
    <rPh sb="1" eb="3">
      <t>コヨウ</t>
    </rPh>
    <rPh sb="3" eb="5">
      <t>ホケン</t>
    </rPh>
    <rPh sb="5" eb="7">
      <t>テキヨウ</t>
    </rPh>
    <rPh sb="7" eb="10">
      <t>ジギョウショ</t>
    </rPh>
    <rPh sb="11" eb="13">
      <t>バアイ</t>
    </rPh>
    <phoneticPr fontId="3"/>
  </si>
  <si>
    <t>１から14までの記載事項については、いずれも相違ありません。また、１から14までの事業活動等又はその他の審査に必要な事項についての確認を労働局(安定所)が行う場合には協力します。労働局(安定所)が労働者へのヒアリングを行う際も協力します。
また、本助成金に関し、偽りその他不正の行為等により本来受けることのできない助成金を受けた場合は、請求があった場合、直ちに請求金（※）を弁済します。
※　請求金は、偽りその他不正の行為による場合は、①不正受給により返還を求められた額、②不正受給の日の翌日から納付の日まで、年３％の割合で算定した延滞金、③不正受給により返還を求められた額の20％に相当する額の合計額です。２において不支給措置期間中に本助成金を受給する場合に、再度不正受給を行った場合には、上記のうち③の「不正受給により返還を求められた額の20％に相当する額」は「不正受給により返還を求められた額の200％に相当する額」となります。なお、偽りその他不正の行為以外の事由により本来受けることのできない助成金を受けた場合は、当該受け取った額です。</t>
    <phoneticPr fontId="3"/>
  </si>
  <si>
    <t>８. 「９」における役員等とは、「１」と同様、事業主等が個人である場合はその者、法人である場合は役員、団体である場合は代表者、理事等をいい、役員名簿等に記載がある者をいいます。
９．「１」で「いいえ」（「２」で「はい」に○を付けた場合を除く。）又は「３」から「13」で「いいえ」を選択した場合は、助成金の支給を受けることはできません。</t>
    <rPh sb="140" eb="142">
      <t>センタク</t>
    </rPh>
    <phoneticPr fontId="3"/>
  </si>
  <si>
    <t>14</t>
    <phoneticPr fontId="3"/>
  </si>
  <si>
    <r>
      <t xml:space="preserve">８　助成金について不正受給を理由に支給決定を取り消された場合、労働局が事業主名等を公表することに承諾する。
９　役員等の氏名、役職、生年月日が記載されている別紙「役員等一覧」又は同内容の記載がある書類を添付していない事業主(個人事業主である又は役員等が事業主のみであって、本紙の事業主欄の「生年月日」欄に記載している場合を除く。)ではない。
10　休業手当の算定の基礎となる賃金の額が支給対象期間のみ引き上げられたものでない。
11　雇用関係助成金支給要領に従うことに承諾している。
12　(雇用調整助成金等オンライン受付システムにおいて申請した場合)オンラインで提出した書類については、原本と相違ない。
13  </t>
    </r>
    <r>
      <rPr>
        <u/>
        <sz val="16"/>
        <rFont val="ＭＳ ゴシック"/>
        <family val="3"/>
        <charset val="128"/>
      </rPr>
      <t>新型コロナウイルス感染症対応休業支援金・給付金</t>
    </r>
    <r>
      <rPr>
        <sz val="16"/>
        <rFont val="ＭＳ ゴシック"/>
        <family val="3"/>
        <charset val="128"/>
      </rPr>
      <t>を受給している労働者について、重複する休業期間に係る緊急雇用安定助成金の申請は行わない。</t>
    </r>
    <rPh sb="108" eb="111">
      <t>ジギョウヌシ</t>
    </rPh>
    <rPh sb="112" eb="114">
      <t>コジン</t>
    </rPh>
    <rPh sb="114" eb="117">
      <t>ジギョウヌシ</t>
    </rPh>
    <rPh sb="120" eb="121">
      <t>マタ</t>
    </rPh>
    <rPh sb="139" eb="142">
      <t>ジギョウヌシ</t>
    </rPh>
    <rPh sb="142" eb="143">
      <t>ラン</t>
    </rPh>
    <rPh sb="219" eb="221">
      <t>カンケイ</t>
    </rPh>
    <rPh sb="356" eb="358">
      <t>キンキュウ</t>
    </rPh>
    <rPh sb="358" eb="360">
      <t>コヨウ</t>
    </rPh>
    <rPh sb="360" eb="362">
      <t>アンテイ</t>
    </rPh>
    <phoneticPr fontId="3"/>
  </si>
  <si>
    <t>　14によらず、助成金の支給すべき額を超えて助成金の支給を受けた場合には、その支給すべき額を超えて支払われた部分の額を返還していただきます。</t>
    <phoneticPr fontId="7"/>
  </si>
  <si>
    <t>（上限日額）</t>
    <rPh sb="1" eb="3">
      <t>ジョウゲン</t>
    </rPh>
    <rPh sb="3" eb="5">
      <t>ニチガク</t>
    </rPh>
    <phoneticPr fontId="7"/>
  </si>
  <si>
    <t>緊急雇用安定助成金の助成上限日額15,000円（判定基礎期間の初日が令和４年10月１日以降の場合は12,000円、令和４年12月１日以降の場合は9,000円）に、「休業実績一覧表」の⑥欄「休業延べ日数」をかけてbの額を計算してください。</t>
    <rPh sb="0" eb="2">
      <t>キンキュウ</t>
    </rPh>
    <rPh sb="2" eb="4">
      <t>コヨウ</t>
    </rPh>
    <rPh sb="4" eb="6">
      <t>アンテイ</t>
    </rPh>
    <rPh sb="6" eb="9">
      <t>ジョセイキン</t>
    </rPh>
    <rPh sb="10" eb="12">
      <t>ジョセイ</t>
    </rPh>
    <rPh sb="12" eb="14">
      <t>ジョウゲン</t>
    </rPh>
    <rPh sb="14" eb="16">
      <t>ニチガク</t>
    </rPh>
    <rPh sb="22" eb="23">
      <t>エン</t>
    </rPh>
    <rPh sb="24" eb="30">
      <t>ハンテイキソキカン</t>
    </rPh>
    <rPh sb="31" eb="33">
      <t>ショニチ</t>
    </rPh>
    <rPh sb="34" eb="36">
      <t>レイワ</t>
    </rPh>
    <rPh sb="37" eb="38">
      <t>ネン</t>
    </rPh>
    <rPh sb="40" eb="41">
      <t>ガツ</t>
    </rPh>
    <rPh sb="42" eb="43">
      <t>ニチ</t>
    </rPh>
    <rPh sb="43" eb="45">
      <t>イコウ</t>
    </rPh>
    <rPh sb="46" eb="48">
      <t>バアイ</t>
    </rPh>
    <rPh sb="55" eb="56">
      <t>エン</t>
    </rPh>
    <rPh sb="57" eb="59">
      <t>レイワ</t>
    </rPh>
    <rPh sb="60" eb="61">
      <t>ネン</t>
    </rPh>
    <rPh sb="63" eb="64">
      <t>ガツ</t>
    </rPh>
    <rPh sb="65" eb="66">
      <t>ニチ</t>
    </rPh>
    <rPh sb="66" eb="68">
      <t>イコウ</t>
    </rPh>
    <rPh sb="69" eb="71">
      <t>バアイ</t>
    </rPh>
    <rPh sb="77" eb="78">
      <t>エン</t>
    </rPh>
    <rPh sb="92" eb="93">
      <t>ラン</t>
    </rPh>
    <rPh sb="94" eb="96">
      <t>キュウギョウ</t>
    </rPh>
    <rPh sb="96" eb="97">
      <t>ノ</t>
    </rPh>
    <rPh sb="98" eb="100">
      <t>ニッスウ</t>
    </rPh>
    <rPh sb="107" eb="108">
      <t>ガク</t>
    </rPh>
    <rPh sb="109" eb="111">
      <t>ケイサン</t>
    </rPh>
    <phoneticPr fontId="7"/>
  </si>
  <si>
    <r>
      <t>※この様式は、雇用保険被保険者以外の方を休業させた場合の、緊急対応期間又は経過措置期間を１日でも含む</t>
    </r>
    <r>
      <rPr>
        <u val="double"/>
        <sz val="18"/>
        <rFont val="ＭＳ ゴシック"/>
        <family val="3"/>
        <charset val="128"/>
      </rPr>
      <t>判定基礎期間</t>
    </r>
    <r>
      <rPr>
        <sz val="18"/>
        <rFont val="ＭＳ ゴシック"/>
        <family val="3"/>
        <charset val="128"/>
      </rPr>
      <t>に係る小規模事業主向け様式です。</t>
    </r>
    <rPh sb="3" eb="5">
      <t>ヨウシキ</t>
    </rPh>
    <rPh sb="7" eb="9">
      <t>コヨウ</t>
    </rPh>
    <rPh sb="9" eb="11">
      <t>ホケン</t>
    </rPh>
    <rPh sb="11" eb="15">
      <t>ヒホケンシャ</t>
    </rPh>
    <rPh sb="15" eb="17">
      <t>イガイ</t>
    </rPh>
    <rPh sb="18" eb="19">
      <t>カタ</t>
    </rPh>
    <rPh sb="20" eb="22">
      <t>キュウギョウ</t>
    </rPh>
    <rPh sb="25" eb="27">
      <t>バアイ</t>
    </rPh>
    <rPh sb="35" eb="36">
      <t>マタ</t>
    </rPh>
    <rPh sb="37" eb="43">
      <t>ケイカソチキカン</t>
    </rPh>
    <rPh sb="59" eb="62">
      <t>ショウキボ</t>
    </rPh>
    <rPh sb="62" eb="65">
      <t>ジギョウヌシ</t>
    </rPh>
    <rPh sb="65" eb="66">
      <t>ム</t>
    </rPh>
    <rPh sb="67" eb="69">
      <t>ヨウシキ</t>
    </rPh>
    <phoneticPr fontId="7"/>
  </si>
  <si>
    <t>様式新小第１号(2)（業況特例／特に業況が厳しい事業主）（小規模事業主用様式）(R4.11）</t>
    <rPh sb="0" eb="2">
      <t>ヨウシキ</t>
    </rPh>
    <rPh sb="2" eb="3">
      <t>シン</t>
    </rPh>
    <rPh sb="3" eb="4">
      <t>ショウ</t>
    </rPh>
    <rPh sb="4" eb="5">
      <t>ダイ</t>
    </rPh>
    <rPh sb="6" eb="7">
      <t>ゴウ</t>
    </rPh>
    <rPh sb="16" eb="17">
      <t>トク</t>
    </rPh>
    <rPh sb="18" eb="20">
      <t>ギョウキョウ</t>
    </rPh>
    <rPh sb="21" eb="22">
      <t>キビ</t>
    </rPh>
    <rPh sb="24" eb="27">
      <t>ジギョウヌシ</t>
    </rPh>
    <rPh sb="29" eb="32">
      <t>ショウキボ</t>
    </rPh>
    <rPh sb="32" eb="34">
      <t>ジギョウ</t>
    </rPh>
    <rPh sb="34" eb="35">
      <t>ヌシ</t>
    </rPh>
    <rPh sb="35" eb="36">
      <t>ヨウ</t>
    </rPh>
    <rPh sb="36" eb="38">
      <t>ヨウシキ</t>
    </rPh>
    <phoneticPr fontId="7"/>
  </si>
  <si>
    <t>緊急雇用安定助成金　支給申請書(業況特例/特に業況が厳しい事業主)</t>
    <rPh sb="0" eb="2">
      <t>キンキュウ</t>
    </rPh>
    <rPh sb="2" eb="4">
      <t>コヨウ</t>
    </rPh>
    <rPh sb="4" eb="6">
      <t>アンテイ</t>
    </rPh>
    <rPh sb="14" eb="15">
      <t>ショ</t>
    </rPh>
    <rPh sb="16" eb="17">
      <t>ギョウ</t>
    </rPh>
    <rPh sb="18" eb="20">
      <t>トクレイ</t>
    </rPh>
    <rPh sb="21" eb="22">
      <t>トク</t>
    </rPh>
    <rPh sb="23" eb="25">
      <t>ギョウキョウ</t>
    </rPh>
    <rPh sb="26" eb="27">
      <t>キビ</t>
    </rPh>
    <rPh sb="29" eb="32">
      <t>ジギョウヌシ</t>
    </rPh>
    <phoneticPr fontId="7"/>
  </si>
  <si>
    <t>４欄は、業況特例及び特に業況が厳しい事業主での要件を確認する項目です。</t>
    <rPh sb="1" eb="2">
      <t>ラン</t>
    </rPh>
    <rPh sb="4" eb="6">
      <t>ギョウキョウ</t>
    </rPh>
    <rPh sb="6" eb="8">
      <t>トクレイ</t>
    </rPh>
    <rPh sb="8" eb="9">
      <t>オヨ</t>
    </rPh>
    <rPh sb="10" eb="11">
      <t>トク</t>
    </rPh>
    <rPh sb="12" eb="14">
      <t>ギョウキョウ</t>
    </rPh>
    <rPh sb="15" eb="16">
      <t>キビ</t>
    </rPh>
    <rPh sb="18" eb="21">
      <t>ジギョウヌシ</t>
    </rPh>
    <rPh sb="23" eb="25">
      <t>ヨウケン</t>
    </rPh>
    <rPh sb="26" eb="28">
      <t>カクニン</t>
    </rPh>
    <rPh sb="30" eb="32">
      <t>コウモク</t>
    </rPh>
    <phoneticPr fontId="7"/>
  </si>
  <si>
    <t>様式新小第２号（業況特例／特に業況が厳しい事業主）（小規模事業主用様式）(R4.11)</t>
    <rPh sb="0" eb="2">
      <t>ヨウシキ</t>
    </rPh>
    <rPh sb="2" eb="3">
      <t>シン</t>
    </rPh>
    <rPh sb="3" eb="4">
      <t>ショウ</t>
    </rPh>
    <rPh sb="4" eb="5">
      <t>ダイ</t>
    </rPh>
    <rPh sb="6" eb="7">
      <t>ゴウ</t>
    </rPh>
    <rPh sb="13" eb="14">
      <t>トク</t>
    </rPh>
    <rPh sb="15" eb="17">
      <t>ギョウキョウ</t>
    </rPh>
    <rPh sb="18" eb="19">
      <t>キビ</t>
    </rPh>
    <rPh sb="21" eb="24">
      <t>ジギョウヌシ</t>
    </rPh>
    <phoneticPr fontId="7"/>
  </si>
  <si>
    <r>
      <t>休業実績一覧表</t>
    </r>
    <r>
      <rPr>
        <b/>
        <sz val="36"/>
        <rFont val="ＭＳ ゴシック"/>
        <family val="3"/>
        <charset val="128"/>
      </rPr>
      <t>(業況特例/特に業況が厳しい事業主)</t>
    </r>
    <rPh sb="0" eb="2">
      <t>キュウギョウ</t>
    </rPh>
    <rPh sb="2" eb="4">
      <t>ジッセキ</t>
    </rPh>
    <rPh sb="4" eb="7">
      <t>イチランヒョウ</t>
    </rPh>
    <rPh sb="8" eb="9">
      <t>ギョウ</t>
    </rPh>
    <rPh sb="10" eb="12">
      <t>トクレイ</t>
    </rPh>
    <rPh sb="13" eb="14">
      <t>トク</t>
    </rPh>
    <rPh sb="15" eb="17">
      <t>ギョウキョウ</t>
    </rPh>
    <rPh sb="18" eb="19">
      <t>キビ</t>
    </rPh>
    <rPh sb="21" eb="24">
      <t>ジギョウヌシ</t>
    </rPh>
    <phoneticPr fontId="7"/>
  </si>
  <si>
    <t>様式新小第３号（業況特例／特に業況が厳しい事業主）（小規模事業主用様式）(R4.11)</t>
    <rPh sb="0" eb="2">
      <t>ヨウシキ</t>
    </rPh>
    <rPh sb="2" eb="3">
      <t>シン</t>
    </rPh>
    <rPh sb="3" eb="4">
      <t>ショウ</t>
    </rPh>
    <rPh sb="4" eb="5">
      <t>ダイ</t>
    </rPh>
    <rPh sb="6" eb="7">
      <t>ゴウ</t>
    </rPh>
    <rPh sb="13" eb="14">
      <t>トク</t>
    </rPh>
    <rPh sb="15" eb="17">
      <t>ギョウキョウ</t>
    </rPh>
    <rPh sb="18" eb="19">
      <t>キビ</t>
    </rPh>
    <rPh sb="21" eb="24">
      <t>ジギョウヌシ</t>
    </rPh>
    <phoneticPr fontId="7"/>
  </si>
  <si>
    <t>２　（１がいいえの方のみ）不支給措置期間中であるが、支払い義務を負った金額（※）の全てを支給申請日までに支払っており、「緊急対応期間中に緊急雇用安定助成金を受給した期間（緊急対応期間中かつ本来の不支給措置期間（再度不正受給を行った場合は、当該不正受給に関して設定される不支給措置期間）中に設定し、助成金を受けた判定基礎期間の累計日数）」及び「経過措置期間中に緊急雇用安定助成金を受給した期間（経過措置期間中かつ本来の不支給措置期間（再度不正受給を行った場合は、当該不正受給に関して設定される不支給措置期間）中に設定し、助成金を受けた判定基礎期間の累計日数）」が不支給措置期間として経過措置期間終了日の翌日に設定されることを承諾している。
※ 平成31年４月１日以降に申請した雇用関係助成金について不正受給に関与した役員等がいる場合は、当該役員等が関与した不正受給に関して支払い義務が生じた金額</t>
    <phoneticPr fontId="3"/>
  </si>
  <si>
    <t>３　支給申請日の属する年度の前年度より前のいずれかの保険年度における労働保険料の滞納がある事業主（緊急対応期間及び経過措置期間において、当該滞納した労働保険料について、経過措置期間終了後に納付することに承諾している場合を除く。）でない。　　　　　　　　　　　　　　　　　　　　　　　　　　　　　
４　支給申請日の前日から起算して過去１年において、労働関係法令違反により送検処分を受けている事業主（緊急対応期間及び経過措置期間において、本助成金を受給した場合には、「緊急対応期間中に緊急雇用安定助成金を受給した期間（緊急対応期間中かつ本来の不支給期間中に設定し、助成金を受けた判定基礎期間の累計日数）」及び「経過措置期間中に緊急雇用安定助成金を受給した期間（経過措置期間中かつ本来の不支給期間中に設定し、助成金を受けた判定基礎期間の累計日数）」が不支給期間として経過期間終了日の翌日に設定されることを承諾している場合を除く。）でない。</t>
    <rPh sb="45" eb="48">
      <t>ジギョウヌシ</t>
    </rPh>
    <rPh sb="55" eb="56">
      <t>オヨ</t>
    </rPh>
    <rPh sb="57" eb="63">
      <t>ケイカソチキカン</t>
    </rPh>
    <rPh sb="84" eb="86">
      <t>ケイカ</t>
    </rPh>
    <rPh sb="86" eb="88">
      <t>ソチ</t>
    </rPh>
    <phoneticPr fontId="3"/>
  </si>
  <si>
    <t>１．この様式は必要事項を記載するとともに、該当箇所に「○」を付けて、支給申請にあわせて提出してください。
「※労働局確認欄」は、労働局（安定所）が確認等の際に使用しますので記入しないでください。
２．「１」は、過去に申請した助成金について、不正受給による不支給決定又は支給決定の取り消しを受けたことがある場合は、不支給決定日又は支給決定取消日から５年（平成31年３月31日以前に申請した雇用関係助成金に関する不正受給の場合は３年）を経過するまで、申請（平成31年３月以前に申請した助成金に係る不正受給の場合は、当該不正受給を行った雇用保険の適用事業所に係る申請）を行うことはできません（「２」ではいを選択した場合を除く。）。なお、「不正受給」とは、偽りその他不正の行為（詐欺、脅迫、贈賄等刑法（明治40年法律第45号）各本条に触れる行為のほか、刑法上犯罪を構成するに至らない場合であっても、故意に支給申請書に虚偽の記載を行い又は偽りの証明を行うこと。以下同じ。）により本来受けることのできない助成金の支給を受け、又は受けようとすることです。
また、平成31年４月１日以降に申請した雇用関係助成金について、申請事業主等の役員等（事業主等が個人である場合はその者、法人である場合は役員、団体である場合は代表者、理事等をいい、役員名簿等に記載がある者。）に、他の事業主等の役員等として不正受給に関与した役員等がいる場合は申請することができません（「２」ではいを選択した場合を除く。）。なお、「２」ではいを選択した場合は、不支給措置期間中であるが、支払い義務を負った金額（平成31年４月１日以降に申請した雇用関係助成金について不正受給に関与した役員等がいる場合は、当該役員等が関与した不正受給に関して支払い義務が生じた金額）の全てを支給申請日までに支払っている場合に限ります。「２」の緊急対応期間中及び経過措置期間中に緊急雇用安定助成金を受給した期間について、複数の事業所が受給した場合は、これらの事業所が受給した期間のうち最も長く受給した期間となります。また、この期間は「緊急対応期間中かつ不支給措置期間中に設定し、助成を受けた判定基礎期間の累計日数」に、「経過措置期間中かつ不支給措置期間中に設定し、助成を受けた判定基礎期間の累計日数」を加えた日数のことをいいます。</t>
    <rPh sb="55" eb="58">
      <t>ロウドウキョク</t>
    </rPh>
    <rPh sb="795" eb="796">
      <t>オヨ</t>
    </rPh>
    <rPh sb="797" eb="799">
      <t>ケイカ</t>
    </rPh>
    <rPh sb="799" eb="801">
      <t>ソチ</t>
    </rPh>
    <rPh sb="801" eb="803">
      <t>キカン</t>
    </rPh>
    <rPh sb="803" eb="804">
      <t>チュウ</t>
    </rPh>
    <rPh sb="805" eb="807">
      <t>キンキュウ</t>
    </rPh>
    <rPh sb="807" eb="809">
      <t>コヨウ</t>
    </rPh>
    <rPh sb="809" eb="811">
      <t>アンテイ</t>
    </rPh>
    <phoneticPr fontId="3"/>
  </si>
  <si>
    <t>３．「３」は、本助成金の支給に係る事業所において、支給申請日の属する年度の前年度より前のいずれかの保険年度の労働保険料を納付していない場合（緊急対応期間及び経過措置期間において、当該滞納した労働保険料について、経過措置期間終了後に納付することに承諾している場合を除く。）は申請することができません。
４．「４」は、本助成金の支給に係る事業所において、支給申請日の前日から起算して過去１年において、労働基準法等の労働関係法令の違反により送検処分を受けている場合（緊急対応期間及び経過措置期間において、本助成金を受給した場合には、「緊急対応期間中に緊急雇用安定助成金を受給した期間（緊急対応期間中かつ本来の不支給期間中に設定し、助成金を受けた判定基礎期間の累計日数）」及び「経過措置期間中に緊急雇用安定助成金を受給した期間（経過措置期間中かつ本来の不支給期間中に設定し、助成金を受けた判定基礎期間の累計日数）」が不支給期間として経過措置期間終了日の翌日に設定されることを承諾している場合を除く。）は申請することができません。
５．「５」及び「６」における「役員等」とは、事業主等が個人である場合はその者、法人である場合は役員又は支店若しくは営業所の代表者、団体である場合は代表者、理事等、その他経営に実質的に関与している者をいいます。</t>
    <rPh sb="76" eb="77">
      <t>オヨ</t>
    </rPh>
    <rPh sb="78" eb="80">
      <t>ケイカ</t>
    </rPh>
    <rPh sb="80" eb="82">
      <t>ソチ</t>
    </rPh>
    <rPh sb="82" eb="84">
      <t>キカン</t>
    </rPh>
    <rPh sb="105" eb="107">
      <t>ケイカ</t>
    </rPh>
    <rPh sb="107" eb="109">
      <t>ソチ</t>
    </rPh>
    <phoneticPr fontId="3"/>
  </si>
  <si>
    <t>　令和４年４月以降の休業等について、業況特例又は特に業況が厳しい事業主として申請する判定基礎期間毎に生産量要件の確認を行います。その際に利用した生産指標は、以降の業況特例の申請においては原則変更できません。</t>
    <rPh sb="22" eb="23">
      <t>マタ</t>
    </rPh>
    <rPh sb="24" eb="25">
      <t>トク</t>
    </rPh>
    <rPh sb="26" eb="28">
      <t>ギョウキョウ</t>
    </rPh>
    <rPh sb="29" eb="30">
      <t>キビ</t>
    </rPh>
    <rPh sb="32" eb="35">
      <t>ジギョウヌシ</t>
    </rPh>
    <phoneticPr fontId="7"/>
  </si>
  <si>
    <t>「休業実績一覧表」の④の合計額を枠内に記載し、該当する助成率を記入して、aの額を計算してください。
＜判定基礎期間の初日が令和４年11月30日以前の分に係る申請の場合＞
｢雇用の維持｣欄が｢はい｣の場合の助成率は10/10、｢いいえ｣の場合の助成率は4/5です。
＜判定基礎期間の初日が令和４年12月１日以降の分に係る申請の場合＞
「雇用維持」欄が「はい」の場合の助成率は9/10、「いいえ」の場合の助成率は2/3です。
※助成率が2/3の場合、％表記にするため「66.66666667」％と表示されますが、自動計算は2/3で行われておりますので問題ございません。なお、手書きで申請を行う場合に助成率が2/3の場合、助成率欄については便宜的に2/3と記載いただければと思います。</t>
    <rPh sb="1" eb="3">
      <t>キュウギョウ</t>
    </rPh>
    <rPh sb="3" eb="5">
      <t>ジッセキ</t>
    </rPh>
    <rPh sb="5" eb="8">
      <t>イチランヒョウ</t>
    </rPh>
    <rPh sb="12" eb="14">
      <t>ゴウケイ</t>
    </rPh>
    <rPh sb="14" eb="15">
      <t>ガク</t>
    </rPh>
    <rPh sb="16" eb="18">
      <t>ワクナイ</t>
    </rPh>
    <rPh sb="19" eb="21">
      <t>キサイ</t>
    </rPh>
    <rPh sb="23" eb="25">
      <t>ガイトウ</t>
    </rPh>
    <rPh sb="27" eb="30">
      <t>ジョセイリツ</t>
    </rPh>
    <rPh sb="31" eb="33">
      <t>キニュウ</t>
    </rPh>
    <rPh sb="38" eb="39">
      <t>ガク</t>
    </rPh>
    <rPh sb="40" eb="42">
      <t>ケイサン</t>
    </rPh>
    <rPh sb="52" eb="58">
      <t>ハンテイキソキカン</t>
    </rPh>
    <rPh sb="59" eb="61">
      <t>ショニチ</t>
    </rPh>
    <rPh sb="62" eb="64">
      <t>レイワ</t>
    </rPh>
    <rPh sb="65" eb="66">
      <t>ネン</t>
    </rPh>
    <rPh sb="68" eb="69">
      <t>ガツ</t>
    </rPh>
    <rPh sb="71" eb="72">
      <t>ニチ</t>
    </rPh>
    <rPh sb="72" eb="74">
      <t>イゼン</t>
    </rPh>
    <rPh sb="75" eb="76">
      <t>ブン</t>
    </rPh>
    <rPh sb="77" eb="78">
      <t>カカ</t>
    </rPh>
    <rPh sb="79" eb="81">
      <t>シンセイ</t>
    </rPh>
    <rPh sb="82" eb="84">
      <t>バアイ</t>
    </rPh>
    <rPh sb="135" eb="137">
      <t>ハンテイ</t>
    </rPh>
    <rPh sb="137" eb="139">
      <t>キソ</t>
    </rPh>
    <rPh sb="139" eb="141">
      <t>キカン</t>
    </rPh>
    <rPh sb="142" eb="144">
      <t>ショニチ</t>
    </rPh>
    <rPh sb="145" eb="147">
      <t>レイワ</t>
    </rPh>
    <rPh sb="148" eb="149">
      <t>ネン</t>
    </rPh>
    <rPh sb="151" eb="152">
      <t>ガツ</t>
    </rPh>
    <rPh sb="153" eb="154">
      <t>ニチ</t>
    </rPh>
    <rPh sb="154" eb="156">
      <t>イコウ</t>
    </rPh>
    <rPh sb="157" eb="158">
      <t>ブン</t>
    </rPh>
    <rPh sb="159" eb="160">
      <t>カカ</t>
    </rPh>
    <rPh sb="161" eb="163">
      <t>シンセイ</t>
    </rPh>
    <rPh sb="164" eb="166">
      <t>バアイ</t>
    </rPh>
    <rPh sb="169" eb="171">
      <t>コヨウ</t>
    </rPh>
    <rPh sb="171" eb="173">
      <t>イジ</t>
    </rPh>
    <rPh sb="174" eb="175">
      <t>ラン</t>
    </rPh>
    <rPh sb="181" eb="183">
      <t>バアイ</t>
    </rPh>
    <rPh sb="184" eb="187">
      <t>ジョセイリツ</t>
    </rPh>
    <rPh sb="199" eb="201">
      <t>バアイ</t>
    </rPh>
    <rPh sb="202" eb="205">
      <t>ジョセイリツ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</si>
</sst>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quot;,&quot;000_ "/>
    <numFmt numFmtId="178" formatCode="#,##0_ "/>
    <numFmt numFmtId="179" formatCode="0.0"/>
  </numFmts>
  <fonts count="50">
    <font>
      <sz val="11"/>
      <color theme="1"/>
      <name val="游ゴシック"/>
      <family val="2"/>
      <charset val="128"/>
      <scheme val="minor"/>
    </font>
    <font>
      <sz val="11"/>
      <color theme="1"/>
      <name val="游ゴシック"/>
      <family val="2"/>
      <charset val="128"/>
      <scheme val="minor"/>
    </font>
    <font>
      <sz val="16"/>
      <name val="ＭＳ ゴシック"/>
      <family val="3"/>
      <charset val="128"/>
    </font>
    <font>
      <sz val="6"/>
      <name val="游ゴシック"/>
      <family val="2"/>
      <charset val="128"/>
      <scheme val="minor"/>
    </font>
    <font>
      <sz val="22"/>
      <name val="ＭＳ ゴシック"/>
      <family val="3"/>
      <charset val="128"/>
    </font>
    <font>
      <sz val="18"/>
      <name val="ＭＳ ゴシック"/>
      <family val="3"/>
      <charset val="128"/>
    </font>
    <font>
      <sz val="14"/>
      <name val="ＭＳ ゴシック"/>
      <family val="3"/>
      <charset val="128"/>
    </font>
    <font>
      <sz val="10"/>
      <color indexed="0"/>
      <name val="ＭＳ Ｐ明朝"/>
      <family val="1"/>
      <charset val="128"/>
    </font>
    <font>
      <sz val="12"/>
      <name val="ＭＳ ゴシック"/>
      <family val="3"/>
      <charset val="128"/>
    </font>
    <font>
      <sz val="11"/>
      <color theme="1"/>
      <name val="游ゴシック"/>
      <family val="3"/>
      <charset val="128"/>
      <scheme val="minor"/>
    </font>
    <font>
      <sz val="6"/>
      <name val="ＭＳ Ｐゴシック"/>
      <family val="3"/>
      <charset val="128"/>
    </font>
    <font>
      <sz val="24"/>
      <name val="ＭＳ ゴシック"/>
      <family val="3"/>
      <charset val="128"/>
    </font>
    <font>
      <sz val="11"/>
      <name val="ＭＳ ゴシック"/>
      <family val="3"/>
      <charset val="128"/>
    </font>
    <font>
      <b/>
      <sz val="16"/>
      <name val="ＭＳ ゴシック"/>
      <family val="3"/>
      <charset val="128"/>
    </font>
    <font>
      <b/>
      <sz val="20"/>
      <name val="ＭＳ ゴシック"/>
      <family val="3"/>
      <charset val="128"/>
    </font>
    <font>
      <sz val="8"/>
      <name val="ＭＳ ゴシック"/>
      <family val="3"/>
      <charset val="128"/>
    </font>
    <font>
      <sz val="20"/>
      <name val="ＭＳ ゴシック"/>
      <family val="3"/>
      <charset val="128"/>
    </font>
    <font>
      <b/>
      <sz val="18"/>
      <name val="ＭＳ ゴシック"/>
      <family val="3"/>
      <charset val="128"/>
    </font>
    <font>
      <b/>
      <u/>
      <sz val="17"/>
      <name val="ＭＳ ゴシック"/>
      <family val="3"/>
      <charset val="128"/>
    </font>
    <font>
      <u/>
      <sz val="17"/>
      <name val="ＭＳ ゴシック"/>
      <family val="3"/>
      <charset val="128"/>
    </font>
    <font>
      <u val="double"/>
      <sz val="20"/>
      <color theme="1"/>
      <name val="ＭＳ ゴシック"/>
      <family val="3"/>
      <charset val="128"/>
    </font>
    <font>
      <b/>
      <sz val="36"/>
      <name val="ＭＳ ゴシック"/>
      <family val="3"/>
      <charset val="128"/>
    </font>
    <font>
      <u val="double"/>
      <sz val="20"/>
      <name val="ＭＳ ゴシック"/>
      <family val="3"/>
      <charset val="128"/>
    </font>
    <font>
      <b/>
      <sz val="48"/>
      <name val="ＭＳ ゴシック"/>
      <family val="3"/>
      <charset val="128"/>
    </font>
    <font>
      <b/>
      <sz val="26"/>
      <name val="ＭＳ ゴシック"/>
      <family val="3"/>
      <charset val="128"/>
    </font>
    <font>
      <b/>
      <sz val="22"/>
      <name val="ＭＳ ゴシック"/>
      <family val="3"/>
      <charset val="128"/>
    </font>
    <font>
      <b/>
      <sz val="24"/>
      <name val="ＭＳ ゴシック"/>
      <family val="3"/>
      <charset val="128"/>
    </font>
    <font>
      <sz val="16"/>
      <name val="ＭＳ Ｐゴシック"/>
      <family val="3"/>
      <charset val="128"/>
    </font>
    <font>
      <u/>
      <sz val="20"/>
      <name val="ＭＳ ゴシック"/>
      <family val="3"/>
      <charset val="128"/>
    </font>
    <font>
      <b/>
      <u/>
      <sz val="20"/>
      <name val="ＭＳ ゴシック"/>
      <family val="3"/>
      <charset val="128"/>
    </font>
    <font>
      <b/>
      <u val="double"/>
      <sz val="20"/>
      <name val="ＭＳ ゴシック"/>
      <family val="3"/>
      <charset val="128"/>
    </font>
    <font>
      <u/>
      <sz val="14"/>
      <name val="ＭＳ ゴシック"/>
      <family val="3"/>
      <charset val="128"/>
    </font>
    <font>
      <b/>
      <sz val="14"/>
      <color indexed="81"/>
      <name val="MS P ゴシック"/>
      <family val="3"/>
      <charset val="128"/>
    </font>
    <font>
      <b/>
      <sz val="16"/>
      <color indexed="81"/>
      <name val="MS P ゴシック"/>
      <family val="3"/>
      <charset val="128"/>
    </font>
    <font>
      <sz val="28"/>
      <name val="ＭＳ ゴシック"/>
      <family val="3"/>
      <charset val="128"/>
    </font>
    <font>
      <u val="double"/>
      <sz val="16"/>
      <name val="ＭＳ ゴシック"/>
      <family val="3"/>
      <charset val="128"/>
    </font>
    <font>
      <u val="double"/>
      <sz val="18"/>
      <name val="ＭＳ ゴシック"/>
      <family val="3"/>
      <charset val="128"/>
    </font>
    <font>
      <strike/>
      <sz val="11"/>
      <color rgb="FFFF0000"/>
      <name val="ＭＳ ゴシック"/>
      <family val="3"/>
      <charset val="128"/>
    </font>
    <font>
      <strike/>
      <sz val="26"/>
      <color rgb="FFFF0000"/>
      <name val="ＭＳ ゴシック"/>
      <family val="3"/>
      <charset val="128"/>
    </font>
    <font>
      <strike/>
      <sz val="20"/>
      <color rgb="FFFF0000"/>
      <name val="ＭＳ ゴシック"/>
      <family val="3"/>
      <charset val="128"/>
    </font>
    <font>
      <sz val="15"/>
      <name val="ＭＳ ゴシック"/>
      <family val="3"/>
      <charset val="128"/>
    </font>
    <font>
      <strike/>
      <sz val="18"/>
      <color rgb="FFFF0000"/>
      <name val="ＭＳ ゴシック"/>
      <family val="3"/>
      <charset val="128"/>
    </font>
    <font>
      <strike/>
      <sz val="14"/>
      <color rgb="FFFF0000"/>
      <name val="ＭＳ ゴシック"/>
      <family val="3"/>
      <charset val="128"/>
    </font>
    <font>
      <sz val="8"/>
      <name val="ＭＳ 明朝"/>
      <family val="1"/>
      <charset val="128"/>
    </font>
    <font>
      <sz val="15"/>
      <name val="ＭＳ 明朝"/>
      <family val="1"/>
      <charset val="128"/>
    </font>
    <font>
      <u/>
      <sz val="15"/>
      <name val="ＭＳ ゴシック"/>
      <family val="3"/>
      <charset val="128"/>
    </font>
    <font>
      <sz val="18"/>
      <color rgb="FFFF0000"/>
      <name val="ＭＳ ゴシック"/>
      <family val="3"/>
      <charset val="128"/>
    </font>
    <font>
      <u/>
      <sz val="16"/>
      <name val="ＭＳ ゴシック"/>
      <family val="3"/>
      <charset val="128"/>
    </font>
    <font>
      <sz val="16"/>
      <color indexed="81"/>
      <name val="MS P ゴシック"/>
      <family val="3"/>
      <charset val="128"/>
    </font>
    <font>
      <b/>
      <sz val="28"/>
      <name val="ＭＳ 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s>
  <borders count="99">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hair">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ck">
        <color indexed="64"/>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ck">
        <color auto="1"/>
      </left>
      <right/>
      <top style="thick">
        <color auto="1"/>
      </top>
      <bottom/>
      <diagonal/>
    </border>
    <border>
      <left/>
      <right style="thick">
        <color auto="1"/>
      </right>
      <top style="thick">
        <color auto="1"/>
      </top>
      <bottom style="thick">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ck">
        <color indexed="64"/>
      </right>
      <top style="thick">
        <color indexed="64"/>
      </top>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dotted">
        <color indexed="64"/>
      </bottom>
      <diagonal/>
    </border>
    <border>
      <left style="thick">
        <color rgb="FFFF0000"/>
      </left>
      <right/>
      <top style="thick">
        <color rgb="FFFF0000"/>
      </top>
      <bottom/>
      <diagonal/>
    </border>
    <border>
      <left/>
      <right/>
      <top style="thick">
        <color rgb="FFFF0000"/>
      </top>
      <bottom/>
      <diagonal/>
    </border>
    <border>
      <left style="thin">
        <color indexed="64"/>
      </left>
      <right/>
      <top/>
      <bottom style="medium">
        <color indexed="64"/>
      </bottom>
      <diagonal/>
    </border>
    <border>
      <left/>
      <right/>
      <top style="thick">
        <color rgb="FFFF0000"/>
      </top>
      <bottom style="medium">
        <color indexed="64"/>
      </bottom>
      <diagonal/>
    </border>
    <border>
      <left style="thick">
        <color rgb="FFFF0000"/>
      </left>
      <right/>
      <top/>
      <bottom/>
      <diagonal/>
    </border>
    <border>
      <left style="thick">
        <color indexed="64"/>
      </left>
      <right style="thick">
        <color indexed="64"/>
      </right>
      <top style="thick">
        <color indexed="64"/>
      </top>
      <bottom/>
      <diagonal/>
    </border>
    <border>
      <left style="thick">
        <color rgb="FFFF0000"/>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bottom style="thick">
        <color rgb="FFFF0000"/>
      </bottom>
      <diagonal/>
    </border>
    <border>
      <left/>
      <right style="thick">
        <color rgb="FFFF0000"/>
      </right>
      <top/>
      <bottom style="thick">
        <color rgb="FFFF0000"/>
      </bottom>
      <diagonal/>
    </border>
    <border>
      <left/>
      <right style="thick">
        <color rgb="FFFF0000"/>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thin">
        <color theme="1"/>
      </bottom>
      <diagonal/>
    </border>
    <border>
      <left/>
      <right/>
      <top style="thick">
        <color indexed="64"/>
      </top>
      <bottom style="thin">
        <color theme="1"/>
      </bottom>
      <diagonal/>
    </border>
    <border>
      <left/>
      <right style="thin">
        <color indexed="64"/>
      </right>
      <top style="thick">
        <color indexed="64"/>
      </top>
      <bottom style="thin">
        <color theme="1"/>
      </bottom>
      <diagonal/>
    </border>
    <border>
      <left style="thin">
        <color indexed="64"/>
      </left>
      <right/>
      <top style="thick">
        <color indexed="64"/>
      </top>
      <bottom style="thin">
        <color theme="1"/>
      </bottom>
      <diagonal/>
    </border>
    <border>
      <left/>
      <right style="thick">
        <color indexed="64"/>
      </right>
      <top style="thick">
        <color indexed="64"/>
      </top>
      <bottom style="thin">
        <color theme="1"/>
      </bottom>
      <diagonal/>
    </border>
    <border>
      <left style="medium">
        <color theme="1"/>
      </left>
      <right style="medium">
        <color theme="1"/>
      </right>
      <top style="medium">
        <color theme="1"/>
      </top>
      <bottom style="medium">
        <color theme="1"/>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lignment vertical="center"/>
    </xf>
  </cellStyleXfs>
  <cellXfs count="574">
    <xf numFmtId="0" fontId="0" fillId="0" borderId="0" xfId="0">
      <alignment vertical="center"/>
    </xf>
    <xf numFmtId="0" fontId="2" fillId="0" borderId="0" xfId="0" applyFont="1" applyFill="1" applyBorder="1" applyAlignment="1" applyProtection="1">
      <alignment vertical="center"/>
    </xf>
    <xf numFmtId="177" fontId="2" fillId="0" borderId="0" xfId="0" applyNumberFormat="1" applyFont="1" applyFill="1" applyBorder="1" applyAlignment="1" applyProtection="1">
      <alignment vertical="center"/>
    </xf>
    <xf numFmtId="178"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78" fontId="2" fillId="0" borderId="6" xfId="0" applyNumberFormat="1" applyFont="1" applyFill="1" applyBorder="1" applyAlignment="1" applyProtection="1">
      <alignment vertical="center" wrapText="1"/>
    </xf>
    <xf numFmtId="178" fontId="2" fillId="0" borderId="0" xfId="0" applyNumberFormat="1" applyFont="1" applyFill="1" applyBorder="1" applyAlignment="1" applyProtection="1">
      <alignment vertical="center" wrapText="1"/>
    </xf>
    <xf numFmtId="0" fontId="15" fillId="0" borderId="0" xfId="0" applyFont="1" applyFill="1" applyBorder="1" applyAlignment="1" applyProtection="1">
      <alignment vertical="center" wrapText="1"/>
    </xf>
    <xf numFmtId="178" fontId="14" fillId="0" borderId="0" xfId="0" applyNumberFormat="1" applyFont="1" applyFill="1" applyBorder="1" applyAlignment="1" applyProtection="1">
      <alignment vertical="center" wrapText="1"/>
    </xf>
    <xf numFmtId="178" fontId="13" fillId="0" borderId="0" xfId="0" applyNumberFormat="1" applyFont="1" applyFill="1" applyBorder="1" applyAlignment="1" applyProtection="1">
      <alignment vertical="center" wrapText="1"/>
    </xf>
    <xf numFmtId="0" fontId="2" fillId="0" borderId="0" xfId="0" applyFont="1" applyFill="1" applyAlignment="1" applyProtection="1">
      <alignment vertical="top" wrapText="1"/>
    </xf>
    <xf numFmtId="0" fontId="5" fillId="0" borderId="0" xfId="0" applyFont="1" applyFill="1" applyBorder="1" applyAlignment="1" applyProtection="1">
      <alignment vertical="top"/>
    </xf>
    <xf numFmtId="0" fontId="5" fillId="0" borderId="2" xfId="0" applyFont="1" applyFill="1" applyBorder="1" applyAlignment="1" applyProtection="1">
      <alignment horizontal="center" vertical="top" wrapText="1"/>
    </xf>
    <xf numFmtId="0" fontId="6" fillId="0" borderId="0" xfId="0" applyNumberFormat="1" applyFont="1" applyFill="1" applyBorder="1" applyAlignment="1" applyProtection="1">
      <alignment vertical="distributed" wrapText="1"/>
    </xf>
    <xf numFmtId="0" fontId="2" fillId="0" borderId="0" xfId="0" applyFont="1" applyFill="1" applyBorder="1" applyAlignment="1" applyProtection="1">
      <alignment horizontal="center" vertical="center"/>
    </xf>
    <xf numFmtId="0" fontId="2" fillId="0" borderId="0" xfId="0" applyNumberFormat="1" applyFont="1" applyFill="1" applyBorder="1" applyAlignment="1" applyProtection="1">
      <alignment vertical="distributed"/>
    </xf>
    <xf numFmtId="0" fontId="5" fillId="0" borderId="0" xfId="0" applyNumberFormat="1" applyFont="1" applyFill="1" applyBorder="1" applyAlignment="1" applyProtection="1">
      <alignment vertical="center" wrapText="1"/>
    </xf>
    <xf numFmtId="0" fontId="6" fillId="0" borderId="9" xfId="0" applyNumberFormat="1" applyFont="1" applyFill="1" applyBorder="1" applyAlignment="1" applyProtection="1">
      <alignment vertical="center" wrapText="1"/>
    </xf>
    <xf numFmtId="0" fontId="6" fillId="0" borderId="12" xfId="0" applyNumberFormat="1" applyFont="1" applyFill="1" applyBorder="1" applyAlignment="1" applyProtection="1">
      <alignment vertical="distributed" wrapText="1"/>
    </xf>
    <xf numFmtId="0" fontId="6" fillId="0" borderId="11" xfId="0" applyNumberFormat="1" applyFont="1" applyFill="1" applyBorder="1" applyAlignment="1" applyProtection="1">
      <alignment vertical="distributed" wrapText="1"/>
    </xf>
    <xf numFmtId="0" fontId="6" fillId="0" borderId="7"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left" vertical="center" wrapText="1"/>
    </xf>
    <xf numFmtId="0" fontId="5" fillId="0" borderId="14" xfId="2" applyFont="1" applyFill="1" applyBorder="1" applyAlignment="1" applyProtection="1">
      <alignment horizontal="center" vertical="center"/>
    </xf>
    <xf numFmtId="0" fontId="5" fillId="3" borderId="59" xfId="0" applyFont="1" applyFill="1" applyBorder="1" applyProtection="1">
      <alignment vertical="center"/>
      <protection locked="0"/>
    </xf>
    <xf numFmtId="0" fontId="5" fillId="3" borderId="59" xfId="0" applyFont="1" applyFill="1" applyBorder="1" applyAlignment="1" applyProtection="1">
      <alignment vertical="center"/>
      <protection locked="0"/>
    </xf>
    <xf numFmtId="0" fontId="2" fillId="0" borderId="0" xfId="0" applyFont="1" applyProtection="1">
      <alignment vertical="center"/>
    </xf>
    <xf numFmtId="0" fontId="24" fillId="0" borderId="0" xfId="0" applyFont="1" applyAlignment="1" applyProtection="1">
      <alignment horizontal="center" vertical="center"/>
    </xf>
    <xf numFmtId="0" fontId="2" fillId="0" borderId="0" xfId="0" applyFont="1" applyBorder="1" applyAlignment="1" applyProtection="1">
      <alignment vertical="center"/>
    </xf>
    <xf numFmtId="0" fontId="5" fillId="0" borderId="19" xfId="0" applyFont="1" applyBorder="1" applyAlignment="1" applyProtection="1">
      <alignment vertical="center" shrinkToFit="1"/>
    </xf>
    <xf numFmtId="0" fontId="5" fillId="0" borderId="20" xfId="0" applyFont="1" applyBorder="1" applyProtection="1">
      <alignment vertical="center"/>
    </xf>
    <xf numFmtId="0" fontId="5" fillId="0" borderId="20" xfId="0" applyFont="1" applyBorder="1" applyAlignment="1" applyProtection="1">
      <alignment vertical="center"/>
    </xf>
    <xf numFmtId="0" fontId="5" fillId="0" borderId="20" xfId="0" applyFont="1" applyBorder="1" applyAlignment="1" applyProtection="1">
      <alignment vertical="center" shrinkToFit="1"/>
    </xf>
    <xf numFmtId="0" fontId="5" fillId="0" borderId="54" xfId="0" applyFont="1" applyBorder="1" applyAlignment="1" applyProtection="1">
      <alignment vertical="center"/>
    </xf>
    <xf numFmtId="0" fontId="2" fillId="0" borderId="68" xfId="0" applyFont="1" applyBorder="1" applyAlignment="1" applyProtection="1">
      <alignment vertical="center"/>
    </xf>
    <xf numFmtId="0" fontId="2" fillId="0" borderId="0" xfId="0" applyFont="1" applyBorder="1" applyAlignment="1" applyProtection="1">
      <alignment horizontal="center" vertical="center" shrinkToFit="1"/>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xf>
    <xf numFmtId="0" fontId="13" fillId="0" borderId="0" xfId="0" applyFont="1" applyProtection="1">
      <alignment vertical="center"/>
    </xf>
    <xf numFmtId="0" fontId="5" fillId="0" borderId="0" xfId="0" applyFont="1" applyBorder="1" applyAlignment="1" applyProtection="1">
      <alignment horizontal="center" vertical="center" shrinkToFit="1"/>
    </xf>
    <xf numFmtId="0" fontId="5" fillId="0" borderId="0" xfId="0" applyFont="1" applyBorder="1" applyAlignment="1" applyProtection="1">
      <alignment vertical="center"/>
    </xf>
    <xf numFmtId="0" fontId="5" fillId="0" borderId="0" xfId="0" applyFont="1" applyBorder="1" applyAlignment="1" applyProtection="1">
      <alignment horizontal="center" vertical="center"/>
    </xf>
    <xf numFmtId="0" fontId="6" fillId="0" borderId="0" xfId="0" applyFont="1" applyBorder="1" applyAlignment="1" applyProtection="1">
      <alignment horizontal="left" vertical="top"/>
    </xf>
    <xf numFmtId="0" fontId="2" fillId="0" borderId="0" xfId="0" applyFont="1" applyBorder="1" applyAlignment="1" applyProtection="1">
      <alignment vertical="top"/>
    </xf>
    <xf numFmtId="0" fontId="2" fillId="0" borderId="13" xfId="0" applyFont="1" applyBorder="1" applyAlignment="1" applyProtection="1">
      <alignment vertical="center"/>
    </xf>
    <xf numFmtId="0" fontId="2" fillId="0" borderId="70" xfId="0" applyFont="1" applyBorder="1" applyAlignment="1" applyProtection="1">
      <alignment vertical="center" wrapText="1"/>
    </xf>
    <xf numFmtId="0" fontId="2" fillId="0" borderId="76" xfId="0" applyFont="1" applyBorder="1" applyAlignment="1" applyProtection="1">
      <alignment vertical="center" wrapText="1"/>
    </xf>
    <xf numFmtId="0" fontId="2" fillId="0" borderId="78" xfId="0" applyFont="1" applyBorder="1" applyAlignment="1" applyProtection="1">
      <alignment vertical="center" wrapText="1"/>
    </xf>
    <xf numFmtId="49" fontId="11" fillId="0" borderId="0" xfId="0" applyNumberFormat="1" applyFont="1" applyAlignment="1" applyProtection="1">
      <alignment vertical="center"/>
    </xf>
    <xf numFmtId="0" fontId="16" fillId="0" borderId="0" xfId="0" applyFont="1" applyAlignment="1" applyProtection="1">
      <alignment vertical="center"/>
    </xf>
    <xf numFmtId="49" fontId="16" fillId="0" borderId="0" xfId="0" applyNumberFormat="1" applyFont="1" applyAlignment="1" applyProtection="1">
      <alignment vertical="center"/>
    </xf>
    <xf numFmtId="0" fontId="5" fillId="0" borderId="0" xfId="0" applyFont="1" applyProtection="1">
      <alignment vertical="center"/>
    </xf>
    <xf numFmtId="0" fontId="5" fillId="0" borderId="0" xfId="0" applyFont="1" applyAlignment="1" applyProtection="1">
      <alignment vertical="center"/>
    </xf>
    <xf numFmtId="49" fontId="16" fillId="0" borderId="0" xfId="0" applyNumberFormat="1" applyFont="1" applyAlignment="1" applyProtection="1">
      <alignment vertical="top"/>
    </xf>
    <xf numFmtId="0" fontId="16" fillId="0" borderId="0" xfId="0" applyFont="1" applyAlignment="1" applyProtection="1">
      <alignment horizontal="left" vertical="top"/>
    </xf>
    <xf numFmtId="0" fontId="22" fillId="0" borderId="0" xfId="0" applyFont="1" applyAlignment="1" applyProtection="1">
      <alignment horizontal="left" vertical="top" wrapText="1"/>
    </xf>
    <xf numFmtId="49" fontId="16" fillId="0" borderId="0" xfId="0" applyNumberFormat="1" applyFont="1" applyAlignment="1" applyProtection="1">
      <alignment vertical="top" wrapText="1"/>
    </xf>
    <xf numFmtId="49" fontId="5" fillId="0" borderId="0" xfId="0" applyNumberFormat="1" applyFont="1" applyAlignment="1" applyProtection="1">
      <alignment vertical="center"/>
    </xf>
    <xf numFmtId="0" fontId="5" fillId="0" borderId="0" xfId="0" applyFont="1" applyAlignment="1" applyProtection="1">
      <alignment horizontal="left" vertical="top"/>
    </xf>
    <xf numFmtId="0" fontId="5" fillId="0" borderId="0" xfId="0" applyFont="1" applyAlignment="1" applyProtection="1">
      <alignment horizontal="left" vertical="top" wrapText="1"/>
    </xf>
    <xf numFmtId="0" fontId="5" fillId="4" borderId="9" xfId="0" applyFont="1" applyFill="1" applyBorder="1" applyAlignment="1" applyProtection="1">
      <alignment horizontal="center" vertical="center" wrapText="1"/>
      <protection locked="0"/>
    </xf>
    <xf numFmtId="0" fontId="17" fillId="0" borderId="0" xfId="0" applyFont="1" applyAlignment="1" applyProtection="1">
      <alignment vertical="center"/>
    </xf>
    <xf numFmtId="0" fontId="21" fillId="0" borderId="0" xfId="0" applyFont="1" applyAlignment="1" applyProtection="1">
      <alignment vertical="center"/>
    </xf>
    <xf numFmtId="0" fontId="4" fillId="0" borderId="0" xfId="0" applyFont="1" applyAlignment="1" applyProtection="1">
      <alignment vertical="center"/>
    </xf>
    <xf numFmtId="0" fontId="5" fillId="0" borderId="39" xfId="0" applyFont="1" applyBorder="1" applyAlignment="1" applyProtection="1">
      <alignment vertical="center" wrapText="1"/>
    </xf>
    <xf numFmtId="0" fontId="5" fillId="0" borderId="24" xfId="0" applyFont="1" applyBorder="1" applyAlignment="1" applyProtection="1">
      <alignment vertical="center" wrapText="1"/>
    </xf>
    <xf numFmtId="0" fontId="5" fillId="0" borderId="43" xfId="0" applyFont="1" applyBorder="1" applyAlignment="1" applyProtection="1">
      <alignment vertical="center" wrapText="1"/>
    </xf>
    <xf numFmtId="0" fontId="5" fillId="0" borderId="42"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4" xfId="0" applyFont="1" applyBorder="1" applyAlignment="1" applyProtection="1">
      <alignment vertical="center"/>
    </xf>
    <xf numFmtId="0" fontId="5" fillId="0" borderId="0" xfId="0" applyFont="1" applyBorder="1" applyProtection="1">
      <alignment vertical="center"/>
    </xf>
    <xf numFmtId="0" fontId="5" fillId="0" borderId="26" xfId="0" applyFont="1" applyBorder="1" applyProtection="1">
      <alignment vertical="center"/>
    </xf>
    <xf numFmtId="0" fontId="5" fillId="0" borderId="25" xfId="0" applyFont="1" applyBorder="1" applyAlignment="1" applyProtection="1">
      <alignment vertical="center" wrapText="1"/>
    </xf>
    <xf numFmtId="0" fontId="5" fillId="0" borderId="0" xfId="0" applyFont="1" applyBorder="1" applyAlignment="1" applyProtection="1">
      <alignment vertical="center" wrapText="1"/>
    </xf>
    <xf numFmtId="0" fontId="5" fillId="0" borderId="5" xfId="0" applyFont="1" applyBorder="1" applyAlignment="1" applyProtection="1">
      <alignment vertical="center" wrapText="1"/>
    </xf>
    <xf numFmtId="0" fontId="5" fillId="0" borderId="2" xfId="0" applyFont="1" applyBorder="1" applyAlignment="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44" xfId="0" applyFont="1" applyBorder="1" applyAlignment="1" applyProtection="1">
      <alignment vertical="center" wrapText="1"/>
    </xf>
    <xf numFmtId="0" fontId="5" fillId="0" borderId="49" xfId="0" applyFont="1" applyBorder="1" applyAlignment="1" applyProtection="1">
      <alignment vertical="center" wrapText="1"/>
    </xf>
    <xf numFmtId="0" fontId="5" fillId="0" borderId="2" xfId="0" applyFont="1" applyBorder="1" applyAlignment="1" applyProtection="1">
      <alignment vertical="center" wrapText="1"/>
    </xf>
    <xf numFmtId="0" fontId="5" fillId="0" borderId="1" xfId="0" applyFont="1" applyBorder="1" applyAlignment="1" applyProtection="1">
      <alignment vertical="center" wrapText="1"/>
    </xf>
    <xf numFmtId="0" fontId="5" fillId="0" borderId="22" xfId="0" applyFont="1" applyBorder="1" applyAlignment="1" applyProtection="1">
      <alignment vertical="center"/>
    </xf>
    <xf numFmtId="0" fontId="5" fillId="0" borderId="22" xfId="0" applyFont="1" applyBorder="1" applyProtection="1">
      <alignment vertical="center"/>
    </xf>
    <xf numFmtId="0" fontId="5" fillId="0" borderId="45" xfId="0" applyFont="1" applyBorder="1" applyProtection="1">
      <alignment vertical="center"/>
    </xf>
    <xf numFmtId="0" fontId="5" fillId="0" borderId="46" xfId="0" applyFont="1" applyBorder="1" applyAlignment="1" applyProtection="1">
      <alignment vertical="center" wrapText="1"/>
    </xf>
    <xf numFmtId="0" fontId="5" fillId="0" borderId="4" xfId="0" applyFont="1" applyBorder="1" applyAlignment="1" applyProtection="1">
      <alignment vertical="center" wrapText="1"/>
    </xf>
    <xf numFmtId="0" fontId="5" fillId="0" borderId="3" xfId="0" applyFont="1" applyBorder="1" applyAlignment="1" applyProtection="1">
      <alignment vertical="center" wrapText="1"/>
    </xf>
    <xf numFmtId="0" fontId="5" fillId="0" borderId="10"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4" xfId="0" applyFont="1" applyBorder="1" applyProtection="1">
      <alignment vertical="center"/>
    </xf>
    <xf numFmtId="0" fontId="5" fillId="0" borderId="4" xfId="0" applyFont="1" applyBorder="1" applyAlignment="1" applyProtection="1">
      <alignment vertical="center"/>
    </xf>
    <xf numFmtId="0" fontId="5" fillId="0" borderId="48" xfId="0" applyFont="1" applyBorder="1" applyProtection="1">
      <alignment vertical="center"/>
    </xf>
    <xf numFmtId="0" fontId="5" fillId="0" borderId="7" xfId="0" applyFont="1" applyBorder="1" applyAlignment="1" applyProtection="1">
      <alignment horizontal="center" vertical="center" wrapText="1"/>
    </xf>
    <xf numFmtId="0" fontId="5" fillId="0" borderId="25" xfId="0" applyFont="1" applyBorder="1" applyAlignment="1" applyProtection="1">
      <alignment vertical="top" wrapText="1"/>
    </xf>
    <xf numFmtId="0" fontId="5" fillId="0" borderId="5" xfId="0" applyFont="1" applyBorder="1" applyAlignment="1" applyProtection="1">
      <alignment vertical="top" wrapText="1"/>
    </xf>
    <xf numFmtId="0" fontId="5" fillId="0" borderId="2" xfId="0" applyFont="1" applyBorder="1" applyProtection="1">
      <alignment vertical="center"/>
    </xf>
    <xf numFmtId="0" fontId="5" fillId="0" borderId="44" xfId="0" applyFont="1" applyBorder="1" applyProtection="1">
      <alignment vertical="center"/>
    </xf>
    <xf numFmtId="0" fontId="5" fillId="0" borderId="49" xfId="0" applyFont="1" applyBorder="1" applyAlignment="1" applyProtection="1">
      <alignment vertical="top" wrapText="1"/>
    </xf>
    <xf numFmtId="0" fontId="5" fillId="0" borderId="2" xfId="0" applyFont="1" applyBorder="1" applyAlignment="1" applyProtection="1">
      <alignment vertical="top" wrapText="1"/>
    </xf>
    <xf numFmtId="0" fontId="5" fillId="0" borderId="1" xfId="0" applyFont="1" applyBorder="1" applyAlignment="1" applyProtection="1">
      <alignment vertical="top" wrapText="1"/>
    </xf>
    <xf numFmtId="0" fontId="5" fillId="0" borderId="23"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52" xfId="0" applyFont="1" applyBorder="1" applyAlignment="1" applyProtection="1">
      <alignment vertical="center" shrinkToFit="1"/>
    </xf>
    <xf numFmtId="0" fontId="5" fillId="0" borderId="41" xfId="0" applyFont="1" applyBorder="1" applyAlignment="1" applyProtection="1">
      <alignment horizontal="right" vertical="center"/>
    </xf>
    <xf numFmtId="0" fontId="5" fillId="0" borderId="50" xfId="0" applyFont="1" applyBorder="1" applyProtection="1">
      <alignment vertical="center"/>
    </xf>
    <xf numFmtId="0" fontId="5" fillId="0" borderId="0" xfId="0" applyFont="1" applyAlignment="1" applyProtection="1">
      <alignment horizontal="center" vertical="center" wrapText="1"/>
    </xf>
    <xf numFmtId="0" fontId="5" fillId="0" borderId="6" xfId="0" applyFont="1" applyBorder="1" applyProtection="1">
      <alignment vertical="center"/>
    </xf>
    <xf numFmtId="0" fontId="5" fillId="0" borderId="2" xfId="0" applyFont="1" applyBorder="1" applyAlignment="1" applyProtection="1">
      <alignment shrinkToFit="1"/>
    </xf>
    <xf numFmtId="0" fontId="5" fillId="0" borderId="2" xfId="0" applyFont="1" applyBorder="1" applyAlignment="1" applyProtection="1"/>
    <xf numFmtId="0" fontId="4" fillId="0" borderId="0" xfId="0" applyFont="1" applyBorder="1" applyAlignment="1" applyProtection="1"/>
    <xf numFmtId="0" fontId="5" fillId="0" borderId="0" xfId="0" applyFont="1" applyBorder="1" applyAlignment="1" applyProtection="1"/>
    <xf numFmtId="0" fontId="5" fillId="0" borderId="32" xfId="0" applyFont="1" applyBorder="1" applyProtection="1">
      <alignment vertical="center"/>
    </xf>
    <xf numFmtId="0" fontId="5" fillId="0" borderId="36" xfId="0" applyFont="1" applyBorder="1" applyProtection="1">
      <alignment vertical="center"/>
    </xf>
    <xf numFmtId="0" fontId="5" fillId="0" borderId="0" xfId="0" applyFont="1" applyBorder="1" applyAlignment="1" applyProtection="1">
      <alignment wrapText="1"/>
    </xf>
    <xf numFmtId="0" fontId="5" fillId="0" borderId="25" xfId="0" applyFont="1" applyBorder="1" applyProtection="1">
      <alignment vertical="center"/>
    </xf>
    <xf numFmtId="0" fontId="6" fillId="0" borderId="0" xfId="0" applyFont="1" applyBorder="1" applyAlignment="1" applyProtection="1">
      <alignment vertical="top" wrapText="1"/>
    </xf>
    <xf numFmtId="0" fontId="6" fillId="0" borderId="0" xfId="0" applyFont="1" applyBorder="1" applyAlignment="1" applyProtection="1">
      <alignment wrapText="1"/>
    </xf>
    <xf numFmtId="0" fontId="5" fillId="0" borderId="0" xfId="0" applyFont="1" applyBorder="1" applyAlignment="1" applyProtection="1">
      <alignment vertical="top"/>
    </xf>
    <xf numFmtId="0" fontId="6" fillId="0" borderId="0" xfId="0" applyFont="1" applyBorder="1" applyAlignment="1" applyProtection="1">
      <alignment vertical="top"/>
    </xf>
    <xf numFmtId="0" fontId="2" fillId="0" borderId="0" xfId="0" applyFont="1" applyBorder="1" applyAlignment="1" applyProtection="1"/>
    <xf numFmtId="0" fontId="11" fillId="0" borderId="0" xfId="0" applyFont="1" applyBorder="1" applyAlignment="1" applyProtection="1">
      <alignment vertical="center"/>
    </xf>
    <xf numFmtId="0" fontId="5" fillId="0" borderId="37" xfId="0" applyFont="1" applyBorder="1" applyProtection="1">
      <alignment vertical="center"/>
    </xf>
    <xf numFmtId="0" fontId="5" fillId="0" borderId="34" xfId="0" applyFont="1" applyBorder="1" applyProtection="1">
      <alignment vertical="center"/>
    </xf>
    <xf numFmtId="0" fontId="6" fillId="0" borderId="34" xfId="0" applyFont="1" applyBorder="1" applyAlignment="1" applyProtection="1">
      <alignment vertical="top"/>
    </xf>
    <xf numFmtId="0" fontId="6" fillId="0" borderId="34" xfId="0" applyFont="1" applyBorder="1" applyAlignment="1" applyProtection="1">
      <alignment vertical="top" wrapText="1"/>
    </xf>
    <xf numFmtId="0" fontId="5" fillId="0" borderId="38" xfId="0" applyFont="1" applyBorder="1" applyProtection="1">
      <alignment vertical="center"/>
    </xf>
    <xf numFmtId="0" fontId="16" fillId="0" borderId="29" xfId="0" applyFont="1" applyBorder="1" applyProtection="1">
      <alignment vertical="center"/>
    </xf>
    <xf numFmtId="0" fontId="16" fillId="0" borderId="58" xfId="0" applyFont="1" applyBorder="1" applyProtection="1">
      <alignment vertical="center"/>
    </xf>
    <xf numFmtId="0" fontId="5" fillId="0" borderId="30" xfId="0" applyFont="1" applyBorder="1" applyProtection="1">
      <alignment vertical="center"/>
    </xf>
    <xf numFmtId="0" fontId="2" fillId="2" borderId="0" xfId="0" applyFont="1" applyFill="1" applyBorder="1" applyAlignment="1" applyProtection="1">
      <alignment vertical="center"/>
    </xf>
    <xf numFmtId="0" fontId="2" fillId="2" borderId="0" xfId="0" applyNumberFormat="1" applyFont="1" applyFill="1" applyBorder="1" applyAlignment="1" applyProtection="1">
      <alignment vertical="distributed" wrapText="1"/>
    </xf>
    <xf numFmtId="0" fontId="2" fillId="0" borderId="38" xfId="0" applyNumberFormat="1" applyFont="1" applyFill="1" applyBorder="1" applyAlignment="1" applyProtection="1">
      <alignment horizontal="left" vertical="distributed" wrapText="1"/>
    </xf>
    <xf numFmtId="0" fontId="5" fillId="3" borderId="59" xfId="0" applyFont="1" applyFill="1" applyBorder="1" applyAlignment="1" applyProtection="1">
      <alignment vertical="top"/>
      <protection locked="0"/>
    </xf>
    <xf numFmtId="178" fontId="11" fillId="0" borderId="6" xfId="0" applyNumberFormat="1" applyFont="1" applyFill="1" applyBorder="1" applyAlignment="1" applyProtection="1">
      <alignment vertical="center" wrapText="1"/>
    </xf>
    <xf numFmtId="178" fontId="11" fillId="0" borderId="5" xfId="0" applyNumberFormat="1" applyFont="1" applyFill="1" applyBorder="1" applyAlignment="1" applyProtection="1">
      <alignment vertical="center" wrapText="1"/>
    </xf>
    <xf numFmtId="0" fontId="16" fillId="0" borderId="0" xfId="0" applyFont="1" applyAlignment="1" applyProtection="1">
      <alignment vertical="top"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top" wrapText="1"/>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distributed" wrapText="1"/>
    </xf>
    <xf numFmtId="0" fontId="5" fillId="0" borderId="0" xfId="0" applyFont="1" applyAlignment="1" applyProtection="1">
      <alignment horizontal="left" vertical="center"/>
    </xf>
    <xf numFmtId="0" fontId="6" fillId="0" borderId="0" xfId="0" applyFont="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5" fillId="0" borderId="0" xfId="0" applyFont="1" applyBorder="1" applyAlignment="1" applyProtection="1">
      <alignment horizontal="left" vertical="center"/>
    </xf>
    <xf numFmtId="0" fontId="6" fillId="0" borderId="15" xfId="0" applyNumberFormat="1"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8" fillId="0" borderId="0" xfId="0" applyNumberFormat="1" applyFont="1" applyFill="1" applyBorder="1" applyAlignment="1" applyProtection="1">
      <alignment horizontal="left" vertical="distributed"/>
    </xf>
    <xf numFmtId="0" fontId="2"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top"/>
    </xf>
    <xf numFmtId="0" fontId="6" fillId="0" borderId="2" xfId="0" applyFont="1" applyFill="1" applyBorder="1" applyAlignment="1" applyProtection="1">
      <alignment horizontal="left" vertical="top"/>
    </xf>
    <xf numFmtId="0" fontId="6" fillId="0" borderId="0" xfId="0" applyFont="1" applyFill="1" applyBorder="1" applyAlignment="1" applyProtection="1">
      <alignment horizontal="left" vertical="top"/>
    </xf>
    <xf numFmtId="0" fontId="6" fillId="0" borderId="0" xfId="0" applyFont="1" applyFill="1" applyBorder="1" applyAlignment="1" applyProtection="1">
      <alignment horizontal="center"/>
    </xf>
    <xf numFmtId="0" fontId="6" fillId="0" borderId="2" xfId="0" applyFont="1" applyFill="1" applyBorder="1" applyAlignment="1" applyProtection="1">
      <alignment horizontal="center" vertical="top"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top" wrapText="1"/>
    </xf>
    <xf numFmtId="49" fontId="2" fillId="0" borderId="0" xfId="0" applyNumberFormat="1" applyFont="1" applyAlignment="1" applyProtection="1">
      <alignment vertical="center"/>
    </xf>
    <xf numFmtId="0" fontId="2" fillId="0" borderId="0" xfId="0" applyFont="1" applyAlignment="1" applyProtection="1">
      <alignment horizontal="left" vertical="center" wrapText="1"/>
    </xf>
    <xf numFmtId="49" fontId="2" fillId="0" borderId="0" xfId="0" applyNumberFormat="1" applyFont="1" applyAlignment="1" applyProtection="1">
      <alignment vertical="top"/>
    </xf>
    <xf numFmtId="49" fontId="2" fillId="0" borderId="0" xfId="0" applyNumberFormat="1" applyFont="1" applyProtection="1">
      <alignment vertical="center"/>
    </xf>
    <xf numFmtId="0" fontId="2" fillId="0" borderId="0" xfId="0" applyFont="1" applyAlignment="1" applyProtection="1">
      <alignment vertical="top"/>
    </xf>
    <xf numFmtId="49" fontId="2" fillId="0" borderId="0" xfId="0" applyNumberFormat="1" applyFont="1" applyAlignment="1" applyProtection="1">
      <alignment vertical="top" wrapText="1"/>
    </xf>
    <xf numFmtId="49" fontId="2" fillId="0" borderId="0" xfId="0" applyNumberFormat="1" applyFont="1" applyAlignment="1" applyProtection="1">
      <alignment vertical="center" wrapText="1"/>
    </xf>
    <xf numFmtId="0" fontId="6" fillId="0" borderId="13"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vertical="center" wrapText="1"/>
    </xf>
    <xf numFmtId="0" fontId="2" fillId="0" borderId="0" xfId="0" applyFont="1" applyAlignment="1" applyProtection="1">
      <alignment vertical="top" wrapText="1"/>
    </xf>
    <xf numFmtId="0" fontId="2" fillId="0" borderId="5" xfId="0" applyNumberFormat="1" applyFont="1" applyFill="1" applyBorder="1" applyAlignment="1" applyProtection="1">
      <alignment horizontal="center" vertical="distributed" wrapText="1"/>
    </xf>
    <xf numFmtId="0" fontId="2" fillId="0" borderId="8"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2" fillId="0" borderId="3" xfId="0" applyNumberFormat="1" applyFont="1" applyFill="1" applyBorder="1" applyAlignment="1" applyProtection="1">
      <alignment vertical="center" wrapText="1"/>
    </xf>
    <xf numFmtId="0" fontId="2" fillId="0" borderId="6" xfId="0" applyNumberFormat="1" applyFont="1" applyFill="1" applyBorder="1" applyAlignment="1" applyProtection="1">
      <alignment horizontal="right" vertical="center" wrapText="1"/>
    </xf>
    <xf numFmtId="0" fontId="2" fillId="0" borderId="5" xfId="0" applyNumberFormat="1" applyFont="1" applyFill="1" applyBorder="1" applyAlignment="1" applyProtection="1">
      <alignment vertical="center" wrapText="1"/>
    </xf>
    <xf numFmtId="0" fontId="2" fillId="0" borderId="6" xfId="0" applyNumberFormat="1" applyFont="1" applyFill="1" applyBorder="1" applyAlignment="1" applyProtection="1">
      <alignment vertical="center" wrapText="1"/>
    </xf>
    <xf numFmtId="0" fontId="2" fillId="0" borderId="0" xfId="0" applyNumberFormat="1" applyFont="1" applyFill="1" applyBorder="1" applyAlignment="1" applyProtection="1">
      <alignment vertical="center" wrapText="1"/>
    </xf>
    <xf numFmtId="178" fontId="2" fillId="0" borderId="6" xfId="0" applyNumberFormat="1" applyFont="1" applyFill="1" applyBorder="1" applyAlignment="1" applyProtection="1">
      <alignment horizontal="right" vertical="center" wrapText="1"/>
    </xf>
    <xf numFmtId="178" fontId="2" fillId="0" borderId="5" xfId="0" applyNumberFormat="1" applyFont="1" applyFill="1" applyBorder="1" applyAlignment="1" applyProtection="1">
      <alignment vertical="center" wrapText="1"/>
    </xf>
    <xf numFmtId="178" fontId="2" fillId="0" borderId="7" xfId="0" applyNumberFormat="1" applyFont="1" applyFill="1" applyBorder="1" applyAlignment="1" applyProtection="1">
      <alignment vertical="center" wrapText="1"/>
    </xf>
    <xf numFmtId="178" fontId="2" fillId="0" borderId="2" xfId="0" applyNumberFormat="1" applyFont="1" applyFill="1" applyBorder="1" applyAlignment="1" applyProtection="1">
      <alignment vertical="center" wrapText="1"/>
    </xf>
    <xf numFmtId="178" fontId="2" fillId="0" borderId="1" xfId="0" applyNumberFormat="1" applyFont="1" applyFill="1" applyBorder="1" applyAlignment="1" applyProtection="1">
      <alignment vertical="center" wrapText="1"/>
    </xf>
    <xf numFmtId="176" fontId="2" fillId="0" borderId="6" xfId="1" applyNumberFormat="1" applyFont="1" applyFill="1" applyBorder="1" applyAlignment="1" applyProtection="1">
      <alignment vertical="center" wrapText="1"/>
    </xf>
    <xf numFmtId="176" fontId="2" fillId="0" borderId="0" xfId="1" applyNumberFormat="1" applyFont="1" applyFill="1" applyBorder="1" applyAlignment="1" applyProtection="1">
      <alignment vertical="center" wrapText="1"/>
    </xf>
    <xf numFmtId="0" fontId="2" fillId="0" borderId="5"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49" fontId="16" fillId="0" borderId="53" xfId="0" applyNumberFormat="1" applyFont="1" applyFill="1" applyBorder="1" applyProtection="1">
      <alignment vertical="center"/>
    </xf>
    <xf numFmtId="0" fontId="39" fillId="0" borderId="34" xfId="0" applyFont="1" applyFill="1" applyBorder="1" applyAlignment="1" applyProtection="1">
      <alignment horizontal="center" vertical="center"/>
    </xf>
    <xf numFmtId="0" fontId="42" fillId="0" borderId="0" xfId="0" applyFont="1" applyFill="1" applyBorder="1" applyAlignment="1" applyProtection="1">
      <alignment vertical="top"/>
    </xf>
    <xf numFmtId="0" fontId="41" fillId="0" borderId="0" xfId="0" applyFont="1" applyFill="1" applyBorder="1" applyAlignment="1" applyProtection="1">
      <alignment vertical="top"/>
    </xf>
    <xf numFmtId="0" fontId="5" fillId="0" borderId="0" xfId="0" applyFont="1" applyAlignment="1" applyProtection="1">
      <alignment horizontal="left" vertical="center" wrapText="1"/>
    </xf>
    <xf numFmtId="0" fontId="43" fillId="3" borderId="9" xfId="0" applyFont="1" applyFill="1" applyBorder="1" applyAlignment="1" applyProtection="1">
      <alignment vertical="top" wrapText="1"/>
    </xf>
    <xf numFmtId="0" fontId="2" fillId="0" borderId="0" xfId="0" applyFont="1" applyFill="1" applyBorder="1" applyAlignment="1" applyProtection="1">
      <alignment horizontal="right" vertical="center"/>
    </xf>
    <xf numFmtId="0" fontId="2" fillId="0" borderId="0" xfId="0" applyFont="1" applyFill="1" applyAlignment="1" applyProtection="1">
      <alignment horizontal="right" vertical="center"/>
    </xf>
    <xf numFmtId="0" fontId="4" fillId="0" borderId="2" xfId="0" applyFont="1" applyFill="1" applyBorder="1" applyAlignment="1" applyProtection="1">
      <alignment horizontal="right"/>
    </xf>
    <xf numFmtId="0" fontId="4" fillId="0" borderId="12" xfId="0" applyFont="1" applyFill="1" applyBorder="1" applyAlignment="1" applyProtection="1">
      <alignment horizontal="right"/>
    </xf>
    <xf numFmtId="0" fontId="5" fillId="0" borderId="0" xfId="0" applyFont="1" applyAlignment="1" applyProtection="1">
      <alignment vertical="center" wrapText="1"/>
    </xf>
    <xf numFmtId="0" fontId="5" fillId="0" borderId="7" xfId="0" applyFont="1" applyBorder="1" applyAlignment="1" applyProtection="1">
      <alignment horizontal="center" vertical="center"/>
    </xf>
    <xf numFmtId="0" fontId="5" fillId="0" borderId="88" xfId="0" applyFont="1" applyBorder="1" applyAlignment="1" applyProtection="1">
      <alignment horizontal="center" vertical="center"/>
    </xf>
    <xf numFmtId="0" fontId="5" fillId="0" borderId="92" xfId="0" applyFont="1" applyBorder="1" applyAlignment="1" applyProtection="1">
      <alignment horizontal="center" vertical="center" wrapText="1"/>
    </xf>
    <xf numFmtId="0" fontId="5"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0" fontId="4" fillId="2" borderId="94" xfId="0" applyFont="1" applyFill="1" applyBorder="1" applyAlignment="1" applyProtection="1"/>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xf>
    <xf numFmtId="0" fontId="5" fillId="0" borderId="10" xfId="0" applyFont="1" applyBorder="1" applyAlignment="1" applyProtection="1">
      <alignment horizontal="center" vertical="center" shrinkToFit="1"/>
    </xf>
    <xf numFmtId="0" fontId="4" fillId="3" borderId="9" xfId="0" applyFont="1" applyFill="1" applyBorder="1" applyAlignment="1" applyProtection="1">
      <alignment horizontal="center" vertical="center"/>
      <protection locked="0"/>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14" fontId="5" fillId="0" borderId="9" xfId="0" applyNumberFormat="1" applyFont="1" applyBorder="1" applyProtection="1">
      <alignment vertical="center"/>
    </xf>
    <xf numFmtId="0" fontId="5" fillId="0" borderId="9" xfId="0" applyFont="1" applyBorder="1" applyProtection="1">
      <alignment vertical="center"/>
    </xf>
    <xf numFmtId="0" fontId="5" fillId="0" borderId="9" xfId="0" applyFont="1" applyBorder="1" applyAlignment="1" applyProtection="1">
      <alignment horizontal="center" vertical="center"/>
    </xf>
    <xf numFmtId="0" fontId="5" fillId="0" borderId="9" xfId="0" applyFont="1" applyBorder="1" applyAlignment="1" applyProtection="1">
      <alignment vertical="center"/>
    </xf>
    <xf numFmtId="14" fontId="6" fillId="0" borderId="9" xfId="0" applyNumberFormat="1" applyFont="1" applyBorder="1" applyAlignment="1" applyProtection="1">
      <alignment vertical="center"/>
    </xf>
    <xf numFmtId="0" fontId="17" fillId="0" borderId="9" xfId="0" applyFont="1" applyBorder="1" applyProtection="1">
      <alignment vertical="center"/>
    </xf>
    <xf numFmtId="179" fontId="5" fillId="0" borderId="9" xfId="0" applyNumberFormat="1" applyFont="1" applyBorder="1" applyAlignment="1" applyProtection="1">
      <alignment vertical="center"/>
    </xf>
    <xf numFmtId="0" fontId="13" fillId="0" borderId="9" xfId="0" applyFont="1" applyBorder="1" applyProtection="1">
      <alignment vertical="center"/>
    </xf>
    <xf numFmtId="0" fontId="2" fillId="2" borderId="9" xfId="0" applyFont="1" applyFill="1" applyBorder="1" applyAlignment="1" applyProtection="1">
      <alignment vertical="center"/>
    </xf>
    <xf numFmtId="0" fontId="17" fillId="0" borderId="9" xfId="0" applyFont="1" applyBorder="1" applyAlignment="1" applyProtection="1">
      <alignment vertical="center"/>
    </xf>
    <xf numFmtId="0" fontId="17" fillId="0" borderId="9" xfId="0" applyFont="1" applyBorder="1" applyAlignment="1" applyProtection="1">
      <alignment horizontal="center" vertical="center"/>
    </xf>
    <xf numFmtId="0" fontId="5" fillId="0" borderId="24" xfId="0" applyFont="1" applyBorder="1" applyAlignment="1" applyProtection="1">
      <alignment horizontal="center" vertical="center" wrapText="1"/>
    </xf>
    <xf numFmtId="0" fontId="5" fillId="0" borderId="96" xfId="0" applyFont="1" applyBorder="1" applyAlignment="1" applyProtection="1">
      <alignment horizontal="center" vertical="center"/>
    </xf>
    <xf numFmtId="0" fontId="5" fillId="0" borderId="97"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98" xfId="0" applyFont="1" applyBorder="1" applyAlignment="1" applyProtection="1">
      <alignment horizontal="center" vertical="center"/>
    </xf>
    <xf numFmtId="49" fontId="2" fillId="0" borderId="8" xfId="0" applyNumberFormat="1" applyFont="1" applyFill="1" applyBorder="1" applyAlignment="1" applyProtection="1">
      <alignment horizontal="right" vertical="center" wrapText="1"/>
    </xf>
    <xf numFmtId="0" fontId="2" fillId="0" borderId="3"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49" fontId="2" fillId="0" borderId="7" xfId="0" applyNumberFormat="1" applyFont="1" applyFill="1" applyBorder="1" applyAlignment="1" applyProtection="1">
      <alignment horizontal="right" vertical="center" wrapText="1"/>
    </xf>
    <xf numFmtId="0" fontId="2" fillId="0" borderId="1" xfId="0" applyNumberFormat="1" applyFont="1" applyFill="1" applyBorder="1" applyAlignment="1" applyProtection="1">
      <alignment horizontal="center" vertical="center" wrapText="1"/>
    </xf>
    <xf numFmtId="0" fontId="43" fillId="3" borderId="13" xfId="0" applyFont="1" applyFill="1" applyBorder="1" applyAlignment="1" applyProtection="1">
      <alignment vertical="top" wrapText="1"/>
    </xf>
    <xf numFmtId="14" fontId="5" fillId="0" borderId="9" xfId="0" applyNumberFormat="1" applyFont="1" applyBorder="1" applyAlignment="1" applyProtection="1">
      <alignment vertical="center"/>
    </xf>
    <xf numFmtId="0" fontId="8" fillId="0" borderId="0" xfId="0" applyFont="1" applyBorder="1" applyAlignment="1" applyProtection="1">
      <alignment wrapText="1"/>
    </xf>
    <xf numFmtId="0" fontId="2" fillId="3" borderId="9" xfId="0"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77" xfId="1" applyFont="1" applyFill="1" applyBorder="1" applyAlignment="1" applyProtection="1">
      <alignment horizontal="center" vertical="center"/>
      <protection locked="0"/>
    </xf>
    <xf numFmtId="38" fontId="2" fillId="3" borderId="82" xfId="1" applyFont="1" applyFill="1" applyBorder="1" applyAlignment="1" applyProtection="1">
      <alignment horizontal="center" vertical="center"/>
      <protection locked="0"/>
    </xf>
    <xf numFmtId="38" fontId="2" fillId="3" borderId="83" xfId="1" applyFont="1" applyFill="1" applyBorder="1" applyAlignment="1" applyProtection="1">
      <alignment horizontal="center" vertical="center"/>
      <protection locked="0"/>
    </xf>
    <xf numFmtId="0" fontId="2" fillId="3" borderId="79" xfId="0" applyFont="1" applyFill="1" applyBorder="1" applyAlignment="1" applyProtection="1">
      <alignment vertical="center" wrapText="1"/>
      <protection locked="0"/>
    </xf>
    <xf numFmtId="0" fontId="2" fillId="3" borderId="80" xfId="0" applyFont="1" applyFill="1" applyBorder="1" applyAlignment="1" applyProtection="1">
      <alignment vertical="center" wrapText="1"/>
      <protection locked="0"/>
    </xf>
    <xf numFmtId="0" fontId="2" fillId="3" borderId="81" xfId="0" applyFont="1" applyFill="1" applyBorder="1" applyAlignment="1" applyProtection="1">
      <alignment vertical="center" wrapText="1"/>
      <protection locked="0"/>
    </xf>
    <xf numFmtId="0" fontId="2" fillId="3" borderId="10" xfId="0" applyFont="1" applyFill="1" applyBorder="1" applyAlignment="1" applyProtection="1">
      <alignment vertical="center" wrapText="1"/>
      <protection locked="0"/>
    </xf>
    <xf numFmtId="0" fontId="2" fillId="3" borderId="12" xfId="0" applyFont="1" applyFill="1" applyBorder="1" applyAlignment="1" applyProtection="1">
      <alignment vertical="center" wrapText="1"/>
      <protection locked="0"/>
    </xf>
    <xf numFmtId="0" fontId="2" fillId="3" borderId="11" xfId="0" applyFont="1" applyFill="1" applyBorder="1" applyAlignment="1" applyProtection="1">
      <alignment vertical="center" wrapText="1"/>
      <protection locked="0"/>
    </xf>
    <xf numFmtId="0" fontId="2" fillId="0" borderId="15" xfId="2" applyFont="1" applyFill="1" applyBorder="1" applyAlignment="1" applyProtection="1">
      <alignment horizontal="center" vertical="center" wrapText="1"/>
    </xf>
    <xf numFmtId="0" fontId="2" fillId="0" borderId="13" xfId="2" applyFont="1" applyFill="1" applyBorder="1" applyAlignment="1" applyProtection="1">
      <alignment horizontal="center" vertical="center" wrapText="1"/>
    </xf>
    <xf numFmtId="0" fontId="16" fillId="0" borderId="0" xfId="0" applyFont="1" applyAlignment="1" applyProtection="1">
      <alignment horizontal="left" vertical="center" wrapText="1"/>
    </xf>
    <xf numFmtId="0" fontId="14" fillId="0" borderId="69" xfId="0" applyFont="1" applyBorder="1" applyAlignment="1" applyProtection="1">
      <alignment horizontal="right" vertical="center" wrapText="1"/>
    </xf>
    <xf numFmtId="0" fontId="14" fillId="2" borderId="69" xfId="0" applyFont="1" applyFill="1" applyBorder="1" applyAlignment="1" applyProtection="1">
      <alignment horizontal="center" vertical="center"/>
    </xf>
    <xf numFmtId="38" fontId="14" fillId="2" borderId="69" xfId="1" applyFont="1" applyFill="1" applyBorder="1" applyAlignment="1" applyProtection="1">
      <alignment horizontal="center" vertical="center"/>
    </xf>
    <xf numFmtId="0" fontId="2" fillId="3" borderId="74" xfId="0" applyFont="1" applyFill="1" applyBorder="1" applyAlignment="1" applyProtection="1">
      <alignment horizontal="center" vertical="center"/>
      <protection locked="0"/>
    </xf>
    <xf numFmtId="38" fontId="2" fillId="3" borderId="74" xfId="1" applyFont="1" applyFill="1" applyBorder="1" applyAlignment="1" applyProtection="1">
      <alignment horizontal="center" vertical="center"/>
      <protection locked="0"/>
    </xf>
    <xf numFmtId="38" fontId="2" fillId="3" borderId="75" xfId="1" applyFont="1" applyFill="1" applyBorder="1" applyAlignment="1" applyProtection="1">
      <alignment horizontal="center" vertical="center"/>
      <protection locked="0"/>
    </xf>
    <xf numFmtId="0" fontId="5" fillId="0" borderId="55" xfId="2" applyFont="1" applyFill="1" applyBorder="1" applyAlignment="1" applyProtection="1">
      <alignment horizontal="center" vertical="center"/>
    </xf>
    <xf numFmtId="0" fontId="5" fillId="0" borderId="56" xfId="2" applyFont="1" applyFill="1" applyBorder="1" applyAlignment="1" applyProtection="1">
      <alignment horizontal="center" vertical="center"/>
    </xf>
    <xf numFmtId="0" fontId="5" fillId="0" borderId="57"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5" fillId="0" borderId="0" xfId="2" applyFont="1" applyFill="1" applyBorder="1" applyAlignment="1" applyProtection="1">
      <alignment horizontal="center" vertical="center"/>
    </xf>
    <xf numFmtId="0" fontId="5" fillId="0" borderId="5" xfId="2" applyFont="1" applyFill="1" applyBorder="1" applyAlignment="1" applyProtection="1">
      <alignment horizontal="center" vertical="center"/>
    </xf>
    <xf numFmtId="0" fontId="2" fillId="3" borderId="71" xfId="0" applyFont="1" applyFill="1" applyBorder="1" applyAlignment="1" applyProtection="1">
      <alignment vertical="center" wrapText="1"/>
      <protection locked="0"/>
    </xf>
    <xf numFmtId="0" fontId="2" fillId="3" borderId="72" xfId="0" applyFont="1" applyFill="1" applyBorder="1" applyAlignment="1" applyProtection="1">
      <alignment vertical="center" wrapText="1"/>
      <protection locked="0"/>
    </xf>
    <xf numFmtId="0" fontId="2" fillId="3" borderId="73" xfId="0" applyFont="1" applyFill="1" applyBorder="1" applyAlignment="1" applyProtection="1">
      <alignment vertical="center" wrapText="1"/>
      <protection locked="0"/>
    </xf>
    <xf numFmtId="0" fontId="16" fillId="0" borderId="0" xfId="0" applyFont="1" applyAlignment="1" applyProtection="1">
      <alignment horizontal="left" vertical="top" wrapText="1"/>
    </xf>
    <xf numFmtId="0" fontId="16" fillId="0" borderId="0" xfId="0" applyFont="1" applyAlignment="1" applyProtection="1">
      <alignment vertical="top" wrapText="1"/>
    </xf>
    <xf numFmtId="0" fontId="2" fillId="0" borderId="0" xfId="0" applyNumberFormat="1" applyFont="1" applyFill="1" applyBorder="1" applyAlignment="1" applyProtection="1">
      <alignment horizontal="left" vertical="distributed"/>
    </xf>
    <xf numFmtId="0" fontId="23" fillId="0" borderId="0" xfId="0" applyFont="1" applyFill="1" applyAlignment="1" applyProtection="1">
      <alignment horizontal="center" vertical="top" wrapText="1"/>
    </xf>
    <xf numFmtId="0" fontId="23" fillId="0" borderId="0" xfId="0" applyFont="1" applyFill="1" applyAlignment="1" applyProtection="1">
      <alignment horizontal="center" vertical="top"/>
    </xf>
    <xf numFmtId="0" fontId="2" fillId="0" borderId="0" xfId="0" applyFont="1" applyBorder="1" applyAlignment="1" applyProtection="1">
      <alignment horizontal="left" vertical="center" wrapText="1"/>
    </xf>
    <xf numFmtId="0" fontId="2" fillId="3" borderId="60" xfId="0" applyFont="1" applyFill="1" applyBorder="1" applyAlignment="1" applyProtection="1">
      <alignment horizontal="center" vertical="center"/>
      <protection locked="0"/>
    </xf>
    <xf numFmtId="0" fontId="2" fillId="3" borderId="61" xfId="0" applyFont="1" applyFill="1" applyBorder="1" applyAlignment="1" applyProtection="1">
      <alignment horizontal="center" vertical="center"/>
      <protection locked="0"/>
    </xf>
    <xf numFmtId="0" fontId="2" fillId="3" borderId="62" xfId="0" applyFont="1" applyFill="1" applyBorder="1" applyAlignment="1" applyProtection="1">
      <alignment horizontal="center" vertical="center"/>
      <protection locked="0"/>
    </xf>
    <xf numFmtId="0" fontId="25" fillId="0" borderId="0" xfId="0" applyFont="1" applyAlignment="1" applyProtection="1">
      <alignment horizontal="left"/>
    </xf>
    <xf numFmtId="0" fontId="26" fillId="0" borderId="0" xfId="0" applyFont="1" applyBorder="1" applyAlignment="1" applyProtection="1">
      <alignment horizontal="left" wrapText="1"/>
    </xf>
    <xf numFmtId="0" fontId="27" fillId="0" borderId="0" xfId="0" applyFont="1" applyAlignment="1" applyProtection="1">
      <alignment horizontal="left" vertical="center"/>
    </xf>
    <xf numFmtId="0" fontId="13" fillId="2" borderId="53"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58"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13" fillId="2" borderId="38"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xf>
    <xf numFmtId="0" fontId="2" fillId="2" borderId="34" xfId="0" applyFont="1" applyFill="1" applyBorder="1" applyAlignment="1" applyProtection="1">
      <alignment horizontal="center" vertical="center"/>
    </xf>
    <xf numFmtId="0" fontId="2" fillId="2" borderId="38" xfId="0" applyFont="1" applyFill="1" applyBorder="1" applyAlignment="1" applyProtection="1">
      <alignment horizontal="center" vertical="center"/>
    </xf>
    <xf numFmtId="0" fontId="2" fillId="0" borderId="0" xfId="0" applyFont="1" applyBorder="1" applyAlignment="1" applyProtection="1">
      <alignment horizontal="center" vertical="center" wrapText="1"/>
    </xf>
    <xf numFmtId="0" fontId="2" fillId="0" borderId="0" xfId="0" applyFont="1" applyAlignment="1" applyProtection="1">
      <alignment vertical="center"/>
    </xf>
    <xf numFmtId="0" fontId="5" fillId="0" borderId="0" xfId="0" applyFont="1" applyBorder="1" applyAlignment="1" applyProtection="1">
      <alignment horizontal="center" vertical="center" wrapText="1"/>
    </xf>
    <xf numFmtId="0" fontId="2" fillId="0" borderId="2" xfId="0" applyFont="1" applyBorder="1" applyAlignment="1" applyProtection="1">
      <alignment horizontal="center" vertical="top"/>
    </xf>
    <xf numFmtId="0" fontId="2" fillId="0" borderId="21"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16" fillId="0" borderId="0" xfId="0" applyFont="1" applyFill="1" applyAlignment="1" applyProtection="1">
      <alignment horizontal="left" vertical="center" wrapText="1"/>
    </xf>
    <xf numFmtId="0" fontId="28" fillId="0" borderId="0" xfId="0" applyFont="1" applyAlignment="1" applyProtection="1">
      <alignment horizontal="left" vertical="center" wrapText="1"/>
    </xf>
    <xf numFmtId="9" fontId="5" fillId="0" borderId="0" xfId="0" applyNumberFormat="1" applyFont="1" applyAlignment="1" applyProtection="1">
      <alignment horizontal="left" vertical="center" wrapText="1"/>
    </xf>
    <xf numFmtId="0" fontId="5" fillId="0" borderId="0" xfId="0" applyFont="1" applyAlignment="1" applyProtection="1">
      <alignment horizontal="left" vertical="center" wrapText="1"/>
    </xf>
    <xf numFmtId="0" fontId="16" fillId="0" borderId="12" xfId="0" applyFont="1" applyBorder="1" applyAlignment="1" applyProtection="1">
      <alignment horizontal="center"/>
    </xf>
    <xf numFmtId="0" fontId="16" fillId="0" borderId="86" xfId="0" applyFont="1" applyBorder="1" applyAlignment="1" applyProtection="1">
      <alignment horizontal="center"/>
    </xf>
    <xf numFmtId="0" fontId="8" fillId="0" borderId="12" xfId="0" applyFont="1" applyFill="1" applyBorder="1" applyAlignment="1" applyProtection="1">
      <alignment horizontal="center"/>
    </xf>
    <xf numFmtId="0" fontId="2" fillId="3" borderId="82" xfId="0" applyFont="1" applyFill="1" applyBorder="1" applyAlignment="1" applyProtection="1">
      <alignment horizontal="center" vertical="center"/>
      <protection locked="0"/>
    </xf>
    <xf numFmtId="0" fontId="2" fillId="3" borderId="60" xfId="0" applyFont="1" applyFill="1" applyBorder="1" applyAlignment="1" applyProtection="1">
      <alignment horizontal="left"/>
      <protection locked="0"/>
    </xf>
    <xf numFmtId="0" fontId="2" fillId="3" borderId="61" xfId="0" applyFont="1" applyFill="1" applyBorder="1" applyAlignment="1" applyProtection="1">
      <alignment horizontal="left"/>
      <protection locked="0"/>
    </xf>
    <xf numFmtId="0" fontId="2" fillId="3" borderId="62" xfId="0" applyFont="1" applyFill="1" applyBorder="1" applyAlignment="1" applyProtection="1">
      <alignment horizontal="left"/>
      <protection locked="0"/>
    </xf>
    <xf numFmtId="0" fontId="44" fillId="0" borderId="9" xfId="0" applyFont="1" applyBorder="1" applyAlignment="1" applyProtection="1">
      <alignment horizontal="left" vertical="center" wrapText="1"/>
    </xf>
    <xf numFmtId="0" fontId="44" fillId="0" borderId="13" xfId="0" applyFont="1" applyBorder="1" applyAlignment="1" applyProtection="1">
      <alignment horizontal="left" vertical="center" wrapText="1"/>
    </xf>
    <xf numFmtId="0" fontId="4" fillId="0" borderId="4" xfId="0" applyFont="1" applyFill="1" applyBorder="1" applyAlignment="1" applyProtection="1">
      <alignment horizontal="right"/>
    </xf>
    <xf numFmtId="0" fontId="4" fillId="0" borderId="0" xfId="0" applyFont="1" applyFill="1" applyBorder="1" applyAlignment="1" applyProtection="1">
      <alignment horizontal="right"/>
    </xf>
    <xf numFmtId="0" fontId="5" fillId="0" borderId="2" xfId="0" applyFont="1" applyBorder="1" applyAlignment="1" applyProtection="1">
      <alignment horizontal="left" vertical="center" wrapText="1"/>
    </xf>
    <xf numFmtId="0" fontId="17" fillId="0" borderId="9" xfId="0" applyFont="1" applyBorder="1" applyAlignment="1" applyProtection="1">
      <alignment horizontal="center" vertical="center" wrapText="1"/>
    </xf>
    <xf numFmtId="0" fontId="17"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11" xfId="0" applyFont="1" applyBorder="1" applyAlignment="1" applyProtection="1">
      <alignment horizontal="center" vertical="center"/>
    </xf>
    <xf numFmtId="0" fontId="17" fillId="0" borderId="13" xfId="0" applyFont="1" applyBorder="1" applyAlignment="1" applyProtection="1">
      <alignment horizontal="center" vertical="center"/>
    </xf>
    <xf numFmtId="0" fontId="17" fillId="0" borderId="15" xfId="0" applyFont="1" applyBorder="1" applyAlignment="1" applyProtection="1">
      <alignment horizontal="center" vertical="center"/>
    </xf>
    <xf numFmtId="0" fontId="5" fillId="0" borderId="89" xfId="0" applyFont="1" applyBorder="1" applyAlignment="1" applyProtection="1">
      <alignment horizontal="center" vertical="center" wrapText="1"/>
    </xf>
    <xf numFmtId="0" fontId="5" fillId="0" borderId="90" xfId="0" applyFont="1" applyBorder="1" applyAlignment="1" applyProtection="1">
      <alignment horizontal="center" vertical="center" wrapText="1"/>
    </xf>
    <xf numFmtId="0" fontId="5" fillId="0" borderId="91" xfId="0" applyFont="1" applyBorder="1" applyAlignment="1" applyProtection="1">
      <alignment horizontal="center" vertical="center" wrapText="1"/>
    </xf>
    <xf numFmtId="0" fontId="12" fillId="0" borderId="13" xfId="0" applyNumberFormat="1" applyFont="1" applyFill="1" applyBorder="1" applyAlignment="1" applyProtection="1">
      <alignment horizontal="center" vertical="center" textRotation="255" wrapText="1"/>
    </xf>
    <xf numFmtId="0" fontId="12" fillId="0" borderId="14" xfId="0" applyNumberFormat="1" applyFont="1" applyFill="1" applyBorder="1" applyAlignment="1" applyProtection="1">
      <alignment horizontal="center" vertical="center" textRotation="255" wrapText="1"/>
    </xf>
    <xf numFmtId="0" fontId="12" fillId="0" borderId="15" xfId="0" applyNumberFormat="1" applyFont="1" applyFill="1" applyBorder="1" applyAlignment="1" applyProtection="1">
      <alignment horizontal="center" vertical="center" textRotation="255" wrapText="1"/>
    </xf>
    <xf numFmtId="0" fontId="6" fillId="0" borderId="0" xfId="0" applyFont="1" applyBorder="1" applyAlignment="1" applyProtection="1">
      <alignment horizontal="center" wrapText="1"/>
    </xf>
    <xf numFmtId="0" fontId="5" fillId="0" borderId="2" xfId="0" applyFont="1" applyBorder="1" applyAlignment="1" applyProtection="1">
      <alignment horizontal="center"/>
    </xf>
    <xf numFmtId="0" fontId="6" fillId="0" borderId="9"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38" fontId="4" fillId="2" borderId="16" xfId="1" applyFont="1" applyFill="1" applyBorder="1" applyAlignment="1" applyProtection="1">
      <alignment horizontal="center" vertical="center"/>
    </xf>
    <xf numFmtId="38" fontId="4" fillId="2" borderId="17" xfId="1" applyFont="1" applyFill="1" applyBorder="1" applyAlignment="1" applyProtection="1">
      <alignment horizontal="center" vertical="center"/>
    </xf>
    <xf numFmtId="38" fontId="4" fillId="2" borderId="18" xfId="1" applyFont="1" applyFill="1" applyBorder="1" applyAlignment="1" applyProtection="1">
      <alignment horizontal="center" vertical="center"/>
    </xf>
    <xf numFmtId="49" fontId="5" fillId="3" borderId="60" xfId="0" applyNumberFormat="1" applyFont="1" applyFill="1" applyBorder="1" applyAlignment="1" applyProtection="1">
      <alignment horizontal="center" vertical="center"/>
      <protection locked="0"/>
    </xf>
    <xf numFmtId="49" fontId="5" fillId="3" borderId="61" xfId="0" applyNumberFormat="1" applyFont="1" applyFill="1" applyBorder="1" applyAlignment="1" applyProtection="1">
      <alignment horizontal="center" vertical="center"/>
      <protection locked="0"/>
    </xf>
    <xf numFmtId="49" fontId="5" fillId="3" borderId="62" xfId="0" applyNumberFormat="1" applyFont="1" applyFill="1" applyBorder="1" applyAlignment="1" applyProtection="1">
      <alignment horizontal="center" vertical="center"/>
      <protection locked="0"/>
    </xf>
    <xf numFmtId="0" fontId="5" fillId="2" borderId="4" xfId="0" applyNumberFormat="1" applyFont="1" applyFill="1" applyBorder="1" applyAlignment="1" applyProtection="1">
      <alignment horizontal="center" vertical="center"/>
      <protection locked="0"/>
    </xf>
    <xf numFmtId="49" fontId="5" fillId="3" borderId="60" xfId="0" applyNumberFormat="1" applyFont="1" applyFill="1" applyBorder="1" applyAlignment="1" applyProtection="1">
      <alignment horizontal="left" vertical="center"/>
      <protection locked="0"/>
    </xf>
    <xf numFmtId="49" fontId="5" fillId="3" borderId="61" xfId="0" applyNumberFormat="1" applyFont="1" applyFill="1" applyBorder="1" applyAlignment="1" applyProtection="1">
      <alignment horizontal="left" vertical="center"/>
      <protection locked="0"/>
    </xf>
    <xf numFmtId="49" fontId="5" fillId="3" borderId="62" xfId="0" applyNumberFormat="1" applyFont="1" applyFill="1" applyBorder="1" applyAlignment="1" applyProtection="1">
      <alignment horizontal="left" vertical="center"/>
      <protection locked="0"/>
    </xf>
    <xf numFmtId="0" fontId="5" fillId="3" borderId="60" xfId="0" applyFont="1" applyFill="1" applyBorder="1" applyAlignment="1" applyProtection="1">
      <alignment horizontal="left" vertical="center"/>
      <protection locked="0"/>
    </xf>
    <xf numFmtId="0" fontId="5" fillId="3" borderId="61" xfId="0" applyFont="1" applyFill="1" applyBorder="1" applyAlignment="1" applyProtection="1">
      <alignment horizontal="left" vertical="center"/>
      <protection locked="0"/>
    </xf>
    <xf numFmtId="0" fontId="5" fillId="3" borderId="62" xfId="0" applyFont="1" applyFill="1" applyBorder="1" applyAlignment="1" applyProtection="1">
      <alignment horizontal="left" vertical="center"/>
      <protection locked="0"/>
    </xf>
    <xf numFmtId="0" fontId="5" fillId="0" borderId="0" xfId="0" applyFont="1" applyBorder="1" applyAlignment="1" applyProtection="1">
      <alignment horizontal="left" vertical="center"/>
    </xf>
    <xf numFmtId="0" fontId="6" fillId="0" borderId="10"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top" wrapText="1"/>
    </xf>
    <xf numFmtId="0" fontId="6" fillId="0" borderId="12" xfId="0" applyNumberFormat="1" applyFont="1" applyFill="1" applyBorder="1" applyAlignment="1" applyProtection="1">
      <alignment horizontal="center" vertical="top" wrapText="1"/>
    </xf>
    <xf numFmtId="0" fontId="8" fillId="0" borderId="10"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178" fontId="6" fillId="6" borderId="10" xfId="0" applyNumberFormat="1" applyFont="1" applyFill="1" applyBorder="1" applyAlignment="1" applyProtection="1">
      <alignment horizontal="center" vertical="center" wrapText="1"/>
    </xf>
    <xf numFmtId="178" fontId="6" fillId="6" borderId="12" xfId="0" applyNumberFormat="1" applyFont="1" applyFill="1" applyBorder="1" applyAlignment="1" applyProtection="1">
      <alignment horizontal="center" vertical="center" wrapText="1"/>
    </xf>
    <xf numFmtId="49" fontId="2" fillId="0" borderId="0" xfId="0" applyNumberFormat="1" applyFont="1" applyAlignment="1" applyProtection="1">
      <alignment horizontal="left" vertical="top" wrapText="1"/>
    </xf>
    <xf numFmtId="49" fontId="2" fillId="0" borderId="0" xfId="0" applyNumberFormat="1" applyFont="1" applyAlignment="1" applyProtection="1">
      <alignment horizontal="left" vertical="center" wrapText="1"/>
    </xf>
    <xf numFmtId="0" fontId="49" fillId="0" borderId="0" xfId="0" applyFont="1" applyFill="1" applyAlignment="1" applyProtection="1">
      <alignment horizontal="center" wrapText="1"/>
    </xf>
    <xf numFmtId="0" fontId="49" fillId="0" borderId="0" xfId="0" applyFont="1" applyFill="1" applyAlignment="1" applyProtection="1">
      <alignment horizontal="center"/>
    </xf>
    <xf numFmtId="0" fontId="5" fillId="0" borderId="0" xfId="0" applyNumberFormat="1" applyFont="1" applyFill="1" applyBorder="1" applyAlignment="1" applyProtection="1">
      <alignment horizontal="left" vertical="center" wrapText="1"/>
    </xf>
    <xf numFmtId="0" fontId="5" fillId="0" borderId="42" xfId="0" applyFont="1" applyBorder="1" applyAlignment="1" applyProtection="1">
      <alignment vertical="center" shrinkToFit="1"/>
    </xf>
    <xf numFmtId="0" fontId="5" fillId="3" borderId="60" xfId="0" applyFont="1" applyFill="1" applyBorder="1" applyAlignment="1" applyProtection="1">
      <alignment vertical="center"/>
      <protection locked="0"/>
    </xf>
    <xf numFmtId="0" fontId="5" fillId="3" borderId="61" xfId="0" applyFont="1" applyFill="1" applyBorder="1" applyAlignment="1" applyProtection="1">
      <alignment vertical="center"/>
      <protection locked="0"/>
    </xf>
    <xf numFmtId="0" fontId="5" fillId="3" borderId="62" xfId="0" applyFont="1" applyFill="1" applyBorder="1" applyAlignment="1" applyProtection="1">
      <alignment vertical="center"/>
      <protection locked="0"/>
    </xf>
    <xf numFmtId="0" fontId="5" fillId="0" borderId="2" xfId="0" applyFont="1" applyBorder="1" applyAlignment="1" applyProtection="1">
      <alignment vertical="center" shrinkToFit="1"/>
    </xf>
    <xf numFmtId="0" fontId="5" fillId="0" borderId="0" xfId="0" applyFont="1" applyBorder="1" applyAlignment="1" applyProtection="1">
      <alignment vertical="center" shrinkToFit="1"/>
    </xf>
    <xf numFmtId="0" fontId="37" fillId="0" borderId="2" xfId="0" applyFont="1" applyFill="1" applyBorder="1" applyAlignment="1" applyProtection="1">
      <alignment horizontal="right"/>
    </xf>
    <xf numFmtId="0" fontId="38" fillId="0" borderId="2" xfId="0" applyFont="1" applyFill="1" applyBorder="1" applyAlignment="1" applyProtection="1">
      <alignment horizontal="center" vertical="center"/>
    </xf>
    <xf numFmtId="0" fontId="5" fillId="0" borderId="25"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Border="1" applyAlignment="1" applyProtection="1">
      <alignment horizontal="left" vertical="center" shrinkToFit="1"/>
    </xf>
    <xf numFmtId="0" fontId="5" fillId="0" borderId="22" xfId="0" applyFont="1" applyBorder="1" applyAlignment="1" applyProtection="1">
      <alignment horizontal="left" vertical="center" shrinkToFit="1"/>
    </xf>
    <xf numFmtId="0" fontId="5" fillId="0" borderId="24" xfId="0" applyFont="1" applyBorder="1" applyAlignment="1" applyProtection="1">
      <alignment vertical="center" wrapText="1"/>
    </xf>
    <xf numFmtId="0" fontId="2" fillId="0" borderId="0" xfId="0" applyFont="1" applyFill="1" applyAlignment="1" applyProtection="1">
      <alignment horizontal="left" vertical="center" wrapText="1"/>
    </xf>
    <xf numFmtId="0" fontId="5" fillId="4" borderId="24" xfId="0" applyFont="1" applyFill="1" applyBorder="1" applyAlignment="1" applyProtection="1">
      <alignment horizontal="center" vertical="center"/>
      <protection locked="0"/>
    </xf>
    <xf numFmtId="0" fontId="6" fillId="0" borderId="2"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22" xfId="0" applyFont="1" applyBorder="1" applyAlignment="1" applyProtection="1">
      <alignment horizontal="left" vertical="center"/>
    </xf>
    <xf numFmtId="0" fontId="2" fillId="0" borderId="22" xfId="0" applyFont="1" applyBorder="1" applyAlignment="1" applyProtection="1">
      <alignment horizontal="center" vertical="center"/>
    </xf>
    <xf numFmtId="0" fontId="5" fillId="0" borderId="2" xfId="0" applyFont="1" applyBorder="1" applyAlignment="1" applyProtection="1">
      <alignment horizontal="left" vertical="center" shrinkToFit="1"/>
    </xf>
    <xf numFmtId="0" fontId="5" fillId="0" borderId="12" xfId="0" applyFont="1" applyBorder="1" applyAlignment="1" applyProtection="1">
      <alignment horizontal="left" vertical="center" shrinkToFit="1"/>
    </xf>
    <xf numFmtId="0" fontId="5" fillId="2" borderId="12" xfId="0" applyFont="1" applyFill="1" applyBorder="1" applyAlignment="1" applyProtection="1">
      <alignment horizontal="left" vertical="center"/>
      <protection locked="0"/>
    </xf>
    <xf numFmtId="0" fontId="5" fillId="2" borderId="2" xfId="0" applyFont="1" applyFill="1" applyBorder="1" applyAlignment="1" applyProtection="1">
      <alignment horizontal="left" vertical="center"/>
      <protection locked="0"/>
    </xf>
    <xf numFmtId="0" fontId="5" fillId="2" borderId="47" xfId="0" applyFont="1" applyFill="1" applyBorder="1" applyAlignment="1" applyProtection="1">
      <alignment horizontal="left" vertical="center"/>
      <protection locked="0"/>
    </xf>
    <xf numFmtId="0" fontId="5" fillId="0" borderId="4" xfId="0" applyFont="1" applyBorder="1" applyAlignment="1" applyProtection="1">
      <alignment horizontal="left" vertical="center" shrinkToFit="1"/>
    </xf>
    <xf numFmtId="49" fontId="5" fillId="3" borderId="64" xfId="0" applyNumberFormat="1" applyFont="1" applyFill="1" applyBorder="1" applyAlignment="1" applyProtection="1">
      <alignment horizontal="center" vertical="center"/>
      <protection locked="0"/>
    </xf>
    <xf numFmtId="49" fontId="5" fillId="3" borderId="65" xfId="0" applyNumberFormat="1" applyFont="1" applyFill="1" applyBorder="1" applyAlignment="1" applyProtection="1">
      <alignment horizontal="center" vertical="center"/>
      <protection locked="0"/>
    </xf>
    <xf numFmtId="0" fontId="5" fillId="0" borderId="90" xfId="0" applyFont="1" applyBorder="1" applyAlignment="1" applyProtection="1">
      <alignment horizontal="left" vertical="center" wrapText="1"/>
    </xf>
    <xf numFmtId="0" fontId="5" fillId="0" borderId="91" xfId="0" applyFont="1" applyBorder="1" applyAlignment="1" applyProtection="1">
      <alignment horizontal="left" vertical="center" wrapText="1"/>
    </xf>
    <xf numFmtId="0" fontId="5" fillId="4" borderId="90" xfId="0"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top" wrapText="1"/>
    </xf>
    <xf numFmtId="0" fontId="6" fillId="0" borderId="1" xfId="0" applyNumberFormat="1" applyFont="1" applyFill="1" applyBorder="1" applyAlignment="1" applyProtection="1">
      <alignment horizontal="center" vertical="top" wrapText="1"/>
    </xf>
    <xf numFmtId="0" fontId="2" fillId="0" borderId="0" xfId="0" applyFont="1" applyAlignment="1" applyProtection="1">
      <alignment horizontal="left" vertical="top" wrapText="1"/>
    </xf>
    <xf numFmtId="0" fontId="2" fillId="0" borderId="0" xfId="0" applyFont="1" applyFill="1" applyAlignment="1" applyProtection="1">
      <alignment horizontal="left" vertical="top" wrapText="1"/>
    </xf>
    <xf numFmtId="0" fontId="2" fillId="0" borderId="0" xfId="0" applyFont="1" applyAlignment="1" applyProtection="1">
      <alignment horizontal="left" vertical="center" wrapText="1"/>
    </xf>
    <xf numFmtId="0" fontId="6" fillId="0" borderId="30"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6" fillId="0" borderId="33" xfId="0" applyNumberFormat="1" applyFont="1" applyFill="1" applyBorder="1" applyAlignment="1" applyProtection="1">
      <alignment horizontal="left" vertical="center" wrapText="1"/>
    </xf>
    <xf numFmtId="0" fontId="6" fillId="0" borderId="34"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center" vertical="distributed" wrapText="1"/>
    </xf>
    <xf numFmtId="49" fontId="2" fillId="5" borderId="0" xfId="0" applyNumberFormat="1" applyFont="1" applyFill="1" applyBorder="1" applyAlignment="1" applyProtection="1">
      <alignment horizontal="center" vertical="center"/>
      <protection locked="0"/>
    </xf>
    <xf numFmtId="0" fontId="2" fillId="5" borderId="0" xfId="0" applyFont="1" applyFill="1" applyBorder="1" applyAlignment="1" applyProtection="1">
      <alignment horizontal="left" vertical="center"/>
      <protection locked="0"/>
    </xf>
    <xf numFmtId="0" fontId="2" fillId="5" borderId="36" xfId="0" applyFont="1" applyFill="1" applyBorder="1" applyAlignment="1" applyProtection="1">
      <alignment horizontal="left" vertical="center"/>
      <protection locked="0"/>
    </xf>
    <xf numFmtId="0" fontId="40" fillId="0" borderId="0" xfId="0" applyFont="1" applyAlignment="1" applyProtection="1">
      <alignment horizontal="left" vertical="center" wrapText="1"/>
    </xf>
    <xf numFmtId="0" fontId="8" fillId="0" borderId="9" xfId="0" applyNumberFormat="1" applyFont="1" applyFill="1" applyBorder="1" applyAlignment="1" applyProtection="1">
      <alignment horizontal="center" vertical="center" textRotation="255" wrapText="1"/>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5" fillId="0" borderId="67" xfId="0" applyFont="1" applyBorder="1" applyAlignment="1" applyProtection="1">
      <alignment horizontal="center" vertical="center"/>
      <protection locked="0"/>
    </xf>
    <xf numFmtId="0" fontId="5" fillId="0" borderId="63" xfId="0" applyFont="1" applyBorder="1" applyAlignment="1" applyProtection="1">
      <alignment horizontal="left" vertical="center"/>
    </xf>
    <xf numFmtId="0" fontId="5" fillId="0" borderId="52" xfId="0" applyFont="1" applyBorder="1" applyAlignment="1" applyProtection="1">
      <alignment horizontal="left" vertical="center" shrinkToFit="1"/>
    </xf>
    <xf numFmtId="0" fontId="6" fillId="0" borderId="3" xfId="0" applyNumberFormat="1" applyFont="1" applyFill="1" applyBorder="1" applyAlignment="1" applyProtection="1">
      <alignment horizontal="center" vertical="top" wrapText="1"/>
    </xf>
    <xf numFmtId="0" fontId="6" fillId="0" borderId="13" xfId="0" applyNumberFormat="1" applyFont="1" applyFill="1" applyBorder="1" applyAlignment="1" applyProtection="1">
      <alignment horizontal="center" vertical="top" wrapText="1"/>
    </xf>
    <xf numFmtId="0" fontId="6" fillId="0" borderId="15" xfId="0" applyNumberFormat="1" applyFont="1" applyFill="1" applyBorder="1" applyAlignment="1" applyProtection="1">
      <alignment horizontal="center" vertical="top" wrapText="1"/>
    </xf>
    <xf numFmtId="0" fontId="6" fillId="0" borderId="4"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distributed" wrapText="1"/>
    </xf>
    <xf numFmtId="38" fontId="5" fillId="2" borderId="16" xfId="1" applyFont="1" applyFill="1" applyBorder="1" applyAlignment="1" applyProtection="1">
      <alignment horizontal="center" vertical="center"/>
    </xf>
    <xf numFmtId="38" fontId="5" fillId="2" borderId="17" xfId="1" applyFont="1" applyFill="1" applyBorder="1" applyAlignment="1" applyProtection="1">
      <alignment horizontal="center" vertical="center"/>
    </xf>
    <xf numFmtId="38" fontId="5" fillId="2" borderId="18" xfId="1"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5" fillId="2" borderId="17"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5" fillId="0" borderId="0" xfId="0" applyFont="1" applyBorder="1" applyAlignment="1" applyProtection="1">
      <alignment horizontal="left" wrapText="1"/>
    </xf>
    <xf numFmtId="0" fontId="6" fillId="0" borderId="24" xfId="0" applyFont="1" applyBorder="1" applyAlignment="1" applyProtection="1">
      <alignment horizontal="center" vertical="top" wrapText="1"/>
    </xf>
    <xf numFmtId="0" fontId="11" fillId="0" borderId="0" xfId="0" applyFont="1" applyBorder="1" applyAlignment="1" applyProtection="1">
      <alignment horizontal="center" vertical="center"/>
    </xf>
    <xf numFmtId="0" fontId="16" fillId="0" borderId="0" xfId="0" applyFont="1" applyBorder="1" applyAlignment="1" applyProtection="1">
      <alignment horizontal="center" vertical="center" wrapText="1"/>
    </xf>
    <xf numFmtId="0" fontId="2" fillId="5" borderId="34" xfId="0" applyNumberFormat="1" applyFont="1" applyFill="1" applyBorder="1" applyAlignment="1" applyProtection="1">
      <alignment horizontal="left" vertical="distributed" wrapText="1"/>
      <protection locked="0"/>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5" fillId="0" borderId="87"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0"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4" borderId="2" xfId="0" applyFont="1" applyFill="1" applyBorder="1" applyAlignment="1" applyProtection="1">
      <alignment horizontal="center" vertical="center"/>
      <protection locked="0"/>
    </xf>
    <xf numFmtId="0" fontId="2" fillId="5" borderId="0" xfId="0" applyNumberFormat="1" applyFont="1" applyFill="1" applyBorder="1" applyAlignment="1" applyProtection="1">
      <alignment horizontal="left" vertical="distributed" wrapText="1"/>
      <protection locked="0"/>
    </xf>
    <xf numFmtId="0" fontId="2" fillId="5" borderId="36" xfId="0" applyNumberFormat="1" applyFont="1" applyFill="1" applyBorder="1" applyAlignment="1" applyProtection="1">
      <alignment horizontal="left" vertical="distributed" wrapText="1"/>
      <protection locked="0"/>
    </xf>
    <xf numFmtId="0" fontId="2" fillId="0" borderId="34" xfId="0" applyNumberFormat="1" applyFont="1" applyFill="1" applyBorder="1" applyAlignment="1" applyProtection="1">
      <alignment horizontal="center" vertical="distributed" wrapText="1"/>
    </xf>
    <xf numFmtId="0" fontId="5" fillId="0" borderId="29" xfId="0" applyFont="1" applyFill="1" applyBorder="1" applyAlignment="1" applyProtection="1">
      <alignment horizontal="center" vertical="center" shrinkToFit="1"/>
    </xf>
    <xf numFmtId="0" fontId="8" fillId="0" borderId="0"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41" xfId="0" applyFont="1" applyBorder="1" applyAlignment="1" applyProtection="1">
      <alignment horizontal="left"/>
    </xf>
    <xf numFmtId="0" fontId="5" fillId="3" borderId="60"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5" fillId="0" borderId="66" xfId="0" applyFont="1" applyBorder="1" applyAlignment="1" applyProtection="1">
      <alignment horizontal="center" vertical="center"/>
    </xf>
    <xf numFmtId="0" fontId="5" fillId="0" borderId="41" xfId="0" applyFont="1" applyBorder="1" applyAlignment="1" applyProtection="1">
      <alignment horizontal="center" vertical="center"/>
    </xf>
    <xf numFmtId="0" fontId="5" fillId="0" borderId="39"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5" fillId="0" borderId="40"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52" xfId="0" applyFont="1" applyBorder="1" applyAlignment="1" applyProtection="1">
      <alignment horizontal="left" vertical="center" wrapText="1"/>
    </xf>
    <xf numFmtId="0" fontId="5" fillId="0" borderId="95" xfId="0" applyFont="1" applyBorder="1" applyAlignment="1" applyProtection="1">
      <alignment horizontal="left" vertical="center" wrapText="1"/>
    </xf>
    <xf numFmtId="0" fontId="5" fillId="4" borderId="52" xfId="0" applyFont="1" applyFill="1" applyBorder="1" applyAlignment="1" applyProtection="1">
      <alignment horizontal="center" vertical="center"/>
      <protection locked="0"/>
    </xf>
    <xf numFmtId="0" fontId="46" fillId="0" borderId="41"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33"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6" fillId="0" borderId="0" xfId="0" applyFont="1" applyBorder="1" applyAlignment="1" applyProtection="1">
      <alignment horizontal="center" vertical="top" wrapText="1"/>
    </xf>
    <xf numFmtId="0" fontId="6" fillId="0" borderId="24" xfId="0" applyFont="1" applyBorder="1" applyAlignment="1" applyProtection="1">
      <alignment horizontal="center" vertical="top"/>
    </xf>
    <xf numFmtId="0" fontId="5" fillId="0" borderId="25"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4" borderId="67"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5" xfId="0" applyFont="1" applyFill="1" applyBorder="1" applyAlignment="1" applyProtection="1">
      <alignment horizontal="center" vertical="top" wrapText="1"/>
    </xf>
    <xf numFmtId="0" fontId="6" fillId="0" borderId="40" xfId="0" applyFont="1" applyFill="1" applyBorder="1" applyAlignment="1" applyProtection="1">
      <alignment horizontal="center" vertical="top" wrapText="1"/>
    </xf>
    <xf numFmtId="0" fontId="6" fillId="0" borderId="41" xfId="0" applyFont="1" applyFill="1" applyBorder="1" applyAlignment="1" applyProtection="1">
      <alignment horizontal="center" vertical="top" wrapText="1"/>
    </xf>
    <xf numFmtId="0" fontId="6" fillId="0" borderId="50" xfId="0" applyFont="1" applyFill="1" applyBorder="1" applyAlignment="1" applyProtection="1">
      <alignment horizontal="center" vertical="top" wrapText="1"/>
    </xf>
    <xf numFmtId="0" fontId="5" fillId="0" borderId="4" xfId="0" applyFont="1" applyBorder="1" applyAlignment="1" applyProtection="1">
      <alignment horizontal="left" vertical="center"/>
    </xf>
    <xf numFmtId="0" fontId="5" fillId="2" borderId="2" xfId="0" applyFont="1" applyFill="1" applyBorder="1" applyAlignment="1" applyProtection="1">
      <alignment horizontal="left" vertical="center" shrinkToFit="1"/>
      <protection locked="0"/>
    </xf>
    <xf numFmtId="0" fontId="5" fillId="2" borderId="0"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6" fillId="0" borderId="4" xfId="0" applyFont="1" applyFill="1" applyBorder="1" applyAlignment="1" applyProtection="1">
      <alignment horizontal="center" vertical="center"/>
    </xf>
    <xf numFmtId="178" fontId="2" fillId="4" borderId="2" xfId="0" applyNumberFormat="1" applyFont="1" applyFill="1" applyBorder="1" applyAlignment="1" applyProtection="1">
      <alignment horizontal="center" vertical="center" wrapText="1"/>
      <protection locked="0"/>
    </xf>
    <xf numFmtId="0" fontId="2" fillId="0" borderId="0" xfId="0" applyFont="1" applyFill="1" applyAlignment="1" applyProtection="1">
      <alignment vertical="top" wrapText="1"/>
    </xf>
    <xf numFmtId="0" fontId="2" fillId="0" borderId="0" xfId="0" applyFont="1" applyFill="1" applyAlignment="1" applyProtection="1">
      <alignment vertical="center"/>
    </xf>
    <xf numFmtId="0" fontId="18" fillId="0" borderId="0" xfId="0" applyFont="1" applyFill="1" applyAlignment="1" applyProtection="1">
      <alignment horizontal="left" vertical="center"/>
    </xf>
    <xf numFmtId="0" fontId="19" fillId="0" borderId="0" xfId="0" applyFont="1" applyFill="1" applyAlignment="1" applyProtection="1">
      <alignment horizontal="left" vertical="center"/>
    </xf>
    <xf numFmtId="0" fontId="41" fillId="0" borderId="0" xfId="0" applyFont="1" applyFill="1" applyBorder="1" applyAlignment="1" applyProtection="1">
      <alignment horizontal="center" vertical="center"/>
    </xf>
    <xf numFmtId="0" fontId="2" fillId="0" borderId="0" xfId="0" applyFont="1" applyFill="1" applyBorder="1" applyAlignment="1" applyProtection="1">
      <alignment horizontal="left" vertical="top" wrapText="1"/>
    </xf>
    <xf numFmtId="0" fontId="2"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wrapText="1"/>
    </xf>
    <xf numFmtId="0" fontId="5" fillId="0" borderId="0" xfId="0" applyFont="1" applyFill="1" applyBorder="1" applyAlignment="1" applyProtection="1">
      <alignment horizontal="center" vertical="top" wrapText="1"/>
    </xf>
    <xf numFmtId="0" fontId="5" fillId="0" borderId="0" xfId="0" applyFont="1" applyFill="1" applyBorder="1" applyAlignment="1" applyProtection="1">
      <alignment horizontal="center" vertical="top"/>
    </xf>
    <xf numFmtId="0" fontId="5" fillId="5" borderId="4" xfId="0" applyFont="1" applyFill="1" applyBorder="1" applyAlignment="1" applyProtection="1">
      <alignment vertical="top"/>
      <protection locked="0"/>
    </xf>
    <xf numFmtId="0" fontId="5" fillId="5" borderId="2" xfId="0" applyFont="1" applyFill="1" applyBorder="1" applyAlignment="1" applyProtection="1">
      <alignment vertical="top"/>
      <protection locked="0"/>
    </xf>
    <xf numFmtId="0" fontId="41" fillId="0" borderId="0" xfId="0" applyFont="1" applyFill="1" applyBorder="1" applyAlignment="1" applyProtection="1">
      <alignment horizontal="center"/>
    </xf>
    <xf numFmtId="0" fontId="5" fillId="5" borderId="2"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wrapText="1"/>
    </xf>
    <xf numFmtId="0" fontId="6" fillId="5" borderId="2" xfId="0" applyNumberFormat="1" applyFont="1" applyFill="1" applyBorder="1" applyAlignment="1" applyProtection="1">
      <alignment horizontal="center" vertical="top" wrapText="1"/>
      <protection locked="0"/>
    </xf>
    <xf numFmtId="0" fontId="6" fillId="0" borderId="0" xfId="0" applyFont="1" applyFill="1" applyBorder="1" applyAlignment="1" applyProtection="1">
      <alignment horizontal="center" vertical="top"/>
    </xf>
    <xf numFmtId="0" fontId="5" fillId="5" borderId="2" xfId="0" applyFont="1" applyFill="1" applyBorder="1" applyAlignment="1" applyProtection="1">
      <alignment horizontal="left" vertical="top" wrapText="1"/>
      <protection locked="0"/>
    </xf>
    <xf numFmtId="0" fontId="6" fillId="5" borderId="2" xfId="0" applyFont="1" applyFill="1" applyBorder="1" applyAlignment="1" applyProtection="1">
      <alignment horizontal="left" vertical="top" wrapText="1"/>
      <protection locked="0"/>
    </xf>
    <xf numFmtId="0" fontId="6" fillId="5" borderId="4" xfId="0" applyFont="1" applyFill="1" applyBorder="1" applyAlignment="1" applyProtection="1">
      <alignment vertical="top"/>
      <protection locked="0"/>
    </xf>
    <xf numFmtId="0" fontId="6" fillId="5" borderId="2" xfId="0" applyFont="1" applyFill="1" applyBorder="1" applyAlignment="1" applyProtection="1">
      <alignment vertical="top"/>
      <protection locked="0"/>
    </xf>
    <xf numFmtId="0" fontId="42" fillId="0" borderId="0" xfId="0" applyFont="1" applyFill="1" applyBorder="1" applyAlignment="1" applyProtection="1">
      <alignment horizontal="center"/>
    </xf>
    <xf numFmtId="0" fontId="6" fillId="0" borderId="0" xfId="0" applyFont="1" applyFill="1" applyBorder="1" applyAlignment="1" applyProtection="1">
      <alignment horizontal="right" vertical="top"/>
    </xf>
    <xf numFmtId="0" fontId="6" fillId="2" borderId="2" xfId="0" applyFont="1" applyFill="1" applyBorder="1" applyAlignment="1" applyProtection="1">
      <alignment horizontal="left" vertical="top" wrapText="1"/>
      <protection locked="0"/>
    </xf>
    <xf numFmtId="49" fontId="6" fillId="3" borderId="60" xfId="0" applyNumberFormat="1" applyFont="1" applyFill="1" applyBorder="1" applyAlignment="1" applyProtection="1">
      <alignment horizontal="center" vertical="top" wrapText="1"/>
      <protection locked="0"/>
    </xf>
    <xf numFmtId="49" fontId="6" fillId="3" borderId="61" xfId="0" applyNumberFormat="1" applyFont="1" applyFill="1" applyBorder="1" applyAlignment="1" applyProtection="1">
      <alignment horizontal="center" vertical="top" wrapText="1"/>
      <protection locked="0"/>
    </xf>
    <xf numFmtId="49" fontId="6" fillId="3" borderId="62" xfId="0" applyNumberFormat="1" applyFont="1" applyFill="1" applyBorder="1" applyAlignment="1" applyProtection="1">
      <alignment horizontal="center" vertical="top" wrapText="1"/>
      <protection locked="0"/>
    </xf>
    <xf numFmtId="0" fontId="6" fillId="2" borderId="0"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wrapText="1"/>
      <protection locked="0"/>
    </xf>
    <xf numFmtId="0" fontId="6" fillId="2" borderId="0" xfId="0" applyNumberFormat="1" applyFont="1" applyFill="1" applyBorder="1" applyAlignment="1" applyProtection="1">
      <alignment horizontal="center" vertical="top" wrapText="1"/>
      <protection locked="0"/>
    </xf>
    <xf numFmtId="0" fontId="6" fillId="3" borderId="84" xfId="0" applyFont="1" applyFill="1" applyBorder="1" applyAlignment="1" applyProtection="1">
      <alignment horizontal="center" vertical="top"/>
      <protection locked="0"/>
    </xf>
    <xf numFmtId="0" fontId="6" fillId="3" borderId="85" xfId="0" applyFont="1" applyFill="1" applyBorder="1" applyAlignment="1" applyProtection="1">
      <alignment horizontal="center" vertical="top"/>
      <protection locked="0"/>
    </xf>
    <xf numFmtId="0" fontId="6" fillId="3" borderId="60" xfId="0" applyFont="1" applyFill="1" applyBorder="1" applyAlignment="1" applyProtection="1">
      <alignment horizontal="center" vertical="top"/>
      <protection locked="0"/>
    </xf>
    <xf numFmtId="0" fontId="6" fillId="3" borderId="62" xfId="0" applyFont="1" applyFill="1" applyBorder="1" applyAlignment="1" applyProtection="1">
      <alignment horizontal="center" vertical="top"/>
      <protection locked="0"/>
    </xf>
    <xf numFmtId="0" fontId="6" fillId="4" borderId="12" xfId="0" applyFont="1" applyFill="1" applyBorder="1" applyAlignment="1" applyProtection="1">
      <alignment horizontal="center" vertical="top"/>
      <protection locked="0"/>
    </xf>
    <xf numFmtId="0" fontId="6" fillId="4" borderId="86" xfId="0" applyFont="1" applyFill="1" applyBorder="1" applyAlignment="1" applyProtection="1">
      <alignment horizontal="center" vertical="top"/>
      <protection locked="0"/>
    </xf>
    <xf numFmtId="178" fontId="14" fillId="4" borderId="0" xfId="0" applyNumberFormat="1" applyFont="1" applyFill="1" applyBorder="1" applyAlignment="1" applyProtection="1">
      <alignment horizontal="center" vertical="center" wrapText="1"/>
      <protection locked="0"/>
    </xf>
    <xf numFmtId="178" fontId="14" fillId="4" borderId="2" xfId="0" applyNumberFormat="1" applyFont="1" applyFill="1" applyBorder="1" applyAlignment="1" applyProtection="1">
      <alignment horizontal="center" vertical="center" wrapText="1"/>
      <protection locked="0"/>
    </xf>
    <xf numFmtId="178" fontId="11" fillId="0" borderId="5" xfId="0" applyNumberFormat="1" applyFont="1" applyFill="1" applyBorder="1" applyAlignment="1" applyProtection="1">
      <alignment horizontal="center" vertical="center" wrapText="1"/>
    </xf>
    <xf numFmtId="178" fontId="11" fillId="0" borderId="1"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top" wrapText="1"/>
    </xf>
    <xf numFmtId="0" fontId="2" fillId="0" borderId="8" xfId="0" applyFont="1" applyFill="1" applyBorder="1" applyAlignment="1" applyProtection="1">
      <alignment horizontal="left" vertical="top" wrapText="1"/>
    </xf>
    <xf numFmtId="0" fontId="2" fillId="0" borderId="4" xfId="0" applyFont="1" applyFill="1" applyBorder="1" applyAlignment="1" applyProtection="1">
      <alignment horizontal="left" vertical="top"/>
    </xf>
    <xf numFmtId="0" fontId="2" fillId="0" borderId="6" xfId="0" applyFont="1" applyFill="1" applyBorder="1" applyAlignment="1" applyProtection="1">
      <alignment horizontal="left" vertical="top" wrapText="1"/>
    </xf>
    <xf numFmtId="0" fontId="2" fillId="0" borderId="0" xfId="0" applyFont="1" applyFill="1" applyBorder="1" applyAlignment="1" applyProtection="1">
      <alignment horizontal="left" vertical="top"/>
    </xf>
    <xf numFmtId="0" fontId="2" fillId="0" borderId="6" xfId="0" applyFont="1" applyFill="1" applyBorder="1" applyAlignment="1" applyProtection="1">
      <alignment horizontal="left" vertical="top"/>
    </xf>
    <xf numFmtId="0" fontId="2" fillId="0" borderId="7" xfId="0" applyFont="1" applyFill="1" applyBorder="1" applyAlignment="1" applyProtection="1">
      <alignment horizontal="left" vertical="top"/>
    </xf>
    <xf numFmtId="0" fontId="2" fillId="0" borderId="2" xfId="0" applyFont="1" applyFill="1" applyBorder="1" applyAlignment="1" applyProtection="1">
      <alignment horizontal="left" vertical="top"/>
    </xf>
    <xf numFmtId="178" fontId="5" fillId="0" borderId="6" xfId="0" applyNumberFormat="1" applyFont="1" applyFill="1" applyBorder="1" applyAlignment="1" applyProtection="1">
      <alignment horizontal="center" vertical="center" wrapText="1"/>
    </xf>
    <xf numFmtId="178" fontId="5" fillId="0" borderId="0" xfId="0" applyNumberFormat="1" applyFont="1" applyFill="1" applyBorder="1" applyAlignment="1" applyProtection="1">
      <alignment horizontal="center" vertical="center" wrapText="1"/>
    </xf>
    <xf numFmtId="178" fontId="5" fillId="0" borderId="5" xfId="0" applyNumberFormat="1" applyFont="1" applyFill="1" applyBorder="1" applyAlignment="1" applyProtection="1">
      <alignment horizontal="center" vertical="center" wrapText="1"/>
    </xf>
    <xf numFmtId="178" fontId="11" fillId="0" borderId="6" xfId="0" applyNumberFormat="1" applyFont="1" applyFill="1" applyBorder="1" applyAlignment="1" applyProtection="1">
      <alignment horizontal="center" vertical="center" wrapText="1"/>
    </xf>
    <xf numFmtId="178" fontId="11" fillId="0" borderId="7" xfId="0" applyNumberFormat="1" applyFont="1" applyFill="1" applyBorder="1" applyAlignment="1" applyProtection="1">
      <alignment horizontal="center" vertical="center" wrapText="1"/>
    </xf>
    <xf numFmtId="0" fontId="8" fillId="0" borderId="0" xfId="0" applyNumberFormat="1" applyFont="1" applyFill="1" applyBorder="1" applyAlignment="1" applyProtection="1">
      <alignment horizontal="left" vertical="distributed"/>
    </xf>
    <xf numFmtId="0" fontId="34" fillId="0" borderId="0" xfId="0" applyNumberFormat="1" applyFont="1" applyFill="1" applyBorder="1" applyAlignment="1" applyProtection="1">
      <alignment horizontal="center" vertical="distributed" wrapText="1"/>
    </xf>
    <xf numFmtId="0" fontId="34" fillId="0" borderId="2" xfId="0" applyNumberFormat="1" applyFont="1" applyFill="1" applyBorder="1" applyAlignment="1" applyProtection="1">
      <alignment horizontal="center" vertical="distributed" wrapText="1"/>
    </xf>
    <xf numFmtId="0" fontId="17" fillId="0" borderId="10"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3" fillId="0" borderId="6"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3" fillId="0" borderId="5" xfId="0" applyFont="1" applyFill="1" applyBorder="1" applyAlignment="1" applyProtection="1">
      <alignment horizontal="left" vertical="top" wrapText="1"/>
    </xf>
    <xf numFmtId="177" fontId="2" fillId="0" borderId="4"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xf>
    <xf numFmtId="177" fontId="2" fillId="0" borderId="5" xfId="0" applyNumberFormat="1" applyFont="1" applyFill="1" applyBorder="1" applyAlignment="1" applyProtection="1">
      <alignment horizontal="center" vertical="center"/>
    </xf>
    <xf numFmtId="0" fontId="2" fillId="0" borderId="6"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5" xfId="0" applyFont="1" applyFill="1" applyBorder="1" applyAlignment="1" applyProtection="1">
      <alignment vertical="top" wrapText="1"/>
    </xf>
    <xf numFmtId="176" fontId="17" fillId="0" borderId="10" xfId="1" applyNumberFormat="1" applyFont="1" applyFill="1" applyBorder="1" applyAlignment="1" applyProtection="1">
      <alignment horizontal="center" vertical="center" wrapText="1"/>
    </xf>
    <xf numFmtId="176" fontId="17" fillId="0" borderId="12" xfId="1" applyNumberFormat="1" applyFont="1" applyFill="1" applyBorder="1" applyAlignment="1" applyProtection="1">
      <alignment horizontal="center" vertical="center" wrapText="1"/>
    </xf>
    <xf numFmtId="176" fontId="17" fillId="0" borderId="11" xfId="1" applyNumberFormat="1" applyFont="1" applyFill="1" applyBorder="1" applyAlignment="1" applyProtection="1">
      <alignment horizontal="center" vertical="center" wrapText="1"/>
    </xf>
    <xf numFmtId="0" fontId="2" fillId="0" borderId="8" xfId="0" applyFont="1" applyFill="1" applyBorder="1" applyAlignment="1" applyProtection="1">
      <alignment vertical="top" wrapText="1"/>
    </xf>
    <xf numFmtId="0" fontId="2" fillId="0" borderId="4"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7"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vertical="top" wrapText="1"/>
    </xf>
    <xf numFmtId="0" fontId="2" fillId="0" borderId="6"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4" borderId="0" xfId="0" applyNumberFormat="1" applyFont="1" applyFill="1" applyBorder="1" applyAlignment="1" applyProtection="1">
      <alignment horizontal="center" vertical="center" wrapText="1"/>
      <protection locked="0"/>
    </xf>
    <xf numFmtId="178" fontId="2" fillId="0" borderId="8" xfId="0" applyNumberFormat="1" applyFont="1" applyFill="1" applyBorder="1" applyAlignment="1" applyProtection="1">
      <alignment horizontal="center" vertical="center" wrapText="1"/>
    </xf>
    <xf numFmtId="178" fontId="2" fillId="0" borderId="4" xfId="0" applyNumberFormat="1" applyFont="1" applyFill="1" applyBorder="1" applyAlignment="1" applyProtection="1">
      <alignment horizontal="center" vertical="center" wrapText="1"/>
    </xf>
    <xf numFmtId="178" fontId="2" fillId="0" borderId="3" xfId="0" applyNumberFormat="1" applyFont="1" applyFill="1" applyBorder="1" applyAlignment="1" applyProtection="1">
      <alignment horizontal="center" vertical="center" wrapText="1"/>
    </xf>
    <xf numFmtId="178" fontId="2" fillId="0" borderId="6" xfId="0" applyNumberFormat="1" applyFont="1" applyFill="1" applyBorder="1" applyAlignment="1" applyProtection="1">
      <alignment horizontal="center" vertical="center" wrapText="1"/>
    </xf>
    <xf numFmtId="178" fontId="2" fillId="0" borderId="0" xfId="0" applyNumberFormat="1" applyFont="1" applyFill="1" applyBorder="1" applyAlignment="1" applyProtection="1">
      <alignment horizontal="center" vertical="center" wrapText="1"/>
    </xf>
    <xf numFmtId="178" fontId="2" fillId="0" borderId="5" xfId="0" applyNumberFormat="1" applyFont="1" applyFill="1" applyBorder="1" applyAlignment="1" applyProtection="1">
      <alignment horizontal="center" vertical="center" wrapText="1"/>
    </xf>
  </cellXfs>
  <cellStyles count="3">
    <cellStyle name="桁区切り" xfId="1" builtinId="6"/>
    <cellStyle name="標準" xfId="0" builtinId="0"/>
    <cellStyle name="標準 2" xfId="2" xr:uid="{00000000-0005-0000-0000-00000200000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123264</xdr:colOff>
      <xdr:row>9</xdr:row>
      <xdr:rowOff>246530</xdr:rowOff>
    </xdr:from>
    <xdr:to>
      <xdr:col>24</xdr:col>
      <xdr:colOff>268941</xdr:colOff>
      <xdr:row>9</xdr:row>
      <xdr:rowOff>246530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7933764" y="3856505"/>
          <a:ext cx="1707777" cy="0"/>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268941</xdr:colOff>
      <xdr:row>9</xdr:row>
      <xdr:rowOff>410137</xdr:rowOff>
    </xdr:from>
    <xdr:to>
      <xdr:col>24</xdr:col>
      <xdr:colOff>253252</xdr:colOff>
      <xdr:row>10</xdr:row>
      <xdr:rowOff>302559</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V="1">
          <a:off x="9251016" y="4020112"/>
          <a:ext cx="374836" cy="406772"/>
        </a:xfrm>
        <a:prstGeom prst="straightConnector1">
          <a:avLst/>
        </a:prstGeom>
        <a:ln w="19050">
          <a:tailEnd type="arrow" w="lg" len="lg"/>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33</xdr:col>
          <xdr:colOff>114300</xdr:colOff>
          <xdr:row>37</xdr:row>
          <xdr:rowOff>209550</xdr:rowOff>
        </xdr:from>
        <xdr:to>
          <xdr:col>33</xdr:col>
          <xdr:colOff>381000</xdr:colOff>
          <xdr:row>37</xdr:row>
          <xdr:rowOff>457200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38</xdr:row>
          <xdr:rowOff>209550</xdr:rowOff>
        </xdr:from>
        <xdr:to>
          <xdr:col>33</xdr:col>
          <xdr:colOff>381000</xdr:colOff>
          <xdr:row>38</xdr:row>
          <xdr:rowOff>457200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98"/>
  <sheetViews>
    <sheetView tabSelected="1" view="pageBreakPreview" zoomScale="60" zoomScaleNormal="85" workbookViewId="0">
      <selection activeCell="K5" sqref="K5"/>
    </sheetView>
  </sheetViews>
  <sheetFormatPr defaultColWidth="9" defaultRowHeight="18.75"/>
  <cols>
    <col min="1" max="1" width="5.125" style="25" customWidth="1"/>
    <col min="2" max="20" width="6" style="25" customWidth="1"/>
    <col min="21" max="36" width="5.125" style="25" customWidth="1"/>
    <col min="37" max="16384" width="9" style="25"/>
  </cols>
  <sheetData>
    <row r="1" spans="1:36" ht="24" customHeight="1">
      <c r="A1" s="271" t="s">
        <v>310</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row>
    <row r="2" spans="1:36" ht="12"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row>
    <row r="3" spans="1:36" ht="63" customHeight="1">
      <c r="A3" s="272" t="s">
        <v>311</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row>
    <row r="4" spans="1:36" ht="15" customHeight="1" thickBot="1">
      <c r="A4" s="26"/>
      <c r="B4" s="26"/>
      <c r="C4" s="26"/>
      <c r="D4" s="26"/>
      <c r="E4" s="26"/>
      <c r="F4" s="26"/>
      <c r="G4" s="26"/>
      <c r="H4" s="26"/>
      <c r="I4" s="26"/>
      <c r="J4" s="26"/>
      <c r="K4" s="26"/>
      <c r="L4" s="26"/>
      <c r="M4" s="26"/>
      <c r="N4" s="26"/>
      <c r="O4" s="26"/>
      <c r="P4" s="26"/>
      <c r="Q4" s="26"/>
      <c r="R4" s="26"/>
      <c r="S4" s="26"/>
      <c r="T4" s="26"/>
      <c r="U4" s="26"/>
      <c r="V4" s="26"/>
      <c r="W4" s="26"/>
      <c r="X4" s="26"/>
      <c r="Z4" s="27"/>
      <c r="AA4" s="27"/>
      <c r="AB4" s="27"/>
      <c r="AC4" s="27"/>
      <c r="AD4" s="27"/>
      <c r="AE4" s="27"/>
      <c r="AF4" s="27"/>
      <c r="AG4" s="27"/>
      <c r="AH4" s="27"/>
      <c r="AI4" s="27"/>
      <c r="AJ4" s="27"/>
    </row>
    <row r="5" spans="1:36" ht="60" customHeight="1" thickTop="1" thickBot="1">
      <c r="A5" s="142"/>
      <c r="B5" s="292" t="s">
        <v>195</v>
      </c>
      <c r="C5" s="292"/>
      <c r="D5" s="292"/>
      <c r="E5" s="292"/>
      <c r="F5" s="292"/>
      <c r="G5" s="292"/>
      <c r="H5" s="292"/>
      <c r="J5" s="28" t="s">
        <v>3</v>
      </c>
      <c r="K5" s="23"/>
      <c r="L5" s="29" t="s">
        <v>8</v>
      </c>
      <c r="M5" s="24"/>
      <c r="N5" s="29" t="s">
        <v>24</v>
      </c>
      <c r="O5" s="24"/>
      <c r="P5" s="29" t="s">
        <v>25</v>
      </c>
      <c r="Q5" s="30"/>
      <c r="R5" s="29" t="s">
        <v>78</v>
      </c>
      <c r="S5" s="31" t="s">
        <v>3</v>
      </c>
      <c r="T5" s="23"/>
      <c r="U5" s="30" t="s">
        <v>2</v>
      </c>
      <c r="V5" s="24"/>
      <c r="W5" s="29" t="s">
        <v>24</v>
      </c>
      <c r="X5" s="24"/>
      <c r="Y5" s="29" t="s">
        <v>25</v>
      </c>
      <c r="Z5" s="32"/>
      <c r="AB5" s="290" t="s">
        <v>192</v>
      </c>
      <c r="AC5" s="290"/>
      <c r="AD5" s="290"/>
      <c r="AE5" s="290"/>
      <c r="AF5" s="275"/>
      <c r="AG5" s="277"/>
      <c r="AH5" s="33" t="s">
        <v>169</v>
      </c>
      <c r="AI5" s="27"/>
      <c r="AJ5" s="27"/>
    </row>
    <row r="6" spans="1:36" ht="29.25" customHeight="1" thickTop="1" thickBot="1">
      <c r="A6" s="142"/>
      <c r="B6" s="141"/>
      <c r="C6" s="141"/>
      <c r="D6" s="141"/>
      <c r="E6" s="141"/>
      <c r="F6" s="141"/>
      <c r="G6" s="34"/>
      <c r="H6" s="34"/>
      <c r="I6" s="34"/>
      <c r="J6" s="34"/>
      <c r="K6" s="35"/>
      <c r="L6" s="36"/>
      <c r="AF6" s="35"/>
      <c r="AG6" s="36"/>
      <c r="AH6" s="36"/>
      <c r="AI6" s="27"/>
      <c r="AJ6" s="35"/>
    </row>
    <row r="7" spans="1:36" ht="63" customHeight="1" thickTop="1" thickBot="1">
      <c r="A7" s="142"/>
      <c r="B7" s="274" t="s">
        <v>37</v>
      </c>
      <c r="C7" s="274"/>
      <c r="D7" s="274"/>
      <c r="E7" s="274"/>
      <c r="F7" s="274"/>
      <c r="J7" s="275"/>
      <c r="K7" s="276"/>
      <c r="L7" s="277"/>
      <c r="M7" s="25" t="s">
        <v>79</v>
      </c>
      <c r="N7" s="27"/>
      <c r="O7" s="27"/>
      <c r="P7" s="27"/>
      <c r="Q7" s="27"/>
      <c r="R7" s="27"/>
      <c r="Z7" s="278" t="s">
        <v>181</v>
      </c>
      <c r="AA7" s="278"/>
      <c r="AB7" s="278"/>
      <c r="AC7" s="278"/>
      <c r="AD7" s="278"/>
    </row>
    <row r="8" spans="1:36" ht="27" customHeight="1" thickTop="1" thickBot="1">
      <c r="A8" s="142"/>
      <c r="B8" s="141"/>
      <c r="C8" s="141"/>
      <c r="D8" s="141"/>
      <c r="E8" s="141"/>
      <c r="F8" s="141"/>
      <c r="G8" s="34"/>
      <c r="H8" s="34"/>
      <c r="I8" s="34"/>
      <c r="J8" s="34"/>
      <c r="K8" s="35"/>
      <c r="L8" s="36"/>
      <c r="M8" s="36"/>
      <c r="N8" s="36"/>
      <c r="O8" s="35"/>
      <c r="P8" s="36"/>
      <c r="Q8" s="36"/>
      <c r="R8" s="35"/>
      <c r="S8" s="35"/>
      <c r="T8" s="141"/>
      <c r="U8" s="36"/>
      <c r="V8" s="36"/>
      <c r="W8" s="35"/>
      <c r="X8" s="36"/>
      <c r="Y8" s="36"/>
      <c r="Z8" s="279" t="s">
        <v>80</v>
      </c>
      <c r="AA8" s="279"/>
      <c r="AB8" s="279"/>
      <c r="AC8" s="279"/>
      <c r="AD8" s="279"/>
      <c r="AE8" s="27"/>
      <c r="AG8" s="36"/>
      <c r="AH8" s="36"/>
      <c r="AI8" s="27"/>
      <c r="AJ8" s="35"/>
    </row>
    <row r="9" spans="1:36" ht="57" customHeight="1" thickTop="1" thickBot="1">
      <c r="A9" s="142"/>
      <c r="B9" s="280" t="s">
        <v>194</v>
      </c>
      <c r="C9" s="280"/>
      <c r="D9" s="280"/>
      <c r="E9" s="280"/>
      <c r="F9" s="280"/>
      <c r="G9" s="280"/>
      <c r="H9" s="280"/>
      <c r="I9" s="280"/>
      <c r="J9" s="280"/>
      <c r="K9" s="280"/>
      <c r="L9" s="280"/>
      <c r="M9" s="280"/>
      <c r="N9" s="280"/>
      <c r="O9" s="280"/>
      <c r="P9" s="280"/>
      <c r="Q9" s="275"/>
      <c r="R9" s="276"/>
      <c r="S9" s="277"/>
      <c r="T9" s="27" t="s">
        <v>81</v>
      </c>
      <c r="Z9" s="281" t="str">
        <f>IF(SUM(U15,Q10)=0,"",SUM(U15,Q10))</f>
        <v/>
      </c>
      <c r="AA9" s="282"/>
      <c r="AB9" s="282"/>
      <c r="AC9" s="282"/>
      <c r="AD9" s="283"/>
      <c r="AE9" s="27"/>
    </row>
    <row r="10" spans="1:36" ht="57" customHeight="1" thickTop="1" thickBot="1">
      <c r="A10" s="142"/>
      <c r="B10" s="291" t="s">
        <v>183</v>
      </c>
      <c r="C10" s="291"/>
      <c r="D10" s="291"/>
      <c r="E10" s="291"/>
      <c r="F10" s="291"/>
      <c r="G10" s="291"/>
      <c r="H10" s="291"/>
      <c r="I10" s="291"/>
      <c r="J10" s="291"/>
      <c r="K10" s="291"/>
      <c r="L10" s="291"/>
      <c r="M10" s="291"/>
      <c r="N10" s="291"/>
      <c r="O10" s="291"/>
      <c r="P10" s="37" t="s">
        <v>180</v>
      </c>
      <c r="Q10" s="287" t="str">
        <f>IF(OR(Z15="",Q9=""),"",ROUNDUP(Z15/Q9,0))</f>
        <v/>
      </c>
      <c r="R10" s="288"/>
      <c r="S10" s="289"/>
      <c r="T10" s="38" t="s">
        <v>0</v>
      </c>
      <c r="Z10" s="284"/>
      <c r="AA10" s="285"/>
      <c r="AB10" s="285"/>
      <c r="AC10" s="285"/>
      <c r="AD10" s="286"/>
      <c r="AE10" s="39" t="s">
        <v>0</v>
      </c>
    </row>
    <row r="11" spans="1:36" ht="31.5" customHeight="1" thickTop="1">
      <c r="A11" s="144"/>
      <c r="B11" s="144"/>
      <c r="C11" s="144"/>
      <c r="D11" s="144"/>
      <c r="E11" s="144"/>
      <c r="F11" s="144"/>
      <c r="G11" s="40"/>
      <c r="H11" s="40"/>
      <c r="I11" s="40"/>
      <c r="J11" s="40"/>
      <c r="K11" s="41"/>
      <c r="L11" s="42"/>
      <c r="M11" s="42"/>
      <c r="N11" s="42"/>
      <c r="O11" s="41"/>
      <c r="P11" s="43" t="s">
        <v>38</v>
      </c>
      <c r="Q11" s="42"/>
      <c r="R11" s="41"/>
      <c r="S11" s="43"/>
      <c r="T11" s="151"/>
      <c r="V11" s="42"/>
      <c r="W11" s="41"/>
      <c r="X11" s="42"/>
      <c r="Y11" s="42"/>
      <c r="Z11" s="293"/>
      <c r="AA11" s="293"/>
      <c r="AB11" s="293"/>
      <c r="AC11" s="293"/>
      <c r="AD11" s="293"/>
      <c r="AE11" s="41"/>
      <c r="AF11" s="44"/>
      <c r="AG11" s="42"/>
      <c r="AH11" s="42"/>
      <c r="AI11" s="41"/>
      <c r="AJ11" s="41"/>
    </row>
    <row r="12" spans="1:36" ht="23.25" customHeight="1">
      <c r="A12" s="45"/>
      <c r="B12" s="294" t="s">
        <v>82</v>
      </c>
      <c r="C12" s="295"/>
      <c r="D12" s="295"/>
      <c r="E12" s="295"/>
      <c r="F12" s="295"/>
      <c r="G12" s="295"/>
      <c r="H12" s="295"/>
      <c r="I12" s="295"/>
      <c r="J12" s="295"/>
      <c r="K12" s="295"/>
      <c r="L12" s="295"/>
      <c r="M12" s="295"/>
      <c r="N12" s="295"/>
      <c r="O12" s="295"/>
      <c r="P12" s="295"/>
      <c r="Q12" s="295"/>
      <c r="R12" s="295"/>
      <c r="S12" s="295"/>
      <c r="T12" s="296"/>
      <c r="U12" s="294" t="s">
        <v>178</v>
      </c>
      <c r="V12" s="295"/>
      <c r="W12" s="295"/>
      <c r="X12" s="295"/>
      <c r="Y12" s="296"/>
      <c r="Z12" s="294" t="s">
        <v>73</v>
      </c>
      <c r="AA12" s="295"/>
      <c r="AB12" s="295"/>
      <c r="AC12" s="295"/>
      <c r="AD12" s="296"/>
      <c r="AE12" s="294" t="s">
        <v>179</v>
      </c>
      <c r="AF12" s="295"/>
      <c r="AG12" s="295"/>
      <c r="AH12" s="295"/>
      <c r="AI12" s="295"/>
      <c r="AJ12" s="296"/>
    </row>
    <row r="13" spans="1:36" s="143" customFormat="1" ht="34.5" customHeight="1">
      <c r="A13" s="22"/>
      <c r="B13" s="260" t="s">
        <v>20</v>
      </c>
      <c r="C13" s="261"/>
      <c r="D13" s="261"/>
      <c r="E13" s="261"/>
      <c r="F13" s="261"/>
      <c r="G13" s="261"/>
      <c r="H13" s="261"/>
      <c r="I13" s="261"/>
      <c r="J13" s="261"/>
      <c r="K13" s="261"/>
      <c r="L13" s="261"/>
      <c r="M13" s="261"/>
      <c r="N13" s="261"/>
      <c r="O13" s="261"/>
      <c r="P13" s="261"/>
      <c r="Q13" s="261"/>
      <c r="R13" s="261"/>
      <c r="S13" s="261"/>
      <c r="T13" s="262"/>
      <c r="U13" s="251" t="s">
        <v>83</v>
      </c>
      <c r="V13" s="251"/>
      <c r="W13" s="251"/>
      <c r="X13" s="251"/>
      <c r="Y13" s="251"/>
      <c r="Z13" s="251" t="s">
        <v>196</v>
      </c>
      <c r="AA13" s="251"/>
      <c r="AB13" s="251"/>
      <c r="AC13" s="251"/>
      <c r="AD13" s="251"/>
      <c r="AE13" s="251" t="s">
        <v>86</v>
      </c>
      <c r="AF13" s="251"/>
      <c r="AG13" s="251"/>
      <c r="AH13" s="251"/>
      <c r="AI13" s="251"/>
      <c r="AJ13" s="251"/>
    </row>
    <row r="14" spans="1:36" s="143" customFormat="1" ht="33" customHeight="1" thickBot="1">
      <c r="A14" s="22"/>
      <c r="B14" s="263"/>
      <c r="C14" s="264"/>
      <c r="D14" s="264"/>
      <c r="E14" s="264"/>
      <c r="F14" s="264"/>
      <c r="G14" s="264"/>
      <c r="H14" s="264"/>
      <c r="I14" s="264"/>
      <c r="J14" s="264"/>
      <c r="K14" s="264"/>
      <c r="L14" s="264"/>
      <c r="M14" s="264"/>
      <c r="N14" s="264"/>
      <c r="O14" s="264"/>
      <c r="P14" s="264"/>
      <c r="Q14" s="264"/>
      <c r="R14" s="264"/>
      <c r="S14" s="264"/>
      <c r="T14" s="265"/>
      <c r="U14" s="252"/>
      <c r="V14" s="252"/>
      <c r="W14" s="252"/>
      <c r="X14" s="252"/>
      <c r="Y14" s="252"/>
      <c r="Z14" s="252"/>
      <c r="AA14" s="252"/>
      <c r="AB14" s="252"/>
      <c r="AC14" s="252"/>
      <c r="AD14" s="252"/>
      <c r="AE14" s="252"/>
      <c r="AF14" s="252"/>
      <c r="AG14" s="252"/>
      <c r="AH14" s="252"/>
      <c r="AI14" s="252"/>
      <c r="AJ14" s="252"/>
    </row>
    <row r="15" spans="1:36" ht="90" customHeight="1" thickTop="1" thickBot="1">
      <c r="A15" s="254" t="s">
        <v>216</v>
      </c>
      <c r="B15" s="254"/>
      <c r="C15" s="254"/>
      <c r="D15" s="254"/>
      <c r="E15" s="254"/>
      <c r="F15" s="254"/>
      <c r="G15" s="254"/>
      <c r="H15" s="254"/>
      <c r="I15" s="254"/>
      <c r="J15" s="254"/>
      <c r="K15" s="254"/>
      <c r="L15" s="254"/>
      <c r="M15" s="254"/>
      <c r="N15" s="254"/>
      <c r="O15" s="254"/>
      <c r="P15" s="254"/>
      <c r="Q15" s="254"/>
      <c r="R15" s="254"/>
      <c r="S15" s="254"/>
      <c r="T15" s="254"/>
      <c r="U15" s="255" t="str">
        <f>IF(SUM(U16:Y35)=0,"",SUM(U16:Y35))</f>
        <v/>
      </c>
      <c r="V15" s="255"/>
      <c r="W15" s="255"/>
      <c r="X15" s="255"/>
      <c r="Y15" s="255"/>
      <c r="Z15" s="255" t="str">
        <f>IF(SUM(Z16:AD35)=0,"",ROUNDUP(SUM(Z16:AD35),0))</f>
        <v/>
      </c>
      <c r="AA15" s="255"/>
      <c r="AB15" s="255"/>
      <c r="AC15" s="255"/>
      <c r="AD15" s="255"/>
      <c r="AE15" s="256" t="str">
        <f>IF(SUM(AE16:AJ35)=0,"",SUM(AE16:AJ35))</f>
        <v/>
      </c>
      <c r="AF15" s="256"/>
      <c r="AG15" s="256"/>
      <c r="AH15" s="256"/>
      <c r="AI15" s="256"/>
      <c r="AJ15" s="256"/>
    </row>
    <row r="16" spans="1:36" ht="58.5" customHeight="1" thickTop="1">
      <c r="A16" s="46">
        <v>1</v>
      </c>
      <c r="B16" s="266"/>
      <c r="C16" s="267"/>
      <c r="D16" s="267"/>
      <c r="E16" s="267"/>
      <c r="F16" s="267"/>
      <c r="G16" s="267"/>
      <c r="H16" s="267"/>
      <c r="I16" s="267"/>
      <c r="J16" s="267"/>
      <c r="K16" s="267"/>
      <c r="L16" s="267"/>
      <c r="M16" s="267"/>
      <c r="N16" s="267"/>
      <c r="O16" s="267"/>
      <c r="P16" s="267"/>
      <c r="Q16" s="267"/>
      <c r="R16" s="267"/>
      <c r="S16" s="267"/>
      <c r="T16" s="268"/>
      <c r="U16" s="257"/>
      <c r="V16" s="257"/>
      <c r="W16" s="257"/>
      <c r="X16" s="257"/>
      <c r="Y16" s="257"/>
      <c r="Z16" s="257"/>
      <c r="AA16" s="257"/>
      <c r="AB16" s="257"/>
      <c r="AC16" s="257"/>
      <c r="AD16" s="257"/>
      <c r="AE16" s="258"/>
      <c r="AF16" s="258"/>
      <c r="AG16" s="258"/>
      <c r="AH16" s="258"/>
      <c r="AI16" s="258"/>
      <c r="AJ16" s="259"/>
    </row>
    <row r="17" spans="1:36" ht="58.5" customHeight="1">
      <c r="A17" s="47">
        <v>2</v>
      </c>
      <c r="B17" s="248"/>
      <c r="C17" s="249"/>
      <c r="D17" s="249"/>
      <c r="E17" s="249"/>
      <c r="F17" s="249"/>
      <c r="G17" s="249"/>
      <c r="H17" s="249"/>
      <c r="I17" s="249"/>
      <c r="J17" s="249"/>
      <c r="K17" s="249"/>
      <c r="L17" s="249"/>
      <c r="M17" s="249"/>
      <c r="N17" s="249"/>
      <c r="O17" s="249"/>
      <c r="P17" s="249"/>
      <c r="Q17" s="249"/>
      <c r="R17" s="249"/>
      <c r="S17" s="249"/>
      <c r="T17" s="250"/>
      <c r="U17" s="240"/>
      <c r="V17" s="240"/>
      <c r="W17" s="240"/>
      <c r="X17" s="240"/>
      <c r="Y17" s="240"/>
      <c r="Z17" s="240"/>
      <c r="AA17" s="240"/>
      <c r="AB17" s="240"/>
      <c r="AC17" s="240"/>
      <c r="AD17" s="240"/>
      <c r="AE17" s="241"/>
      <c r="AF17" s="241"/>
      <c r="AG17" s="241"/>
      <c r="AH17" s="241"/>
      <c r="AI17" s="241"/>
      <c r="AJ17" s="242"/>
    </row>
    <row r="18" spans="1:36" ht="58.5" customHeight="1">
      <c r="A18" s="47">
        <v>3</v>
      </c>
      <c r="B18" s="248"/>
      <c r="C18" s="249"/>
      <c r="D18" s="249"/>
      <c r="E18" s="249"/>
      <c r="F18" s="249"/>
      <c r="G18" s="249"/>
      <c r="H18" s="249"/>
      <c r="I18" s="249"/>
      <c r="J18" s="249"/>
      <c r="K18" s="249"/>
      <c r="L18" s="249"/>
      <c r="M18" s="249"/>
      <c r="N18" s="249"/>
      <c r="O18" s="249"/>
      <c r="P18" s="249"/>
      <c r="Q18" s="249"/>
      <c r="R18" s="249"/>
      <c r="S18" s="249"/>
      <c r="T18" s="250"/>
      <c r="U18" s="240"/>
      <c r="V18" s="240"/>
      <c r="W18" s="240"/>
      <c r="X18" s="240"/>
      <c r="Y18" s="240"/>
      <c r="Z18" s="240"/>
      <c r="AA18" s="240"/>
      <c r="AB18" s="240"/>
      <c r="AC18" s="240"/>
      <c r="AD18" s="240"/>
      <c r="AE18" s="241"/>
      <c r="AF18" s="241"/>
      <c r="AG18" s="241"/>
      <c r="AH18" s="241"/>
      <c r="AI18" s="241"/>
      <c r="AJ18" s="242"/>
    </row>
    <row r="19" spans="1:36" ht="58.5" customHeight="1">
      <c r="A19" s="47">
        <v>4</v>
      </c>
      <c r="B19" s="248"/>
      <c r="C19" s="249"/>
      <c r="D19" s="249"/>
      <c r="E19" s="249"/>
      <c r="F19" s="249"/>
      <c r="G19" s="249"/>
      <c r="H19" s="249"/>
      <c r="I19" s="249"/>
      <c r="J19" s="249"/>
      <c r="K19" s="249"/>
      <c r="L19" s="249"/>
      <c r="M19" s="249"/>
      <c r="N19" s="249"/>
      <c r="O19" s="249"/>
      <c r="P19" s="249"/>
      <c r="Q19" s="249"/>
      <c r="R19" s="249"/>
      <c r="S19" s="249"/>
      <c r="T19" s="250"/>
      <c r="U19" s="240"/>
      <c r="V19" s="240"/>
      <c r="W19" s="240"/>
      <c r="X19" s="240"/>
      <c r="Y19" s="240"/>
      <c r="Z19" s="240"/>
      <c r="AA19" s="240"/>
      <c r="AB19" s="240"/>
      <c r="AC19" s="240"/>
      <c r="AD19" s="240"/>
      <c r="AE19" s="241"/>
      <c r="AF19" s="241"/>
      <c r="AG19" s="241"/>
      <c r="AH19" s="241"/>
      <c r="AI19" s="241"/>
      <c r="AJ19" s="242"/>
    </row>
    <row r="20" spans="1:36" ht="58.5" customHeight="1">
      <c r="A20" s="47">
        <v>5</v>
      </c>
      <c r="B20" s="248"/>
      <c r="C20" s="249"/>
      <c r="D20" s="249"/>
      <c r="E20" s="249"/>
      <c r="F20" s="249"/>
      <c r="G20" s="249"/>
      <c r="H20" s="249"/>
      <c r="I20" s="249"/>
      <c r="J20" s="249"/>
      <c r="K20" s="249"/>
      <c r="L20" s="249"/>
      <c r="M20" s="249"/>
      <c r="N20" s="249"/>
      <c r="O20" s="249"/>
      <c r="P20" s="249"/>
      <c r="Q20" s="249"/>
      <c r="R20" s="249"/>
      <c r="S20" s="249"/>
      <c r="T20" s="250"/>
      <c r="U20" s="240"/>
      <c r="V20" s="240"/>
      <c r="W20" s="240"/>
      <c r="X20" s="240"/>
      <c r="Y20" s="240"/>
      <c r="Z20" s="240"/>
      <c r="AA20" s="240"/>
      <c r="AB20" s="240"/>
      <c r="AC20" s="240"/>
      <c r="AD20" s="240"/>
      <c r="AE20" s="241"/>
      <c r="AF20" s="241"/>
      <c r="AG20" s="241"/>
      <c r="AH20" s="241"/>
      <c r="AI20" s="241"/>
      <c r="AJ20" s="242"/>
    </row>
    <row r="21" spans="1:36" ht="58.5" customHeight="1">
      <c r="A21" s="47">
        <v>6</v>
      </c>
      <c r="B21" s="248"/>
      <c r="C21" s="249"/>
      <c r="D21" s="249"/>
      <c r="E21" s="249"/>
      <c r="F21" s="249"/>
      <c r="G21" s="249"/>
      <c r="H21" s="249"/>
      <c r="I21" s="249"/>
      <c r="J21" s="249"/>
      <c r="K21" s="249"/>
      <c r="L21" s="249"/>
      <c r="M21" s="249"/>
      <c r="N21" s="249"/>
      <c r="O21" s="249"/>
      <c r="P21" s="249"/>
      <c r="Q21" s="249"/>
      <c r="R21" s="249"/>
      <c r="S21" s="249"/>
      <c r="T21" s="250"/>
      <c r="U21" s="240"/>
      <c r="V21" s="240"/>
      <c r="W21" s="240"/>
      <c r="X21" s="240"/>
      <c r="Y21" s="240"/>
      <c r="Z21" s="240"/>
      <c r="AA21" s="240"/>
      <c r="AB21" s="240"/>
      <c r="AC21" s="240"/>
      <c r="AD21" s="240"/>
      <c r="AE21" s="241"/>
      <c r="AF21" s="241"/>
      <c r="AG21" s="241"/>
      <c r="AH21" s="241"/>
      <c r="AI21" s="241"/>
      <c r="AJ21" s="242"/>
    </row>
    <row r="22" spans="1:36" ht="58.5" customHeight="1">
      <c r="A22" s="47">
        <v>7</v>
      </c>
      <c r="B22" s="248"/>
      <c r="C22" s="249"/>
      <c r="D22" s="249"/>
      <c r="E22" s="249"/>
      <c r="F22" s="249"/>
      <c r="G22" s="249"/>
      <c r="H22" s="249"/>
      <c r="I22" s="249"/>
      <c r="J22" s="249"/>
      <c r="K22" s="249"/>
      <c r="L22" s="249"/>
      <c r="M22" s="249"/>
      <c r="N22" s="249"/>
      <c r="O22" s="249"/>
      <c r="P22" s="249"/>
      <c r="Q22" s="249"/>
      <c r="R22" s="249"/>
      <c r="S22" s="249"/>
      <c r="T22" s="250"/>
      <c r="U22" s="240"/>
      <c r="V22" s="240"/>
      <c r="W22" s="240"/>
      <c r="X22" s="240"/>
      <c r="Y22" s="240"/>
      <c r="Z22" s="240"/>
      <c r="AA22" s="240"/>
      <c r="AB22" s="240"/>
      <c r="AC22" s="240"/>
      <c r="AD22" s="240"/>
      <c r="AE22" s="241"/>
      <c r="AF22" s="241"/>
      <c r="AG22" s="241"/>
      <c r="AH22" s="241"/>
      <c r="AI22" s="241"/>
      <c r="AJ22" s="242"/>
    </row>
    <row r="23" spans="1:36" ht="58.5" customHeight="1">
      <c r="A23" s="47">
        <v>8</v>
      </c>
      <c r="B23" s="248"/>
      <c r="C23" s="249"/>
      <c r="D23" s="249"/>
      <c r="E23" s="249"/>
      <c r="F23" s="249"/>
      <c r="G23" s="249"/>
      <c r="H23" s="249"/>
      <c r="I23" s="249"/>
      <c r="J23" s="249"/>
      <c r="K23" s="249"/>
      <c r="L23" s="249"/>
      <c r="M23" s="249"/>
      <c r="N23" s="249"/>
      <c r="O23" s="249"/>
      <c r="P23" s="249"/>
      <c r="Q23" s="249"/>
      <c r="R23" s="249"/>
      <c r="S23" s="249"/>
      <c r="T23" s="250"/>
      <c r="U23" s="240"/>
      <c r="V23" s="240"/>
      <c r="W23" s="240"/>
      <c r="X23" s="240"/>
      <c r="Y23" s="240"/>
      <c r="Z23" s="240"/>
      <c r="AA23" s="240"/>
      <c r="AB23" s="240"/>
      <c r="AC23" s="240"/>
      <c r="AD23" s="240"/>
      <c r="AE23" s="241"/>
      <c r="AF23" s="241"/>
      <c r="AG23" s="241"/>
      <c r="AH23" s="241"/>
      <c r="AI23" s="241"/>
      <c r="AJ23" s="242"/>
    </row>
    <row r="24" spans="1:36" ht="58.5" customHeight="1">
      <c r="A24" s="47">
        <v>9</v>
      </c>
      <c r="B24" s="248"/>
      <c r="C24" s="249"/>
      <c r="D24" s="249"/>
      <c r="E24" s="249"/>
      <c r="F24" s="249"/>
      <c r="G24" s="249"/>
      <c r="H24" s="249"/>
      <c r="I24" s="249"/>
      <c r="J24" s="249"/>
      <c r="K24" s="249"/>
      <c r="L24" s="249"/>
      <c r="M24" s="249"/>
      <c r="N24" s="249"/>
      <c r="O24" s="249"/>
      <c r="P24" s="249"/>
      <c r="Q24" s="249"/>
      <c r="R24" s="249"/>
      <c r="S24" s="249"/>
      <c r="T24" s="250"/>
      <c r="U24" s="240"/>
      <c r="V24" s="240"/>
      <c r="W24" s="240"/>
      <c r="X24" s="240"/>
      <c r="Y24" s="240"/>
      <c r="Z24" s="240"/>
      <c r="AA24" s="240"/>
      <c r="AB24" s="240"/>
      <c r="AC24" s="240"/>
      <c r="AD24" s="240"/>
      <c r="AE24" s="241"/>
      <c r="AF24" s="241"/>
      <c r="AG24" s="241"/>
      <c r="AH24" s="241"/>
      <c r="AI24" s="241"/>
      <c r="AJ24" s="242"/>
    </row>
    <row r="25" spans="1:36" ht="58.5" customHeight="1">
      <c r="A25" s="47">
        <v>10</v>
      </c>
      <c r="B25" s="248"/>
      <c r="C25" s="249"/>
      <c r="D25" s="249"/>
      <c r="E25" s="249"/>
      <c r="F25" s="249"/>
      <c r="G25" s="249"/>
      <c r="H25" s="249"/>
      <c r="I25" s="249"/>
      <c r="J25" s="249"/>
      <c r="K25" s="249"/>
      <c r="L25" s="249"/>
      <c r="M25" s="249"/>
      <c r="N25" s="249"/>
      <c r="O25" s="249"/>
      <c r="P25" s="249"/>
      <c r="Q25" s="249"/>
      <c r="R25" s="249"/>
      <c r="S25" s="249"/>
      <c r="T25" s="250"/>
      <c r="U25" s="240"/>
      <c r="V25" s="240"/>
      <c r="W25" s="240"/>
      <c r="X25" s="240"/>
      <c r="Y25" s="240"/>
      <c r="Z25" s="240"/>
      <c r="AA25" s="240"/>
      <c r="AB25" s="240"/>
      <c r="AC25" s="240"/>
      <c r="AD25" s="240"/>
      <c r="AE25" s="241"/>
      <c r="AF25" s="241"/>
      <c r="AG25" s="241"/>
      <c r="AH25" s="241"/>
      <c r="AI25" s="241"/>
      <c r="AJ25" s="242"/>
    </row>
    <row r="26" spans="1:36" ht="58.5" customHeight="1">
      <c r="A26" s="47">
        <v>11</v>
      </c>
      <c r="B26" s="248"/>
      <c r="C26" s="249"/>
      <c r="D26" s="249"/>
      <c r="E26" s="249"/>
      <c r="F26" s="249"/>
      <c r="G26" s="249"/>
      <c r="H26" s="249"/>
      <c r="I26" s="249"/>
      <c r="J26" s="249"/>
      <c r="K26" s="249"/>
      <c r="L26" s="249"/>
      <c r="M26" s="249"/>
      <c r="N26" s="249"/>
      <c r="O26" s="249"/>
      <c r="P26" s="249"/>
      <c r="Q26" s="249"/>
      <c r="R26" s="249"/>
      <c r="S26" s="249"/>
      <c r="T26" s="250"/>
      <c r="U26" s="240"/>
      <c r="V26" s="240"/>
      <c r="W26" s="240"/>
      <c r="X26" s="240"/>
      <c r="Y26" s="240"/>
      <c r="Z26" s="240"/>
      <c r="AA26" s="240"/>
      <c r="AB26" s="240"/>
      <c r="AC26" s="240"/>
      <c r="AD26" s="240"/>
      <c r="AE26" s="241"/>
      <c r="AF26" s="241"/>
      <c r="AG26" s="241"/>
      <c r="AH26" s="241"/>
      <c r="AI26" s="241"/>
      <c r="AJ26" s="242"/>
    </row>
    <row r="27" spans="1:36" ht="58.5" customHeight="1">
      <c r="A27" s="47">
        <v>12</v>
      </c>
      <c r="B27" s="248"/>
      <c r="C27" s="249"/>
      <c r="D27" s="249"/>
      <c r="E27" s="249"/>
      <c r="F27" s="249"/>
      <c r="G27" s="249"/>
      <c r="H27" s="249"/>
      <c r="I27" s="249"/>
      <c r="J27" s="249"/>
      <c r="K27" s="249"/>
      <c r="L27" s="249"/>
      <c r="M27" s="249"/>
      <c r="N27" s="249"/>
      <c r="O27" s="249"/>
      <c r="P27" s="249"/>
      <c r="Q27" s="249"/>
      <c r="R27" s="249"/>
      <c r="S27" s="249"/>
      <c r="T27" s="250"/>
      <c r="U27" s="240"/>
      <c r="V27" s="240"/>
      <c r="W27" s="240"/>
      <c r="X27" s="240"/>
      <c r="Y27" s="240"/>
      <c r="Z27" s="240"/>
      <c r="AA27" s="240"/>
      <c r="AB27" s="240"/>
      <c r="AC27" s="240"/>
      <c r="AD27" s="240"/>
      <c r="AE27" s="241"/>
      <c r="AF27" s="241"/>
      <c r="AG27" s="241"/>
      <c r="AH27" s="241"/>
      <c r="AI27" s="241"/>
      <c r="AJ27" s="242"/>
    </row>
    <row r="28" spans="1:36" ht="58.5" customHeight="1">
      <c r="A28" s="47">
        <v>13</v>
      </c>
      <c r="B28" s="248"/>
      <c r="C28" s="249"/>
      <c r="D28" s="249"/>
      <c r="E28" s="249"/>
      <c r="F28" s="249"/>
      <c r="G28" s="249"/>
      <c r="H28" s="249"/>
      <c r="I28" s="249"/>
      <c r="J28" s="249"/>
      <c r="K28" s="249"/>
      <c r="L28" s="249"/>
      <c r="M28" s="249"/>
      <c r="N28" s="249"/>
      <c r="O28" s="249"/>
      <c r="P28" s="249"/>
      <c r="Q28" s="249"/>
      <c r="R28" s="249"/>
      <c r="S28" s="249"/>
      <c r="T28" s="250"/>
      <c r="U28" s="240"/>
      <c r="V28" s="240"/>
      <c r="W28" s="240"/>
      <c r="X28" s="240"/>
      <c r="Y28" s="240"/>
      <c r="Z28" s="240"/>
      <c r="AA28" s="240"/>
      <c r="AB28" s="240"/>
      <c r="AC28" s="240"/>
      <c r="AD28" s="240"/>
      <c r="AE28" s="241"/>
      <c r="AF28" s="241"/>
      <c r="AG28" s="241"/>
      <c r="AH28" s="241"/>
      <c r="AI28" s="241"/>
      <c r="AJ28" s="242"/>
    </row>
    <row r="29" spans="1:36" ht="58.5" customHeight="1">
      <c r="A29" s="47">
        <v>14</v>
      </c>
      <c r="B29" s="248"/>
      <c r="C29" s="249"/>
      <c r="D29" s="249"/>
      <c r="E29" s="249"/>
      <c r="F29" s="249"/>
      <c r="G29" s="249"/>
      <c r="H29" s="249"/>
      <c r="I29" s="249"/>
      <c r="J29" s="249"/>
      <c r="K29" s="249"/>
      <c r="L29" s="249"/>
      <c r="M29" s="249"/>
      <c r="N29" s="249"/>
      <c r="O29" s="249"/>
      <c r="P29" s="249"/>
      <c r="Q29" s="249"/>
      <c r="R29" s="249"/>
      <c r="S29" s="249"/>
      <c r="T29" s="250"/>
      <c r="U29" s="240"/>
      <c r="V29" s="240"/>
      <c r="W29" s="240"/>
      <c r="X29" s="240"/>
      <c r="Y29" s="240"/>
      <c r="Z29" s="240"/>
      <c r="AA29" s="240"/>
      <c r="AB29" s="240"/>
      <c r="AC29" s="240"/>
      <c r="AD29" s="240"/>
      <c r="AE29" s="241"/>
      <c r="AF29" s="241"/>
      <c r="AG29" s="241"/>
      <c r="AH29" s="241"/>
      <c r="AI29" s="241"/>
      <c r="AJ29" s="242"/>
    </row>
    <row r="30" spans="1:36" ht="58.5" customHeight="1">
      <c r="A30" s="47">
        <v>15</v>
      </c>
      <c r="B30" s="248"/>
      <c r="C30" s="249"/>
      <c r="D30" s="249"/>
      <c r="E30" s="249"/>
      <c r="F30" s="249"/>
      <c r="G30" s="249"/>
      <c r="H30" s="249"/>
      <c r="I30" s="249"/>
      <c r="J30" s="249"/>
      <c r="K30" s="249"/>
      <c r="L30" s="249"/>
      <c r="M30" s="249"/>
      <c r="N30" s="249"/>
      <c r="O30" s="249"/>
      <c r="P30" s="249"/>
      <c r="Q30" s="249"/>
      <c r="R30" s="249"/>
      <c r="S30" s="249"/>
      <c r="T30" s="250"/>
      <c r="U30" s="240"/>
      <c r="V30" s="240"/>
      <c r="W30" s="240"/>
      <c r="X30" s="240"/>
      <c r="Y30" s="240"/>
      <c r="Z30" s="240"/>
      <c r="AA30" s="240"/>
      <c r="AB30" s="240"/>
      <c r="AC30" s="240"/>
      <c r="AD30" s="240"/>
      <c r="AE30" s="241"/>
      <c r="AF30" s="241"/>
      <c r="AG30" s="241"/>
      <c r="AH30" s="241"/>
      <c r="AI30" s="241"/>
      <c r="AJ30" s="242"/>
    </row>
    <row r="31" spans="1:36" ht="58.5" customHeight="1">
      <c r="A31" s="47">
        <v>16</v>
      </c>
      <c r="B31" s="248"/>
      <c r="C31" s="249"/>
      <c r="D31" s="249"/>
      <c r="E31" s="249"/>
      <c r="F31" s="249"/>
      <c r="G31" s="249"/>
      <c r="H31" s="249"/>
      <c r="I31" s="249"/>
      <c r="J31" s="249"/>
      <c r="K31" s="249"/>
      <c r="L31" s="249"/>
      <c r="M31" s="249"/>
      <c r="N31" s="249"/>
      <c r="O31" s="249"/>
      <c r="P31" s="249"/>
      <c r="Q31" s="249"/>
      <c r="R31" s="249"/>
      <c r="S31" s="249"/>
      <c r="T31" s="250"/>
      <c r="U31" s="240"/>
      <c r="V31" s="240"/>
      <c r="W31" s="240"/>
      <c r="X31" s="240"/>
      <c r="Y31" s="240"/>
      <c r="Z31" s="240"/>
      <c r="AA31" s="240"/>
      <c r="AB31" s="240"/>
      <c r="AC31" s="240"/>
      <c r="AD31" s="240"/>
      <c r="AE31" s="241"/>
      <c r="AF31" s="241"/>
      <c r="AG31" s="241"/>
      <c r="AH31" s="241"/>
      <c r="AI31" s="241"/>
      <c r="AJ31" s="242"/>
    </row>
    <row r="32" spans="1:36" ht="58.5" customHeight="1">
      <c r="A32" s="47">
        <v>17</v>
      </c>
      <c r="B32" s="248"/>
      <c r="C32" s="249"/>
      <c r="D32" s="249"/>
      <c r="E32" s="249"/>
      <c r="F32" s="249"/>
      <c r="G32" s="249"/>
      <c r="H32" s="249"/>
      <c r="I32" s="249"/>
      <c r="J32" s="249"/>
      <c r="K32" s="249"/>
      <c r="L32" s="249"/>
      <c r="M32" s="249"/>
      <c r="N32" s="249"/>
      <c r="O32" s="249"/>
      <c r="P32" s="249"/>
      <c r="Q32" s="249"/>
      <c r="R32" s="249"/>
      <c r="S32" s="249"/>
      <c r="T32" s="250"/>
      <c r="U32" s="240"/>
      <c r="V32" s="240"/>
      <c r="W32" s="240"/>
      <c r="X32" s="240"/>
      <c r="Y32" s="240"/>
      <c r="Z32" s="240"/>
      <c r="AA32" s="240"/>
      <c r="AB32" s="240"/>
      <c r="AC32" s="240"/>
      <c r="AD32" s="240"/>
      <c r="AE32" s="241"/>
      <c r="AF32" s="241"/>
      <c r="AG32" s="241"/>
      <c r="AH32" s="241"/>
      <c r="AI32" s="241"/>
      <c r="AJ32" s="242"/>
    </row>
    <row r="33" spans="1:37" ht="58.5" customHeight="1">
      <c r="A33" s="47">
        <v>18</v>
      </c>
      <c r="B33" s="248"/>
      <c r="C33" s="249"/>
      <c r="D33" s="249"/>
      <c r="E33" s="249"/>
      <c r="F33" s="249"/>
      <c r="G33" s="249"/>
      <c r="H33" s="249"/>
      <c r="I33" s="249"/>
      <c r="J33" s="249"/>
      <c r="K33" s="249"/>
      <c r="L33" s="249"/>
      <c r="M33" s="249"/>
      <c r="N33" s="249"/>
      <c r="O33" s="249"/>
      <c r="P33" s="249"/>
      <c r="Q33" s="249"/>
      <c r="R33" s="249"/>
      <c r="S33" s="249"/>
      <c r="T33" s="250"/>
      <c r="U33" s="240"/>
      <c r="V33" s="240"/>
      <c r="W33" s="240"/>
      <c r="X33" s="240"/>
      <c r="Y33" s="240"/>
      <c r="Z33" s="240"/>
      <c r="AA33" s="240"/>
      <c r="AB33" s="240"/>
      <c r="AC33" s="240"/>
      <c r="AD33" s="240"/>
      <c r="AE33" s="241"/>
      <c r="AF33" s="241"/>
      <c r="AG33" s="241"/>
      <c r="AH33" s="241"/>
      <c r="AI33" s="241"/>
      <c r="AJ33" s="242"/>
    </row>
    <row r="34" spans="1:37" ht="58.5" customHeight="1">
      <c r="A34" s="47">
        <v>19</v>
      </c>
      <c r="B34" s="248"/>
      <c r="C34" s="249"/>
      <c r="D34" s="249"/>
      <c r="E34" s="249"/>
      <c r="F34" s="249"/>
      <c r="G34" s="249"/>
      <c r="H34" s="249"/>
      <c r="I34" s="249"/>
      <c r="J34" s="249"/>
      <c r="K34" s="249"/>
      <c r="L34" s="249"/>
      <c r="M34" s="249"/>
      <c r="N34" s="249"/>
      <c r="O34" s="249"/>
      <c r="P34" s="249"/>
      <c r="Q34" s="249"/>
      <c r="R34" s="249"/>
      <c r="S34" s="249"/>
      <c r="T34" s="250"/>
      <c r="U34" s="240"/>
      <c r="V34" s="240"/>
      <c r="W34" s="240"/>
      <c r="X34" s="240"/>
      <c r="Y34" s="240"/>
      <c r="Z34" s="240"/>
      <c r="AA34" s="240"/>
      <c r="AB34" s="240"/>
      <c r="AC34" s="240"/>
      <c r="AD34" s="240"/>
      <c r="AE34" s="241"/>
      <c r="AF34" s="241"/>
      <c r="AG34" s="241"/>
      <c r="AH34" s="241"/>
      <c r="AI34" s="241"/>
      <c r="AJ34" s="242"/>
    </row>
    <row r="35" spans="1:37" ht="58.5" customHeight="1" thickBot="1">
      <c r="A35" s="48">
        <v>20</v>
      </c>
      <c r="B35" s="245"/>
      <c r="C35" s="246"/>
      <c r="D35" s="246"/>
      <c r="E35" s="246"/>
      <c r="F35" s="246"/>
      <c r="G35" s="246"/>
      <c r="H35" s="246"/>
      <c r="I35" s="246"/>
      <c r="J35" s="246"/>
      <c r="K35" s="246"/>
      <c r="L35" s="246"/>
      <c r="M35" s="246"/>
      <c r="N35" s="246"/>
      <c r="O35" s="246"/>
      <c r="P35" s="246"/>
      <c r="Q35" s="246"/>
      <c r="R35" s="246"/>
      <c r="S35" s="246"/>
      <c r="T35" s="247"/>
      <c r="U35" s="304"/>
      <c r="V35" s="304"/>
      <c r="W35" s="304"/>
      <c r="X35" s="304"/>
      <c r="Y35" s="304"/>
      <c r="Z35" s="304"/>
      <c r="AA35" s="304"/>
      <c r="AB35" s="304"/>
      <c r="AC35" s="304"/>
      <c r="AD35" s="304"/>
      <c r="AE35" s="243"/>
      <c r="AF35" s="243"/>
      <c r="AG35" s="243"/>
      <c r="AH35" s="243"/>
      <c r="AI35" s="243"/>
      <c r="AJ35" s="244"/>
    </row>
    <row r="36" spans="1:37" ht="21.75" customHeight="1" thickTop="1"/>
    <row r="37" spans="1:37" ht="52.5" customHeight="1">
      <c r="A37" s="312" t="s">
        <v>251</v>
      </c>
      <c r="B37" s="312"/>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202"/>
      <c r="AJ37" s="202"/>
    </row>
    <row r="38" spans="1:37" ht="52.5" customHeight="1">
      <c r="A38" s="308" t="s">
        <v>256</v>
      </c>
      <c r="B38" s="308"/>
      <c r="C38" s="308"/>
      <c r="D38" s="308"/>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197"/>
      <c r="AI38" s="196"/>
      <c r="AJ38" s="196"/>
    </row>
    <row r="39" spans="1:37" ht="52.5" customHeight="1" thickBot="1">
      <c r="A39" s="308" t="s">
        <v>257</v>
      </c>
      <c r="B39" s="308"/>
      <c r="C39" s="308"/>
      <c r="D39" s="308"/>
      <c r="E39" s="308"/>
      <c r="F39" s="308"/>
      <c r="G39" s="308"/>
      <c r="H39" s="308"/>
      <c r="I39" s="308"/>
      <c r="J39" s="308"/>
      <c r="K39" s="308"/>
      <c r="L39" s="308"/>
      <c r="M39" s="308"/>
      <c r="N39" s="308"/>
      <c r="O39" s="308"/>
      <c r="P39" s="308"/>
      <c r="Q39" s="308"/>
      <c r="R39" s="308"/>
      <c r="S39" s="308"/>
      <c r="T39" s="308"/>
      <c r="U39" s="308"/>
      <c r="V39" s="308"/>
      <c r="W39" s="308"/>
      <c r="X39" s="309"/>
      <c r="Y39" s="309"/>
      <c r="Z39" s="309"/>
      <c r="AA39" s="309"/>
      <c r="AB39" s="309"/>
      <c r="AC39" s="309"/>
      <c r="AD39" s="309"/>
      <c r="AE39" s="309"/>
      <c r="AF39" s="309"/>
      <c r="AG39" s="309"/>
      <c r="AH39" s="237"/>
      <c r="AI39" s="196"/>
      <c r="AJ39" s="196"/>
    </row>
    <row r="40" spans="1:37" ht="54.75" customHeight="1" thickTop="1" thickBot="1">
      <c r="A40" s="165"/>
      <c r="B40" s="38"/>
      <c r="C40" s="38"/>
      <c r="D40" s="38"/>
      <c r="E40" s="38"/>
      <c r="F40" s="198"/>
      <c r="G40" s="198"/>
      <c r="H40" s="198"/>
      <c r="I40" s="198"/>
      <c r="J40" s="198"/>
      <c r="K40" s="198"/>
      <c r="L40" s="198"/>
      <c r="M40" s="198"/>
      <c r="N40" s="198"/>
      <c r="O40" s="198"/>
      <c r="P40" s="198"/>
      <c r="Q40" s="199"/>
      <c r="R40" s="310" t="s">
        <v>36</v>
      </c>
      <c r="S40" s="310"/>
      <c r="T40" s="310"/>
      <c r="U40" s="200"/>
      <c r="V40" s="301" t="s">
        <v>19</v>
      </c>
      <c r="W40" s="302"/>
      <c r="X40" s="305"/>
      <c r="Y40" s="306"/>
      <c r="Z40" s="306"/>
      <c r="AA40" s="306"/>
      <c r="AB40" s="306"/>
      <c r="AC40" s="306"/>
      <c r="AD40" s="306"/>
      <c r="AE40" s="306"/>
      <c r="AF40" s="306"/>
      <c r="AG40" s="306"/>
      <c r="AH40" s="306"/>
      <c r="AI40" s="307"/>
      <c r="AJ40" s="38"/>
    </row>
    <row r="41" spans="1:37" ht="54.75" customHeight="1" thickTop="1" thickBot="1">
      <c r="A41" s="165"/>
      <c r="B41" s="38"/>
      <c r="C41" s="38"/>
      <c r="D41" s="38"/>
      <c r="E41" s="38"/>
      <c r="F41" s="311" t="s">
        <v>252</v>
      </c>
      <c r="G41" s="311"/>
      <c r="H41" s="311"/>
      <c r="I41" s="311"/>
      <c r="J41" s="311"/>
      <c r="K41" s="311"/>
      <c r="L41" s="311"/>
      <c r="M41" s="311"/>
      <c r="N41" s="311"/>
      <c r="O41" s="311"/>
      <c r="P41" s="311"/>
      <c r="Q41" s="311"/>
      <c r="R41" s="311"/>
      <c r="S41" s="311"/>
      <c r="T41" s="311"/>
      <c r="U41" s="201"/>
      <c r="V41" s="303" t="s">
        <v>253</v>
      </c>
      <c r="W41" s="303"/>
      <c r="X41" s="305"/>
      <c r="Y41" s="306"/>
      <c r="Z41" s="306"/>
      <c r="AA41" s="306"/>
      <c r="AB41" s="306"/>
      <c r="AC41" s="306"/>
      <c r="AD41" s="306"/>
      <c r="AE41" s="306"/>
      <c r="AF41" s="306"/>
      <c r="AG41" s="306"/>
      <c r="AH41" s="306"/>
      <c r="AI41" s="307"/>
      <c r="AJ41" s="38"/>
    </row>
    <row r="42" spans="1:37" ht="34.5" customHeight="1" thickTop="1">
      <c r="A42" s="4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7" ht="34.5" customHeight="1">
      <c r="A43" s="51" t="s">
        <v>287</v>
      </c>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37" ht="34.5" customHeight="1">
      <c r="A44" s="49" t="s">
        <v>70</v>
      </c>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row>
    <row r="45" spans="1:37" ht="32.1" customHeight="1">
      <c r="A45" s="51"/>
      <c r="B45" s="5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2"/>
    </row>
    <row r="46" spans="1:37" ht="32.1" customHeight="1">
      <c r="A46" s="51" t="s">
        <v>65</v>
      </c>
      <c r="B46" s="50" t="s">
        <v>84</v>
      </c>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c r="AK46" s="52"/>
    </row>
    <row r="47" spans="1:37" s="52" customFormat="1" ht="96.75" customHeight="1">
      <c r="A47" s="51"/>
      <c r="B47" s="253" t="s">
        <v>210</v>
      </c>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row>
    <row r="48" spans="1:37" ht="51.75" customHeight="1">
      <c r="A48" s="51"/>
      <c r="B48" s="253" t="s">
        <v>217</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52"/>
    </row>
    <row r="49" spans="1:37" ht="32.1" customHeight="1">
      <c r="A49" s="51"/>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2"/>
    </row>
    <row r="50" spans="1:37" ht="32.1" customHeight="1">
      <c r="A50" s="51" t="s">
        <v>170</v>
      </c>
      <c r="B50" s="50" t="s">
        <v>193</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2"/>
    </row>
    <row r="51" spans="1:37" ht="32.1" customHeight="1">
      <c r="A51" s="51"/>
      <c r="B51" s="270" t="s">
        <v>182</v>
      </c>
      <c r="C51" s="270"/>
      <c r="D51" s="270"/>
      <c r="E51" s="270"/>
      <c r="F51" s="270"/>
      <c r="G51" s="270"/>
      <c r="H51" s="270"/>
      <c r="I51" s="270"/>
      <c r="J51" s="270"/>
      <c r="K51" s="270"/>
      <c r="L51" s="270"/>
      <c r="M51" s="270"/>
      <c r="N51" s="270"/>
      <c r="O51" s="270"/>
      <c r="P51" s="270"/>
      <c r="Q51" s="270"/>
      <c r="R51" s="270"/>
      <c r="S51" s="270"/>
      <c r="T51" s="270"/>
      <c r="U51" s="270"/>
      <c r="V51" s="270"/>
      <c r="W51" s="270"/>
      <c r="X51" s="270"/>
      <c r="Y51" s="270"/>
      <c r="Z51" s="270"/>
      <c r="AA51" s="270"/>
      <c r="AB51" s="270"/>
      <c r="AC51" s="270"/>
      <c r="AD51" s="270"/>
      <c r="AE51" s="270"/>
      <c r="AF51" s="270"/>
      <c r="AG51" s="270"/>
      <c r="AH51" s="270"/>
      <c r="AI51" s="270"/>
      <c r="AJ51" s="270"/>
      <c r="AK51" s="52"/>
    </row>
    <row r="52" spans="1:37" ht="32.1" customHeight="1">
      <c r="A52" s="51"/>
      <c r="B52" s="270"/>
      <c r="C52" s="270"/>
      <c r="D52" s="270"/>
      <c r="E52" s="270"/>
      <c r="F52" s="270"/>
      <c r="G52" s="270"/>
      <c r="H52" s="270"/>
      <c r="I52" s="270"/>
      <c r="J52" s="270"/>
      <c r="K52" s="270"/>
      <c r="L52" s="270"/>
      <c r="M52" s="270"/>
      <c r="N52" s="270"/>
      <c r="O52" s="270"/>
      <c r="P52" s="270"/>
      <c r="Q52" s="270"/>
      <c r="R52" s="270"/>
      <c r="S52" s="270"/>
      <c r="T52" s="270"/>
      <c r="U52" s="270"/>
      <c r="V52" s="270"/>
      <c r="W52" s="270"/>
      <c r="X52" s="270"/>
      <c r="Y52" s="270"/>
      <c r="Z52" s="270"/>
      <c r="AA52" s="270"/>
      <c r="AB52" s="270"/>
      <c r="AC52" s="270"/>
      <c r="AD52" s="270"/>
      <c r="AE52" s="270"/>
      <c r="AF52" s="270"/>
      <c r="AG52" s="270"/>
      <c r="AH52" s="270"/>
      <c r="AI52" s="270"/>
      <c r="AJ52" s="270"/>
      <c r="AK52" s="52"/>
    </row>
    <row r="53" spans="1:37" ht="32.1" customHeight="1">
      <c r="A53" s="51"/>
      <c r="B53" s="270"/>
      <c r="C53" s="270"/>
      <c r="D53" s="270"/>
      <c r="E53" s="270"/>
      <c r="F53" s="270"/>
      <c r="G53" s="270"/>
      <c r="H53" s="270"/>
      <c r="I53" s="270"/>
      <c r="J53" s="270"/>
      <c r="K53" s="270"/>
      <c r="L53" s="270"/>
      <c r="M53" s="270"/>
      <c r="N53" s="270"/>
      <c r="O53" s="270"/>
      <c r="P53" s="270"/>
      <c r="Q53" s="270"/>
      <c r="R53" s="270"/>
      <c r="S53" s="270"/>
      <c r="T53" s="270"/>
      <c r="U53" s="270"/>
      <c r="V53" s="270"/>
      <c r="W53" s="270"/>
      <c r="X53" s="270"/>
      <c r="Y53" s="270"/>
      <c r="Z53" s="270"/>
      <c r="AA53" s="270"/>
      <c r="AB53" s="270"/>
      <c r="AC53" s="270"/>
      <c r="AD53" s="270"/>
      <c r="AE53" s="270"/>
      <c r="AF53" s="270"/>
      <c r="AG53" s="270"/>
      <c r="AH53" s="270"/>
      <c r="AI53" s="270"/>
      <c r="AJ53" s="270"/>
      <c r="AK53" s="52"/>
    </row>
    <row r="54" spans="1:37" ht="32.1" customHeight="1">
      <c r="A54" s="51"/>
      <c r="B54" s="270"/>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52"/>
    </row>
    <row r="55" spans="1:37" ht="32.1" customHeight="1">
      <c r="A55" s="51"/>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52"/>
    </row>
    <row r="56" spans="1:37" ht="32.1" customHeight="1">
      <c r="A56" s="51"/>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2"/>
    </row>
    <row r="57" spans="1:37" ht="32.1" customHeight="1">
      <c r="A57" s="51" t="s">
        <v>171</v>
      </c>
      <c r="B57" s="50" t="s">
        <v>66</v>
      </c>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2"/>
    </row>
    <row r="58" spans="1:37" ht="34.5" customHeight="1">
      <c r="A58" s="51"/>
      <c r="B58" s="298" t="s">
        <v>211</v>
      </c>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52"/>
    </row>
    <row r="59" spans="1:37" ht="45.75" customHeight="1">
      <c r="A59" s="51"/>
      <c r="B59" s="253" t="s">
        <v>244</v>
      </c>
      <c r="C59" s="253"/>
      <c r="D59" s="253"/>
      <c r="E59" s="253"/>
      <c r="F59" s="253"/>
      <c r="G59" s="253"/>
      <c r="H59" s="253"/>
      <c r="I59" s="253"/>
      <c r="J59" s="253"/>
      <c r="K59" s="253"/>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53"/>
      <c r="AK59" s="52"/>
    </row>
    <row r="60" spans="1:37" ht="51" customHeight="1">
      <c r="A60" s="51"/>
      <c r="B60" s="253" t="s">
        <v>89</v>
      </c>
      <c r="C60" s="253"/>
      <c r="D60" s="253"/>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53"/>
      <c r="AK60" s="52"/>
    </row>
    <row r="61" spans="1:37" ht="27.75" customHeight="1">
      <c r="A61" s="51"/>
      <c r="C61" s="299" t="s">
        <v>75</v>
      </c>
      <c r="D61" s="299"/>
      <c r="E61" s="299"/>
      <c r="F61" s="29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52"/>
    </row>
    <row r="62" spans="1:37" ht="68.25" customHeight="1">
      <c r="A62" s="51"/>
      <c r="B62" s="50"/>
      <c r="C62" s="53"/>
      <c r="D62" s="53"/>
      <c r="E62" s="53"/>
      <c r="F62" s="300" t="s">
        <v>76</v>
      </c>
      <c r="G62" s="300"/>
      <c r="H62" s="300"/>
      <c r="I62" s="300"/>
      <c r="J62" s="300"/>
      <c r="K62" s="300"/>
      <c r="L62" s="300"/>
      <c r="M62" s="300"/>
      <c r="N62" s="300"/>
      <c r="O62" s="300"/>
      <c r="P62" s="300"/>
      <c r="Q62" s="300"/>
      <c r="R62" s="300"/>
      <c r="S62" s="300"/>
      <c r="T62" s="300"/>
      <c r="U62" s="300"/>
      <c r="V62" s="300"/>
      <c r="W62" s="300"/>
      <c r="X62" s="300"/>
      <c r="Y62" s="300"/>
      <c r="Z62" s="300"/>
      <c r="AA62" s="300"/>
      <c r="AB62" s="300"/>
      <c r="AC62" s="300"/>
      <c r="AD62" s="300"/>
      <c r="AE62" s="300"/>
      <c r="AF62" s="300"/>
      <c r="AG62" s="300"/>
      <c r="AH62" s="300"/>
      <c r="AI62" s="300"/>
      <c r="AJ62" s="300"/>
      <c r="AK62" s="52"/>
    </row>
    <row r="63" spans="1:37" ht="51" customHeight="1">
      <c r="A63" s="51"/>
      <c r="B63" s="253" t="s">
        <v>212</v>
      </c>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52"/>
    </row>
    <row r="64" spans="1:37" ht="43.5" customHeight="1">
      <c r="A64" s="51"/>
      <c r="C64" s="299" t="s">
        <v>248</v>
      </c>
      <c r="D64" s="299"/>
      <c r="E64" s="299"/>
      <c r="F64" s="29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52"/>
    </row>
    <row r="65" spans="1:37" ht="34.5" customHeight="1">
      <c r="A65" s="51"/>
      <c r="B65" s="50"/>
      <c r="C65" s="53"/>
      <c r="D65" s="53"/>
      <c r="E65" s="53"/>
      <c r="F65" s="300" t="s">
        <v>77</v>
      </c>
      <c r="G65" s="300"/>
      <c r="H65" s="300"/>
      <c r="I65" s="300"/>
      <c r="J65" s="300"/>
      <c r="K65" s="300"/>
      <c r="L65" s="300"/>
      <c r="M65" s="300"/>
      <c r="N65" s="300"/>
      <c r="O65" s="300"/>
      <c r="P65" s="300"/>
      <c r="Q65" s="300"/>
      <c r="R65" s="300"/>
      <c r="S65" s="300"/>
      <c r="T65" s="300"/>
      <c r="U65" s="300"/>
      <c r="V65" s="300"/>
      <c r="W65" s="300"/>
      <c r="X65" s="300"/>
      <c r="Y65" s="300"/>
      <c r="Z65" s="300"/>
      <c r="AA65" s="300"/>
      <c r="AB65" s="300"/>
      <c r="AC65" s="300"/>
      <c r="AD65" s="300"/>
      <c r="AE65" s="300"/>
      <c r="AF65" s="300"/>
      <c r="AG65" s="300"/>
      <c r="AH65" s="300"/>
      <c r="AI65" s="300"/>
      <c r="AJ65" s="300"/>
      <c r="AK65" s="52"/>
    </row>
    <row r="66" spans="1:37" ht="51" customHeight="1">
      <c r="A66" s="51"/>
      <c r="B66" s="253" t="s">
        <v>206</v>
      </c>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52"/>
    </row>
    <row r="67" spans="1:37" ht="32.1" customHeight="1">
      <c r="A67" s="51"/>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c r="AK67" s="52"/>
    </row>
    <row r="68" spans="1:37" ht="48" customHeight="1">
      <c r="A68" s="54" t="s">
        <v>172</v>
      </c>
      <c r="B68" s="253" t="s">
        <v>213</v>
      </c>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52"/>
    </row>
    <row r="69" spans="1:37" ht="31.5" customHeight="1">
      <c r="A69" s="51"/>
      <c r="B69" s="253" t="s">
        <v>90</v>
      </c>
      <c r="C69" s="253"/>
      <c r="D69" s="253"/>
      <c r="E69" s="253"/>
      <c r="F69" s="253"/>
      <c r="G69" s="253"/>
      <c r="H69" s="253"/>
      <c r="I69" s="253"/>
      <c r="J69" s="253"/>
      <c r="K69" s="253"/>
      <c r="L69" s="253"/>
      <c r="M69" s="253"/>
      <c r="N69" s="253"/>
      <c r="O69" s="253"/>
      <c r="P69" s="253"/>
      <c r="Q69" s="253"/>
      <c r="R69" s="253"/>
      <c r="S69" s="253"/>
      <c r="T69" s="253"/>
      <c r="U69" s="253"/>
      <c r="V69" s="253"/>
      <c r="W69" s="253"/>
      <c r="X69" s="253"/>
      <c r="Y69" s="253"/>
      <c r="Z69" s="253"/>
      <c r="AA69" s="253"/>
      <c r="AB69" s="253"/>
      <c r="AC69" s="253"/>
      <c r="AD69" s="253"/>
      <c r="AE69" s="253"/>
      <c r="AF69" s="253"/>
      <c r="AG69" s="253"/>
      <c r="AH69" s="253"/>
      <c r="AI69" s="253"/>
      <c r="AJ69" s="253"/>
      <c r="AK69" s="52"/>
    </row>
    <row r="70" spans="1:37" ht="32.1" customHeight="1">
      <c r="A70" s="51"/>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c r="AK70" s="52"/>
    </row>
    <row r="71" spans="1:37" ht="46.5" customHeight="1">
      <c r="A71" s="54" t="s">
        <v>207</v>
      </c>
      <c r="B71" s="253" t="s">
        <v>218</v>
      </c>
      <c r="C71" s="253"/>
      <c r="D71" s="253"/>
      <c r="E71" s="253"/>
      <c r="F71" s="253"/>
      <c r="G71" s="253"/>
      <c r="H71" s="253"/>
      <c r="I71" s="253"/>
      <c r="J71" s="253"/>
      <c r="K71" s="253"/>
      <c r="L71" s="253"/>
      <c r="M71" s="253"/>
      <c r="N71" s="253"/>
      <c r="O71" s="253"/>
      <c r="P71" s="253"/>
      <c r="Q71" s="253"/>
      <c r="R71" s="253"/>
      <c r="S71" s="253"/>
      <c r="T71" s="253"/>
      <c r="U71" s="253"/>
      <c r="V71" s="253"/>
      <c r="W71" s="253"/>
      <c r="X71" s="253"/>
      <c r="Y71" s="253"/>
      <c r="Z71" s="253"/>
      <c r="AA71" s="253"/>
      <c r="AB71" s="253"/>
      <c r="AC71" s="253"/>
      <c r="AD71" s="253"/>
      <c r="AE71" s="253"/>
      <c r="AF71" s="253"/>
      <c r="AG71" s="253"/>
      <c r="AH71" s="253"/>
      <c r="AI71" s="253"/>
      <c r="AJ71" s="253"/>
      <c r="AK71" s="52"/>
    </row>
    <row r="72" spans="1:37" ht="32.1" customHeight="1">
      <c r="A72" s="54"/>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52"/>
    </row>
    <row r="73" spans="1:37" ht="34.5" customHeight="1">
      <c r="A73" s="51" t="s">
        <v>189</v>
      </c>
      <c r="B73" s="50" t="s">
        <v>87</v>
      </c>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c r="AK73" s="52"/>
    </row>
    <row r="74" spans="1:37" ht="75.75" customHeight="1">
      <c r="A74" s="51"/>
      <c r="B74" s="253" t="s">
        <v>185</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52"/>
    </row>
    <row r="75" spans="1:37" ht="25.5" customHeight="1">
      <c r="A75" s="51"/>
      <c r="B75" s="138"/>
      <c r="C75" s="140"/>
      <c r="D75" s="140"/>
      <c r="E75" s="140"/>
      <c r="F75" s="140"/>
      <c r="G75" s="140"/>
      <c r="H75" s="138"/>
      <c r="I75" s="138"/>
      <c r="J75" s="138"/>
      <c r="K75" s="138"/>
      <c r="L75" s="138"/>
      <c r="M75" s="138"/>
      <c r="N75" s="138"/>
      <c r="O75" s="138"/>
      <c r="P75" s="138"/>
      <c r="Q75" s="138"/>
      <c r="R75" s="138"/>
      <c r="S75" s="138"/>
      <c r="T75" s="138"/>
      <c r="U75" s="138"/>
      <c r="V75" s="138"/>
      <c r="W75" s="138"/>
      <c r="X75" s="138"/>
      <c r="Y75" s="138"/>
      <c r="Z75" s="138"/>
      <c r="AA75" s="138"/>
      <c r="AB75" s="138"/>
      <c r="AC75" s="138"/>
      <c r="AD75" s="138"/>
      <c r="AE75" s="138"/>
      <c r="AF75" s="138"/>
      <c r="AG75" s="138"/>
      <c r="AH75" s="138"/>
      <c r="AI75" s="138"/>
      <c r="AJ75" s="138"/>
      <c r="AK75" s="52"/>
    </row>
    <row r="76" spans="1:37" ht="25.5" customHeight="1">
      <c r="A76" s="51"/>
      <c r="B76" s="138" t="s">
        <v>67</v>
      </c>
      <c r="C76" s="269" t="s">
        <v>71</v>
      </c>
      <c r="D76" s="269"/>
      <c r="E76" s="269"/>
      <c r="F76" s="269"/>
      <c r="G76" s="269"/>
      <c r="H76" s="270" t="s">
        <v>68</v>
      </c>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c r="AH76" s="270"/>
      <c r="AI76" s="270"/>
      <c r="AJ76" s="270"/>
      <c r="AK76" s="52"/>
    </row>
    <row r="77" spans="1:37" ht="25.5" customHeight="1">
      <c r="A77" s="51"/>
      <c r="B77" s="138"/>
      <c r="C77" s="269"/>
      <c r="D77" s="269"/>
      <c r="E77" s="269"/>
      <c r="F77" s="269"/>
      <c r="G77" s="269"/>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0"/>
      <c r="AK77" s="52"/>
    </row>
    <row r="78" spans="1:37" ht="25.5" customHeight="1">
      <c r="A78" s="51"/>
      <c r="B78" s="138" t="s">
        <v>72</v>
      </c>
      <c r="C78" s="269" t="s">
        <v>85</v>
      </c>
      <c r="D78" s="269"/>
      <c r="E78" s="269"/>
      <c r="F78" s="269"/>
      <c r="G78" s="269"/>
      <c r="H78" s="270" t="s">
        <v>69</v>
      </c>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0"/>
      <c r="AK78" s="52"/>
    </row>
    <row r="79" spans="1:37" ht="43.5" customHeight="1">
      <c r="A79" s="51"/>
      <c r="B79" s="138"/>
      <c r="C79" s="269"/>
      <c r="D79" s="269"/>
      <c r="E79" s="269"/>
      <c r="F79" s="269"/>
      <c r="G79" s="269"/>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52"/>
    </row>
    <row r="80" spans="1:37" ht="25.5" customHeight="1">
      <c r="A80" s="51"/>
      <c r="B80" s="138" t="s">
        <v>184</v>
      </c>
      <c r="C80" s="269" t="s">
        <v>198</v>
      </c>
      <c r="D80" s="269"/>
      <c r="E80" s="269"/>
      <c r="F80" s="269"/>
      <c r="G80" s="269"/>
      <c r="H80" s="270" t="s">
        <v>249</v>
      </c>
      <c r="I80" s="270"/>
      <c r="J80" s="270"/>
      <c r="K80" s="270"/>
      <c r="L80" s="270"/>
      <c r="M80" s="270"/>
      <c r="N80" s="270"/>
      <c r="O80" s="270"/>
      <c r="P80" s="270"/>
      <c r="Q80" s="270"/>
      <c r="R80" s="270"/>
      <c r="S80" s="270"/>
      <c r="T80" s="270"/>
      <c r="U80" s="270"/>
      <c r="V80" s="270"/>
      <c r="W80" s="270"/>
      <c r="X80" s="270"/>
      <c r="Y80" s="270"/>
      <c r="Z80" s="270"/>
      <c r="AA80" s="270"/>
      <c r="AB80" s="270"/>
      <c r="AC80" s="270"/>
      <c r="AD80" s="270"/>
      <c r="AE80" s="270"/>
      <c r="AF80" s="270"/>
      <c r="AG80" s="270"/>
      <c r="AH80" s="270"/>
      <c r="AI80" s="270"/>
      <c r="AJ80" s="270"/>
      <c r="AK80" s="52"/>
    </row>
    <row r="81" spans="1:37" ht="25.5" customHeight="1">
      <c r="A81" s="51"/>
      <c r="B81" s="138"/>
      <c r="C81" s="269"/>
      <c r="D81" s="269"/>
      <c r="E81" s="269"/>
      <c r="F81" s="269"/>
      <c r="G81" s="269"/>
      <c r="H81" s="270"/>
      <c r="I81" s="270"/>
      <c r="J81" s="270"/>
      <c r="K81" s="270"/>
      <c r="L81" s="270"/>
      <c r="M81" s="270"/>
      <c r="N81" s="270"/>
      <c r="O81" s="270"/>
      <c r="P81" s="270"/>
      <c r="Q81" s="270"/>
      <c r="R81" s="270"/>
      <c r="S81" s="270"/>
      <c r="T81" s="270"/>
      <c r="U81" s="270"/>
      <c r="V81" s="270"/>
      <c r="W81" s="270"/>
      <c r="X81" s="270"/>
      <c r="Y81" s="270"/>
      <c r="Z81" s="270"/>
      <c r="AA81" s="270"/>
      <c r="AB81" s="270"/>
      <c r="AC81" s="270"/>
      <c r="AD81" s="270"/>
      <c r="AE81" s="270"/>
      <c r="AF81" s="270"/>
      <c r="AG81" s="270"/>
      <c r="AH81" s="270"/>
      <c r="AI81" s="270"/>
      <c r="AJ81" s="270"/>
      <c r="AK81" s="52"/>
    </row>
    <row r="82" spans="1:37" ht="25.5" customHeight="1">
      <c r="A82" s="51"/>
      <c r="B82" s="138"/>
      <c r="C82" s="269"/>
      <c r="D82" s="269"/>
      <c r="E82" s="269"/>
      <c r="F82" s="269"/>
      <c r="G82" s="269"/>
      <c r="H82" s="270"/>
      <c r="I82" s="270"/>
      <c r="J82" s="270"/>
      <c r="K82" s="270"/>
      <c r="L82" s="270"/>
      <c r="M82" s="270"/>
      <c r="N82" s="270"/>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52"/>
    </row>
    <row r="83" spans="1:37" ht="25.5" customHeight="1">
      <c r="A83" s="51"/>
      <c r="B83" s="138" t="s">
        <v>208</v>
      </c>
      <c r="C83" s="269" t="s">
        <v>88</v>
      </c>
      <c r="D83" s="269"/>
      <c r="E83" s="269"/>
      <c r="F83" s="269"/>
      <c r="G83" s="269"/>
      <c r="H83" s="270" t="s">
        <v>209</v>
      </c>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270"/>
      <c r="AI83" s="270"/>
      <c r="AJ83" s="270"/>
      <c r="AK83" s="52"/>
    </row>
    <row r="84" spans="1:37" ht="44.25" customHeight="1">
      <c r="A84" s="51"/>
      <c r="B84" s="138"/>
      <c r="C84" s="269"/>
      <c r="D84" s="269"/>
      <c r="E84" s="269"/>
      <c r="F84" s="269"/>
      <c r="G84" s="269"/>
      <c r="H84" s="270"/>
      <c r="I84" s="270"/>
      <c r="J84" s="270"/>
      <c r="K84" s="270"/>
      <c r="L84" s="270"/>
      <c r="M84" s="270"/>
      <c r="N84" s="270"/>
      <c r="O84" s="270"/>
      <c r="P84" s="270"/>
      <c r="Q84" s="270"/>
      <c r="R84" s="270"/>
      <c r="S84" s="270"/>
      <c r="T84" s="270"/>
      <c r="U84" s="270"/>
      <c r="V84" s="270"/>
      <c r="W84" s="270"/>
      <c r="X84" s="270"/>
      <c r="Y84" s="270"/>
      <c r="Z84" s="270"/>
      <c r="AA84" s="270"/>
      <c r="AB84" s="270"/>
      <c r="AC84" s="270"/>
      <c r="AD84" s="270"/>
      <c r="AE84" s="270"/>
      <c r="AF84" s="270"/>
      <c r="AG84" s="270"/>
      <c r="AH84" s="270"/>
      <c r="AI84" s="270"/>
      <c r="AJ84" s="270"/>
      <c r="AK84" s="52"/>
    </row>
    <row r="85" spans="1:37" ht="25.5" customHeight="1">
      <c r="A85" s="51"/>
      <c r="B85" s="138"/>
      <c r="C85" s="55" t="s">
        <v>186</v>
      </c>
      <c r="E85" s="56"/>
      <c r="F85" s="56"/>
      <c r="G85" s="56"/>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52"/>
    </row>
    <row r="86" spans="1:37" ht="44.25" customHeight="1">
      <c r="A86" s="51"/>
      <c r="B86" s="138" t="s">
        <v>190</v>
      </c>
      <c r="C86" s="269" t="s">
        <v>74</v>
      </c>
      <c r="D86" s="269"/>
      <c r="E86" s="269"/>
      <c r="F86" s="269"/>
      <c r="G86" s="269"/>
      <c r="H86" s="270" t="s">
        <v>187</v>
      </c>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52"/>
    </row>
    <row r="87" spans="1:37" ht="43.5" customHeight="1">
      <c r="A87" s="51"/>
      <c r="B87" s="138"/>
      <c r="C87" s="269"/>
      <c r="D87" s="269"/>
      <c r="E87" s="269"/>
      <c r="F87" s="269"/>
      <c r="G87" s="269"/>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52"/>
    </row>
    <row r="88" spans="1:37" ht="25.5" customHeight="1">
      <c r="A88" s="51"/>
      <c r="B88" s="50"/>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2"/>
    </row>
    <row r="89" spans="1:37" ht="49.5" customHeight="1">
      <c r="A89" s="57" t="s">
        <v>191</v>
      </c>
      <c r="B89" s="297" t="s">
        <v>258</v>
      </c>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52"/>
    </row>
    <row r="90" spans="1:37" ht="32.1" customHeight="1">
      <c r="A90" s="58"/>
      <c r="B90" s="59"/>
      <c r="C90" s="59"/>
      <c r="D90" s="59"/>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52"/>
    </row>
    <row r="91" spans="1:37" ht="51" customHeight="1">
      <c r="A91" s="58"/>
      <c r="B91" s="59"/>
      <c r="C91" s="59"/>
      <c r="D91" s="59"/>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52"/>
    </row>
    <row r="92" spans="1:37" ht="34.5" customHeight="1">
      <c r="A92" s="58"/>
      <c r="B92" s="59"/>
      <c r="C92" s="59"/>
      <c r="D92" s="59"/>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52"/>
    </row>
    <row r="93" spans="1:37" ht="34.5" customHeight="1">
      <c r="A93" s="58"/>
      <c r="B93" s="59"/>
      <c r="C93" s="59"/>
      <c r="D93" s="59"/>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52"/>
    </row>
    <row r="94" spans="1:37" ht="34.5" customHeight="1">
      <c r="A94" s="58"/>
      <c r="B94" s="59"/>
      <c r="C94" s="59"/>
      <c r="D94" s="59"/>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c r="AJ94" s="60"/>
      <c r="AK94" s="52"/>
    </row>
    <row r="95" spans="1:37" ht="34.5" customHeight="1">
      <c r="A95" s="58"/>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2"/>
    </row>
    <row r="96" spans="1:37" ht="34.5" customHeight="1">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row>
    <row r="97" spans="37:37" ht="34.5" customHeight="1">
      <c r="AK97" s="52"/>
    </row>
    <row r="98" spans="37:37" ht="21">
      <c r="AK98" s="52"/>
    </row>
  </sheetData>
  <sheetProtection password="CC7D" sheet="1" formatCells="0" selectLockedCells="1"/>
  <mergeCells count="143">
    <mergeCell ref="B51:AJ55"/>
    <mergeCell ref="V40:W40"/>
    <mergeCell ref="V41:W41"/>
    <mergeCell ref="U35:Y35"/>
    <mergeCell ref="Z35:AD35"/>
    <mergeCell ref="B48:AJ48"/>
    <mergeCell ref="X40:AI40"/>
    <mergeCell ref="X41:AI41"/>
    <mergeCell ref="B33:T33"/>
    <mergeCell ref="U34:Y34"/>
    <mergeCell ref="Z34:AD34"/>
    <mergeCell ref="AE34:AJ34"/>
    <mergeCell ref="A38:AG38"/>
    <mergeCell ref="A39:AG39"/>
    <mergeCell ref="R40:T40"/>
    <mergeCell ref="F41:T41"/>
    <mergeCell ref="A37:AH37"/>
    <mergeCell ref="U27:Y27"/>
    <mergeCell ref="Z27:AD27"/>
    <mergeCell ref="AE27:AJ27"/>
    <mergeCell ref="U28:Y28"/>
    <mergeCell ref="Z28:AD28"/>
    <mergeCell ref="AE28:AJ28"/>
    <mergeCell ref="U29:Y29"/>
    <mergeCell ref="Z29:AD29"/>
    <mergeCell ref="AE29:AJ29"/>
    <mergeCell ref="U30:Y30"/>
    <mergeCell ref="Z30:AD30"/>
    <mergeCell ref="AE30:AJ30"/>
    <mergeCell ref="U31:Y31"/>
    <mergeCell ref="Z31:AD31"/>
    <mergeCell ref="AE31:AJ31"/>
    <mergeCell ref="U32:Y32"/>
    <mergeCell ref="Z32:AD32"/>
    <mergeCell ref="AE32:AJ32"/>
    <mergeCell ref="B31:T31"/>
    <mergeCell ref="Z33:AD33"/>
    <mergeCell ref="AE33:AJ33"/>
    <mergeCell ref="H86:AJ87"/>
    <mergeCell ref="C86:G87"/>
    <mergeCell ref="B89:AJ89"/>
    <mergeCell ref="B74:AJ74"/>
    <mergeCell ref="B58:AJ58"/>
    <mergeCell ref="B68:AJ68"/>
    <mergeCell ref="B60:AJ60"/>
    <mergeCell ref="B69:AJ69"/>
    <mergeCell ref="C61:AJ61"/>
    <mergeCell ref="F62:AJ62"/>
    <mergeCell ref="F65:AJ65"/>
    <mergeCell ref="H76:AJ77"/>
    <mergeCell ref="H78:AJ79"/>
    <mergeCell ref="H80:AJ82"/>
    <mergeCell ref="C76:G77"/>
    <mergeCell ref="C78:G79"/>
    <mergeCell ref="C80:G82"/>
    <mergeCell ref="B59:AJ59"/>
    <mergeCell ref="B63:AJ63"/>
    <mergeCell ref="C64:AJ64"/>
    <mergeCell ref="U33:Y33"/>
    <mergeCell ref="B66:AJ66"/>
    <mergeCell ref="B71:AJ71"/>
    <mergeCell ref="C83:G84"/>
    <mergeCell ref="H83:AJ84"/>
    <mergeCell ref="A1:AJ1"/>
    <mergeCell ref="A3:AJ3"/>
    <mergeCell ref="B7:F7"/>
    <mergeCell ref="J7:L7"/>
    <mergeCell ref="Z7:AD7"/>
    <mergeCell ref="Z8:AD8"/>
    <mergeCell ref="B9:P9"/>
    <mergeCell ref="Q9:S9"/>
    <mergeCell ref="Z9:AD10"/>
    <mergeCell ref="Q10:S10"/>
    <mergeCell ref="AB5:AE5"/>
    <mergeCell ref="AF5:AG5"/>
    <mergeCell ref="B10:O10"/>
    <mergeCell ref="B5:H5"/>
    <mergeCell ref="Z11:AD11"/>
    <mergeCell ref="B12:T12"/>
    <mergeCell ref="U12:Y12"/>
    <mergeCell ref="Z12:AD12"/>
    <mergeCell ref="AE12:AJ12"/>
    <mergeCell ref="U13:Y14"/>
    <mergeCell ref="Z13:AD14"/>
    <mergeCell ref="B47:AJ47"/>
    <mergeCell ref="AE13:AJ14"/>
    <mergeCell ref="A15:T15"/>
    <mergeCell ref="U15:Y15"/>
    <mergeCell ref="Z15:AD15"/>
    <mergeCell ref="AE15:AJ15"/>
    <mergeCell ref="U16:Y16"/>
    <mergeCell ref="Z16:AD16"/>
    <mergeCell ref="AE16:AJ16"/>
    <mergeCell ref="B13:T14"/>
    <mergeCell ref="B16:T16"/>
    <mergeCell ref="U17:Y17"/>
    <mergeCell ref="Z17:AD17"/>
    <mergeCell ref="AE17:AJ17"/>
    <mergeCell ref="U18:Y18"/>
    <mergeCell ref="Z18:AD18"/>
    <mergeCell ref="AE18:AJ18"/>
    <mergeCell ref="B18:T18"/>
    <mergeCell ref="B17:T17"/>
    <mergeCell ref="U19:Y19"/>
    <mergeCell ref="Z19:AD19"/>
    <mergeCell ref="AE19:AJ19"/>
    <mergeCell ref="U20:Y20"/>
    <mergeCell ref="Z20:AD20"/>
    <mergeCell ref="AE20:AJ20"/>
    <mergeCell ref="B20:T20"/>
    <mergeCell ref="B19:T19"/>
    <mergeCell ref="U21:Y21"/>
    <mergeCell ref="Z21:AD21"/>
    <mergeCell ref="AE21:AJ21"/>
    <mergeCell ref="U22:Y22"/>
    <mergeCell ref="Z22:AD22"/>
    <mergeCell ref="AE22:AJ22"/>
    <mergeCell ref="B22:T22"/>
    <mergeCell ref="B21:T21"/>
    <mergeCell ref="U23:Y23"/>
    <mergeCell ref="Z23:AD23"/>
    <mergeCell ref="AE23:AJ23"/>
    <mergeCell ref="AE35:AJ35"/>
    <mergeCell ref="B35:T35"/>
    <mergeCell ref="U24:Y24"/>
    <mergeCell ref="Z24:AD24"/>
    <mergeCell ref="AE24:AJ24"/>
    <mergeCell ref="B24:T24"/>
    <mergeCell ref="B23:T23"/>
    <mergeCell ref="U25:Y25"/>
    <mergeCell ref="Z25:AD25"/>
    <mergeCell ref="AE25:AJ25"/>
    <mergeCell ref="U26:Y26"/>
    <mergeCell ref="Z26:AD26"/>
    <mergeCell ref="AE26:AJ26"/>
    <mergeCell ref="B26:T26"/>
    <mergeCell ref="B25:T25"/>
    <mergeCell ref="B30:T30"/>
    <mergeCell ref="B29:T29"/>
    <mergeCell ref="B28:T28"/>
    <mergeCell ref="B27:T27"/>
    <mergeCell ref="B34:T34"/>
    <mergeCell ref="B32:T32"/>
  </mergeCells>
  <phoneticPr fontId="3"/>
  <dataValidations count="1">
    <dataValidation type="whole" allowBlank="1" showInputMessage="1" showErrorMessage="1" errorTitle="エラー" error="60以上100以下の値を入力してください。" sqref="J7:L7" xr:uid="{00000000-0002-0000-0000-000000000000}">
      <formula1>60</formula1>
      <formula2>100</formula2>
    </dataValidation>
  </dataValidations>
  <printOptions horizontalCentered="1" verticalCentered="1"/>
  <pageMargins left="0.19685039370078741" right="0.19685039370078741" top="0.19685039370078741" bottom="0.19685039370078741" header="0" footer="0"/>
  <pageSetup paperSize="9" scale="39" fitToHeight="2" orientation="portrait" r:id="rId1"/>
  <rowBreaks count="1" manualBreakCount="1">
    <brk id="41"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33</xdr:col>
                    <xdr:colOff>114300</xdr:colOff>
                    <xdr:row>37</xdr:row>
                    <xdr:rowOff>209550</xdr:rowOff>
                  </from>
                  <to>
                    <xdr:col>33</xdr:col>
                    <xdr:colOff>381000</xdr:colOff>
                    <xdr:row>37</xdr:row>
                    <xdr:rowOff>457200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33</xdr:col>
                    <xdr:colOff>114300</xdr:colOff>
                    <xdr:row>38</xdr:row>
                    <xdr:rowOff>209550</xdr:rowOff>
                  </from>
                  <to>
                    <xdr:col>33</xdr:col>
                    <xdr:colOff>381000</xdr:colOff>
                    <xdr:row>38</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108"/>
  <sheetViews>
    <sheetView view="pageBreakPreview" topLeftCell="A4" zoomScale="60" zoomScaleNormal="70" workbookViewId="0">
      <selection activeCell="AD4" sqref="AD4:AE4"/>
    </sheetView>
  </sheetViews>
  <sheetFormatPr defaultColWidth="9" defaultRowHeight="21"/>
  <cols>
    <col min="1" max="36" width="5.25" style="52" customWidth="1"/>
    <col min="37" max="38" width="5.125" style="52" customWidth="1"/>
    <col min="39" max="39" width="9" style="52"/>
    <col min="40" max="40" width="18" style="52" hidden="1" customWidth="1"/>
    <col min="41" max="43" width="8.25" style="52" hidden="1" customWidth="1"/>
    <col min="44" max="44" width="16.375" style="52" hidden="1" customWidth="1"/>
    <col min="45" max="47" width="8.25" style="52" hidden="1" customWidth="1"/>
    <col min="48" max="49" width="18" style="52" hidden="1" customWidth="1"/>
    <col min="50" max="51" width="11.75" style="52" hidden="1" customWidth="1"/>
    <col min="52" max="52" width="19.75" style="52" hidden="1" customWidth="1"/>
    <col min="53" max="54" width="15.5" style="52" hidden="1" customWidth="1"/>
    <col min="55" max="55" width="15.875" style="52" hidden="1" customWidth="1"/>
    <col min="56" max="56" width="12.75" style="52" hidden="1" customWidth="1"/>
    <col min="57" max="57" width="10.375" style="52" hidden="1" customWidth="1"/>
    <col min="58" max="58" width="10.875" style="52" hidden="1" customWidth="1"/>
    <col min="59" max="59" width="12.25" style="52" hidden="1" customWidth="1"/>
    <col min="60" max="60" width="13.5" style="52" hidden="1" customWidth="1"/>
    <col min="61" max="61" width="12.125" style="52" customWidth="1"/>
    <col min="62" max="62" width="10.25" style="52" customWidth="1"/>
    <col min="63" max="16384" width="9" style="52"/>
  </cols>
  <sheetData>
    <row r="1" spans="1:45" ht="24" customHeight="1">
      <c r="A1" s="271" t="s">
        <v>307</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15"/>
      <c r="AL1" s="15"/>
      <c r="AM1" s="15"/>
      <c r="AN1" s="15"/>
      <c r="AO1" s="15"/>
      <c r="AP1" s="15"/>
      <c r="AQ1" s="15"/>
    </row>
    <row r="2" spans="1:45" ht="20.100000000000001" customHeight="1">
      <c r="A2" s="356" t="s">
        <v>308</v>
      </c>
      <c r="B2" s="357"/>
      <c r="C2" s="357"/>
      <c r="D2" s="357"/>
      <c r="E2" s="357"/>
      <c r="F2" s="357"/>
      <c r="G2" s="357"/>
      <c r="H2" s="357"/>
      <c r="I2" s="357"/>
      <c r="J2" s="357"/>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row>
    <row r="3" spans="1:45" ht="20.100000000000001" customHeight="1" thickBot="1">
      <c r="A3" s="357"/>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row>
    <row r="4" spans="1:45" ht="34.5" customHeight="1" thickTop="1" thickBot="1">
      <c r="A4" s="404" t="s">
        <v>219</v>
      </c>
      <c r="B4" s="404"/>
      <c r="C4" s="404"/>
      <c r="D4" s="404"/>
      <c r="E4" s="148" t="s">
        <v>220</v>
      </c>
      <c r="F4" s="62"/>
      <c r="G4" s="63"/>
      <c r="H4" s="63"/>
      <c r="I4" s="53" t="s">
        <v>221</v>
      </c>
      <c r="J4" s="63"/>
      <c r="K4" s="63"/>
      <c r="L4" s="63"/>
      <c r="M4" s="63"/>
      <c r="N4" s="63"/>
      <c r="O4" s="63"/>
      <c r="P4" s="63"/>
      <c r="Q4" s="63"/>
      <c r="R4" s="63"/>
      <c r="S4" s="63"/>
      <c r="T4" s="63"/>
      <c r="U4" s="63"/>
      <c r="V4" s="63"/>
      <c r="W4" s="63"/>
      <c r="X4" s="63"/>
      <c r="Y4" s="63"/>
      <c r="Z4" s="63"/>
      <c r="AA4" s="63"/>
      <c r="AB4" s="405" t="s">
        <v>3</v>
      </c>
      <c r="AC4" s="405"/>
      <c r="AD4" s="441"/>
      <c r="AE4" s="442"/>
      <c r="AF4" s="64" t="s">
        <v>2</v>
      </c>
      <c r="AG4" s="23"/>
      <c r="AH4" s="64" t="s">
        <v>222</v>
      </c>
      <c r="AI4" s="24"/>
      <c r="AJ4" s="64" t="s">
        <v>223</v>
      </c>
    </row>
    <row r="5" spans="1:45" ht="27.75" customHeight="1" thickTop="1">
      <c r="A5" s="358" t="s">
        <v>224</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row>
    <row r="6" spans="1:45" ht="27.75" customHeight="1">
      <c r="A6" s="358"/>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16"/>
      <c r="AL6" s="16"/>
      <c r="AM6" s="16"/>
      <c r="AN6" s="16"/>
      <c r="AO6" s="16"/>
      <c r="AP6" s="16"/>
      <c r="AQ6" s="16"/>
      <c r="AR6" s="16"/>
      <c r="AS6" s="16"/>
    </row>
    <row r="7" spans="1:45" ht="8.25" customHeight="1" thickBot="1">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row>
    <row r="8" spans="1:45" ht="43.5" customHeight="1" thickTop="1" thickBot="1">
      <c r="A8" s="65">
        <v>1</v>
      </c>
      <c r="B8" s="66"/>
      <c r="C8" s="67"/>
      <c r="D8" s="68"/>
      <c r="E8" s="359" t="s">
        <v>22</v>
      </c>
      <c r="F8" s="359"/>
      <c r="G8" s="359"/>
      <c r="H8" s="359"/>
      <c r="I8" s="359"/>
      <c r="J8" s="360"/>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2"/>
    </row>
    <row r="9" spans="1:45" ht="43.5" customHeight="1" thickTop="1" thickBot="1">
      <c r="A9" s="367" t="s">
        <v>55</v>
      </c>
      <c r="B9" s="292"/>
      <c r="C9" s="368"/>
      <c r="D9" s="69"/>
      <c r="E9" s="363" t="s">
        <v>31</v>
      </c>
      <c r="F9" s="363"/>
      <c r="G9" s="363"/>
      <c r="H9" s="363"/>
      <c r="I9" s="364"/>
      <c r="J9" s="360"/>
      <c r="K9" s="361"/>
      <c r="L9" s="361"/>
      <c r="M9" s="361"/>
      <c r="N9" s="361"/>
      <c r="O9" s="361"/>
      <c r="P9" s="361"/>
      <c r="Q9" s="361"/>
      <c r="R9" s="361"/>
      <c r="S9" s="361"/>
      <c r="T9" s="361"/>
      <c r="U9" s="361"/>
      <c r="V9" s="361"/>
      <c r="W9" s="361"/>
      <c r="X9" s="361"/>
      <c r="Y9" s="361"/>
      <c r="Z9" s="361"/>
      <c r="AA9" s="361"/>
      <c r="AB9" s="361"/>
      <c r="AC9" s="362"/>
      <c r="AD9" s="365"/>
      <c r="AE9" s="365"/>
      <c r="AF9" s="365"/>
      <c r="AG9" s="365"/>
      <c r="AH9" s="366"/>
      <c r="AI9" s="366"/>
      <c r="AJ9" s="70"/>
    </row>
    <row r="10" spans="1:45" ht="34.5" customHeight="1" thickTop="1" thickBot="1">
      <c r="A10" s="367"/>
      <c r="B10" s="292"/>
      <c r="C10" s="368"/>
      <c r="D10" s="144"/>
      <c r="E10" s="369" t="s">
        <v>7</v>
      </c>
      <c r="F10" s="369"/>
      <c r="G10" s="369"/>
      <c r="H10" s="71" t="s">
        <v>91</v>
      </c>
      <c r="I10" s="335"/>
      <c r="J10" s="336"/>
      <c r="K10" s="337"/>
      <c r="L10" s="71" t="s">
        <v>92</v>
      </c>
      <c r="M10" s="335"/>
      <c r="N10" s="336"/>
      <c r="O10" s="336"/>
      <c r="P10" s="336"/>
      <c r="Q10" s="337"/>
      <c r="R10" s="71"/>
      <c r="S10" s="71"/>
      <c r="T10" s="71"/>
      <c r="U10" s="71"/>
      <c r="V10" s="71"/>
      <c r="W10" s="71"/>
      <c r="X10" s="71"/>
      <c r="Y10" s="71"/>
      <c r="Z10" s="71"/>
      <c r="AA10" s="71"/>
      <c r="AB10" s="71"/>
      <c r="AC10" s="71"/>
      <c r="AD10" s="71"/>
      <c r="AE10" s="71"/>
      <c r="AF10" s="71"/>
      <c r="AG10" s="71"/>
      <c r="AH10" s="71"/>
      <c r="AI10" s="71"/>
      <c r="AJ10" s="72"/>
    </row>
    <row r="11" spans="1:45" ht="43.5" customHeight="1" thickTop="1" thickBot="1">
      <c r="A11" s="367"/>
      <c r="B11" s="292"/>
      <c r="C11" s="368"/>
      <c r="D11" s="69"/>
      <c r="E11" s="360"/>
      <c r="F11" s="361"/>
      <c r="G11" s="361"/>
      <c r="H11" s="361"/>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2"/>
    </row>
    <row r="12" spans="1:45" s="71" customFormat="1" ht="27" customHeight="1" thickTop="1" thickBot="1">
      <c r="A12" s="73"/>
      <c r="B12" s="74"/>
      <c r="C12" s="75"/>
      <c r="D12" s="76"/>
      <c r="E12" s="76"/>
      <c r="F12" s="77"/>
      <c r="G12" s="374" t="s">
        <v>93</v>
      </c>
      <c r="H12" s="374"/>
      <c r="I12" s="374"/>
      <c r="J12" s="374"/>
      <c r="K12" s="375"/>
      <c r="L12" s="375"/>
      <c r="M12" s="375"/>
      <c r="N12" s="375"/>
      <c r="O12" s="375"/>
      <c r="P12" s="375"/>
      <c r="Q12" s="375"/>
      <c r="R12" s="375"/>
      <c r="S12" s="374"/>
      <c r="T12" s="374"/>
      <c r="U12" s="374"/>
      <c r="V12" s="374"/>
      <c r="W12" s="374"/>
      <c r="X12" s="374"/>
      <c r="Y12" s="375"/>
      <c r="Z12" s="375"/>
      <c r="AA12" s="375"/>
      <c r="AB12" s="374"/>
      <c r="AC12" s="78"/>
      <c r="AD12" s="78"/>
      <c r="AE12" s="78"/>
      <c r="AF12" s="77"/>
      <c r="AG12" s="78"/>
      <c r="AH12" s="78"/>
      <c r="AI12" s="78"/>
      <c r="AJ12" s="79"/>
    </row>
    <row r="13" spans="1:45" ht="43.5" customHeight="1" thickTop="1" thickBot="1">
      <c r="A13" s="80"/>
      <c r="B13" s="81"/>
      <c r="C13" s="82"/>
      <c r="D13" s="83"/>
      <c r="E13" s="376" t="s">
        <v>53</v>
      </c>
      <c r="F13" s="376"/>
      <c r="G13" s="376"/>
      <c r="H13" s="376"/>
      <c r="I13" s="83" t="s">
        <v>5</v>
      </c>
      <c r="J13" s="71"/>
      <c r="K13" s="360"/>
      <c r="L13" s="361"/>
      <c r="M13" s="361"/>
      <c r="N13" s="361"/>
      <c r="O13" s="361"/>
      <c r="P13" s="361"/>
      <c r="Q13" s="361"/>
      <c r="R13" s="362"/>
      <c r="S13" s="377" t="s">
        <v>54</v>
      </c>
      <c r="T13" s="377"/>
      <c r="U13" s="377"/>
      <c r="V13" s="377"/>
      <c r="W13" s="377"/>
      <c r="X13" s="377"/>
      <c r="Y13" s="335"/>
      <c r="Z13" s="336"/>
      <c r="AA13" s="337"/>
      <c r="AB13" s="84" t="s">
        <v>92</v>
      </c>
      <c r="AC13" s="335"/>
      <c r="AD13" s="336"/>
      <c r="AE13" s="337"/>
      <c r="AF13" s="84" t="s">
        <v>92</v>
      </c>
      <c r="AG13" s="335"/>
      <c r="AH13" s="336"/>
      <c r="AI13" s="337"/>
      <c r="AJ13" s="85"/>
    </row>
    <row r="14" spans="1:45" ht="45" customHeight="1" thickTop="1">
      <c r="A14" s="86">
        <v>2</v>
      </c>
      <c r="B14" s="87"/>
      <c r="C14" s="88"/>
      <c r="D14" s="89"/>
      <c r="E14" s="379" t="s">
        <v>27</v>
      </c>
      <c r="F14" s="379"/>
      <c r="G14" s="379"/>
      <c r="H14" s="379"/>
      <c r="I14" s="379"/>
      <c r="J14" s="380" t="str">
        <f>IF(B17="✓",J8,"")</f>
        <v/>
      </c>
      <c r="K14" s="381"/>
      <c r="L14" s="381"/>
      <c r="M14" s="381"/>
      <c r="N14" s="381"/>
      <c r="O14" s="381"/>
      <c r="P14" s="381"/>
      <c r="Q14" s="381"/>
      <c r="R14" s="381"/>
      <c r="S14" s="380"/>
      <c r="T14" s="380"/>
      <c r="U14" s="380"/>
      <c r="V14" s="380"/>
      <c r="W14" s="380"/>
      <c r="X14" s="380"/>
      <c r="Y14" s="381"/>
      <c r="Z14" s="381"/>
      <c r="AA14" s="381"/>
      <c r="AB14" s="380"/>
      <c r="AC14" s="381"/>
      <c r="AD14" s="381"/>
      <c r="AE14" s="381"/>
      <c r="AF14" s="380"/>
      <c r="AG14" s="381"/>
      <c r="AH14" s="381"/>
      <c r="AI14" s="381"/>
      <c r="AJ14" s="382"/>
    </row>
    <row r="15" spans="1:45" ht="34.5" customHeight="1">
      <c r="A15" s="464" t="s">
        <v>121</v>
      </c>
      <c r="B15" s="465"/>
      <c r="C15" s="466"/>
      <c r="D15" s="90"/>
      <c r="E15" s="383" t="s">
        <v>7</v>
      </c>
      <c r="F15" s="383"/>
      <c r="G15" s="383"/>
      <c r="H15" s="91" t="s">
        <v>91</v>
      </c>
      <c r="I15" s="338" t="str">
        <f>IF(B17="✓",I10,"")</f>
        <v/>
      </c>
      <c r="J15" s="338"/>
      <c r="K15" s="338"/>
      <c r="L15" s="91" t="s">
        <v>94</v>
      </c>
      <c r="M15" s="338" t="str">
        <f>IF(B17="✓",M10,"")</f>
        <v/>
      </c>
      <c r="N15" s="338"/>
      <c r="O15" s="338"/>
      <c r="P15" s="338"/>
      <c r="Q15" s="338"/>
      <c r="R15" s="92"/>
      <c r="S15" s="92"/>
      <c r="T15" s="91"/>
      <c r="U15" s="474" t="s">
        <v>30</v>
      </c>
      <c r="V15" s="474"/>
      <c r="W15" s="474"/>
      <c r="X15" s="474"/>
      <c r="Y15" s="338" t="str">
        <f>IF(B17="✓",Y13,"")</f>
        <v/>
      </c>
      <c r="Z15" s="338"/>
      <c r="AA15" s="338"/>
      <c r="AB15" s="91" t="s">
        <v>95</v>
      </c>
      <c r="AC15" s="338" t="str">
        <f>IF(B17="✓",AC13,"")</f>
        <v/>
      </c>
      <c r="AD15" s="338"/>
      <c r="AE15" s="338"/>
      <c r="AF15" s="91" t="s">
        <v>95</v>
      </c>
      <c r="AG15" s="338" t="str">
        <f>IF(B17="✓",AG13,"")</f>
        <v/>
      </c>
      <c r="AH15" s="338"/>
      <c r="AI15" s="338"/>
      <c r="AJ15" s="93"/>
    </row>
    <row r="16" spans="1:45" ht="43.5" customHeight="1" thickBot="1">
      <c r="A16" s="464"/>
      <c r="B16" s="465"/>
      <c r="C16" s="466"/>
      <c r="D16" s="94"/>
      <c r="E16" s="475" t="str">
        <f>IF(B17="✓",E11,"")</f>
        <v/>
      </c>
      <c r="F16" s="475"/>
      <c r="G16" s="475"/>
      <c r="H16" s="475"/>
      <c r="I16" s="475"/>
      <c r="J16" s="475"/>
      <c r="K16" s="475"/>
      <c r="L16" s="475"/>
      <c r="M16" s="475"/>
      <c r="N16" s="475"/>
      <c r="O16" s="476"/>
      <c r="P16" s="476"/>
      <c r="Q16" s="476"/>
      <c r="R16" s="476"/>
      <c r="S16" s="475"/>
      <c r="T16" s="476"/>
      <c r="U16" s="476"/>
      <c r="V16" s="476"/>
      <c r="W16" s="476"/>
      <c r="X16" s="476"/>
      <c r="Y16" s="476"/>
      <c r="Z16" s="476"/>
      <c r="AA16" s="475"/>
      <c r="AB16" s="476"/>
      <c r="AC16" s="476"/>
      <c r="AD16" s="476"/>
      <c r="AE16" s="475"/>
      <c r="AF16" s="475"/>
      <c r="AG16" s="475"/>
      <c r="AH16" s="475"/>
      <c r="AI16" s="475"/>
      <c r="AJ16" s="477"/>
    </row>
    <row r="17" spans="1:38" ht="34.5" customHeight="1" thickTop="1" thickBot="1">
      <c r="A17" s="95"/>
      <c r="B17" s="61"/>
      <c r="C17" s="96"/>
      <c r="D17" s="94"/>
      <c r="E17" s="378" t="s">
        <v>28</v>
      </c>
      <c r="F17" s="378"/>
      <c r="G17" s="378"/>
      <c r="H17" s="378"/>
      <c r="I17" s="378"/>
      <c r="J17" s="378"/>
      <c r="K17" s="378"/>
      <c r="L17" s="378"/>
      <c r="M17" s="378"/>
      <c r="N17" s="97"/>
      <c r="O17" s="335"/>
      <c r="P17" s="336"/>
      <c r="Q17" s="336"/>
      <c r="R17" s="337"/>
      <c r="S17" s="97" t="s">
        <v>95</v>
      </c>
      <c r="T17" s="335"/>
      <c r="U17" s="336"/>
      <c r="V17" s="336"/>
      <c r="W17" s="336"/>
      <c r="X17" s="336"/>
      <c r="Y17" s="336"/>
      <c r="Z17" s="337"/>
      <c r="AA17" s="97" t="s">
        <v>95</v>
      </c>
      <c r="AB17" s="335"/>
      <c r="AC17" s="336"/>
      <c r="AD17" s="337"/>
      <c r="AE17" s="97"/>
      <c r="AF17" s="97"/>
      <c r="AG17" s="97"/>
      <c r="AH17" s="97"/>
      <c r="AI17" s="97"/>
      <c r="AJ17" s="98"/>
    </row>
    <row r="18" spans="1:38" ht="34.5" customHeight="1" thickTop="1" thickBot="1">
      <c r="A18" s="99"/>
      <c r="B18" s="100"/>
      <c r="C18" s="101"/>
      <c r="D18" s="94"/>
      <c r="E18" s="378" t="s">
        <v>173</v>
      </c>
      <c r="F18" s="378"/>
      <c r="G18" s="378"/>
      <c r="H18" s="378"/>
      <c r="I18" s="378"/>
      <c r="J18" s="369"/>
      <c r="K18" s="369"/>
      <c r="L18" s="369"/>
      <c r="M18" s="369"/>
      <c r="N18" s="71"/>
      <c r="O18" s="384"/>
      <c r="P18" s="385"/>
      <c r="Q18" s="385"/>
      <c r="R18" s="385"/>
      <c r="S18" s="385"/>
      <c r="T18" s="385"/>
      <c r="U18" s="385"/>
      <c r="V18" s="385"/>
      <c r="W18" s="385"/>
      <c r="X18" s="385"/>
      <c r="Y18" s="336"/>
      <c r="Z18" s="336"/>
      <c r="AA18" s="336"/>
      <c r="AB18" s="336"/>
      <c r="AC18" s="336"/>
      <c r="AD18" s="337"/>
      <c r="AE18" s="97"/>
      <c r="AF18" s="71"/>
      <c r="AG18" s="71"/>
      <c r="AH18" s="71"/>
      <c r="AI18" s="71"/>
      <c r="AJ18" s="72"/>
    </row>
    <row r="19" spans="1:38" ht="43.5" customHeight="1" thickTop="1" thickBot="1">
      <c r="A19" s="86">
        <v>3</v>
      </c>
      <c r="B19" s="87"/>
      <c r="C19" s="88"/>
      <c r="D19" s="102"/>
      <c r="E19" s="370" t="s">
        <v>32</v>
      </c>
      <c r="F19" s="370"/>
      <c r="G19" s="370"/>
      <c r="H19" s="370"/>
      <c r="I19" s="370"/>
      <c r="J19" s="342"/>
      <c r="K19" s="343"/>
      <c r="L19" s="343"/>
      <c r="M19" s="343"/>
      <c r="N19" s="343"/>
      <c r="O19" s="343"/>
      <c r="P19" s="343"/>
      <c r="Q19" s="343"/>
      <c r="R19" s="343"/>
      <c r="S19" s="343"/>
      <c r="T19" s="343"/>
      <c r="U19" s="343"/>
      <c r="V19" s="343"/>
      <c r="W19" s="343"/>
      <c r="X19" s="344"/>
      <c r="Y19" s="407" t="s">
        <v>96</v>
      </c>
      <c r="Z19" s="407"/>
      <c r="AA19" s="407"/>
      <c r="AB19" s="407"/>
      <c r="AC19" s="407"/>
      <c r="AD19" s="407"/>
      <c r="AE19" s="376"/>
      <c r="AF19" s="339"/>
      <c r="AG19" s="340"/>
      <c r="AH19" s="340"/>
      <c r="AI19" s="340"/>
      <c r="AJ19" s="341"/>
    </row>
    <row r="20" spans="1:38" ht="43.5" customHeight="1" thickTop="1" thickBot="1">
      <c r="A20" s="367" t="s">
        <v>122</v>
      </c>
      <c r="B20" s="292"/>
      <c r="C20" s="368"/>
      <c r="D20" s="103"/>
      <c r="E20" s="345" t="s">
        <v>35</v>
      </c>
      <c r="F20" s="345"/>
      <c r="G20" s="345"/>
      <c r="H20" s="345"/>
      <c r="I20" s="345"/>
      <c r="J20" s="342"/>
      <c r="K20" s="343"/>
      <c r="L20" s="343"/>
      <c r="M20" s="343"/>
      <c r="N20" s="343"/>
      <c r="O20" s="343"/>
      <c r="P20" s="343"/>
      <c r="Q20" s="343"/>
      <c r="R20" s="343"/>
      <c r="S20" s="343"/>
      <c r="T20" s="343"/>
      <c r="U20" s="343"/>
      <c r="V20" s="343"/>
      <c r="W20" s="343"/>
      <c r="X20" s="344"/>
      <c r="Y20" s="345" t="s">
        <v>97</v>
      </c>
      <c r="Z20" s="345"/>
      <c r="AA20" s="345"/>
      <c r="AB20" s="345"/>
      <c r="AC20" s="345"/>
      <c r="AD20" s="345"/>
      <c r="AE20" s="345"/>
      <c r="AF20" s="339"/>
      <c r="AG20" s="340"/>
      <c r="AH20" s="340"/>
      <c r="AI20" s="340"/>
      <c r="AJ20" s="341"/>
    </row>
    <row r="21" spans="1:38" ht="43.5" customHeight="1" thickTop="1" thickBot="1">
      <c r="A21" s="367"/>
      <c r="B21" s="292"/>
      <c r="C21" s="368"/>
      <c r="D21" s="102"/>
      <c r="E21" s="370" t="s">
        <v>29</v>
      </c>
      <c r="F21" s="370"/>
      <c r="G21" s="370"/>
      <c r="H21" s="370"/>
      <c r="I21" s="370"/>
      <c r="J21" s="342"/>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4"/>
    </row>
    <row r="22" spans="1:38" ht="43.5" customHeight="1" thickTop="1" thickBot="1">
      <c r="A22" s="468" t="s">
        <v>214</v>
      </c>
      <c r="B22" s="469"/>
      <c r="C22" s="470"/>
      <c r="D22" s="94"/>
      <c r="E22" s="378" t="s">
        <v>98</v>
      </c>
      <c r="F22" s="378"/>
      <c r="G22" s="378"/>
      <c r="H22" s="378"/>
      <c r="I22" s="378"/>
      <c r="J22" s="342"/>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3"/>
      <c r="AH22" s="343"/>
      <c r="AI22" s="343"/>
      <c r="AJ22" s="344"/>
    </row>
    <row r="23" spans="1:38" ht="46.5" customHeight="1" thickTop="1" thickBot="1">
      <c r="A23" s="471"/>
      <c r="B23" s="472"/>
      <c r="C23" s="473"/>
      <c r="D23" s="104"/>
      <c r="E23" s="408" t="s">
        <v>33</v>
      </c>
      <c r="F23" s="408"/>
      <c r="G23" s="408"/>
      <c r="H23" s="408"/>
      <c r="I23" s="105"/>
      <c r="J23" s="467"/>
      <c r="K23" s="467"/>
      <c r="L23" s="467"/>
      <c r="M23" s="467"/>
      <c r="N23" s="106" t="str">
        <f>IF(J23="その他","(","")</f>
        <v/>
      </c>
      <c r="O23" s="406"/>
      <c r="P23" s="406"/>
      <c r="Q23" s="406"/>
      <c r="R23" s="406"/>
      <c r="S23" s="406"/>
      <c r="T23" s="406"/>
      <c r="U23" s="107" t="str">
        <f>IF(J23="その他",")","")</f>
        <v/>
      </c>
      <c r="V23" s="443" t="s">
        <v>34</v>
      </c>
      <c r="W23" s="444"/>
      <c r="X23" s="444"/>
      <c r="Y23" s="444"/>
      <c r="Z23" s="335"/>
      <c r="AA23" s="336"/>
      <c r="AB23" s="336"/>
      <c r="AC23" s="336"/>
      <c r="AD23" s="336"/>
      <c r="AE23" s="336"/>
      <c r="AF23" s="336"/>
      <c r="AG23" s="336"/>
      <c r="AH23" s="336"/>
      <c r="AI23" s="336"/>
      <c r="AJ23" s="337"/>
    </row>
    <row r="24" spans="1:38" ht="20.25" customHeight="1">
      <c r="A24" s="108"/>
      <c r="B24" s="108"/>
      <c r="C24" s="108"/>
      <c r="D24" s="108"/>
    </row>
    <row r="25" spans="1:38" ht="34.5" customHeight="1" thickBot="1">
      <c r="A25" s="52" t="s">
        <v>286</v>
      </c>
      <c r="X25" s="454" t="str">
        <f>IF(AE26="いいえ","特例の要件を満たしておりません",IF(AE27="いいえ","原則業況特例の対象となりません",""))</f>
        <v/>
      </c>
      <c r="Y25" s="454"/>
      <c r="Z25" s="454"/>
      <c r="AA25" s="454"/>
      <c r="AB25" s="454"/>
      <c r="AC25" s="454"/>
      <c r="AD25" s="454"/>
      <c r="AE25" s="454"/>
      <c r="AF25" s="454"/>
      <c r="AG25" s="454"/>
      <c r="AH25" s="454"/>
      <c r="AI25" s="454"/>
      <c r="AJ25" s="454"/>
    </row>
    <row r="26" spans="1:38" ht="52.5" customHeight="1">
      <c r="A26" s="445" t="s">
        <v>99</v>
      </c>
      <c r="B26" s="446"/>
      <c r="C26" s="447"/>
      <c r="D26" s="226"/>
      <c r="E26" s="371" t="s">
        <v>291</v>
      </c>
      <c r="F26" s="371"/>
      <c r="G26" s="371"/>
      <c r="H26" s="371"/>
      <c r="I26" s="371"/>
      <c r="J26" s="371"/>
      <c r="K26" s="371"/>
      <c r="L26" s="371"/>
      <c r="M26" s="371"/>
      <c r="N26" s="371"/>
      <c r="O26" s="371"/>
      <c r="P26" s="371"/>
      <c r="Q26" s="371"/>
      <c r="R26" s="371"/>
      <c r="S26" s="371"/>
      <c r="T26" s="371"/>
      <c r="U26" s="371"/>
      <c r="V26" s="371"/>
      <c r="W26" s="371"/>
      <c r="X26" s="371"/>
      <c r="Y26" s="371"/>
      <c r="Z26" s="371"/>
      <c r="AA26" s="371"/>
      <c r="AB26" s="371"/>
      <c r="AC26" s="371"/>
      <c r="AD26" s="227" t="s">
        <v>100</v>
      </c>
      <c r="AE26" s="373"/>
      <c r="AF26" s="373"/>
      <c r="AG26" s="373"/>
      <c r="AH26" s="373"/>
      <c r="AI26" s="373"/>
      <c r="AJ26" s="228" t="s">
        <v>101</v>
      </c>
    </row>
    <row r="27" spans="1:38" ht="50.25" customHeight="1" thickBot="1">
      <c r="A27" s="448"/>
      <c r="B27" s="449"/>
      <c r="C27" s="450"/>
      <c r="D27" s="104"/>
      <c r="E27" s="451" t="s">
        <v>293</v>
      </c>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452"/>
      <c r="AD27" s="229" t="s">
        <v>100</v>
      </c>
      <c r="AE27" s="453"/>
      <c r="AF27" s="453"/>
      <c r="AG27" s="453"/>
      <c r="AH27" s="453"/>
      <c r="AI27" s="453"/>
      <c r="AJ27" s="230" t="s">
        <v>101</v>
      </c>
    </row>
    <row r="28" spans="1:38" ht="20.25" customHeight="1">
      <c r="A28" s="108"/>
      <c r="B28" s="108"/>
      <c r="C28" s="108"/>
      <c r="D28" s="108"/>
    </row>
    <row r="29" spans="1:38" ht="34.5" customHeight="1" thickBot="1">
      <c r="A29" s="52" t="s">
        <v>197</v>
      </c>
    </row>
    <row r="30" spans="1:38" ht="68.25" customHeight="1" thickTop="1">
      <c r="A30" s="322" t="s">
        <v>46</v>
      </c>
      <c r="B30" s="323"/>
      <c r="C30" s="324"/>
      <c r="D30" s="205"/>
      <c r="E30" s="386" t="s">
        <v>250</v>
      </c>
      <c r="F30" s="386"/>
      <c r="G30" s="386"/>
      <c r="H30" s="386"/>
      <c r="I30" s="386"/>
      <c r="J30" s="386"/>
      <c r="K30" s="386"/>
      <c r="L30" s="386"/>
      <c r="M30" s="386"/>
      <c r="N30" s="386"/>
      <c r="O30" s="386"/>
      <c r="P30" s="386"/>
      <c r="Q30" s="386"/>
      <c r="R30" s="386"/>
      <c r="S30" s="386"/>
      <c r="T30" s="386"/>
      <c r="U30" s="386"/>
      <c r="V30" s="386"/>
      <c r="W30" s="386"/>
      <c r="X30" s="386"/>
      <c r="Y30" s="386"/>
      <c r="Z30" s="386"/>
      <c r="AA30" s="386"/>
      <c r="AB30" s="386"/>
      <c r="AC30" s="387"/>
      <c r="AD30" s="206" t="s">
        <v>102</v>
      </c>
      <c r="AE30" s="388"/>
      <c r="AF30" s="388"/>
      <c r="AG30" s="388"/>
      <c r="AH30" s="388"/>
      <c r="AI30" s="388"/>
      <c r="AJ30" s="207" t="s">
        <v>101</v>
      </c>
    </row>
    <row r="31" spans="1:38" ht="68.25" customHeight="1" thickBot="1">
      <c r="A31" s="428" t="s">
        <v>227</v>
      </c>
      <c r="B31" s="429"/>
      <c r="C31" s="430"/>
      <c r="D31" s="94"/>
      <c r="E31" s="312" t="s">
        <v>263</v>
      </c>
      <c r="F31" s="312"/>
      <c r="G31" s="312"/>
      <c r="H31" s="312"/>
      <c r="I31" s="312"/>
      <c r="J31" s="312"/>
      <c r="K31" s="431"/>
      <c r="L31" s="312"/>
      <c r="M31" s="431"/>
      <c r="N31" s="312"/>
      <c r="O31" s="431"/>
      <c r="P31" s="312"/>
      <c r="Q31" s="312"/>
      <c r="R31" s="312"/>
      <c r="S31" s="312"/>
      <c r="T31" s="431"/>
      <c r="U31" s="312"/>
      <c r="V31" s="431"/>
      <c r="W31" s="312"/>
      <c r="X31" s="431"/>
      <c r="Y31" s="312"/>
      <c r="Z31" s="312"/>
      <c r="AA31" s="312"/>
      <c r="AB31" s="312"/>
      <c r="AC31" s="432"/>
      <c r="AD31" s="203" t="s">
        <v>100</v>
      </c>
      <c r="AE31" s="433"/>
      <c r="AF31" s="433"/>
      <c r="AG31" s="433"/>
      <c r="AH31" s="433"/>
      <c r="AI31" s="433"/>
      <c r="AJ31" s="204" t="s">
        <v>101</v>
      </c>
    </row>
    <row r="32" spans="1:38" ht="45" customHeight="1" thickBot="1">
      <c r="A32" s="455" t="s">
        <v>47</v>
      </c>
      <c r="B32" s="456"/>
      <c r="C32" s="457"/>
      <c r="D32" s="109"/>
      <c r="E32" s="328" t="s">
        <v>199</v>
      </c>
      <c r="F32" s="328"/>
      <c r="G32" s="328"/>
      <c r="H32" s="328"/>
      <c r="I32" s="328"/>
      <c r="J32" s="110" t="s">
        <v>3</v>
      </c>
      <c r="K32" s="208" t="str">
        <f>IF('新小第2号（実績一覧表）'!K5="","",'新小第2号（実績一覧表）'!K5)</f>
        <v/>
      </c>
      <c r="L32" s="111" t="s">
        <v>8</v>
      </c>
      <c r="M32" s="208" t="str">
        <f>IF('新小第2号（実績一覧表）'!M5="","",'新小第2号（実績一覧表）'!M5)</f>
        <v/>
      </c>
      <c r="N32" s="111" t="s">
        <v>24</v>
      </c>
      <c r="O32" s="208" t="str">
        <f>IF('新小第2号（実績一覧表）'!O5="","",'新小第2号（実績一覧表）'!O5)</f>
        <v/>
      </c>
      <c r="P32" s="111" t="s">
        <v>25</v>
      </c>
      <c r="Q32" s="329" t="s">
        <v>200</v>
      </c>
      <c r="R32" s="329"/>
      <c r="S32" s="110" t="s">
        <v>3</v>
      </c>
      <c r="T32" s="208" t="str">
        <f>IF('新小第2号（実績一覧表）'!T5="","",'新小第2号（実績一覧表）'!T5)</f>
        <v/>
      </c>
      <c r="U32" s="111" t="s">
        <v>2</v>
      </c>
      <c r="V32" s="208" t="str">
        <f>IF('新小第2号（実績一覧表）'!V5="","",'新小第2号（実績一覧表）'!V5)</f>
        <v/>
      </c>
      <c r="W32" s="111" t="s">
        <v>24</v>
      </c>
      <c r="X32" s="208" t="str">
        <f>IF('新小第2号（実績一覧表）'!X5="","",'新小第2号（実績一覧表）'!X5)</f>
        <v/>
      </c>
      <c r="Y32" s="111" t="s">
        <v>25</v>
      </c>
      <c r="Z32" s="112"/>
      <c r="AA32" s="113"/>
      <c r="AB32" s="71"/>
      <c r="AC32" s="71"/>
      <c r="AD32" s="91"/>
      <c r="AE32" s="91"/>
      <c r="AF32" s="91"/>
      <c r="AG32" s="91"/>
      <c r="AH32" s="91"/>
      <c r="AI32" s="91"/>
      <c r="AJ32" s="114"/>
      <c r="AK32" s="71"/>
      <c r="AL32" s="71"/>
    </row>
    <row r="33" spans="1:60" ht="28.5" customHeight="1">
      <c r="A33" s="458"/>
      <c r="B33" s="292"/>
      <c r="C33" s="368"/>
      <c r="D33" s="109"/>
      <c r="E33" s="113" t="s">
        <v>49</v>
      </c>
      <c r="F33" s="113"/>
      <c r="G33" s="113"/>
      <c r="H33" s="113"/>
      <c r="I33" s="113"/>
      <c r="J33" s="113"/>
      <c r="K33" s="113"/>
      <c r="L33" s="41"/>
      <c r="M33" s="41"/>
      <c r="N33" s="41"/>
      <c r="O33" s="71"/>
      <c r="P33" s="41"/>
      <c r="Q33" s="438"/>
      <c r="R33" s="439"/>
      <c r="S33" s="439"/>
      <c r="T33" s="439"/>
      <c r="U33" s="439"/>
      <c r="V33" s="439"/>
      <c r="W33" s="439"/>
      <c r="X33" s="71"/>
      <c r="Y33" s="71"/>
      <c r="Z33" s="71"/>
      <c r="AA33" s="71"/>
      <c r="AB33" s="71"/>
      <c r="AC33" s="71"/>
      <c r="AD33" s="71"/>
      <c r="AE33" s="71"/>
      <c r="AF33" s="71"/>
      <c r="AG33" s="71"/>
      <c r="AH33" s="71"/>
      <c r="AI33" s="71"/>
      <c r="AJ33" s="115"/>
      <c r="AK33" s="71"/>
      <c r="AL33" s="71"/>
    </row>
    <row r="34" spans="1:60" ht="31.5" customHeight="1" thickBot="1">
      <c r="A34" s="458"/>
      <c r="B34" s="292"/>
      <c r="C34" s="368"/>
      <c r="D34" s="109"/>
      <c r="E34" s="71"/>
      <c r="F34" s="71"/>
      <c r="G34" s="440" t="s">
        <v>48</v>
      </c>
      <c r="H34" s="440"/>
      <c r="I34" s="440"/>
      <c r="J34" s="440"/>
      <c r="K34" s="440"/>
      <c r="L34" s="440"/>
      <c r="M34" s="71"/>
      <c r="N34" s="71"/>
      <c r="O34" s="71"/>
      <c r="P34" s="71"/>
      <c r="Q34" s="421" t="s">
        <v>139</v>
      </c>
      <c r="R34" s="421"/>
      <c r="S34" s="421"/>
      <c r="T34" s="421"/>
      <c r="U34" s="421"/>
      <c r="V34" s="421"/>
      <c r="W34" s="421"/>
      <c r="X34" s="116"/>
      <c r="Y34" s="71"/>
      <c r="Z34" s="71"/>
      <c r="AA34" s="113" t="s">
        <v>103</v>
      </c>
      <c r="AB34" s="71"/>
      <c r="AC34" s="71"/>
      <c r="AD34" s="71"/>
      <c r="AE34" s="71"/>
      <c r="AF34" s="71"/>
      <c r="AG34" s="71"/>
      <c r="AH34" s="71"/>
      <c r="AI34" s="71"/>
      <c r="AJ34" s="115"/>
      <c r="AK34" s="71"/>
      <c r="AL34" s="71"/>
    </row>
    <row r="35" spans="1:60" ht="45" customHeight="1" thickBot="1">
      <c r="A35" s="458"/>
      <c r="B35" s="292"/>
      <c r="C35" s="368"/>
      <c r="D35" s="109"/>
      <c r="E35" s="71"/>
      <c r="F35" s="71"/>
      <c r="G35" s="415" t="str">
        <f>IF('新小第2号（実績一覧表）'!AE15="","",'新小第2号（実績一覧表）'!AE15)</f>
        <v/>
      </c>
      <c r="H35" s="416"/>
      <c r="I35" s="416"/>
      <c r="J35" s="416"/>
      <c r="K35" s="416"/>
      <c r="L35" s="417"/>
      <c r="M35" s="71" t="s">
        <v>12</v>
      </c>
      <c r="N35" s="71"/>
      <c r="O35" s="71" t="s">
        <v>104</v>
      </c>
      <c r="P35" s="71"/>
      <c r="Q35" s="418" t="str">
        <f>IF(AE26="いいえ",0,IF(AE31="","",IF(AE31="はい",AW61,AX61)))</f>
        <v/>
      </c>
      <c r="R35" s="419"/>
      <c r="S35" s="419"/>
      <c r="T35" s="419"/>
      <c r="U35" s="419"/>
      <c r="V35" s="420"/>
      <c r="W35" s="71" t="s">
        <v>138</v>
      </c>
      <c r="X35" s="116"/>
      <c r="Y35" s="71" t="s">
        <v>105</v>
      </c>
      <c r="Z35" s="71"/>
      <c r="AA35" s="415" t="str">
        <f>IF(OR(G35="",Q35=""),"",ROUNDUP(G35*(Q35/100),0))</f>
        <v/>
      </c>
      <c r="AB35" s="416"/>
      <c r="AC35" s="416"/>
      <c r="AD35" s="416"/>
      <c r="AE35" s="416"/>
      <c r="AF35" s="417"/>
      <c r="AG35" s="117" t="s">
        <v>12</v>
      </c>
      <c r="AH35" s="71"/>
      <c r="AI35" s="71"/>
      <c r="AJ35" s="115"/>
      <c r="AK35" s="71"/>
      <c r="AL35" s="71"/>
    </row>
    <row r="36" spans="1:60" ht="33" customHeight="1">
      <c r="A36" s="458"/>
      <c r="B36" s="292"/>
      <c r="C36" s="368"/>
      <c r="D36" s="109"/>
      <c r="E36" s="118"/>
      <c r="F36" s="462" t="s">
        <v>225</v>
      </c>
      <c r="G36" s="462"/>
      <c r="H36" s="462"/>
      <c r="I36" s="462"/>
      <c r="J36" s="462"/>
      <c r="K36" s="462"/>
      <c r="L36" s="462"/>
      <c r="M36" s="462"/>
      <c r="N36" s="149"/>
      <c r="O36" s="119"/>
      <c r="P36" s="71"/>
      <c r="Q36" s="239"/>
      <c r="R36" s="116"/>
      <c r="S36" s="116"/>
      <c r="T36" s="116"/>
      <c r="U36" s="116"/>
      <c r="V36" s="116"/>
      <c r="W36" s="116"/>
      <c r="X36" s="116"/>
      <c r="Y36" s="71"/>
      <c r="Z36" s="71"/>
      <c r="AA36" s="463" t="s">
        <v>56</v>
      </c>
      <c r="AB36" s="463"/>
      <c r="AC36" s="463"/>
      <c r="AD36" s="463"/>
      <c r="AE36" s="463"/>
      <c r="AF36" s="463"/>
      <c r="AG36" s="120"/>
      <c r="AH36" s="71"/>
      <c r="AI36" s="71"/>
      <c r="AJ36" s="115"/>
      <c r="AK36" s="71"/>
      <c r="AL36" s="71"/>
    </row>
    <row r="37" spans="1:60" ht="25.5" customHeight="1">
      <c r="A37" s="458"/>
      <c r="B37" s="292"/>
      <c r="C37" s="368"/>
      <c r="D37" s="109"/>
      <c r="E37" s="113" t="s">
        <v>50</v>
      </c>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115"/>
      <c r="AK37" s="71"/>
      <c r="AL37" s="71"/>
      <c r="AM37" s="71"/>
    </row>
    <row r="38" spans="1:60" ht="24" customHeight="1" thickBot="1">
      <c r="A38" s="458"/>
      <c r="B38" s="292"/>
      <c r="C38" s="368"/>
      <c r="D38" s="109"/>
      <c r="E38" s="71"/>
      <c r="F38" s="71"/>
      <c r="G38" s="71"/>
      <c r="H38" s="71"/>
      <c r="I38" s="71"/>
      <c r="J38" s="71"/>
      <c r="K38" s="71"/>
      <c r="L38" s="71"/>
      <c r="M38" s="71"/>
      <c r="N38" s="71"/>
      <c r="O38" s="71"/>
      <c r="P38" s="71"/>
      <c r="Q38" s="113" t="s">
        <v>51</v>
      </c>
      <c r="R38" s="71"/>
      <c r="S38" s="71"/>
      <c r="T38" s="71"/>
      <c r="U38" s="71"/>
      <c r="V38" s="71"/>
      <c r="W38" s="71"/>
      <c r="X38" s="71"/>
      <c r="Y38" s="71"/>
      <c r="Z38" s="71"/>
      <c r="AA38" s="71" t="s">
        <v>106</v>
      </c>
      <c r="AB38" s="71"/>
      <c r="AC38" s="71"/>
      <c r="AD38" s="71"/>
      <c r="AE38" s="71"/>
      <c r="AF38" s="71"/>
      <c r="AG38" s="71"/>
      <c r="AH38" s="71"/>
      <c r="AI38" s="71"/>
      <c r="AJ38" s="115"/>
      <c r="AK38" s="71"/>
      <c r="AL38" s="71"/>
    </row>
    <row r="39" spans="1:60" ht="45" customHeight="1" thickBot="1">
      <c r="A39" s="458"/>
      <c r="B39" s="292"/>
      <c r="C39" s="368"/>
      <c r="D39" s="109"/>
      <c r="E39" s="71"/>
      <c r="F39" s="74"/>
      <c r="G39" s="332" t="str">
        <f>IFERROR(BC61,"")</f>
        <v/>
      </c>
      <c r="H39" s="333"/>
      <c r="I39" s="333"/>
      <c r="J39" s="333"/>
      <c r="K39" s="333"/>
      <c r="L39" s="334"/>
      <c r="M39" s="71" t="s">
        <v>12</v>
      </c>
      <c r="N39" s="71"/>
      <c r="O39" s="71" t="s">
        <v>104</v>
      </c>
      <c r="P39" s="71"/>
      <c r="Q39" s="418" t="str">
        <f>IF('新小第2号（実績一覧表）'!Z9="","",'新小第2号（実績一覧表）'!Z9)</f>
        <v/>
      </c>
      <c r="R39" s="419"/>
      <c r="S39" s="419"/>
      <c r="T39" s="419"/>
      <c r="U39" s="419"/>
      <c r="V39" s="420"/>
      <c r="W39" s="71" t="s">
        <v>9</v>
      </c>
      <c r="X39" s="71"/>
      <c r="Y39" s="71" t="s">
        <v>107</v>
      </c>
      <c r="Z39" s="71"/>
      <c r="AA39" s="415" t="str">
        <f>IF(Q39="","",G39*Q39)</f>
        <v/>
      </c>
      <c r="AB39" s="416"/>
      <c r="AC39" s="416"/>
      <c r="AD39" s="416"/>
      <c r="AE39" s="416"/>
      <c r="AF39" s="417"/>
      <c r="AG39" s="117" t="s">
        <v>12</v>
      </c>
      <c r="AH39" s="71"/>
      <c r="AI39" s="71"/>
      <c r="AJ39" s="115"/>
      <c r="AK39" s="71"/>
      <c r="AL39" s="71"/>
    </row>
    <row r="40" spans="1:60" ht="24.75" customHeight="1">
      <c r="A40" s="458"/>
      <c r="B40" s="292"/>
      <c r="C40" s="368"/>
      <c r="D40" s="109"/>
      <c r="E40" s="71"/>
      <c r="F40" s="71"/>
      <c r="G40" s="331" t="s">
        <v>304</v>
      </c>
      <c r="H40" s="331"/>
      <c r="I40" s="331"/>
      <c r="J40" s="331"/>
      <c r="K40" s="331"/>
      <c r="L40" s="121"/>
      <c r="M40" s="121"/>
      <c r="N40" s="118"/>
      <c r="O40" s="71"/>
      <c r="P40" s="118"/>
      <c r="Q40" s="422" t="s">
        <v>247</v>
      </c>
      <c r="R40" s="422"/>
      <c r="S40" s="422"/>
      <c r="T40" s="422"/>
      <c r="U40" s="422"/>
      <c r="V40" s="422"/>
      <c r="W40" s="149"/>
      <c r="X40" s="149"/>
      <c r="Y40" s="122"/>
      <c r="Z40" s="122"/>
      <c r="AA40" s="71"/>
      <c r="AB40" s="71"/>
      <c r="AC40" s="71"/>
      <c r="AD40" s="71"/>
      <c r="AE40" s="71"/>
      <c r="AF40" s="71"/>
      <c r="AG40" s="71"/>
      <c r="AH40" s="71"/>
      <c r="AI40" s="71"/>
      <c r="AJ40" s="115"/>
      <c r="AK40" s="71"/>
      <c r="AL40" s="71"/>
      <c r="AN40" s="42">
        <v>1</v>
      </c>
      <c r="AO40" s="210">
        <v>2</v>
      </c>
      <c r="AP40" s="210">
        <v>3</v>
      </c>
      <c r="AQ40" s="210">
        <v>4</v>
      </c>
      <c r="AR40" s="210">
        <v>5</v>
      </c>
      <c r="AS40" s="210">
        <v>6</v>
      </c>
      <c r="AT40" s="210">
        <v>7</v>
      </c>
      <c r="AU40" s="210">
        <v>8</v>
      </c>
      <c r="AV40" s="210">
        <v>9</v>
      </c>
      <c r="AW40" s="210">
        <v>10</v>
      </c>
      <c r="AX40" s="210">
        <v>11</v>
      </c>
      <c r="AY40" s="210">
        <v>12</v>
      </c>
      <c r="AZ40" s="210">
        <v>13</v>
      </c>
      <c r="BA40" s="210">
        <v>14</v>
      </c>
      <c r="BB40" s="210">
        <v>15</v>
      </c>
      <c r="BC40" s="210">
        <v>16</v>
      </c>
    </row>
    <row r="41" spans="1:60" ht="23.25" customHeight="1">
      <c r="A41" s="458"/>
      <c r="B41" s="292"/>
      <c r="C41" s="368"/>
      <c r="D41" s="109"/>
      <c r="E41" s="71"/>
      <c r="F41" s="71"/>
      <c r="G41" s="71"/>
      <c r="H41" s="121"/>
      <c r="I41" s="121"/>
      <c r="J41" s="121"/>
      <c r="K41" s="121"/>
      <c r="L41" s="121"/>
      <c r="M41" s="121"/>
      <c r="N41" s="149"/>
      <c r="O41" s="149"/>
      <c r="P41" s="149"/>
      <c r="Q41" s="149"/>
      <c r="R41" s="149"/>
      <c r="S41" s="149"/>
      <c r="T41" s="149"/>
      <c r="U41" s="149"/>
      <c r="V41" s="149"/>
      <c r="W41" s="149"/>
      <c r="X41" s="71"/>
      <c r="Y41" s="71"/>
      <c r="Z41" s="71"/>
      <c r="AA41" s="122" t="s">
        <v>52</v>
      </c>
      <c r="AB41" s="71"/>
      <c r="AC41" s="71"/>
      <c r="AD41" s="71"/>
      <c r="AE41" s="71"/>
      <c r="AF41" s="71"/>
      <c r="AG41" s="71"/>
      <c r="AH41" s="71"/>
      <c r="AI41" s="71"/>
      <c r="AJ41" s="115"/>
      <c r="AK41" s="71"/>
      <c r="AL41" s="71"/>
      <c r="AN41" s="71"/>
    </row>
    <row r="42" spans="1:60" ht="9" customHeight="1" thickBot="1">
      <c r="A42" s="458"/>
      <c r="B42" s="292"/>
      <c r="C42" s="368"/>
      <c r="D42" s="109"/>
      <c r="E42" s="71"/>
      <c r="F42" s="71"/>
      <c r="G42" s="71"/>
      <c r="H42" s="121"/>
      <c r="I42" s="121"/>
      <c r="J42" s="121"/>
      <c r="K42" s="121"/>
      <c r="L42" s="121"/>
      <c r="M42" s="121"/>
      <c r="N42" s="149"/>
      <c r="O42" s="149"/>
      <c r="P42" s="149"/>
      <c r="Q42" s="149"/>
      <c r="R42" s="149"/>
      <c r="S42" s="149"/>
      <c r="T42" s="149"/>
      <c r="U42" s="149"/>
      <c r="V42" s="149"/>
      <c r="W42" s="149"/>
      <c r="X42" s="122"/>
      <c r="Y42" s="122"/>
      <c r="Z42" s="71"/>
      <c r="AA42" s="71"/>
      <c r="AB42" s="71"/>
      <c r="AC42" s="71"/>
      <c r="AD42" s="71"/>
      <c r="AE42" s="71"/>
      <c r="AF42" s="71"/>
      <c r="AG42" s="71"/>
      <c r="AH42" s="71"/>
      <c r="AI42" s="71"/>
      <c r="AJ42" s="115"/>
      <c r="AK42" s="71"/>
      <c r="AL42" s="71"/>
      <c r="AN42" s="71"/>
    </row>
    <row r="43" spans="1:60" ht="45" customHeight="1" thickBot="1">
      <c r="A43" s="458"/>
      <c r="B43" s="292"/>
      <c r="C43" s="368"/>
      <c r="D43" s="109"/>
      <c r="E43" s="71"/>
      <c r="F43" s="123"/>
      <c r="G43" s="71"/>
      <c r="H43" s="423" t="s">
        <v>108</v>
      </c>
      <c r="I43" s="423"/>
      <c r="J43" s="423"/>
      <c r="K43" s="423"/>
      <c r="L43" s="423"/>
      <c r="M43" s="423"/>
      <c r="N43" s="423"/>
      <c r="O43" s="423"/>
      <c r="P43" s="423"/>
      <c r="Q43" s="423"/>
      <c r="R43" s="423"/>
      <c r="S43" s="423"/>
      <c r="T43" s="423"/>
      <c r="U43" s="423"/>
      <c r="V43" s="423"/>
      <c r="W43" s="423"/>
      <c r="X43" s="424" t="s">
        <v>109</v>
      </c>
      <c r="Y43" s="424"/>
      <c r="Z43" s="71"/>
      <c r="AA43" s="415" t="str">
        <f>IF(OR(AA35="",AA39=""),"",MIN(AA35,AA39))</f>
        <v/>
      </c>
      <c r="AB43" s="416"/>
      <c r="AC43" s="416"/>
      <c r="AD43" s="416"/>
      <c r="AE43" s="416"/>
      <c r="AF43" s="417"/>
      <c r="AG43" s="117" t="s">
        <v>12</v>
      </c>
      <c r="AH43" s="71"/>
      <c r="AI43" s="71"/>
      <c r="AJ43" s="115"/>
      <c r="AK43" s="71"/>
      <c r="AL43" s="71"/>
      <c r="AN43" s="71"/>
      <c r="AO43" s="211" t="s">
        <v>3</v>
      </c>
      <c r="AP43" s="212">
        <f>'新小第2号（実績一覧表）'!K5</f>
        <v>0</v>
      </c>
      <c r="AQ43" s="213" t="s">
        <v>8</v>
      </c>
      <c r="AR43" s="212">
        <f>'新小第2号（実績一覧表）'!M5</f>
        <v>0</v>
      </c>
      <c r="AS43" s="213" t="s">
        <v>24</v>
      </c>
      <c r="AT43" s="212">
        <f>'新小第2号（実績一覧表）'!O5</f>
        <v>0</v>
      </c>
      <c r="AU43" s="214" t="s">
        <v>25</v>
      </c>
      <c r="AV43" s="42" t="s">
        <v>267</v>
      </c>
      <c r="AW43" s="215">
        <f>DATE(2018+AP43,AR43,AT43)</f>
        <v>43069</v>
      </c>
      <c r="AY43" s="211" t="s">
        <v>3</v>
      </c>
      <c r="AZ43" s="212" t="str">
        <f>T32</f>
        <v/>
      </c>
      <c r="BA43" s="213" t="s">
        <v>8</v>
      </c>
      <c r="BB43" s="212" t="str">
        <f>V32</f>
        <v/>
      </c>
      <c r="BC43" s="213" t="s">
        <v>268</v>
      </c>
      <c r="BD43" s="212" t="str">
        <f>X32</f>
        <v/>
      </c>
      <c r="BE43" s="214" t="s">
        <v>9</v>
      </c>
      <c r="BG43" s="209" t="s">
        <v>269</v>
      </c>
      <c r="BH43" s="215" t="e">
        <f>DATE(2018+AZ43,BB43,BD43)</f>
        <v>#VALUE!</v>
      </c>
    </row>
    <row r="44" spans="1:60" ht="18.75" customHeight="1" thickBot="1">
      <c r="A44" s="459"/>
      <c r="B44" s="460"/>
      <c r="C44" s="461"/>
      <c r="D44" s="124"/>
      <c r="E44" s="125"/>
      <c r="F44" s="125"/>
      <c r="G44" s="125"/>
      <c r="H44" s="126"/>
      <c r="I44" s="126"/>
      <c r="J44" s="126"/>
      <c r="K44" s="126"/>
      <c r="L44" s="126"/>
      <c r="M44" s="126"/>
      <c r="N44" s="127"/>
      <c r="O44" s="127"/>
      <c r="P44" s="127"/>
      <c r="Q44" s="127"/>
      <c r="R44" s="127"/>
      <c r="S44" s="127"/>
      <c r="T44" s="127"/>
      <c r="U44" s="127"/>
      <c r="V44" s="125"/>
      <c r="W44" s="125"/>
      <c r="X44" s="125"/>
      <c r="Y44" s="125"/>
      <c r="Z44" s="125"/>
      <c r="AA44" s="125"/>
      <c r="AB44" s="125"/>
      <c r="AC44" s="125"/>
      <c r="AD44" s="125"/>
      <c r="AE44" s="125"/>
      <c r="AF44" s="125"/>
      <c r="AG44" s="125"/>
      <c r="AH44" s="125"/>
      <c r="AI44" s="125"/>
      <c r="AJ44" s="128"/>
      <c r="AK44" s="71"/>
      <c r="AL44" s="71"/>
      <c r="AM44" s="71"/>
      <c r="AN44" s="71"/>
      <c r="AO44" s="71"/>
      <c r="AR44" s="71"/>
    </row>
    <row r="45" spans="1:60" ht="22.5" customHeight="1" thickTop="1">
      <c r="AN45" s="216" t="s">
        <v>270</v>
      </c>
      <c r="AO45" s="315" t="s">
        <v>271</v>
      </c>
      <c r="AP45" s="316"/>
      <c r="AQ45" s="316"/>
      <c r="AR45" s="317"/>
      <c r="AS45" s="315" t="s">
        <v>272</v>
      </c>
      <c r="AT45" s="316"/>
      <c r="AU45" s="316"/>
      <c r="AV45" s="317"/>
      <c r="AW45" s="315" t="s">
        <v>273</v>
      </c>
      <c r="AX45" s="317"/>
      <c r="AY45" s="315" t="s">
        <v>274</v>
      </c>
      <c r="AZ45" s="317"/>
      <c r="BA45" s="313" t="s">
        <v>275</v>
      </c>
      <c r="BB45" s="313" t="s">
        <v>276</v>
      </c>
      <c r="BC45" s="313" t="s">
        <v>277</v>
      </c>
    </row>
    <row r="46" spans="1:60" ht="34.5" customHeight="1">
      <c r="A46" s="52" t="s">
        <v>23</v>
      </c>
      <c r="AN46" s="216"/>
      <c r="AO46" s="217" t="s">
        <v>278</v>
      </c>
      <c r="AP46" s="217" t="s">
        <v>8</v>
      </c>
      <c r="AQ46" s="217" t="s">
        <v>268</v>
      </c>
      <c r="AR46" s="217" t="s">
        <v>279</v>
      </c>
      <c r="AS46" s="217" t="s">
        <v>278</v>
      </c>
      <c r="AT46" s="217" t="s">
        <v>8</v>
      </c>
      <c r="AU46" s="217" t="s">
        <v>268</v>
      </c>
      <c r="AV46" s="217" t="s">
        <v>279</v>
      </c>
      <c r="AW46" s="218" t="s">
        <v>280</v>
      </c>
      <c r="AX46" s="217" t="s">
        <v>281</v>
      </c>
      <c r="AY46" s="218" t="s">
        <v>280</v>
      </c>
      <c r="AZ46" s="217" t="s">
        <v>281</v>
      </c>
      <c r="BA46" s="314"/>
      <c r="BB46" s="314"/>
      <c r="BC46" s="314"/>
    </row>
    <row r="47" spans="1:60" ht="38.25" customHeight="1">
      <c r="A47" s="325" t="s">
        <v>13</v>
      </c>
      <c r="B47" s="330" t="s">
        <v>14</v>
      </c>
      <c r="C47" s="330"/>
      <c r="D47" s="330"/>
      <c r="E47" s="330"/>
      <c r="F47" s="330"/>
      <c r="G47" s="17"/>
      <c r="H47" s="17"/>
      <c r="I47" s="17"/>
      <c r="J47" s="17"/>
      <c r="K47" s="17"/>
      <c r="L47" s="17"/>
      <c r="M47" s="17"/>
      <c r="N47" s="17"/>
      <c r="O47" s="17"/>
      <c r="P47" s="17"/>
      <c r="Q47" s="17"/>
      <c r="R47" s="17"/>
      <c r="S47" s="17"/>
      <c r="T47" s="17"/>
      <c r="U47" s="330" t="s">
        <v>15</v>
      </c>
      <c r="V47" s="330"/>
      <c r="W47" s="330"/>
      <c r="X47" s="330"/>
      <c r="Y47" s="330"/>
      <c r="Z47" s="330"/>
      <c r="AA47" s="346"/>
      <c r="AB47" s="347"/>
      <c r="AC47" s="347"/>
      <c r="AD47" s="18" t="s">
        <v>110</v>
      </c>
      <c r="AE47" s="414"/>
      <c r="AF47" s="414"/>
      <c r="AG47" s="18" t="s">
        <v>111</v>
      </c>
      <c r="AH47" s="414"/>
      <c r="AI47" s="414"/>
      <c r="AJ47" s="19" t="s">
        <v>112</v>
      </c>
      <c r="AN47" s="216" t="str">
        <f>IF(AND($AW$43&gt;=AR47,$AW$43&lt;=AV47),"○","×")</f>
        <v>×</v>
      </c>
      <c r="AO47" s="218">
        <v>1</v>
      </c>
      <c r="AP47" s="218">
        <v>8</v>
      </c>
      <c r="AQ47" s="218">
        <v>1</v>
      </c>
      <c r="AR47" s="219">
        <v>43678</v>
      </c>
      <c r="AS47" s="218">
        <v>2</v>
      </c>
      <c r="AT47" s="218">
        <v>2</v>
      </c>
      <c r="AU47" s="218">
        <v>29</v>
      </c>
      <c r="AV47" s="219">
        <v>43890</v>
      </c>
      <c r="AW47" s="218">
        <v>100</v>
      </c>
      <c r="AX47" s="218">
        <v>80</v>
      </c>
      <c r="AY47" s="218">
        <v>75</v>
      </c>
      <c r="AZ47" s="218">
        <v>66.666666666666671</v>
      </c>
      <c r="BA47" s="220">
        <v>8335</v>
      </c>
      <c r="BB47" s="220">
        <v>15000</v>
      </c>
      <c r="BC47" s="220">
        <v>15000</v>
      </c>
    </row>
    <row r="48" spans="1:60" ht="24.75" customHeight="1">
      <c r="A48" s="326"/>
      <c r="B48" s="330" t="s">
        <v>113</v>
      </c>
      <c r="C48" s="330"/>
      <c r="D48" s="145"/>
      <c r="E48" s="409" t="s">
        <v>114</v>
      </c>
      <c r="F48" s="410"/>
      <c r="G48" s="410"/>
      <c r="H48" s="410"/>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N48" s="216" t="str">
        <f t="shared" ref="AN48:AN56" si="0">IF(AND($AW$43&gt;=AR48,$AW$43&lt;=AV48),"○","×")</f>
        <v>×</v>
      </c>
      <c r="AO48" s="218">
        <v>2</v>
      </c>
      <c r="AP48" s="218">
        <v>3</v>
      </c>
      <c r="AQ48" s="218">
        <v>1</v>
      </c>
      <c r="AR48" s="219">
        <v>43891</v>
      </c>
      <c r="AS48" s="218">
        <v>2</v>
      </c>
      <c r="AT48" s="218">
        <v>7</v>
      </c>
      <c r="AU48" s="218">
        <v>31</v>
      </c>
      <c r="AV48" s="219">
        <v>44043</v>
      </c>
      <c r="AW48" s="218">
        <v>100</v>
      </c>
      <c r="AX48" s="218">
        <v>80</v>
      </c>
      <c r="AY48" s="218">
        <v>75</v>
      </c>
      <c r="AZ48" s="218">
        <v>66.666666666666671</v>
      </c>
      <c r="BA48" s="220">
        <v>8330</v>
      </c>
      <c r="BB48" s="220">
        <v>15000</v>
      </c>
      <c r="BC48" s="220">
        <v>15000</v>
      </c>
    </row>
    <row r="49" spans="1:55" ht="45" customHeight="1">
      <c r="A49" s="326"/>
      <c r="B49" s="330"/>
      <c r="C49" s="330"/>
      <c r="D49" s="20"/>
      <c r="E49" s="390" t="s">
        <v>16</v>
      </c>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N49" s="216" t="str">
        <f t="shared" si="0"/>
        <v>×</v>
      </c>
      <c r="AO49" s="218">
        <v>2</v>
      </c>
      <c r="AP49" s="218">
        <v>8</v>
      </c>
      <c r="AQ49" s="218">
        <v>1</v>
      </c>
      <c r="AR49" s="219">
        <v>44044</v>
      </c>
      <c r="AS49" s="218">
        <v>3</v>
      </c>
      <c r="AT49" s="218">
        <v>4</v>
      </c>
      <c r="AU49" s="218">
        <v>30</v>
      </c>
      <c r="AV49" s="219">
        <v>44316</v>
      </c>
      <c r="AW49" s="218">
        <v>100</v>
      </c>
      <c r="AX49" s="218">
        <v>80</v>
      </c>
      <c r="AY49" s="218">
        <v>75</v>
      </c>
      <c r="AZ49" s="218">
        <v>66.666666666666671</v>
      </c>
      <c r="BA49" s="220">
        <v>8370</v>
      </c>
      <c r="BB49" s="220">
        <v>15000</v>
      </c>
      <c r="BC49" s="220">
        <v>15000</v>
      </c>
    </row>
    <row r="50" spans="1:55" ht="34.5" customHeight="1">
      <c r="A50" s="326"/>
      <c r="B50" s="330" t="s">
        <v>115</v>
      </c>
      <c r="C50" s="330"/>
      <c r="D50" s="330"/>
      <c r="E50" s="330"/>
      <c r="F50" s="330"/>
      <c r="G50" s="330" t="s">
        <v>168</v>
      </c>
      <c r="H50" s="330"/>
      <c r="I50" s="330"/>
      <c r="J50" s="330"/>
      <c r="K50" s="330"/>
      <c r="L50" s="330"/>
      <c r="M50" s="330" t="s">
        <v>116</v>
      </c>
      <c r="N50" s="330"/>
      <c r="O50" s="330"/>
      <c r="P50" s="330"/>
      <c r="Q50" s="330"/>
      <c r="R50" s="330"/>
      <c r="S50" s="330" t="s">
        <v>228</v>
      </c>
      <c r="T50" s="330"/>
      <c r="U50" s="330"/>
      <c r="V50" s="330"/>
      <c r="W50" s="330"/>
      <c r="X50" s="330"/>
      <c r="Y50" s="171"/>
      <c r="Z50" s="350" t="s">
        <v>229</v>
      </c>
      <c r="AA50" s="351"/>
      <c r="AB50" s="352" t="str">
        <f>IF(AA43="","",IF(AA43&lt;=BA61*Q39,AA43,BA61*Q39))</f>
        <v/>
      </c>
      <c r="AC50" s="353"/>
      <c r="AD50" s="353"/>
      <c r="AE50" s="353"/>
      <c r="AF50" s="353"/>
      <c r="AG50" s="353"/>
      <c r="AH50" s="353"/>
      <c r="AI50" s="353"/>
      <c r="AJ50" s="146" t="s">
        <v>12</v>
      </c>
      <c r="AN50" s="216" t="str">
        <f t="shared" si="0"/>
        <v>×</v>
      </c>
      <c r="AO50" s="218">
        <v>3</v>
      </c>
      <c r="AP50" s="218">
        <v>5</v>
      </c>
      <c r="AQ50" s="218">
        <v>1</v>
      </c>
      <c r="AR50" s="219">
        <f t="shared" ref="AR50:AR56" si="1">DATE(2018+AO50,AP50,AQ50)</f>
        <v>44317</v>
      </c>
      <c r="AS50" s="218">
        <v>3</v>
      </c>
      <c r="AT50" s="218">
        <v>7</v>
      </c>
      <c r="AU50" s="218">
        <v>31</v>
      </c>
      <c r="AV50" s="219">
        <f t="shared" ref="AV50:AV56" si="2">DATE(2018+AS50,AT50,AU50)</f>
        <v>44408</v>
      </c>
      <c r="AW50" s="218">
        <v>100</v>
      </c>
      <c r="AX50" s="218">
        <v>80</v>
      </c>
      <c r="AY50" s="218">
        <f>100*3/4</f>
        <v>75</v>
      </c>
      <c r="AZ50" s="221">
        <f t="shared" ref="AX50:AZ56" si="3">100*2/3</f>
        <v>66.666666666666671</v>
      </c>
      <c r="BA50" s="220">
        <v>8370</v>
      </c>
      <c r="BB50" s="220">
        <v>13500</v>
      </c>
      <c r="BC50" s="220">
        <v>15000</v>
      </c>
    </row>
    <row r="51" spans="1:55" ht="34.5" customHeight="1">
      <c r="A51" s="327"/>
      <c r="B51" s="330" t="s">
        <v>230</v>
      </c>
      <c r="C51" s="330"/>
      <c r="D51" s="330"/>
      <c r="E51" s="330"/>
      <c r="F51" s="330"/>
      <c r="G51" s="346"/>
      <c r="H51" s="347"/>
      <c r="I51" s="347"/>
      <c r="J51" s="347"/>
      <c r="K51" s="347" t="s">
        <v>10</v>
      </c>
      <c r="L51" s="427"/>
      <c r="M51" s="348" t="s">
        <v>16</v>
      </c>
      <c r="N51" s="349"/>
      <c r="O51" s="349"/>
      <c r="P51" s="349"/>
      <c r="Q51" s="349"/>
      <c r="R51" s="172" t="s">
        <v>17</v>
      </c>
      <c r="S51" s="348" t="s">
        <v>16</v>
      </c>
      <c r="T51" s="349"/>
      <c r="U51" s="349"/>
      <c r="V51" s="349"/>
      <c r="W51" s="349"/>
      <c r="X51" s="172" t="s">
        <v>11</v>
      </c>
      <c r="Y51" s="152"/>
      <c r="Z51" s="350" t="s">
        <v>231</v>
      </c>
      <c r="AA51" s="351"/>
      <c r="AB51" s="352" t="str">
        <f>IF(AA43="","",IF(AA35&gt;AA39,AA39-AB50,AA35-AB50))</f>
        <v/>
      </c>
      <c r="AC51" s="353"/>
      <c r="AD51" s="353"/>
      <c r="AE51" s="353"/>
      <c r="AF51" s="353"/>
      <c r="AG51" s="353"/>
      <c r="AH51" s="353"/>
      <c r="AI51" s="353"/>
      <c r="AJ51" s="146" t="s">
        <v>12</v>
      </c>
      <c r="AN51" s="216" t="str">
        <f t="shared" si="0"/>
        <v>×</v>
      </c>
      <c r="AO51" s="218">
        <v>3</v>
      </c>
      <c r="AP51" s="218">
        <v>8</v>
      </c>
      <c r="AQ51" s="218">
        <v>1</v>
      </c>
      <c r="AR51" s="219">
        <f t="shared" si="1"/>
        <v>44409</v>
      </c>
      <c r="AS51" s="218">
        <v>3</v>
      </c>
      <c r="AT51" s="218">
        <v>12</v>
      </c>
      <c r="AU51" s="218">
        <v>31</v>
      </c>
      <c r="AV51" s="219">
        <f t="shared" si="2"/>
        <v>44561</v>
      </c>
      <c r="AW51" s="218">
        <v>100</v>
      </c>
      <c r="AX51" s="218">
        <v>80</v>
      </c>
      <c r="AY51" s="218">
        <f>100*3/4</f>
        <v>75</v>
      </c>
      <c r="AZ51" s="221">
        <f t="shared" si="3"/>
        <v>66.666666666666671</v>
      </c>
      <c r="BA51" s="220">
        <v>8265</v>
      </c>
      <c r="BB51" s="220">
        <v>13500</v>
      </c>
      <c r="BC51" s="220">
        <v>15000</v>
      </c>
    </row>
    <row r="52" spans="1:55" ht="34.5" customHeight="1">
      <c r="A52" s="403"/>
      <c r="B52" s="426" t="s">
        <v>117</v>
      </c>
      <c r="C52" s="412"/>
      <c r="D52" s="412"/>
      <c r="E52" s="412"/>
      <c r="F52" s="412"/>
      <c r="G52" s="412"/>
      <c r="H52" s="413"/>
      <c r="I52" s="346" t="s">
        <v>118</v>
      </c>
      <c r="J52" s="347"/>
      <c r="K52" s="347"/>
      <c r="L52" s="427"/>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46"/>
      <c r="AJ52" s="21" t="s">
        <v>119</v>
      </c>
      <c r="AN52" s="216" t="str">
        <f t="shared" si="0"/>
        <v>×</v>
      </c>
      <c r="AO52" s="218">
        <v>4</v>
      </c>
      <c r="AP52" s="218">
        <v>1</v>
      </c>
      <c r="AQ52" s="218">
        <v>1</v>
      </c>
      <c r="AR52" s="219">
        <f t="shared" si="1"/>
        <v>44562</v>
      </c>
      <c r="AS52" s="218">
        <v>4</v>
      </c>
      <c r="AT52" s="218">
        <v>2</v>
      </c>
      <c r="AU52" s="218">
        <v>28</v>
      </c>
      <c r="AV52" s="219">
        <f t="shared" si="2"/>
        <v>44620</v>
      </c>
      <c r="AW52" s="218">
        <v>100</v>
      </c>
      <c r="AX52" s="218">
        <v>80</v>
      </c>
      <c r="AY52" s="218">
        <v>75</v>
      </c>
      <c r="AZ52" s="221">
        <f t="shared" si="3"/>
        <v>66.666666666666671</v>
      </c>
      <c r="BA52" s="224">
        <v>8265</v>
      </c>
      <c r="BB52" s="224">
        <v>11000</v>
      </c>
      <c r="BC52" s="224">
        <v>15000</v>
      </c>
    </row>
    <row r="53" spans="1:55" ht="22.5" customHeight="1">
      <c r="A53" s="403"/>
      <c r="B53" s="330" t="s">
        <v>26</v>
      </c>
      <c r="C53" s="330"/>
      <c r="D53" s="145"/>
      <c r="E53" s="412" t="s">
        <v>120</v>
      </c>
      <c r="F53" s="412"/>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3"/>
      <c r="AN53" s="216" t="str">
        <f t="shared" si="0"/>
        <v>×</v>
      </c>
      <c r="AO53" s="218">
        <v>4</v>
      </c>
      <c r="AP53" s="218">
        <v>3</v>
      </c>
      <c r="AQ53" s="218">
        <v>1</v>
      </c>
      <c r="AR53" s="219">
        <f t="shared" si="1"/>
        <v>44621</v>
      </c>
      <c r="AS53" s="218">
        <v>4</v>
      </c>
      <c r="AT53" s="218">
        <v>7</v>
      </c>
      <c r="AU53" s="218">
        <v>31</v>
      </c>
      <c r="AV53" s="219">
        <f t="shared" si="2"/>
        <v>44773</v>
      </c>
      <c r="AW53" s="218">
        <v>100</v>
      </c>
      <c r="AX53" s="218">
        <v>80</v>
      </c>
      <c r="AY53" s="218">
        <v>75</v>
      </c>
      <c r="AZ53" s="221">
        <f t="shared" si="3"/>
        <v>66.666666666666671</v>
      </c>
      <c r="BA53" s="224">
        <v>8265</v>
      </c>
      <c r="BB53" s="224">
        <v>9000</v>
      </c>
      <c r="BC53" s="224">
        <v>15000</v>
      </c>
    </row>
    <row r="54" spans="1:55" ht="41.25" customHeight="1">
      <c r="A54" s="403"/>
      <c r="B54" s="330"/>
      <c r="C54" s="330"/>
      <c r="D54" s="20"/>
      <c r="E54" s="389" t="s">
        <v>16</v>
      </c>
      <c r="F54" s="389"/>
      <c r="G54" s="389"/>
      <c r="H54" s="389"/>
      <c r="I54" s="389"/>
      <c r="J54" s="389"/>
      <c r="K54" s="389"/>
      <c r="L54" s="389"/>
      <c r="M54" s="389"/>
      <c r="N54" s="389"/>
      <c r="O54" s="389"/>
      <c r="P54" s="389"/>
      <c r="Q54" s="389"/>
      <c r="R54" s="389"/>
      <c r="S54" s="389"/>
      <c r="T54" s="389"/>
      <c r="U54" s="389"/>
      <c r="V54" s="389"/>
      <c r="W54" s="389"/>
      <c r="X54" s="389"/>
      <c r="Y54" s="389"/>
      <c r="Z54" s="389"/>
      <c r="AA54" s="389"/>
      <c r="AB54" s="389"/>
      <c r="AC54" s="389"/>
      <c r="AD54" s="389"/>
      <c r="AE54" s="389"/>
      <c r="AF54" s="389"/>
      <c r="AG54" s="389"/>
      <c r="AH54" s="389"/>
      <c r="AI54" s="389"/>
      <c r="AJ54" s="390"/>
      <c r="AN54" s="216" t="str">
        <f t="shared" si="0"/>
        <v>×</v>
      </c>
      <c r="AO54" s="218">
        <v>4</v>
      </c>
      <c r="AP54" s="218">
        <v>8</v>
      </c>
      <c r="AQ54" s="218">
        <v>1</v>
      </c>
      <c r="AR54" s="219">
        <f t="shared" si="1"/>
        <v>44774</v>
      </c>
      <c r="AS54" s="218">
        <v>4</v>
      </c>
      <c r="AT54" s="218">
        <v>9</v>
      </c>
      <c r="AU54" s="218">
        <v>30</v>
      </c>
      <c r="AV54" s="219">
        <f t="shared" si="2"/>
        <v>44834</v>
      </c>
      <c r="AW54" s="218">
        <v>100</v>
      </c>
      <c r="AX54" s="218">
        <v>80</v>
      </c>
      <c r="AY54" s="218">
        <v>75</v>
      </c>
      <c r="AZ54" s="221">
        <f t="shared" si="3"/>
        <v>66.666666666666671</v>
      </c>
      <c r="BA54" s="224">
        <v>8355</v>
      </c>
      <c r="BB54" s="224">
        <v>9000</v>
      </c>
      <c r="BC54" s="224">
        <v>15000</v>
      </c>
    </row>
    <row r="55" spans="1:55" s="25" customFormat="1" ht="34.5" customHeight="1">
      <c r="A55" s="51" t="s">
        <v>288</v>
      </c>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N55" s="216" t="str">
        <f t="shared" si="0"/>
        <v>×</v>
      </c>
      <c r="AO55" s="218">
        <v>4</v>
      </c>
      <c r="AP55" s="218">
        <v>10</v>
      </c>
      <c r="AQ55" s="218">
        <v>1</v>
      </c>
      <c r="AR55" s="238">
        <f t="shared" si="1"/>
        <v>44835</v>
      </c>
      <c r="AS55" s="218">
        <v>4</v>
      </c>
      <c r="AT55" s="218">
        <v>11</v>
      </c>
      <c r="AU55" s="218">
        <v>30</v>
      </c>
      <c r="AV55" s="238">
        <f t="shared" si="2"/>
        <v>44895</v>
      </c>
      <c r="AW55" s="218">
        <v>100</v>
      </c>
      <c r="AX55" s="218">
        <v>80</v>
      </c>
      <c r="AY55" s="218">
        <v>75</v>
      </c>
      <c r="AZ55" s="221">
        <f t="shared" si="3"/>
        <v>66.666666666666671</v>
      </c>
      <c r="BA55" s="220">
        <v>8355</v>
      </c>
      <c r="BB55" s="222">
        <v>8355</v>
      </c>
      <c r="BC55" s="222">
        <v>12000</v>
      </c>
    </row>
    <row r="56" spans="1:55" s="25" customFormat="1" ht="16.5" customHeight="1" thickBot="1">
      <c r="A56" s="51"/>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N56" s="216" t="str">
        <f t="shared" si="0"/>
        <v>×</v>
      </c>
      <c r="AO56" s="218">
        <v>4</v>
      </c>
      <c r="AP56" s="218">
        <v>12</v>
      </c>
      <c r="AQ56" s="218">
        <v>1</v>
      </c>
      <c r="AR56" s="238">
        <f t="shared" si="1"/>
        <v>44896</v>
      </c>
      <c r="AS56" s="218">
        <v>5</v>
      </c>
      <c r="AT56" s="218">
        <v>1</v>
      </c>
      <c r="AU56" s="218">
        <v>31</v>
      </c>
      <c r="AV56" s="238">
        <f t="shared" si="2"/>
        <v>44957</v>
      </c>
      <c r="AW56" s="218">
        <v>90</v>
      </c>
      <c r="AX56" s="221">
        <f t="shared" si="3"/>
        <v>66.666666666666671</v>
      </c>
      <c r="AY56" s="221">
        <f t="shared" si="3"/>
        <v>66.666666666666671</v>
      </c>
      <c r="AZ56" s="218">
        <v>50</v>
      </c>
      <c r="BA56" s="220">
        <v>8355</v>
      </c>
      <c r="BB56" s="222">
        <v>8355</v>
      </c>
      <c r="BC56" s="222">
        <v>9000</v>
      </c>
    </row>
    <row r="57" spans="1:55" ht="34.5" customHeight="1" thickTop="1">
      <c r="A57" s="192" t="s">
        <v>254</v>
      </c>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30"/>
    </row>
    <row r="58" spans="1:55">
      <c r="A58" s="131" t="s">
        <v>203</v>
      </c>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115"/>
      <c r="AN58" s="52" t="s">
        <v>282</v>
      </c>
    </row>
    <row r="59" spans="1:55" ht="34.5" customHeight="1">
      <c r="A59" s="394" t="s">
        <v>63</v>
      </c>
      <c r="B59" s="395"/>
      <c r="C59" s="395"/>
      <c r="D59" s="395"/>
      <c r="E59" s="395"/>
      <c r="F59" s="395"/>
      <c r="G59" s="395"/>
      <c r="H59" s="395"/>
      <c r="I59" s="395"/>
      <c r="J59" s="395"/>
      <c r="K59" s="398" t="s">
        <v>7</v>
      </c>
      <c r="L59" s="398"/>
      <c r="M59" s="147" t="s">
        <v>204</v>
      </c>
      <c r="N59" s="399"/>
      <c r="O59" s="399"/>
      <c r="P59" s="14" t="s">
        <v>205</v>
      </c>
      <c r="Q59" s="399"/>
      <c r="R59" s="399"/>
      <c r="S59" s="399"/>
      <c r="T59" s="399"/>
      <c r="U59" s="1"/>
      <c r="V59" s="400"/>
      <c r="W59" s="400"/>
      <c r="X59" s="400"/>
      <c r="Y59" s="400"/>
      <c r="Z59" s="400"/>
      <c r="AA59" s="400"/>
      <c r="AB59" s="400"/>
      <c r="AC59" s="400"/>
      <c r="AD59" s="400"/>
      <c r="AE59" s="400"/>
      <c r="AF59" s="400"/>
      <c r="AG59" s="400"/>
      <c r="AH59" s="400"/>
      <c r="AI59" s="400"/>
      <c r="AJ59" s="401"/>
      <c r="AK59" s="132"/>
      <c r="AL59" s="132"/>
      <c r="AO59" s="315" t="s">
        <v>271</v>
      </c>
      <c r="AP59" s="316"/>
      <c r="AQ59" s="316"/>
      <c r="AR59" s="317"/>
      <c r="AS59" s="315" t="s">
        <v>272</v>
      </c>
      <c r="AT59" s="316"/>
      <c r="AU59" s="316"/>
      <c r="AV59" s="317"/>
      <c r="AW59" s="318" t="s">
        <v>139</v>
      </c>
      <c r="AX59" s="319"/>
      <c r="AY59" s="318" t="s">
        <v>139</v>
      </c>
      <c r="AZ59" s="319"/>
      <c r="BA59" s="320" t="s">
        <v>283</v>
      </c>
      <c r="BB59" s="314" t="s">
        <v>283</v>
      </c>
      <c r="BC59" s="314" t="s">
        <v>283</v>
      </c>
    </row>
    <row r="60" spans="1:55" ht="34.5" customHeight="1">
      <c r="A60" s="394"/>
      <c r="B60" s="395"/>
      <c r="C60" s="395"/>
      <c r="D60" s="395"/>
      <c r="E60" s="395"/>
      <c r="F60" s="395"/>
      <c r="G60" s="395"/>
      <c r="H60" s="395"/>
      <c r="I60" s="395"/>
      <c r="J60" s="395"/>
      <c r="K60" s="398" t="s">
        <v>64</v>
      </c>
      <c r="L60" s="398"/>
      <c r="M60" s="434"/>
      <c r="N60" s="434"/>
      <c r="O60" s="434"/>
      <c r="P60" s="434"/>
      <c r="Q60" s="434"/>
      <c r="R60" s="434"/>
      <c r="S60" s="434"/>
      <c r="T60" s="434"/>
      <c r="U60" s="434"/>
      <c r="V60" s="434"/>
      <c r="W60" s="434"/>
      <c r="X60" s="434"/>
      <c r="Y60" s="434"/>
      <c r="Z60" s="434"/>
      <c r="AA60" s="434"/>
      <c r="AB60" s="434"/>
      <c r="AC60" s="434"/>
      <c r="AD60" s="434"/>
      <c r="AE60" s="434"/>
      <c r="AF60" s="434"/>
      <c r="AG60" s="434"/>
      <c r="AH60" s="434"/>
      <c r="AI60" s="434"/>
      <c r="AJ60" s="435"/>
      <c r="AK60" s="133"/>
      <c r="AL60" s="133"/>
      <c r="AN60" s="223" t="s">
        <v>131</v>
      </c>
      <c r="AO60" s="217" t="s">
        <v>278</v>
      </c>
      <c r="AP60" s="217" t="s">
        <v>8</v>
      </c>
      <c r="AQ60" s="217" t="s">
        <v>268</v>
      </c>
      <c r="AR60" s="217" t="s">
        <v>279</v>
      </c>
      <c r="AS60" s="217" t="s">
        <v>278</v>
      </c>
      <c r="AT60" s="217" t="s">
        <v>8</v>
      </c>
      <c r="AU60" s="217" t="s">
        <v>268</v>
      </c>
      <c r="AV60" s="217" t="s">
        <v>279</v>
      </c>
      <c r="AW60" s="224" t="s">
        <v>280</v>
      </c>
      <c r="AX60" s="225" t="s">
        <v>281</v>
      </c>
      <c r="AY60" s="224" t="s">
        <v>280</v>
      </c>
      <c r="AZ60" s="225" t="s">
        <v>281</v>
      </c>
      <c r="BA60" s="321"/>
      <c r="BB60" s="314"/>
      <c r="BC60" s="314"/>
    </row>
    <row r="61" spans="1:55" ht="34.5" customHeight="1" thickBot="1">
      <c r="A61" s="396"/>
      <c r="B61" s="397"/>
      <c r="C61" s="397"/>
      <c r="D61" s="397"/>
      <c r="E61" s="397"/>
      <c r="F61" s="397"/>
      <c r="G61" s="397"/>
      <c r="H61" s="397"/>
      <c r="I61" s="397"/>
      <c r="J61" s="397"/>
      <c r="K61" s="436" t="s">
        <v>5</v>
      </c>
      <c r="L61" s="436"/>
      <c r="M61" s="425"/>
      <c r="N61" s="425"/>
      <c r="O61" s="425"/>
      <c r="P61" s="425"/>
      <c r="Q61" s="425"/>
      <c r="R61" s="425"/>
      <c r="S61" s="425"/>
      <c r="T61" s="425"/>
      <c r="U61" s="425"/>
      <c r="V61" s="425"/>
      <c r="W61" s="425"/>
      <c r="X61" s="425"/>
      <c r="Y61" s="425"/>
      <c r="Z61" s="425"/>
      <c r="AA61" s="425"/>
      <c r="AB61" s="425"/>
      <c r="AC61" s="425"/>
      <c r="AD61" s="425"/>
      <c r="AE61" s="425"/>
      <c r="AF61" s="425"/>
      <c r="AG61" s="425"/>
      <c r="AH61" s="425"/>
      <c r="AI61" s="193"/>
      <c r="AJ61" s="134"/>
      <c r="AK61" s="133"/>
      <c r="AN61" s="133"/>
      <c r="AO61" s="216" t="e">
        <f>VLOOKUP($AN$60,$AN$47:$BC$56,AO40,FALSE)</f>
        <v>#N/A</v>
      </c>
      <c r="AP61" s="216" t="e">
        <f t="shared" ref="AP61:BC61" si="4">VLOOKUP($AN$60,$AN$47:$BC$56,AP40,FALSE)</f>
        <v>#N/A</v>
      </c>
      <c r="AQ61" s="216" t="e">
        <f t="shared" si="4"/>
        <v>#N/A</v>
      </c>
      <c r="AR61" s="215" t="e">
        <f t="shared" si="4"/>
        <v>#N/A</v>
      </c>
      <c r="AS61" s="216" t="e">
        <f t="shared" si="4"/>
        <v>#N/A</v>
      </c>
      <c r="AT61" s="216" t="e">
        <f t="shared" si="4"/>
        <v>#N/A</v>
      </c>
      <c r="AU61" s="216" t="e">
        <f t="shared" si="4"/>
        <v>#N/A</v>
      </c>
      <c r="AV61" s="215" t="e">
        <f t="shared" si="4"/>
        <v>#N/A</v>
      </c>
      <c r="AW61" s="220" t="e">
        <f t="shared" si="4"/>
        <v>#N/A</v>
      </c>
      <c r="AX61" s="220" t="e">
        <f t="shared" si="4"/>
        <v>#N/A</v>
      </c>
      <c r="AY61" s="220" t="e">
        <f t="shared" si="4"/>
        <v>#N/A</v>
      </c>
      <c r="AZ61" s="220" t="e">
        <f t="shared" si="4"/>
        <v>#N/A</v>
      </c>
      <c r="BA61" s="220" t="e">
        <f t="shared" si="4"/>
        <v>#N/A</v>
      </c>
      <c r="BB61" s="220" t="e">
        <f t="shared" si="4"/>
        <v>#N/A</v>
      </c>
      <c r="BC61" s="220" t="e">
        <f t="shared" si="4"/>
        <v>#N/A</v>
      </c>
    </row>
    <row r="62" spans="1:55" s="25" customFormat="1" ht="27" customHeight="1" thickTop="1">
      <c r="A62" s="51"/>
      <c r="B62" s="437" t="s">
        <v>306</v>
      </c>
      <c r="C62" s="437"/>
      <c r="D62" s="437"/>
      <c r="E62" s="437"/>
      <c r="F62" s="437"/>
      <c r="G62" s="437"/>
      <c r="H62" s="437"/>
      <c r="I62" s="437"/>
      <c r="J62" s="437"/>
      <c r="K62" s="437"/>
      <c r="L62" s="437"/>
      <c r="M62" s="437"/>
      <c r="N62" s="437"/>
      <c r="O62" s="437"/>
      <c r="P62" s="437"/>
      <c r="Q62" s="437"/>
      <c r="R62" s="437"/>
      <c r="S62" s="437"/>
      <c r="T62" s="437"/>
      <c r="U62" s="437"/>
      <c r="V62" s="437"/>
      <c r="W62" s="437"/>
      <c r="X62" s="437"/>
      <c r="Y62" s="437"/>
      <c r="Z62" s="437"/>
      <c r="AA62" s="437"/>
      <c r="AB62" s="437"/>
      <c r="AC62" s="437"/>
      <c r="AD62" s="437"/>
      <c r="AE62" s="437"/>
      <c r="AF62" s="437"/>
      <c r="AG62" s="437"/>
      <c r="AH62" s="437"/>
      <c r="AI62" s="437"/>
      <c r="AJ62" s="437"/>
    </row>
    <row r="63" spans="1:55" s="25" customFormat="1" ht="16.5" customHeight="1">
      <c r="A63" s="51"/>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55" s="25" customFormat="1" ht="23.1" customHeight="1">
      <c r="A64" s="164" t="s">
        <v>70</v>
      </c>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row>
    <row r="65" spans="1:36" s="25" customFormat="1" ht="23.1" customHeight="1">
      <c r="A65" s="164" t="s">
        <v>65</v>
      </c>
      <c r="B65" s="393" t="s">
        <v>125</v>
      </c>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row>
    <row r="66" spans="1:36" s="25" customFormat="1" ht="45.95" customHeight="1">
      <c r="A66" s="164"/>
      <c r="B66" s="393" t="s">
        <v>126</v>
      </c>
      <c r="C66" s="393"/>
      <c r="D66" s="393"/>
      <c r="E66" s="393"/>
      <c r="F66" s="393"/>
      <c r="G66" s="393"/>
      <c r="H66" s="393"/>
      <c r="I66" s="393"/>
      <c r="J66" s="393"/>
      <c r="K66" s="393"/>
      <c r="L66" s="393"/>
      <c r="M66" s="393"/>
      <c r="N66" s="393"/>
      <c r="O66" s="393"/>
      <c r="P66" s="393"/>
      <c r="Q66" s="393"/>
      <c r="R66" s="393"/>
      <c r="S66" s="393"/>
      <c r="T66" s="393"/>
      <c r="U66" s="393"/>
      <c r="V66" s="393"/>
      <c r="W66" s="393"/>
      <c r="X66" s="393"/>
      <c r="Y66" s="393"/>
      <c r="Z66" s="393"/>
      <c r="AA66" s="393"/>
      <c r="AB66" s="393"/>
      <c r="AC66" s="393"/>
      <c r="AD66" s="393"/>
      <c r="AE66" s="393"/>
      <c r="AF66" s="393"/>
      <c r="AG66" s="393"/>
      <c r="AH66" s="393"/>
      <c r="AI66" s="393"/>
      <c r="AJ66" s="393"/>
    </row>
    <row r="67" spans="1:36" s="25" customFormat="1" ht="23.1" customHeight="1">
      <c r="A67" s="166" t="s">
        <v>123</v>
      </c>
      <c r="B67" s="391" t="s">
        <v>174</v>
      </c>
      <c r="C67" s="391"/>
      <c r="D67" s="391"/>
      <c r="E67" s="391"/>
      <c r="F67" s="391"/>
      <c r="G67" s="391"/>
      <c r="H67" s="391"/>
      <c r="I67" s="391"/>
      <c r="J67" s="391"/>
      <c r="K67" s="391"/>
      <c r="L67" s="391"/>
      <c r="M67" s="391"/>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row>
    <row r="68" spans="1:36" s="25" customFormat="1" ht="45.95" customHeight="1">
      <c r="A68" s="164"/>
      <c r="B68" s="393" t="s">
        <v>175</v>
      </c>
      <c r="C68" s="393"/>
      <c r="D68" s="393"/>
      <c r="E68" s="393"/>
      <c r="F68" s="393"/>
      <c r="G68" s="393"/>
      <c r="H68" s="393"/>
      <c r="I68" s="393"/>
      <c r="J68" s="393"/>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row>
    <row r="69" spans="1:36" s="25" customFormat="1" ht="23.1" customHeight="1">
      <c r="A69" s="164" t="s">
        <v>124</v>
      </c>
      <c r="B69" s="372" t="s">
        <v>245</v>
      </c>
      <c r="C69" s="37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72"/>
      <c r="AF69" s="372"/>
      <c r="AG69" s="372"/>
      <c r="AH69" s="372"/>
      <c r="AI69" s="372"/>
      <c r="AJ69" s="372"/>
    </row>
    <row r="70" spans="1:36" s="25" customFormat="1" ht="23.1" customHeight="1">
      <c r="A70" s="167"/>
      <c r="B70" s="393" t="s">
        <v>127</v>
      </c>
      <c r="C70" s="393"/>
      <c r="D70" s="393"/>
      <c r="E70" s="393"/>
      <c r="F70" s="393"/>
      <c r="G70" s="393"/>
      <c r="H70" s="393"/>
      <c r="I70" s="393"/>
      <c r="J70" s="393"/>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row>
    <row r="71" spans="1:36" s="25" customFormat="1" ht="23.1" customHeight="1">
      <c r="A71" s="167"/>
      <c r="B71" s="393" t="s">
        <v>128</v>
      </c>
      <c r="C71" s="393"/>
      <c r="D71" s="393"/>
      <c r="E71" s="393"/>
      <c r="F71" s="393"/>
      <c r="G71" s="393"/>
      <c r="H71" s="393"/>
      <c r="I71" s="393"/>
      <c r="J71" s="393"/>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row>
    <row r="72" spans="1:36" s="25" customFormat="1" ht="18" customHeight="1">
      <c r="A72" s="167"/>
      <c r="B72" s="165"/>
      <c r="C72" s="165"/>
      <c r="D72" s="165"/>
      <c r="E72" s="165"/>
      <c r="F72" s="165"/>
      <c r="G72" s="165"/>
      <c r="H72" s="165"/>
      <c r="I72" s="165"/>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5"/>
      <c r="AJ72" s="165"/>
    </row>
    <row r="73" spans="1:36" s="25" customFormat="1" ht="28.5" customHeight="1">
      <c r="A73" s="166" t="s">
        <v>129</v>
      </c>
      <c r="B73" s="392" t="s">
        <v>309</v>
      </c>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row>
    <row r="74" spans="1:36" s="25" customFormat="1" ht="117.75" customHeight="1">
      <c r="A74" s="167"/>
      <c r="B74" s="391" t="s">
        <v>296</v>
      </c>
      <c r="C74" s="391"/>
      <c r="D74" s="391"/>
      <c r="E74" s="391"/>
      <c r="F74" s="391"/>
      <c r="G74" s="391"/>
      <c r="H74" s="391"/>
      <c r="I74" s="391"/>
      <c r="J74" s="391"/>
      <c r="K74" s="391"/>
      <c r="L74" s="391"/>
      <c r="M74" s="391"/>
      <c r="N74" s="391"/>
      <c r="O74" s="391"/>
      <c r="P74" s="391"/>
      <c r="Q74" s="391"/>
      <c r="R74" s="391"/>
      <c r="S74" s="391"/>
      <c r="T74" s="391"/>
      <c r="U74" s="391"/>
      <c r="V74" s="391"/>
      <c r="W74" s="391"/>
      <c r="X74" s="391"/>
      <c r="Y74" s="391"/>
      <c r="Z74" s="391"/>
      <c r="AA74" s="391"/>
      <c r="AB74" s="391"/>
      <c r="AC74" s="391"/>
      <c r="AD74" s="391"/>
      <c r="AE74" s="391"/>
      <c r="AF74" s="391"/>
      <c r="AG74" s="391"/>
      <c r="AH74" s="391"/>
      <c r="AI74" s="391"/>
      <c r="AJ74" s="391"/>
    </row>
    <row r="75" spans="1:36" s="25" customFormat="1" ht="45.95" customHeight="1">
      <c r="A75" s="167"/>
      <c r="B75" s="372" t="s">
        <v>317</v>
      </c>
      <c r="C75" s="372"/>
      <c r="D75" s="372"/>
      <c r="E75" s="372"/>
      <c r="F75" s="372"/>
      <c r="G75" s="372"/>
      <c r="H75" s="372"/>
      <c r="I75" s="372"/>
      <c r="J75" s="372"/>
      <c r="K75" s="372"/>
      <c r="L75" s="372"/>
      <c r="M75" s="372"/>
      <c r="N75" s="372"/>
      <c r="O75" s="372"/>
      <c r="P75" s="372"/>
      <c r="Q75" s="372"/>
      <c r="R75" s="372"/>
      <c r="S75" s="372"/>
      <c r="T75" s="372"/>
      <c r="U75" s="372"/>
      <c r="V75" s="372"/>
      <c r="W75" s="372"/>
      <c r="X75" s="372"/>
      <c r="Y75" s="372"/>
      <c r="Z75" s="372"/>
      <c r="AA75" s="372"/>
      <c r="AB75" s="372"/>
      <c r="AC75" s="372"/>
      <c r="AD75" s="372"/>
      <c r="AE75" s="372"/>
      <c r="AF75" s="372"/>
      <c r="AG75" s="372"/>
      <c r="AH75" s="372"/>
      <c r="AI75" s="372"/>
      <c r="AJ75" s="372"/>
    </row>
    <row r="76" spans="1:36" s="25" customFormat="1" ht="18" customHeight="1">
      <c r="A76" s="167"/>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165"/>
      <c r="AG76" s="165"/>
      <c r="AH76" s="165"/>
      <c r="AI76" s="165"/>
      <c r="AJ76" s="165"/>
    </row>
    <row r="77" spans="1:36" s="25" customFormat="1" ht="23.1" customHeight="1">
      <c r="A77" s="167" t="s">
        <v>130</v>
      </c>
      <c r="B77" s="25" t="s">
        <v>246</v>
      </c>
    </row>
    <row r="78" spans="1:36" s="25" customFormat="1" ht="226.5" customHeight="1">
      <c r="A78" s="167"/>
      <c r="B78" s="168" t="s">
        <v>131</v>
      </c>
      <c r="C78" s="402" t="s">
        <v>285</v>
      </c>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row>
    <row r="79" spans="1:36" s="25" customFormat="1" ht="45.95" customHeight="1">
      <c r="A79" s="167"/>
      <c r="E79" s="393" t="s">
        <v>201</v>
      </c>
      <c r="F79" s="393"/>
      <c r="G79" s="393"/>
      <c r="H79" s="393"/>
      <c r="I79" s="393"/>
      <c r="J79" s="393"/>
      <c r="K79" s="393"/>
      <c r="L79" s="393"/>
      <c r="M79" s="393"/>
      <c r="N79" s="393"/>
      <c r="O79" s="393"/>
      <c r="P79" s="393"/>
      <c r="Q79" s="393"/>
      <c r="R79" s="393"/>
      <c r="S79" s="393"/>
      <c r="T79" s="393"/>
      <c r="U79" s="393"/>
      <c r="V79" s="393"/>
      <c r="W79" s="393"/>
      <c r="X79" s="393"/>
      <c r="Y79" s="393"/>
      <c r="Z79" s="393"/>
      <c r="AA79" s="393"/>
      <c r="AB79" s="393"/>
      <c r="AC79" s="393"/>
      <c r="AD79" s="393"/>
      <c r="AE79" s="393"/>
      <c r="AF79" s="393"/>
      <c r="AG79" s="393"/>
      <c r="AH79" s="393"/>
      <c r="AI79" s="393"/>
      <c r="AJ79" s="393"/>
    </row>
    <row r="80" spans="1:36" s="25" customFormat="1" ht="23.1" customHeight="1">
      <c r="A80" s="167"/>
      <c r="B80" s="168" t="s">
        <v>131</v>
      </c>
      <c r="C80" s="25" t="s">
        <v>264</v>
      </c>
    </row>
    <row r="81" spans="1:36" s="25" customFormat="1" ht="23.1" customHeight="1">
      <c r="A81" s="167"/>
      <c r="B81" s="25" t="s">
        <v>266</v>
      </c>
    </row>
    <row r="82" spans="1:36" s="25" customFormat="1" ht="43.5" customHeight="1">
      <c r="A82" s="167"/>
      <c r="B82" s="173"/>
      <c r="C82" s="173" t="s">
        <v>232</v>
      </c>
      <c r="D82" s="173"/>
      <c r="E82" s="391" t="s">
        <v>259</v>
      </c>
      <c r="F82" s="391"/>
      <c r="G82" s="391"/>
      <c r="H82" s="391"/>
      <c r="I82" s="391"/>
      <c r="J82" s="391"/>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row>
    <row r="83" spans="1:36" s="25" customFormat="1" ht="45.95" customHeight="1">
      <c r="A83" s="167"/>
      <c r="B83" s="173"/>
      <c r="C83" s="173" t="s">
        <v>233</v>
      </c>
      <c r="D83" s="173"/>
      <c r="E83" s="391" t="s">
        <v>260</v>
      </c>
      <c r="F83" s="391"/>
      <c r="G83" s="391"/>
      <c r="H83" s="391"/>
      <c r="I83" s="391"/>
      <c r="J83" s="391"/>
      <c r="K83" s="391"/>
      <c r="L83" s="391"/>
      <c r="M83" s="391"/>
      <c r="N83" s="391"/>
      <c r="O83" s="391"/>
      <c r="P83" s="391"/>
      <c r="Q83" s="391"/>
      <c r="R83" s="391"/>
      <c r="S83" s="391"/>
      <c r="T83" s="391"/>
      <c r="U83" s="391"/>
      <c r="V83" s="391"/>
      <c r="W83" s="391"/>
      <c r="X83" s="391"/>
      <c r="Y83" s="391"/>
      <c r="Z83" s="391"/>
      <c r="AA83" s="391"/>
      <c r="AB83" s="391"/>
      <c r="AC83" s="391"/>
      <c r="AD83" s="391"/>
      <c r="AE83" s="391"/>
      <c r="AF83" s="391"/>
      <c r="AG83" s="391"/>
      <c r="AH83" s="391"/>
      <c r="AI83" s="391"/>
      <c r="AJ83" s="391"/>
    </row>
    <row r="84" spans="1:36" s="25" customFormat="1" ht="23.1" customHeight="1">
      <c r="A84" s="167"/>
      <c r="B84" s="173"/>
      <c r="C84" s="173" t="s">
        <v>234</v>
      </c>
      <c r="D84" s="173"/>
      <c r="E84" s="391" t="s">
        <v>261</v>
      </c>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1"/>
      <c r="AE84" s="391"/>
      <c r="AF84" s="391"/>
      <c r="AG84" s="391"/>
      <c r="AH84" s="391"/>
      <c r="AI84" s="391"/>
      <c r="AJ84" s="391"/>
    </row>
    <row r="85" spans="1:36" s="25" customFormat="1" ht="23.1" customHeight="1">
      <c r="A85" s="167"/>
      <c r="C85" s="25" t="s">
        <v>235</v>
      </c>
    </row>
    <row r="86" spans="1:36" s="25" customFormat="1" ht="27" customHeight="1">
      <c r="A86" s="167"/>
      <c r="B86" s="168"/>
      <c r="C86" s="168"/>
      <c r="D86" s="168"/>
      <c r="E86" s="391"/>
      <c r="F86" s="391"/>
      <c r="G86" s="391"/>
      <c r="H86" s="391"/>
      <c r="I86" s="391"/>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1"/>
    </row>
    <row r="87" spans="1:36" s="25" customFormat="1" ht="23.1" customHeight="1">
      <c r="A87" s="167"/>
      <c r="B87" s="168" t="s">
        <v>131</v>
      </c>
      <c r="C87" s="25" t="s">
        <v>132</v>
      </c>
    </row>
    <row r="88" spans="1:36" s="25" customFormat="1" ht="23.1" customHeight="1">
      <c r="A88" s="167"/>
      <c r="C88" s="25" t="s">
        <v>133</v>
      </c>
      <c r="E88" s="25" t="s">
        <v>134</v>
      </c>
    </row>
    <row r="89" spans="1:36" s="25" customFormat="1" ht="214.5" customHeight="1">
      <c r="A89" s="167"/>
      <c r="E89" s="372" t="s">
        <v>318</v>
      </c>
      <c r="F89" s="372"/>
      <c r="G89" s="372"/>
      <c r="H89" s="372"/>
      <c r="I89" s="372"/>
      <c r="J89" s="372"/>
      <c r="K89" s="372"/>
      <c r="L89" s="372"/>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row>
    <row r="90" spans="1:36" s="25" customFormat="1" ht="23.1" customHeight="1">
      <c r="A90" s="167"/>
      <c r="C90" s="25" t="s">
        <v>135</v>
      </c>
      <c r="E90" s="25" t="s">
        <v>136</v>
      </c>
    </row>
    <row r="91" spans="1:36" s="25" customFormat="1" ht="45.95" customHeight="1">
      <c r="A91" s="167"/>
      <c r="E91" s="392" t="s">
        <v>305</v>
      </c>
      <c r="F91" s="392"/>
      <c r="G91" s="392"/>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row>
    <row r="92" spans="1:36" s="25" customFormat="1" ht="23.1" customHeight="1">
      <c r="A92" s="167"/>
      <c r="C92" s="25" t="s">
        <v>137</v>
      </c>
    </row>
    <row r="93" spans="1:36" s="25" customFormat="1" ht="41.25" customHeight="1">
      <c r="B93" s="166" t="s">
        <v>202</v>
      </c>
      <c r="C93" s="393" t="s">
        <v>294</v>
      </c>
      <c r="D93" s="393"/>
      <c r="E93" s="393"/>
      <c r="F93" s="393"/>
      <c r="G93" s="393"/>
      <c r="H93" s="393"/>
      <c r="I93" s="393"/>
      <c r="J93" s="393"/>
      <c r="K93" s="393"/>
      <c r="L93" s="393"/>
      <c r="M93" s="393"/>
      <c r="N93" s="393"/>
      <c r="O93" s="393"/>
      <c r="P93" s="393"/>
      <c r="Q93" s="393"/>
      <c r="R93" s="393"/>
      <c r="S93" s="393"/>
      <c r="T93" s="393"/>
      <c r="U93" s="393"/>
      <c r="V93" s="393"/>
      <c r="W93" s="393"/>
      <c r="X93" s="393"/>
      <c r="Y93" s="393"/>
      <c r="Z93" s="393"/>
      <c r="AA93" s="393"/>
      <c r="AB93" s="393"/>
      <c r="AC93" s="393"/>
      <c r="AD93" s="393"/>
      <c r="AE93" s="393"/>
      <c r="AF93" s="393"/>
      <c r="AG93" s="393"/>
      <c r="AH93" s="393"/>
      <c r="AI93" s="393"/>
      <c r="AJ93" s="393"/>
    </row>
    <row r="94" spans="1:36" s="25" customFormat="1" ht="16.5" customHeight="1">
      <c r="A94" s="167"/>
    </row>
    <row r="95" spans="1:36" s="25" customFormat="1" ht="23.1" customHeight="1">
      <c r="A95" s="167" t="s">
        <v>61</v>
      </c>
    </row>
    <row r="96" spans="1:36" s="25" customFormat="1" ht="23.1" customHeight="1">
      <c r="A96" s="169" t="s">
        <v>154</v>
      </c>
      <c r="B96" s="355" t="s">
        <v>215</v>
      </c>
      <c r="C96" s="355"/>
      <c r="D96" s="355"/>
      <c r="E96" s="355"/>
      <c r="F96" s="355"/>
      <c r="G96" s="355"/>
      <c r="H96" s="355"/>
      <c r="I96" s="355"/>
      <c r="J96" s="355"/>
      <c r="K96" s="355"/>
      <c r="L96" s="355"/>
      <c r="M96" s="355"/>
      <c r="N96" s="355"/>
      <c r="O96" s="355"/>
      <c r="P96" s="355"/>
      <c r="Q96" s="355"/>
      <c r="R96" s="355"/>
      <c r="S96" s="355"/>
      <c r="T96" s="355"/>
      <c r="U96" s="355"/>
      <c r="V96" s="355"/>
      <c r="W96" s="355"/>
      <c r="X96" s="355"/>
      <c r="Y96" s="355"/>
      <c r="Z96" s="355"/>
      <c r="AA96" s="355"/>
      <c r="AB96" s="355"/>
      <c r="AC96" s="355"/>
      <c r="AD96" s="355"/>
      <c r="AE96" s="355"/>
      <c r="AF96" s="355"/>
      <c r="AG96" s="355"/>
      <c r="AH96" s="355"/>
      <c r="AI96" s="355"/>
      <c r="AJ96" s="355"/>
    </row>
    <row r="97" spans="1:36" s="25" customFormat="1" ht="45.95" customHeight="1">
      <c r="A97" s="170" t="s">
        <v>155</v>
      </c>
      <c r="B97" s="355" t="s">
        <v>160</v>
      </c>
      <c r="C97" s="355"/>
      <c r="D97" s="355"/>
      <c r="E97" s="355"/>
      <c r="F97" s="355"/>
      <c r="G97" s="355"/>
      <c r="H97" s="355"/>
      <c r="I97" s="355"/>
      <c r="J97" s="355"/>
      <c r="K97" s="355"/>
      <c r="L97" s="355"/>
      <c r="M97" s="355"/>
      <c r="N97" s="355"/>
      <c r="O97" s="355"/>
      <c r="P97" s="355"/>
      <c r="Q97" s="355"/>
      <c r="R97" s="355"/>
      <c r="S97" s="355"/>
      <c r="T97" s="355"/>
      <c r="U97" s="355"/>
      <c r="V97" s="355"/>
      <c r="W97" s="355"/>
      <c r="X97" s="355"/>
      <c r="Y97" s="355"/>
      <c r="Z97" s="355"/>
      <c r="AA97" s="355"/>
      <c r="AB97" s="355"/>
      <c r="AC97" s="355"/>
      <c r="AD97" s="355"/>
      <c r="AE97" s="355"/>
      <c r="AF97" s="355"/>
      <c r="AG97" s="355"/>
      <c r="AH97" s="355"/>
      <c r="AI97" s="355"/>
      <c r="AJ97" s="355"/>
    </row>
    <row r="98" spans="1:36" s="25" customFormat="1" ht="45.95" customHeight="1">
      <c r="A98" s="170" t="s">
        <v>156</v>
      </c>
      <c r="B98" s="355" t="s">
        <v>153</v>
      </c>
      <c r="C98" s="355"/>
      <c r="D98" s="355"/>
      <c r="E98" s="355"/>
      <c r="F98" s="355"/>
      <c r="G98" s="355"/>
      <c r="H98" s="355"/>
      <c r="I98" s="355"/>
      <c r="J98" s="355"/>
      <c r="K98" s="355"/>
      <c r="L98" s="355"/>
      <c r="M98" s="355"/>
      <c r="N98" s="355"/>
      <c r="O98" s="355"/>
      <c r="P98" s="355"/>
      <c r="Q98" s="355"/>
      <c r="R98" s="355"/>
      <c r="S98" s="355"/>
      <c r="T98" s="355"/>
      <c r="U98" s="355"/>
      <c r="V98" s="355"/>
      <c r="W98" s="355"/>
      <c r="X98" s="355"/>
      <c r="Y98" s="355"/>
      <c r="Z98" s="355"/>
      <c r="AA98" s="355"/>
      <c r="AB98" s="355"/>
      <c r="AC98" s="355"/>
      <c r="AD98" s="355"/>
      <c r="AE98" s="355"/>
      <c r="AF98" s="355"/>
      <c r="AG98" s="355"/>
      <c r="AH98" s="355"/>
      <c r="AI98" s="355"/>
      <c r="AJ98" s="355"/>
    </row>
    <row r="99" spans="1:36" s="25" customFormat="1" ht="23.1" customHeight="1">
      <c r="A99" s="170" t="s">
        <v>161</v>
      </c>
      <c r="B99" s="355" t="s">
        <v>157</v>
      </c>
      <c r="C99" s="355"/>
      <c r="D99" s="355"/>
      <c r="E99" s="355"/>
      <c r="F99" s="355"/>
      <c r="G99" s="355"/>
      <c r="H99" s="355"/>
      <c r="I99" s="355"/>
      <c r="J99" s="355"/>
      <c r="K99" s="355"/>
      <c r="L99" s="355"/>
      <c r="M99" s="355"/>
      <c r="N99" s="355"/>
      <c r="O99" s="355"/>
      <c r="P99" s="355"/>
      <c r="Q99" s="355"/>
      <c r="R99" s="355"/>
      <c r="S99" s="355"/>
      <c r="T99" s="355"/>
      <c r="U99" s="355"/>
      <c r="V99" s="355"/>
      <c r="W99" s="355"/>
      <c r="X99" s="355"/>
      <c r="Y99" s="355"/>
      <c r="Z99" s="355"/>
      <c r="AA99" s="355"/>
      <c r="AB99" s="355"/>
      <c r="AC99" s="355"/>
      <c r="AD99" s="355"/>
      <c r="AE99" s="355"/>
      <c r="AF99" s="355"/>
      <c r="AG99" s="355"/>
      <c r="AH99" s="355"/>
      <c r="AI99" s="355"/>
      <c r="AJ99" s="355"/>
    </row>
    <row r="100" spans="1:36" s="25" customFormat="1" ht="23.1" customHeight="1">
      <c r="A100" s="170" t="s">
        <v>162</v>
      </c>
      <c r="B100" s="355" t="s">
        <v>176</v>
      </c>
      <c r="C100" s="355"/>
      <c r="D100" s="355"/>
      <c r="E100" s="355"/>
      <c r="F100" s="355"/>
      <c r="G100" s="355"/>
      <c r="H100" s="355"/>
      <c r="I100" s="355"/>
      <c r="J100" s="355"/>
      <c r="K100" s="355"/>
      <c r="L100" s="355"/>
      <c r="M100" s="355"/>
      <c r="N100" s="355"/>
      <c r="O100" s="355"/>
      <c r="P100" s="355"/>
      <c r="Q100" s="355"/>
      <c r="R100" s="355"/>
      <c r="S100" s="355"/>
      <c r="T100" s="355"/>
      <c r="U100" s="355"/>
      <c r="V100" s="355"/>
      <c r="W100" s="355"/>
      <c r="X100" s="355"/>
      <c r="Y100" s="355"/>
      <c r="Z100" s="355"/>
      <c r="AA100" s="355"/>
      <c r="AB100" s="355"/>
      <c r="AC100" s="355"/>
      <c r="AD100" s="355"/>
      <c r="AE100" s="355"/>
      <c r="AF100" s="355"/>
      <c r="AG100" s="355"/>
      <c r="AH100" s="355"/>
      <c r="AI100" s="355"/>
      <c r="AJ100" s="355"/>
    </row>
    <row r="101" spans="1:36" s="25" customFormat="1" ht="63.75" customHeight="1">
      <c r="A101" s="169" t="s">
        <v>163</v>
      </c>
      <c r="B101" s="354" t="s">
        <v>265</v>
      </c>
      <c r="C101" s="354"/>
      <c r="D101" s="354"/>
      <c r="E101" s="354"/>
      <c r="F101" s="354"/>
      <c r="G101" s="354"/>
      <c r="H101" s="354"/>
      <c r="I101" s="354"/>
      <c r="J101" s="354"/>
      <c r="K101" s="354"/>
      <c r="L101" s="354"/>
      <c r="M101" s="354"/>
      <c r="N101" s="354"/>
      <c r="O101" s="354"/>
      <c r="P101" s="354"/>
      <c r="Q101" s="354"/>
      <c r="R101" s="354"/>
      <c r="S101" s="354"/>
      <c r="T101" s="354"/>
      <c r="U101" s="354"/>
      <c r="V101" s="354"/>
      <c r="W101" s="354"/>
      <c r="X101" s="354"/>
      <c r="Y101" s="354"/>
      <c r="Z101" s="354"/>
      <c r="AA101" s="354"/>
      <c r="AB101" s="354"/>
      <c r="AC101" s="354"/>
      <c r="AD101" s="354"/>
      <c r="AE101" s="354"/>
      <c r="AF101" s="354"/>
      <c r="AG101" s="354"/>
      <c r="AH101" s="354"/>
      <c r="AI101" s="354"/>
      <c r="AJ101" s="354"/>
    </row>
    <row r="102" spans="1:36" s="25" customFormat="1" ht="23.1" customHeight="1">
      <c r="A102" s="170" t="s">
        <v>164</v>
      </c>
      <c r="B102" s="354" t="s">
        <v>295</v>
      </c>
      <c r="C102" s="354"/>
      <c r="D102" s="354"/>
      <c r="E102" s="354"/>
      <c r="F102" s="354"/>
      <c r="G102" s="354"/>
      <c r="H102" s="354"/>
      <c r="I102" s="354"/>
      <c r="J102" s="354"/>
      <c r="K102" s="354"/>
      <c r="L102" s="354"/>
      <c r="M102" s="354"/>
      <c r="N102" s="354"/>
      <c r="O102" s="354"/>
      <c r="P102" s="354"/>
      <c r="Q102" s="354"/>
      <c r="R102" s="354"/>
      <c r="S102" s="354"/>
      <c r="T102" s="354"/>
      <c r="U102" s="354"/>
      <c r="V102" s="354"/>
      <c r="W102" s="354"/>
      <c r="X102" s="354"/>
      <c r="Y102" s="354"/>
      <c r="Z102" s="354"/>
      <c r="AA102" s="354"/>
      <c r="AB102" s="354"/>
      <c r="AC102" s="354"/>
      <c r="AD102" s="354"/>
      <c r="AE102" s="354"/>
      <c r="AF102" s="354"/>
      <c r="AG102" s="354"/>
      <c r="AH102" s="354"/>
      <c r="AI102" s="354"/>
      <c r="AJ102" s="354"/>
    </row>
    <row r="103" spans="1:36" s="25" customFormat="1" ht="64.5" customHeight="1">
      <c r="A103" s="169"/>
      <c r="B103" s="354"/>
      <c r="C103" s="354"/>
      <c r="D103" s="354"/>
      <c r="E103" s="354"/>
      <c r="F103" s="354"/>
      <c r="G103" s="354"/>
      <c r="H103" s="354"/>
      <c r="I103" s="354"/>
      <c r="J103" s="354"/>
      <c r="K103" s="354"/>
      <c r="L103" s="354"/>
      <c r="M103" s="354"/>
      <c r="N103" s="354"/>
      <c r="O103" s="354"/>
      <c r="P103" s="354"/>
      <c r="Q103" s="354"/>
      <c r="R103" s="354"/>
      <c r="S103" s="354"/>
      <c r="T103" s="354"/>
      <c r="U103" s="354"/>
      <c r="V103" s="354"/>
      <c r="W103" s="354"/>
      <c r="X103" s="354"/>
      <c r="Y103" s="354"/>
      <c r="Z103" s="354"/>
      <c r="AA103" s="354"/>
      <c r="AB103" s="354"/>
      <c r="AC103" s="354"/>
      <c r="AD103" s="354"/>
      <c r="AE103" s="354"/>
      <c r="AF103" s="354"/>
      <c r="AG103" s="354"/>
      <c r="AH103" s="354"/>
      <c r="AI103" s="354"/>
      <c r="AJ103" s="354"/>
    </row>
    <row r="104" spans="1:36" s="25" customFormat="1" ht="23.1" customHeight="1">
      <c r="A104" s="355" t="s">
        <v>62</v>
      </c>
      <c r="B104" s="355"/>
      <c r="C104" s="355"/>
      <c r="D104" s="355"/>
      <c r="E104" s="355"/>
      <c r="F104" s="355"/>
      <c r="G104" s="355"/>
      <c r="H104" s="355"/>
      <c r="I104" s="355"/>
      <c r="J104" s="355"/>
      <c r="K104" s="355"/>
      <c r="L104" s="355"/>
      <c r="M104" s="355"/>
      <c r="N104" s="355"/>
      <c r="O104" s="355"/>
      <c r="P104" s="355"/>
      <c r="Q104" s="355"/>
      <c r="R104" s="355"/>
      <c r="S104" s="355"/>
      <c r="T104" s="355"/>
      <c r="U104" s="355"/>
      <c r="V104" s="355"/>
      <c r="W104" s="355"/>
      <c r="X104" s="355"/>
      <c r="Y104" s="355"/>
      <c r="Z104" s="355"/>
      <c r="AA104" s="355"/>
      <c r="AB104" s="355"/>
      <c r="AC104" s="355"/>
      <c r="AD104" s="355"/>
      <c r="AE104" s="355"/>
      <c r="AF104" s="355"/>
      <c r="AG104" s="355"/>
      <c r="AH104" s="355"/>
      <c r="AI104" s="355"/>
      <c r="AJ104" s="355"/>
    </row>
    <row r="105" spans="1:36" s="25" customFormat="1" ht="45" customHeight="1">
      <c r="A105" s="169" t="s">
        <v>284</v>
      </c>
      <c r="B105" s="355" t="s">
        <v>177</v>
      </c>
      <c r="C105" s="355"/>
      <c r="D105" s="355"/>
      <c r="E105" s="355"/>
      <c r="F105" s="355"/>
      <c r="G105" s="355"/>
      <c r="H105" s="355"/>
      <c r="I105" s="355"/>
      <c r="J105" s="355"/>
      <c r="K105" s="355"/>
      <c r="L105" s="355"/>
      <c r="M105" s="355"/>
      <c r="N105" s="355"/>
      <c r="O105" s="355"/>
      <c r="P105" s="355"/>
      <c r="Q105" s="355"/>
      <c r="R105" s="355"/>
      <c r="S105" s="355"/>
      <c r="T105" s="355"/>
      <c r="U105" s="355"/>
      <c r="V105" s="355"/>
      <c r="W105" s="355"/>
      <c r="X105" s="355"/>
      <c r="Y105" s="355"/>
      <c r="Z105" s="355"/>
      <c r="AA105" s="355"/>
      <c r="AB105" s="355"/>
      <c r="AC105" s="355"/>
      <c r="AD105" s="355"/>
      <c r="AE105" s="355"/>
      <c r="AF105" s="355"/>
      <c r="AG105" s="355"/>
      <c r="AH105" s="355"/>
      <c r="AI105" s="355"/>
      <c r="AJ105" s="355"/>
    </row>
    <row r="106" spans="1:36" s="25" customFormat="1" ht="69" customHeight="1">
      <c r="A106" s="169" t="s">
        <v>165</v>
      </c>
      <c r="B106" s="355" t="s">
        <v>159</v>
      </c>
      <c r="C106" s="355"/>
      <c r="D106" s="355"/>
      <c r="E106" s="355"/>
      <c r="F106" s="355"/>
      <c r="G106" s="355"/>
      <c r="H106" s="355"/>
      <c r="I106" s="355"/>
      <c r="J106" s="355"/>
      <c r="K106" s="355"/>
      <c r="L106" s="355"/>
      <c r="M106" s="355"/>
      <c r="N106" s="355"/>
      <c r="O106" s="355"/>
      <c r="P106" s="355"/>
      <c r="Q106" s="355"/>
      <c r="R106" s="355"/>
      <c r="S106" s="355"/>
      <c r="T106" s="355"/>
      <c r="U106" s="355"/>
      <c r="V106" s="355"/>
      <c r="W106" s="355"/>
      <c r="X106" s="355"/>
      <c r="Y106" s="355"/>
      <c r="Z106" s="355"/>
      <c r="AA106" s="355"/>
      <c r="AB106" s="355"/>
      <c r="AC106" s="355"/>
      <c r="AD106" s="355"/>
      <c r="AE106" s="355"/>
      <c r="AF106" s="355"/>
      <c r="AG106" s="355"/>
      <c r="AH106" s="355"/>
      <c r="AI106" s="355"/>
      <c r="AJ106" s="355"/>
    </row>
    <row r="107" spans="1:36" s="25" customFormat="1" ht="45" customHeight="1">
      <c r="A107" s="169" t="s">
        <v>166</v>
      </c>
      <c r="B107" s="354" t="s">
        <v>303</v>
      </c>
      <c r="C107" s="354"/>
      <c r="D107" s="354"/>
      <c r="E107" s="354"/>
      <c r="F107" s="354"/>
      <c r="G107" s="354"/>
      <c r="H107" s="354"/>
      <c r="I107" s="354"/>
      <c r="J107" s="354"/>
      <c r="K107" s="354"/>
      <c r="L107" s="354"/>
      <c r="M107" s="354"/>
      <c r="N107" s="354"/>
      <c r="O107" s="354"/>
      <c r="P107" s="354"/>
      <c r="Q107" s="354"/>
      <c r="R107" s="354"/>
      <c r="S107" s="354"/>
      <c r="T107" s="354"/>
      <c r="U107" s="354"/>
      <c r="V107" s="354"/>
      <c r="W107" s="354"/>
      <c r="X107" s="354"/>
      <c r="Y107" s="354"/>
      <c r="Z107" s="354"/>
      <c r="AA107" s="354"/>
      <c r="AB107" s="354"/>
      <c r="AC107" s="354"/>
      <c r="AD107" s="354"/>
      <c r="AE107" s="354"/>
      <c r="AF107" s="354"/>
      <c r="AG107" s="354"/>
      <c r="AH107" s="354"/>
      <c r="AI107" s="354"/>
      <c r="AJ107" s="354"/>
    </row>
    <row r="108" spans="1:36" s="25" customFormat="1" ht="45" customHeight="1">
      <c r="A108" s="169" t="s">
        <v>167</v>
      </c>
      <c r="B108" s="355" t="s">
        <v>158</v>
      </c>
      <c r="C108" s="355"/>
      <c r="D108" s="355"/>
      <c r="E108" s="355"/>
      <c r="F108" s="355"/>
      <c r="G108" s="355"/>
      <c r="H108" s="355"/>
      <c r="I108" s="355"/>
      <c r="J108" s="355"/>
      <c r="K108" s="355"/>
      <c r="L108" s="355"/>
      <c r="M108" s="355"/>
      <c r="N108" s="355"/>
      <c r="O108" s="355"/>
      <c r="P108" s="355"/>
      <c r="Q108" s="355"/>
      <c r="R108" s="355"/>
      <c r="S108" s="355"/>
      <c r="T108" s="355"/>
      <c r="U108" s="355"/>
      <c r="V108" s="355"/>
      <c r="W108" s="355"/>
      <c r="X108" s="355"/>
      <c r="Y108" s="355"/>
      <c r="Z108" s="355"/>
      <c r="AA108" s="355"/>
      <c r="AB108" s="355"/>
      <c r="AC108" s="355"/>
      <c r="AD108" s="355"/>
      <c r="AE108" s="355"/>
      <c r="AF108" s="355"/>
      <c r="AG108" s="355"/>
      <c r="AH108" s="355"/>
      <c r="AI108" s="355"/>
      <c r="AJ108" s="355"/>
    </row>
  </sheetData>
  <sheetProtection algorithmName="SHA-512" hashValue="ZH/w80qxbIusoLUZGQNmn+2YbXwQphev7/M3enpM10tUhrGBf2CFiWLm0mTFMER3tIQOA5IG5KUml57OnF6gUg==" saltValue="vf23ZBXiCwdh3iHlFeOcpA==" spinCount="100000" sheet="1" formatCells="0" selectLockedCells="1"/>
  <mergeCells count="176">
    <mergeCell ref="AD4:AE4"/>
    <mergeCell ref="V23:Y23"/>
    <mergeCell ref="A26:C27"/>
    <mergeCell ref="E27:AC27"/>
    <mergeCell ref="AE27:AI27"/>
    <mergeCell ref="X25:AJ25"/>
    <mergeCell ref="AA43:AF43"/>
    <mergeCell ref="A32:C44"/>
    <mergeCell ref="F36:M36"/>
    <mergeCell ref="AA36:AF36"/>
    <mergeCell ref="Q39:V39"/>
    <mergeCell ref="AA39:AF39"/>
    <mergeCell ref="A15:C16"/>
    <mergeCell ref="J23:M23"/>
    <mergeCell ref="A22:C23"/>
    <mergeCell ref="AF19:AJ19"/>
    <mergeCell ref="E20:I20"/>
    <mergeCell ref="U15:X15"/>
    <mergeCell ref="Y15:AA15"/>
    <mergeCell ref="AC15:AE15"/>
    <mergeCell ref="AG15:AI15"/>
    <mergeCell ref="E16:AJ16"/>
    <mergeCell ref="E17:M17"/>
    <mergeCell ref="O17:R17"/>
    <mergeCell ref="B103:AJ103"/>
    <mergeCell ref="E83:AJ83"/>
    <mergeCell ref="E84:AJ84"/>
    <mergeCell ref="E86:AJ86"/>
    <mergeCell ref="M61:AH61"/>
    <mergeCell ref="B52:H52"/>
    <mergeCell ref="I52:L52"/>
    <mergeCell ref="M52:AI52"/>
    <mergeCell ref="A31:C31"/>
    <mergeCell ref="E31:AC31"/>
    <mergeCell ref="AE31:AI31"/>
    <mergeCell ref="B50:F50"/>
    <mergeCell ref="G50:L50"/>
    <mergeCell ref="M50:R50"/>
    <mergeCell ref="S50:X50"/>
    <mergeCell ref="Z50:AA50"/>
    <mergeCell ref="AB50:AI50"/>
    <mergeCell ref="M60:AJ60"/>
    <mergeCell ref="K61:L61"/>
    <mergeCell ref="B62:AJ62"/>
    <mergeCell ref="Q33:W33"/>
    <mergeCell ref="G34:L34"/>
    <mergeCell ref="K51:L51"/>
    <mergeCell ref="K60:L60"/>
    <mergeCell ref="A52:A54"/>
    <mergeCell ref="A4:D4"/>
    <mergeCell ref="AB4:AC4"/>
    <mergeCell ref="O23:T23"/>
    <mergeCell ref="J19:X19"/>
    <mergeCell ref="Y19:AE19"/>
    <mergeCell ref="E23:H23"/>
    <mergeCell ref="B48:C49"/>
    <mergeCell ref="E48:AJ48"/>
    <mergeCell ref="E49:AJ49"/>
    <mergeCell ref="B53:C54"/>
    <mergeCell ref="E53:AJ53"/>
    <mergeCell ref="U47:Z47"/>
    <mergeCell ref="AA47:AC47"/>
    <mergeCell ref="AE47:AF47"/>
    <mergeCell ref="AH47:AI47"/>
    <mergeCell ref="B47:F47"/>
    <mergeCell ref="G35:L35"/>
    <mergeCell ref="AA35:AF35"/>
    <mergeCell ref="Q35:V35"/>
    <mergeCell ref="Q34:W34"/>
    <mergeCell ref="Q40:V40"/>
    <mergeCell ref="H43:W43"/>
    <mergeCell ref="X43:Y43"/>
    <mergeCell ref="B98:AJ98"/>
    <mergeCell ref="B99:AJ99"/>
    <mergeCell ref="B100:AJ100"/>
    <mergeCell ref="E54:AJ54"/>
    <mergeCell ref="B75:AJ75"/>
    <mergeCell ref="B74:AJ74"/>
    <mergeCell ref="B73:AJ73"/>
    <mergeCell ref="B65:AJ65"/>
    <mergeCell ref="B66:AJ66"/>
    <mergeCell ref="B67:AJ67"/>
    <mergeCell ref="B68:AJ68"/>
    <mergeCell ref="B69:AJ69"/>
    <mergeCell ref="B70:AJ70"/>
    <mergeCell ref="B71:AJ71"/>
    <mergeCell ref="E79:AJ79"/>
    <mergeCell ref="C93:AJ93"/>
    <mergeCell ref="A59:J61"/>
    <mergeCell ref="K59:L59"/>
    <mergeCell ref="N59:O59"/>
    <mergeCell ref="Q59:T59"/>
    <mergeCell ref="V59:AJ59"/>
    <mergeCell ref="C78:AJ78"/>
    <mergeCell ref="E91:AJ91"/>
    <mergeCell ref="E82:AJ82"/>
    <mergeCell ref="B101:AJ101"/>
    <mergeCell ref="B102:AJ102"/>
    <mergeCell ref="B105:AJ105"/>
    <mergeCell ref="B96:AJ96"/>
    <mergeCell ref="B106:AJ106"/>
    <mergeCell ref="G12:AB12"/>
    <mergeCell ref="E13:H13"/>
    <mergeCell ref="K13:R13"/>
    <mergeCell ref="S13:X13"/>
    <mergeCell ref="Y13:AA13"/>
    <mergeCell ref="AC13:AE13"/>
    <mergeCell ref="AG13:AI13"/>
    <mergeCell ref="E22:I22"/>
    <mergeCell ref="J22:AJ22"/>
    <mergeCell ref="E14:I14"/>
    <mergeCell ref="J14:AJ14"/>
    <mergeCell ref="E15:G15"/>
    <mergeCell ref="I15:K15"/>
    <mergeCell ref="E18:M18"/>
    <mergeCell ref="O18:AD18"/>
    <mergeCell ref="E19:I19"/>
    <mergeCell ref="Z23:AJ23"/>
    <mergeCell ref="E30:AC30"/>
    <mergeCell ref="AE30:AI30"/>
    <mergeCell ref="B107:AJ107"/>
    <mergeCell ref="B108:AJ108"/>
    <mergeCell ref="B97:AJ97"/>
    <mergeCell ref="A1:AJ1"/>
    <mergeCell ref="A2:AJ3"/>
    <mergeCell ref="A5:AJ6"/>
    <mergeCell ref="E8:I8"/>
    <mergeCell ref="J8:AJ8"/>
    <mergeCell ref="E9:I9"/>
    <mergeCell ref="J9:AC9"/>
    <mergeCell ref="AD9:AG9"/>
    <mergeCell ref="AH9:AI9"/>
    <mergeCell ref="A9:C11"/>
    <mergeCell ref="E10:G10"/>
    <mergeCell ref="I10:K10"/>
    <mergeCell ref="M10:Q10"/>
    <mergeCell ref="E11:AJ11"/>
    <mergeCell ref="A20:C21"/>
    <mergeCell ref="E21:I21"/>
    <mergeCell ref="J21:AJ21"/>
    <mergeCell ref="E26:AC26"/>
    <mergeCell ref="E89:AJ89"/>
    <mergeCell ref="AE26:AI26"/>
    <mergeCell ref="A104:AJ104"/>
    <mergeCell ref="T17:Z17"/>
    <mergeCell ref="AB17:AD17"/>
    <mergeCell ref="M15:Q15"/>
    <mergeCell ref="AF20:AJ20"/>
    <mergeCell ref="J20:X20"/>
    <mergeCell ref="Y20:AE20"/>
    <mergeCell ref="G51:J51"/>
    <mergeCell ref="S51:W51"/>
    <mergeCell ref="Z51:AA51"/>
    <mergeCell ref="AB51:AI51"/>
    <mergeCell ref="M51:Q51"/>
    <mergeCell ref="A30:C30"/>
    <mergeCell ref="A47:A51"/>
    <mergeCell ref="E32:I32"/>
    <mergeCell ref="Q32:R32"/>
    <mergeCell ref="B51:F51"/>
    <mergeCell ref="AO45:AR45"/>
    <mergeCell ref="AS45:AV45"/>
    <mergeCell ref="AW45:AX45"/>
    <mergeCell ref="AY45:AZ45"/>
    <mergeCell ref="G40:K40"/>
    <mergeCell ref="G39:L39"/>
    <mergeCell ref="BA45:BA46"/>
    <mergeCell ref="BB45:BB46"/>
    <mergeCell ref="BC45:BC46"/>
    <mergeCell ref="AO59:AR59"/>
    <mergeCell ref="AS59:AV59"/>
    <mergeCell ref="AW59:AX59"/>
    <mergeCell ref="AY59:AZ59"/>
    <mergeCell ref="BA59:BA60"/>
    <mergeCell ref="BB59:BB60"/>
    <mergeCell ref="BC59:BC60"/>
  </mergeCells>
  <phoneticPr fontId="7"/>
  <dataValidations count="5">
    <dataValidation imeMode="hiragana" allowBlank="1" showInputMessage="1" showErrorMessage="1" sqref="AJ61:AK61 M60:M61 AK60:AL60 AH9 AN61" xr:uid="{00000000-0002-0000-0100-000000000000}"/>
    <dataValidation imeMode="halfAlpha" allowBlank="1" showInputMessage="1" showErrorMessage="1" sqref="N59:O59 Q59" xr:uid="{00000000-0002-0000-0100-000001000000}"/>
    <dataValidation type="list" allowBlank="1" showInputMessage="1" showErrorMessage="1" sqref="J23:M23" xr:uid="{00000000-0002-0000-0100-000002000000}">
      <formula1>"普通,当座,その他"</formula1>
    </dataValidation>
    <dataValidation type="list" allowBlank="1" showInputMessage="1" showErrorMessage="1" sqref="AE30:AI31 AE26:AE27 AF26:AI26" xr:uid="{00000000-0002-0000-0100-000003000000}">
      <formula1>"はい,いいえ"</formula1>
    </dataValidation>
    <dataValidation type="list" allowBlank="1" showInputMessage="1" showErrorMessage="1" sqref="B17" xr:uid="{00000000-0002-0000-0100-000004000000}">
      <formula1>"✓"</formula1>
    </dataValidation>
  </dataValidations>
  <printOptions horizontalCentered="1"/>
  <pageMargins left="0.19685039370078741" right="0.19685039370078741" top="0.19685039370078741" bottom="0.19685039370078741" header="0" footer="0"/>
  <pageSetup paperSize="9" scale="39" fitToHeight="2" orientation="portrait" r:id="rId1"/>
  <rowBreaks count="1" manualBreakCount="1">
    <brk id="54" max="35"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157"/>
  <sheetViews>
    <sheetView view="pageBreakPreview" zoomScale="70" zoomScaleNormal="100" zoomScaleSheetLayoutView="70" workbookViewId="0">
      <selection activeCell="AH10" sqref="AH10:AM10"/>
    </sheetView>
  </sheetViews>
  <sheetFormatPr defaultColWidth="3.625" defaultRowHeight="18.75"/>
  <cols>
    <col min="1" max="3" width="3.625" style="155"/>
    <col min="4" max="8" width="4.625" style="155" customWidth="1"/>
    <col min="9" max="12" width="3.625" style="155"/>
    <col min="13" max="13" width="4.625" style="155" customWidth="1"/>
    <col min="14" max="15" width="3.625" style="155"/>
    <col min="16" max="16" width="4.625" style="155" customWidth="1"/>
    <col min="17" max="18" width="4.125" style="155" customWidth="1"/>
    <col min="19" max="19" width="4.625" style="155" customWidth="1"/>
    <col min="20" max="28" width="4.125" style="155" customWidth="1"/>
    <col min="29" max="32" width="3.625" style="155"/>
    <col min="33" max="33" width="6.375" style="155" bestFit="1" customWidth="1"/>
    <col min="34" max="36" width="3.625" style="155"/>
    <col min="37" max="39" width="4.625" style="155" bestFit="1" customWidth="1"/>
    <col min="40" max="40" width="4.75" style="155" customWidth="1"/>
    <col min="41" max="41" width="3.625" style="155" customWidth="1"/>
    <col min="42" max="42" width="10.625" style="155" bestFit="1" customWidth="1"/>
    <col min="43" max="43" width="7.75" style="155" customWidth="1"/>
    <col min="44" max="44" width="12.625" style="155" customWidth="1"/>
    <col min="45" max="45" width="3.625" style="155"/>
    <col min="46" max="46" width="10.25" style="155" customWidth="1"/>
    <col min="47" max="47" width="6.125" style="155" customWidth="1"/>
    <col min="48" max="48" width="3.625" style="155"/>
    <col min="49" max="49" width="13.125" style="155" customWidth="1"/>
    <col min="50" max="50" width="6.5" style="155" customWidth="1"/>
    <col min="51" max="16384" width="3.625" style="155"/>
  </cols>
  <sheetData>
    <row r="1" spans="1:50" ht="18" customHeight="1">
      <c r="A1" s="540" t="s">
        <v>312</v>
      </c>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40"/>
      <c r="AD1" s="540"/>
      <c r="AE1" s="540"/>
      <c r="AF1" s="540"/>
      <c r="AG1" s="540"/>
      <c r="AH1" s="540"/>
      <c r="AI1" s="540"/>
      <c r="AJ1" s="540"/>
      <c r="AK1" s="13"/>
      <c r="AL1" s="13"/>
      <c r="AM1" s="13"/>
    </row>
    <row r="2" spans="1:50" ht="20.100000000000001" customHeight="1">
      <c r="A2" s="541" t="s">
        <v>188</v>
      </c>
      <c r="B2" s="541"/>
      <c r="C2" s="541"/>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H2" s="541"/>
      <c r="AI2" s="541"/>
      <c r="AJ2" s="541"/>
      <c r="AK2" s="541"/>
      <c r="AL2" s="541"/>
      <c r="AM2" s="541"/>
      <c r="AN2" s="541"/>
    </row>
    <row r="3" spans="1:50" ht="20.100000000000001" customHeight="1">
      <c r="A3" s="542"/>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row>
    <row r="4" spans="1:50" s="1" customFormat="1" ht="24.95" customHeight="1">
      <c r="A4" s="543" t="s">
        <v>57</v>
      </c>
      <c r="B4" s="544"/>
      <c r="C4" s="544"/>
      <c r="D4" s="544"/>
      <c r="E4" s="544"/>
      <c r="F4" s="544"/>
      <c r="G4" s="544"/>
      <c r="H4" s="544"/>
      <c r="I4" s="544"/>
      <c r="J4" s="544"/>
      <c r="K4" s="544"/>
      <c r="L4" s="544"/>
      <c r="M4" s="544"/>
      <c r="N4" s="544"/>
      <c r="O4" s="544"/>
      <c r="P4" s="544"/>
      <c r="Q4" s="544"/>
      <c r="R4" s="544"/>
      <c r="S4" s="544"/>
      <c r="T4" s="544"/>
      <c r="U4" s="544"/>
      <c r="V4" s="544"/>
      <c r="W4" s="544"/>
      <c r="X4" s="544"/>
      <c r="Y4" s="544"/>
      <c r="Z4" s="544"/>
      <c r="AA4" s="544"/>
      <c r="AB4" s="544"/>
      <c r="AC4" s="544"/>
      <c r="AD4" s="544"/>
      <c r="AE4" s="544"/>
      <c r="AF4" s="544"/>
      <c r="AG4" s="544" t="s">
        <v>58</v>
      </c>
      <c r="AH4" s="544"/>
      <c r="AI4" s="544"/>
      <c r="AJ4" s="544"/>
      <c r="AK4" s="544"/>
      <c r="AL4" s="544"/>
      <c r="AM4" s="544"/>
      <c r="AN4" s="545"/>
    </row>
    <row r="5" spans="1:50" s="1" customFormat="1" ht="24.95" customHeight="1">
      <c r="A5" s="546" t="s">
        <v>140</v>
      </c>
      <c r="B5" s="547"/>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547"/>
      <c r="AF5" s="548"/>
      <c r="AG5" s="549" t="s">
        <v>3</v>
      </c>
      <c r="AH5" s="549"/>
      <c r="AI5" s="2"/>
      <c r="AJ5" s="2" t="s">
        <v>2</v>
      </c>
      <c r="AK5" s="2"/>
      <c r="AL5" s="2" t="s">
        <v>39</v>
      </c>
      <c r="AM5" s="2"/>
      <c r="AN5" s="174" t="s">
        <v>0</v>
      </c>
      <c r="AX5" s="4"/>
    </row>
    <row r="6" spans="1:50" s="1" customFormat="1" ht="24.95" customHeight="1">
      <c r="A6" s="546"/>
      <c r="B6" s="547"/>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8"/>
      <c r="AG6" s="550" t="s">
        <v>41</v>
      </c>
      <c r="AH6" s="550"/>
      <c r="AI6" s="550"/>
      <c r="AJ6" s="550"/>
      <c r="AK6" s="550"/>
      <c r="AL6" s="550"/>
      <c r="AM6" s="550"/>
      <c r="AN6" s="551"/>
      <c r="AX6" s="4"/>
    </row>
    <row r="7" spans="1:50" s="1" customFormat="1" ht="24.95" customHeight="1">
      <c r="A7" s="552" t="s">
        <v>236</v>
      </c>
      <c r="B7" s="553"/>
      <c r="C7" s="553"/>
      <c r="D7" s="553"/>
      <c r="E7" s="553"/>
      <c r="F7" s="553"/>
      <c r="G7" s="553"/>
      <c r="H7" s="553"/>
      <c r="I7" s="553"/>
      <c r="J7" s="553"/>
      <c r="K7" s="553"/>
      <c r="L7" s="553"/>
      <c r="M7" s="553"/>
      <c r="N7" s="553"/>
      <c r="O7" s="553"/>
      <c r="P7" s="553"/>
      <c r="Q7" s="553"/>
      <c r="R7" s="553"/>
      <c r="S7" s="553"/>
      <c r="T7" s="553"/>
      <c r="U7" s="553"/>
      <c r="V7" s="553"/>
      <c r="W7" s="553"/>
      <c r="X7" s="553"/>
      <c r="Y7" s="553"/>
      <c r="Z7" s="553"/>
      <c r="AA7" s="553"/>
      <c r="AB7" s="553"/>
      <c r="AC7" s="553"/>
      <c r="AD7" s="553"/>
      <c r="AE7" s="553"/>
      <c r="AF7" s="554"/>
      <c r="AG7" s="555" t="s">
        <v>59</v>
      </c>
      <c r="AH7" s="556"/>
      <c r="AI7" s="556"/>
      <c r="AJ7" s="556"/>
      <c r="AK7" s="556"/>
      <c r="AL7" s="556"/>
      <c r="AM7" s="556"/>
      <c r="AN7" s="557"/>
      <c r="AX7" s="4"/>
    </row>
    <row r="8" spans="1:50" s="1" customFormat="1" ht="16.5" customHeight="1">
      <c r="A8" s="552"/>
      <c r="B8" s="553"/>
      <c r="C8" s="553"/>
      <c r="D8" s="553"/>
      <c r="E8" s="553"/>
      <c r="F8" s="553"/>
      <c r="G8" s="553"/>
      <c r="H8" s="553"/>
      <c r="I8" s="553"/>
      <c r="J8" s="553"/>
      <c r="K8" s="553"/>
      <c r="L8" s="553"/>
      <c r="M8" s="553"/>
      <c r="N8" s="553"/>
      <c r="O8" s="553"/>
      <c r="P8" s="553"/>
      <c r="Q8" s="553"/>
      <c r="R8" s="553"/>
      <c r="S8" s="553"/>
      <c r="T8" s="553"/>
      <c r="U8" s="553"/>
      <c r="V8" s="553"/>
      <c r="W8" s="553"/>
      <c r="X8" s="553"/>
      <c r="Y8" s="553"/>
      <c r="Z8" s="553"/>
      <c r="AA8" s="553"/>
      <c r="AB8" s="553"/>
      <c r="AC8" s="553"/>
      <c r="AD8" s="553"/>
      <c r="AE8" s="553"/>
      <c r="AF8" s="554"/>
      <c r="AG8" s="175"/>
      <c r="AH8" s="176"/>
      <c r="AI8" s="176"/>
      <c r="AJ8" s="176"/>
      <c r="AK8" s="176"/>
      <c r="AL8" s="176"/>
      <c r="AM8" s="176"/>
      <c r="AN8" s="177"/>
      <c r="AX8" s="4"/>
    </row>
    <row r="9" spans="1:50" s="1" customFormat="1" ht="40.5" customHeight="1">
      <c r="A9" s="552"/>
      <c r="B9" s="553"/>
      <c r="C9" s="553"/>
      <c r="D9" s="553"/>
      <c r="E9" s="553"/>
      <c r="F9" s="553"/>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4"/>
      <c r="AG9" s="564" t="s">
        <v>289</v>
      </c>
      <c r="AH9" s="565"/>
      <c r="AI9" s="565"/>
      <c r="AJ9" s="565"/>
      <c r="AK9" s="565"/>
      <c r="AL9" s="565"/>
      <c r="AM9" s="565"/>
      <c r="AN9" s="566"/>
    </row>
    <row r="10" spans="1:50" s="1" customFormat="1" ht="24.95" customHeight="1">
      <c r="A10" s="552"/>
      <c r="B10" s="553"/>
      <c r="C10" s="553"/>
      <c r="D10" s="553"/>
      <c r="E10" s="553"/>
      <c r="F10" s="553"/>
      <c r="G10" s="553"/>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4"/>
      <c r="AG10" s="178" t="s">
        <v>237</v>
      </c>
      <c r="AH10" s="567"/>
      <c r="AI10" s="567"/>
      <c r="AJ10" s="567"/>
      <c r="AK10" s="567"/>
      <c r="AL10" s="567"/>
      <c r="AM10" s="567"/>
      <c r="AN10" s="179" t="s">
        <v>239</v>
      </c>
    </row>
    <row r="11" spans="1:50" s="1" customFormat="1" ht="5.25" customHeight="1">
      <c r="A11" s="552"/>
      <c r="B11" s="553"/>
      <c r="C11" s="553"/>
      <c r="D11" s="553"/>
      <c r="E11" s="553"/>
      <c r="F11" s="553"/>
      <c r="G11" s="553"/>
      <c r="H11" s="553"/>
      <c r="I11" s="553"/>
      <c r="J11" s="553"/>
      <c r="K11" s="553"/>
      <c r="L11" s="553"/>
      <c r="M11" s="553"/>
      <c r="N11" s="553"/>
      <c r="O11" s="553"/>
      <c r="P11" s="553"/>
      <c r="Q11" s="553"/>
      <c r="R11" s="553"/>
      <c r="S11" s="553"/>
      <c r="T11" s="553"/>
      <c r="U11" s="553"/>
      <c r="V11" s="553"/>
      <c r="W11" s="553"/>
      <c r="X11" s="553"/>
      <c r="Y11" s="553"/>
      <c r="Z11" s="553"/>
      <c r="AA11" s="553"/>
      <c r="AB11" s="553"/>
      <c r="AC11" s="553"/>
      <c r="AD11" s="553"/>
      <c r="AE11" s="553"/>
      <c r="AF11" s="554"/>
      <c r="AG11" s="180"/>
      <c r="AH11" s="181"/>
      <c r="AI11" s="181"/>
      <c r="AJ11" s="181"/>
      <c r="AK11" s="181"/>
      <c r="AL11" s="181"/>
      <c r="AM11" s="181"/>
      <c r="AN11" s="179"/>
    </row>
    <row r="12" spans="1:50" s="1" customFormat="1" ht="24.75" customHeight="1">
      <c r="A12" s="558" t="s">
        <v>313</v>
      </c>
      <c r="B12" s="559"/>
      <c r="C12" s="559"/>
      <c r="D12" s="559"/>
      <c r="E12" s="559"/>
      <c r="F12" s="559"/>
      <c r="G12" s="559"/>
      <c r="H12" s="559"/>
      <c r="I12" s="559"/>
      <c r="J12" s="559"/>
      <c r="K12" s="559"/>
      <c r="L12" s="559"/>
      <c r="M12" s="559"/>
      <c r="N12" s="559"/>
      <c r="O12" s="559"/>
      <c r="P12" s="559"/>
      <c r="Q12" s="559"/>
      <c r="R12" s="559"/>
      <c r="S12" s="559"/>
      <c r="T12" s="559"/>
      <c r="U12" s="559"/>
      <c r="V12" s="559"/>
      <c r="W12" s="559"/>
      <c r="X12" s="559"/>
      <c r="Y12" s="559"/>
      <c r="Z12" s="559"/>
      <c r="AA12" s="559"/>
      <c r="AB12" s="559"/>
      <c r="AC12" s="559"/>
      <c r="AD12" s="559"/>
      <c r="AE12" s="559"/>
      <c r="AF12" s="560"/>
      <c r="AG12" s="568" t="s">
        <v>290</v>
      </c>
      <c r="AH12" s="569"/>
      <c r="AI12" s="569"/>
      <c r="AJ12" s="569"/>
      <c r="AK12" s="569"/>
      <c r="AL12" s="569"/>
      <c r="AM12" s="569"/>
      <c r="AN12" s="570"/>
      <c r="AX12" s="4"/>
    </row>
    <row r="13" spans="1:50" s="1" customFormat="1" ht="24.95" customHeight="1">
      <c r="A13" s="552"/>
      <c r="B13" s="553"/>
      <c r="C13" s="553"/>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c r="AB13" s="553"/>
      <c r="AC13" s="553"/>
      <c r="AD13" s="553"/>
      <c r="AE13" s="553"/>
      <c r="AF13" s="554"/>
      <c r="AG13" s="571"/>
      <c r="AH13" s="572"/>
      <c r="AI13" s="572"/>
      <c r="AJ13" s="572"/>
      <c r="AK13" s="572"/>
      <c r="AL13" s="572"/>
      <c r="AM13" s="572"/>
      <c r="AN13" s="573"/>
      <c r="AX13" s="4"/>
    </row>
    <row r="14" spans="1:50" s="1" customFormat="1" ht="39" customHeight="1">
      <c r="A14" s="552"/>
      <c r="B14" s="553"/>
      <c r="C14" s="553"/>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4"/>
      <c r="AG14" s="571"/>
      <c r="AH14" s="572"/>
      <c r="AI14" s="572"/>
      <c r="AJ14" s="572"/>
      <c r="AK14" s="572"/>
      <c r="AL14" s="572"/>
      <c r="AM14" s="572"/>
      <c r="AN14" s="573"/>
    </row>
    <row r="15" spans="1:50" s="1" customFormat="1" ht="24.95" customHeight="1">
      <c r="A15" s="552"/>
      <c r="B15" s="553"/>
      <c r="C15" s="553"/>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c r="AB15" s="553"/>
      <c r="AC15" s="553"/>
      <c r="AD15" s="553"/>
      <c r="AE15" s="553"/>
      <c r="AF15" s="554"/>
      <c r="AG15" s="182" t="s">
        <v>143</v>
      </c>
      <c r="AH15" s="567"/>
      <c r="AI15" s="567"/>
      <c r="AJ15" s="567"/>
      <c r="AK15" s="567"/>
      <c r="AL15" s="567"/>
      <c r="AM15" s="567"/>
      <c r="AN15" s="183" t="s">
        <v>238</v>
      </c>
    </row>
    <row r="16" spans="1:50" s="1" customFormat="1" ht="14.25" customHeight="1">
      <c r="A16" s="552"/>
      <c r="B16" s="553"/>
      <c r="C16" s="553"/>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c r="AB16" s="553"/>
      <c r="AC16" s="553"/>
      <c r="AD16" s="553"/>
      <c r="AE16" s="553"/>
      <c r="AF16" s="554"/>
      <c r="AG16" s="5"/>
      <c r="AH16" s="6"/>
      <c r="AI16" s="6"/>
      <c r="AJ16" s="6"/>
      <c r="AK16" s="6"/>
      <c r="AL16" s="6"/>
      <c r="AM16" s="6"/>
      <c r="AN16" s="183"/>
    </row>
    <row r="17" spans="1:50" s="1" customFormat="1" ht="12" customHeight="1">
      <c r="A17" s="552"/>
      <c r="B17" s="553"/>
      <c r="C17" s="553"/>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c r="AB17" s="553"/>
      <c r="AC17" s="553"/>
      <c r="AD17" s="553"/>
      <c r="AE17" s="553"/>
      <c r="AF17" s="554"/>
      <c r="AG17" s="5"/>
      <c r="AH17" s="6"/>
      <c r="AI17" s="6"/>
      <c r="AJ17" s="6"/>
      <c r="AK17" s="6"/>
      <c r="AL17" s="6"/>
      <c r="AM17" s="6"/>
      <c r="AN17" s="183"/>
    </row>
    <row r="18" spans="1:50" s="1" customFormat="1" ht="60.75" customHeight="1">
      <c r="A18" s="561"/>
      <c r="B18" s="562"/>
      <c r="C18" s="562"/>
      <c r="D18" s="562"/>
      <c r="E18" s="562"/>
      <c r="F18" s="562"/>
      <c r="G18" s="562"/>
      <c r="H18" s="562"/>
      <c r="I18" s="562"/>
      <c r="J18" s="562"/>
      <c r="K18" s="562"/>
      <c r="L18" s="562"/>
      <c r="M18" s="562"/>
      <c r="N18" s="562"/>
      <c r="O18" s="562"/>
      <c r="P18" s="562"/>
      <c r="Q18" s="562"/>
      <c r="R18" s="562"/>
      <c r="S18" s="562"/>
      <c r="T18" s="562"/>
      <c r="U18" s="562"/>
      <c r="V18" s="562"/>
      <c r="W18" s="562"/>
      <c r="X18" s="562"/>
      <c r="Y18" s="562"/>
      <c r="Z18" s="562"/>
      <c r="AA18" s="562"/>
      <c r="AB18" s="562"/>
      <c r="AC18" s="562"/>
      <c r="AD18" s="562"/>
      <c r="AE18" s="562"/>
      <c r="AF18" s="563"/>
      <c r="AG18" s="184"/>
      <c r="AH18" s="185"/>
      <c r="AI18" s="185"/>
      <c r="AJ18" s="185"/>
      <c r="AK18" s="185"/>
      <c r="AL18" s="185"/>
      <c r="AM18" s="185"/>
      <c r="AN18" s="186"/>
      <c r="AQ18" s="7"/>
      <c r="AR18" s="3"/>
    </row>
    <row r="19" spans="1:50" s="1" customFormat="1" ht="24.75" customHeight="1">
      <c r="A19" s="530" t="s">
        <v>314</v>
      </c>
      <c r="B19" s="531"/>
      <c r="C19" s="531"/>
      <c r="D19" s="531"/>
      <c r="E19" s="531"/>
      <c r="F19" s="531"/>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187"/>
      <c r="AH19" s="188"/>
      <c r="AI19" s="188"/>
      <c r="AJ19" s="188"/>
      <c r="AK19" s="188"/>
      <c r="AL19" s="188"/>
      <c r="AM19" s="188"/>
      <c r="AN19" s="189"/>
      <c r="AX19" s="4"/>
    </row>
    <row r="20" spans="1:50" s="1" customFormat="1" ht="24.95" customHeight="1">
      <c r="A20" s="532"/>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180"/>
      <c r="AH20" s="181"/>
      <c r="AI20" s="181"/>
      <c r="AJ20" s="181"/>
      <c r="AK20" s="181"/>
      <c r="AL20" s="181"/>
      <c r="AM20" s="181"/>
      <c r="AN20" s="189"/>
      <c r="AX20" s="4"/>
    </row>
    <row r="21" spans="1:50" s="1" customFormat="1" ht="24.95" customHeight="1">
      <c r="A21" s="532"/>
      <c r="B21" s="531"/>
      <c r="C21" s="531"/>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
      <c r="AH21" s="6"/>
      <c r="AI21" s="6"/>
      <c r="AJ21" s="6"/>
      <c r="AK21" s="6"/>
      <c r="AL21" s="6"/>
      <c r="AM21" s="6"/>
      <c r="AN21" s="189"/>
    </row>
    <row r="22" spans="1:50" s="1" customFormat="1" ht="24.95" customHeight="1">
      <c r="A22" s="532"/>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
      <c r="AH22" s="6"/>
      <c r="AI22" s="6"/>
      <c r="AJ22" s="6"/>
      <c r="AK22" s="6"/>
      <c r="AL22" s="6"/>
      <c r="AM22" s="6"/>
      <c r="AN22" s="189"/>
    </row>
    <row r="23" spans="1:50" s="1" customFormat="1" ht="24.95" customHeight="1">
      <c r="A23" s="532"/>
      <c r="B23" s="531"/>
      <c r="C23" s="531"/>
      <c r="D23" s="531"/>
      <c r="E23" s="531"/>
      <c r="F23" s="531"/>
      <c r="G23" s="531"/>
      <c r="H23" s="531"/>
      <c r="I23" s="531"/>
      <c r="J23" s="531"/>
      <c r="K23" s="531"/>
      <c r="L23" s="531"/>
      <c r="M23" s="531"/>
      <c r="N23" s="531"/>
      <c r="O23" s="531"/>
      <c r="P23" s="531"/>
      <c r="Q23" s="531"/>
      <c r="R23" s="531"/>
      <c r="S23" s="531"/>
      <c r="T23" s="531"/>
      <c r="U23" s="531"/>
      <c r="V23" s="531"/>
      <c r="W23" s="531"/>
      <c r="X23" s="531"/>
      <c r="Y23" s="531"/>
      <c r="Z23" s="531"/>
      <c r="AA23" s="531"/>
      <c r="AB23" s="531"/>
      <c r="AC23" s="531"/>
      <c r="AD23" s="531"/>
      <c r="AE23" s="531"/>
      <c r="AF23" s="531"/>
      <c r="AG23" s="5"/>
      <c r="AH23" s="6"/>
      <c r="AI23" s="6"/>
      <c r="AJ23" s="6"/>
      <c r="AK23" s="6"/>
      <c r="AL23" s="6"/>
      <c r="AM23" s="6"/>
      <c r="AN23" s="189"/>
    </row>
    <row r="24" spans="1:50" s="1" customFormat="1" ht="12" customHeight="1">
      <c r="A24" s="532"/>
      <c r="B24" s="531"/>
      <c r="C24" s="531"/>
      <c r="D24" s="531"/>
      <c r="E24" s="531"/>
      <c r="F24" s="531"/>
      <c r="G24" s="531"/>
      <c r="H24" s="531"/>
      <c r="I24" s="531"/>
      <c r="J24" s="531"/>
      <c r="K24" s="531"/>
      <c r="L24" s="531"/>
      <c r="M24" s="531"/>
      <c r="N24" s="531"/>
      <c r="O24" s="531"/>
      <c r="P24" s="531"/>
      <c r="Q24" s="531"/>
      <c r="R24" s="531"/>
      <c r="S24" s="531"/>
      <c r="T24" s="531"/>
      <c r="U24" s="531"/>
      <c r="V24" s="531"/>
      <c r="W24" s="531"/>
      <c r="X24" s="531"/>
      <c r="Y24" s="531"/>
      <c r="Z24" s="531"/>
      <c r="AA24" s="531"/>
      <c r="AB24" s="531"/>
      <c r="AC24" s="531"/>
      <c r="AD24" s="531"/>
      <c r="AE24" s="531"/>
      <c r="AF24" s="531"/>
      <c r="AG24" s="180"/>
      <c r="AH24" s="181"/>
      <c r="AI24" s="181"/>
      <c r="AJ24" s="181"/>
      <c r="AK24" s="181"/>
      <c r="AL24" s="181"/>
      <c r="AM24" s="181"/>
      <c r="AN24" s="189"/>
      <c r="AX24" s="4"/>
    </row>
    <row r="25" spans="1:50" s="1" customFormat="1" ht="64.5" customHeight="1">
      <c r="A25" s="532"/>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1"/>
      <c r="Z25" s="531"/>
      <c r="AA25" s="531"/>
      <c r="AB25" s="531"/>
      <c r="AC25" s="531"/>
      <c r="AD25" s="531"/>
      <c r="AE25" s="531"/>
      <c r="AF25" s="531"/>
      <c r="AG25" s="136"/>
      <c r="AH25" s="190"/>
      <c r="AI25" s="190"/>
      <c r="AJ25" s="190"/>
      <c r="AK25" s="190"/>
      <c r="AL25" s="190"/>
      <c r="AM25" s="190"/>
      <c r="AN25" s="137"/>
    </row>
    <row r="26" spans="1:50" s="1" customFormat="1" ht="24.95" customHeight="1">
      <c r="A26" s="552" t="s">
        <v>240</v>
      </c>
      <c r="B26" s="553"/>
      <c r="C26" s="553"/>
      <c r="D26" s="553"/>
      <c r="E26" s="553"/>
      <c r="F26" s="553"/>
      <c r="G26" s="553"/>
      <c r="H26" s="553"/>
      <c r="I26" s="553"/>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136"/>
      <c r="AH26" s="190"/>
      <c r="AI26" s="190"/>
      <c r="AJ26" s="190"/>
      <c r="AK26" s="190"/>
      <c r="AL26" s="190"/>
      <c r="AM26" s="190"/>
      <c r="AN26" s="137"/>
    </row>
    <row r="27" spans="1:50" s="1" customFormat="1" ht="24.95" customHeight="1">
      <c r="A27" s="552"/>
      <c r="B27" s="553"/>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136"/>
      <c r="AH27" s="190"/>
      <c r="AI27" s="190"/>
      <c r="AJ27" s="190"/>
      <c r="AK27" s="190"/>
      <c r="AL27" s="190"/>
      <c r="AM27" s="190"/>
      <c r="AN27" s="137"/>
    </row>
    <row r="28" spans="1:50" s="1" customFormat="1" ht="24.95" customHeight="1">
      <c r="A28" s="552"/>
      <c r="B28" s="553"/>
      <c r="C28" s="553"/>
      <c r="D28" s="553"/>
      <c r="E28" s="553"/>
      <c r="F28" s="553"/>
      <c r="G28" s="553"/>
      <c r="H28" s="553"/>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136"/>
      <c r="AH28" s="190"/>
      <c r="AI28" s="190"/>
      <c r="AJ28" s="190"/>
      <c r="AK28" s="190"/>
      <c r="AL28" s="190"/>
      <c r="AM28" s="190"/>
      <c r="AN28" s="137"/>
    </row>
    <row r="29" spans="1:50" s="1" customFormat="1" ht="24.95" customHeight="1">
      <c r="A29" s="552"/>
      <c r="B29" s="553"/>
      <c r="C29" s="553"/>
      <c r="D29" s="553"/>
      <c r="E29" s="553"/>
      <c r="F29" s="553"/>
      <c r="G29" s="553"/>
      <c r="H29" s="553"/>
      <c r="I29" s="553"/>
      <c r="J29" s="553"/>
      <c r="K29" s="553"/>
      <c r="L29" s="553"/>
      <c r="M29" s="553"/>
      <c r="N29" s="553"/>
      <c r="O29" s="553"/>
      <c r="P29" s="553"/>
      <c r="Q29" s="553"/>
      <c r="R29" s="553"/>
      <c r="S29" s="553"/>
      <c r="T29" s="553"/>
      <c r="U29" s="553"/>
      <c r="V29" s="553"/>
      <c r="W29" s="553"/>
      <c r="X29" s="553"/>
      <c r="Y29" s="553"/>
      <c r="Z29" s="553"/>
      <c r="AA29" s="553"/>
      <c r="AB29" s="553"/>
      <c r="AC29" s="553"/>
      <c r="AD29" s="553"/>
      <c r="AE29" s="553"/>
      <c r="AF29" s="553"/>
      <c r="AG29" s="136"/>
      <c r="AH29" s="190"/>
      <c r="AI29" s="190"/>
      <c r="AJ29" s="190"/>
      <c r="AK29" s="190"/>
      <c r="AL29" s="190"/>
      <c r="AM29" s="190"/>
      <c r="AN29" s="137"/>
    </row>
    <row r="30" spans="1:50" s="1" customFormat="1" ht="24.95" customHeight="1">
      <c r="A30" s="552"/>
      <c r="B30" s="553"/>
      <c r="C30" s="553"/>
      <c r="D30" s="553"/>
      <c r="E30" s="553"/>
      <c r="F30" s="553"/>
      <c r="G30" s="553"/>
      <c r="H30" s="553"/>
      <c r="I30" s="553"/>
      <c r="J30" s="553"/>
      <c r="K30" s="553"/>
      <c r="L30" s="553"/>
      <c r="M30" s="553"/>
      <c r="N30" s="553"/>
      <c r="O30" s="553"/>
      <c r="P30" s="553"/>
      <c r="Q30" s="553"/>
      <c r="R30" s="553"/>
      <c r="S30" s="553"/>
      <c r="T30" s="553"/>
      <c r="U30" s="553"/>
      <c r="V30" s="553"/>
      <c r="W30" s="553"/>
      <c r="X30" s="553"/>
      <c r="Y30" s="553"/>
      <c r="Z30" s="553"/>
      <c r="AA30" s="553"/>
      <c r="AB30" s="553"/>
      <c r="AC30" s="553"/>
      <c r="AD30" s="553"/>
      <c r="AE30" s="553"/>
      <c r="AF30" s="553"/>
      <c r="AG30" s="136"/>
      <c r="AH30" s="190"/>
      <c r="AI30" s="190"/>
      <c r="AJ30" s="190"/>
      <c r="AK30" s="190"/>
      <c r="AL30" s="190"/>
      <c r="AM30" s="190"/>
      <c r="AN30" s="137"/>
    </row>
    <row r="31" spans="1:50" s="1" customFormat="1" ht="24.95" customHeight="1">
      <c r="A31" s="552"/>
      <c r="B31" s="553"/>
      <c r="C31" s="553"/>
      <c r="D31" s="553"/>
      <c r="E31" s="553"/>
      <c r="F31" s="553"/>
      <c r="G31" s="553"/>
      <c r="H31" s="553"/>
      <c r="I31" s="553"/>
      <c r="J31" s="553"/>
      <c r="K31" s="553"/>
      <c r="L31" s="553"/>
      <c r="M31" s="553"/>
      <c r="N31" s="553"/>
      <c r="O31" s="553"/>
      <c r="P31" s="553"/>
      <c r="Q31" s="553"/>
      <c r="R31" s="553"/>
      <c r="S31" s="553"/>
      <c r="T31" s="553"/>
      <c r="U31" s="553"/>
      <c r="V31" s="553"/>
      <c r="W31" s="553"/>
      <c r="X31" s="553"/>
      <c r="Y31" s="553"/>
      <c r="Z31" s="553"/>
      <c r="AA31" s="553"/>
      <c r="AB31" s="553"/>
      <c r="AC31" s="553"/>
      <c r="AD31" s="553"/>
      <c r="AE31" s="553"/>
      <c r="AF31" s="553"/>
      <c r="AG31" s="136"/>
      <c r="AH31" s="190"/>
      <c r="AI31" s="190"/>
      <c r="AJ31" s="190"/>
      <c r="AK31" s="190"/>
      <c r="AL31" s="190"/>
      <c r="AM31" s="190"/>
      <c r="AN31" s="137"/>
    </row>
    <row r="32" spans="1:50" s="1" customFormat="1" ht="24.95" customHeight="1">
      <c r="A32" s="552"/>
      <c r="B32" s="553"/>
      <c r="C32" s="553"/>
      <c r="D32" s="553"/>
      <c r="E32" s="553"/>
      <c r="F32" s="553"/>
      <c r="G32" s="553"/>
      <c r="H32" s="553"/>
      <c r="I32" s="553"/>
      <c r="J32" s="553"/>
      <c r="K32" s="553"/>
      <c r="L32" s="553"/>
      <c r="M32" s="553"/>
      <c r="N32" s="553"/>
      <c r="O32" s="553"/>
      <c r="P32" s="553"/>
      <c r="Q32" s="553"/>
      <c r="R32" s="553"/>
      <c r="S32" s="553"/>
      <c r="T32" s="553"/>
      <c r="U32" s="553"/>
      <c r="V32" s="553"/>
      <c r="W32" s="553"/>
      <c r="X32" s="553"/>
      <c r="Y32" s="553"/>
      <c r="Z32" s="553"/>
      <c r="AA32" s="553"/>
      <c r="AB32" s="553"/>
      <c r="AC32" s="553"/>
      <c r="AD32" s="553"/>
      <c r="AE32" s="553"/>
      <c r="AF32" s="553"/>
      <c r="AG32" s="136"/>
      <c r="AH32" s="190"/>
      <c r="AI32" s="190"/>
      <c r="AJ32" s="190"/>
      <c r="AK32" s="190"/>
      <c r="AL32" s="190"/>
      <c r="AM32" s="190"/>
      <c r="AN32" s="137"/>
    </row>
    <row r="33" spans="1:50" s="1" customFormat="1" ht="24.95" customHeight="1">
      <c r="A33" s="552"/>
      <c r="B33" s="553"/>
      <c r="C33" s="553"/>
      <c r="D33" s="553"/>
      <c r="E33" s="553"/>
      <c r="F33" s="553"/>
      <c r="G33" s="553"/>
      <c r="H33" s="553"/>
      <c r="I33" s="553"/>
      <c r="J33" s="553"/>
      <c r="K33" s="553"/>
      <c r="L33" s="553"/>
      <c r="M33" s="553"/>
      <c r="N33" s="553"/>
      <c r="O33" s="553"/>
      <c r="P33" s="553"/>
      <c r="Q33" s="553"/>
      <c r="R33" s="553"/>
      <c r="S33" s="553"/>
      <c r="T33" s="553"/>
      <c r="U33" s="553"/>
      <c r="V33" s="553"/>
      <c r="W33" s="553"/>
      <c r="X33" s="553"/>
      <c r="Y33" s="553"/>
      <c r="Z33" s="553"/>
      <c r="AA33" s="553"/>
      <c r="AB33" s="553"/>
      <c r="AC33" s="553"/>
      <c r="AD33" s="553"/>
      <c r="AE33" s="553"/>
      <c r="AF33" s="553"/>
      <c r="AG33" s="136"/>
      <c r="AH33" s="6"/>
      <c r="AI33" s="6"/>
      <c r="AJ33" s="6"/>
      <c r="AK33" s="6"/>
      <c r="AL33" s="6"/>
      <c r="AM33" s="6"/>
      <c r="AN33" s="137"/>
    </row>
    <row r="34" spans="1:50" s="1" customFormat="1" ht="16.5" customHeight="1">
      <c r="A34" s="552"/>
      <c r="B34" s="553"/>
      <c r="C34" s="553"/>
      <c r="D34" s="553"/>
      <c r="E34" s="553"/>
      <c r="F34" s="553"/>
      <c r="G34" s="553"/>
      <c r="H34" s="553"/>
      <c r="I34" s="553"/>
      <c r="J34" s="553"/>
      <c r="K34" s="553"/>
      <c r="L34" s="553"/>
      <c r="M34" s="553"/>
      <c r="N34" s="553"/>
      <c r="O34" s="553"/>
      <c r="P34" s="553"/>
      <c r="Q34" s="553"/>
      <c r="R34" s="553"/>
      <c r="S34" s="553"/>
      <c r="T34" s="553"/>
      <c r="U34" s="553"/>
      <c r="V34" s="553"/>
      <c r="W34" s="553"/>
      <c r="X34" s="553"/>
      <c r="Y34" s="553"/>
      <c r="Z34" s="553"/>
      <c r="AA34" s="553"/>
      <c r="AB34" s="553"/>
      <c r="AC34" s="553"/>
      <c r="AD34" s="553"/>
      <c r="AE34" s="553"/>
      <c r="AF34" s="553"/>
      <c r="AG34" s="5"/>
      <c r="AH34" s="6"/>
      <c r="AI34" s="6"/>
      <c r="AJ34" s="6"/>
      <c r="AK34" s="6"/>
      <c r="AL34" s="6"/>
      <c r="AM34" s="6"/>
      <c r="AN34" s="189"/>
      <c r="AQ34" s="7"/>
      <c r="AR34" s="3"/>
    </row>
    <row r="35" spans="1:50" s="1" customFormat="1" ht="24.95" customHeight="1">
      <c r="A35" s="530" t="s">
        <v>241</v>
      </c>
      <c r="B35" s="531"/>
      <c r="C35" s="53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
      <c r="AH35" s="6"/>
      <c r="AI35" s="6"/>
      <c r="AJ35" s="6"/>
      <c r="AK35" s="6"/>
      <c r="AL35" s="6"/>
      <c r="AM35" s="6"/>
      <c r="AN35" s="189"/>
      <c r="AQ35" s="7"/>
      <c r="AR35" s="3"/>
    </row>
    <row r="36" spans="1:50" s="1" customFormat="1" ht="24.95" customHeight="1">
      <c r="A36" s="532"/>
      <c r="B36" s="531"/>
      <c r="C36" s="531"/>
      <c r="D36" s="531"/>
      <c r="E36" s="531"/>
      <c r="F36" s="531"/>
      <c r="G36" s="531"/>
      <c r="H36" s="531"/>
      <c r="I36" s="531"/>
      <c r="J36" s="531"/>
      <c r="K36" s="531"/>
      <c r="L36" s="531"/>
      <c r="M36" s="531"/>
      <c r="N36" s="531"/>
      <c r="O36" s="531"/>
      <c r="P36" s="531"/>
      <c r="Q36" s="531"/>
      <c r="R36" s="531"/>
      <c r="S36" s="531"/>
      <c r="T36" s="531"/>
      <c r="U36" s="531"/>
      <c r="V36" s="531"/>
      <c r="W36" s="531"/>
      <c r="X36" s="531"/>
      <c r="Y36" s="531"/>
      <c r="Z36" s="531"/>
      <c r="AA36" s="531"/>
      <c r="AB36" s="531"/>
      <c r="AC36" s="531"/>
      <c r="AD36" s="531"/>
      <c r="AE36" s="531"/>
      <c r="AF36" s="531"/>
      <c r="AG36" s="5"/>
      <c r="AH36" s="6"/>
      <c r="AI36" s="6"/>
      <c r="AJ36" s="6"/>
      <c r="AK36" s="6"/>
      <c r="AL36" s="6"/>
      <c r="AM36" s="6"/>
      <c r="AN36" s="189"/>
      <c r="AQ36" s="7"/>
      <c r="AR36" s="3"/>
    </row>
    <row r="37" spans="1:50" s="1" customFormat="1" ht="24.95" customHeight="1">
      <c r="A37" s="532"/>
      <c r="B37" s="531"/>
      <c r="C37" s="531"/>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1"/>
      <c r="AB37" s="531"/>
      <c r="AC37" s="531"/>
      <c r="AD37" s="531"/>
      <c r="AE37" s="531"/>
      <c r="AF37" s="531"/>
      <c r="AG37" s="5"/>
      <c r="AH37" s="6"/>
      <c r="AI37" s="6"/>
      <c r="AJ37" s="6"/>
      <c r="AK37" s="6"/>
      <c r="AL37" s="6"/>
      <c r="AM37" s="6"/>
      <c r="AN37" s="189"/>
      <c r="AQ37" s="7"/>
      <c r="AR37" s="3"/>
    </row>
    <row r="38" spans="1:50" s="1" customFormat="1" ht="36.75" customHeight="1">
      <c r="A38" s="528" t="s">
        <v>302</v>
      </c>
      <c r="B38" s="529"/>
      <c r="C38" s="529"/>
      <c r="D38" s="529"/>
      <c r="E38" s="529"/>
      <c r="F38" s="529"/>
      <c r="G38" s="529"/>
      <c r="H38" s="529"/>
      <c r="I38" s="529"/>
      <c r="J38" s="529"/>
      <c r="K38" s="529"/>
      <c r="L38" s="529"/>
      <c r="M38" s="529"/>
      <c r="N38" s="529"/>
      <c r="O38" s="529"/>
      <c r="P38" s="529"/>
      <c r="Q38" s="529"/>
      <c r="R38" s="529"/>
      <c r="S38" s="529"/>
      <c r="T38" s="529"/>
      <c r="U38" s="529"/>
      <c r="V38" s="529"/>
      <c r="W38" s="529"/>
      <c r="X38" s="529"/>
      <c r="Y38" s="529"/>
      <c r="Z38" s="529"/>
      <c r="AA38" s="529"/>
      <c r="AB38" s="529"/>
      <c r="AC38" s="529"/>
      <c r="AD38" s="529"/>
      <c r="AE38" s="529"/>
      <c r="AF38" s="529"/>
      <c r="AG38" s="187"/>
      <c r="AH38" s="188"/>
      <c r="AI38" s="188"/>
      <c r="AJ38" s="188"/>
      <c r="AK38" s="188"/>
      <c r="AL38" s="188"/>
      <c r="AM38" s="188"/>
      <c r="AN38" s="189"/>
      <c r="AX38" s="4"/>
    </row>
    <row r="39" spans="1:50" s="1" customFormat="1" ht="36.75" customHeight="1">
      <c r="A39" s="530"/>
      <c r="B39" s="531"/>
      <c r="C39" s="531"/>
      <c r="D39" s="531"/>
      <c r="E39" s="531"/>
      <c r="F39" s="531"/>
      <c r="G39" s="531"/>
      <c r="H39" s="531"/>
      <c r="I39" s="531"/>
      <c r="J39" s="531"/>
      <c r="K39" s="531"/>
      <c r="L39" s="531"/>
      <c r="M39" s="531"/>
      <c r="N39" s="531"/>
      <c r="O39" s="531"/>
      <c r="P39" s="531"/>
      <c r="Q39" s="531"/>
      <c r="R39" s="531"/>
      <c r="S39" s="531"/>
      <c r="T39" s="531"/>
      <c r="U39" s="531"/>
      <c r="V39" s="531"/>
      <c r="W39" s="531"/>
      <c r="X39" s="531"/>
      <c r="Y39" s="531"/>
      <c r="Z39" s="531"/>
      <c r="AA39" s="531"/>
      <c r="AB39" s="531"/>
      <c r="AC39" s="531"/>
      <c r="AD39" s="531"/>
      <c r="AE39" s="531"/>
      <c r="AF39" s="531"/>
      <c r="AG39" s="187"/>
      <c r="AH39" s="188"/>
      <c r="AI39" s="188"/>
      <c r="AJ39" s="188"/>
      <c r="AK39" s="188"/>
      <c r="AL39" s="188"/>
      <c r="AM39" s="188"/>
      <c r="AN39" s="189"/>
      <c r="AX39" s="4"/>
    </row>
    <row r="40" spans="1:50" s="1" customFormat="1" ht="24.75" customHeight="1">
      <c r="A40" s="530"/>
      <c r="B40" s="531"/>
      <c r="C40" s="531"/>
      <c r="D40" s="531"/>
      <c r="E40" s="531"/>
      <c r="F40" s="531"/>
      <c r="G40" s="531"/>
      <c r="H40" s="531"/>
      <c r="I40" s="531"/>
      <c r="J40" s="531"/>
      <c r="K40" s="531"/>
      <c r="L40" s="531"/>
      <c r="M40" s="531"/>
      <c r="N40" s="531"/>
      <c r="O40" s="531"/>
      <c r="P40" s="531"/>
      <c r="Q40" s="531"/>
      <c r="R40" s="531"/>
      <c r="S40" s="531"/>
      <c r="T40" s="531"/>
      <c r="U40" s="531"/>
      <c r="V40" s="531"/>
      <c r="W40" s="531"/>
      <c r="X40" s="531"/>
      <c r="Y40" s="531"/>
      <c r="Z40" s="531"/>
      <c r="AA40" s="531"/>
      <c r="AB40" s="531"/>
      <c r="AC40" s="531"/>
      <c r="AD40" s="531"/>
      <c r="AE40" s="531"/>
      <c r="AF40" s="531"/>
      <c r="AG40" s="187"/>
      <c r="AH40" s="188"/>
      <c r="AI40" s="188"/>
      <c r="AJ40" s="188"/>
      <c r="AK40" s="188"/>
      <c r="AL40" s="188"/>
      <c r="AM40" s="188"/>
      <c r="AN40" s="189"/>
      <c r="AX40" s="4"/>
    </row>
    <row r="41" spans="1:50" s="1" customFormat="1" ht="24.95" customHeight="1">
      <c r="A41" s="532"/>
      <c r="B41" s="531"/>
      <c r="C41" s="531"/>
      <c r="D41" s="531"/>
      <c r="E41" s="531"/>
      <c r="F41" s="531"/>
      <c r="G41" s="531"/>
      <c r="H41" s="531"/>
      <c r="I41" s="531"/>
      <c r="J41" s="531"/>
      <c r="K41" s="531"/>
      <c r="L41" s="531"/>
      <c r="M41" s="531"/>
      <c r="N41" s="531"/>
      <c r="O41" s="531"/>
      <c r="P41" s="531"/>
      <c r="Q41" s="531"/>
      <c r="R41" s="531"/>
      <c r="S41" s="531"/>
      <c r="T41" s="531"/>
      <c r="U41" s="531"/>
      <c r="V41" s="531"/>
      <c r="W41" s="531"/>
      <c r="X41" s="531"/>
      <c r="Y41" s="531"/>
      <c r="Z41" s="531"/>
      <c r="AA41" s="531"/>
      <c r="AB41" s="531"/>
      <c r="AC41" s="531"/>
      <c r="AD41" s="531"/>
      <c r="AE41" s="531"/>
      <c r="AF41" s="531"/>
      <c r="AG41" s="180"/>
      <c r="AH41" s="181"/>
      <c r="AI41" s="181"/>
      <c r="AJ41" s="181"/>
      <c r="AK41" s="181"/>
      <c r="AL41" s="181"/>
      <c r="AM41" s="181"/>
      <c r="AN41" s="189"/>
      <c r="AX41" s="4"/>
    </row>
    <row r="42" spans="1:50" s="1" customFormat="1" ht="45" customHeight="1">
      <c r="A42" s="532"/>
      <c r="B42" s="531"/>
      <c r="C42" s="531"/>
      <c r="D42" s="531"/>
      <c r="E42" s="531"/>
      <c r="F42" s="531"/>
      <c r="G42" s="531"/>
      <c r="H42" s="531"/>
      <c r="I42" s="531"/>
      <c r="J42" s="531"/>
      <c r="K42" s="531"/>
      <c r="L42" s="531"/>
      <c r="M42" s="531"/>
      <c r="N42" s="531"/>
      <c r="O42" s="531"/>
      <c r="P42" s="531"/>
      <c r="Q42" s="531"/>
      <c r="R42" s="531"/>
      <c r="S42" s="531"/>
      <c r="T42" s="531"/>
      <c r="U42" s="531"/>
      <c r="V42" s="531"/>
      <c r="W42" s="531"/>
      <c r="X42" s="531"/>
      <c r="Y42" s="531"/>
      <c r="Z42" s="531"/>
      <c r="AA42" s="531"/>
      <c r="AB42" s="531"/>
      <c r="AC42" s="531"/>
      <c r="AD42" s="531"/>
      <c r="AE42" s="531"/>
      <c r="AF42" s="531"/>
      <c r="AG42" s="535" t="s">
        <v>297</v>
      </c>
      <c r="AH42" s="536"/>
      <c r="AI42" s="536"/>
      <c r="AJ42" s="536"/>
      <c r="AK42" s="536"/>
      <c r="AL42" s="536"/>
      <c r="AM42" s="536"/>
      <c r="AN42" s="537"/>
    </row>
    <row r="43" spans="1:50" s="1" customFormat="1" ht="24.95" customHeight="1">
      <c r="A43" s="532"/>
      <c r="B43" s="531"/>
      <c r="C43" s="531"/>
      <c r="D43" s="531"/>
      <c r="E43" s="531"/>
      <c r="F43" s="531"/>
      <c r="G43" s="531"/>
      <c r="H43" s="531"/>
      <c r="I43" s="531"/>
      <c r="J43" s="531"/>
      <c r="K43" s="531"/>
      <c r="L43" s="531"/>
      <c r="M43" s="531"/>
      <c r="N43" s="531"/>
      <c r="O43" s="531"/>
      <c r="P43" s="531"/>
      <c r="Q43" s="531"/>
      <c r="R43" s="531"/>
      <c r="S43" s="531"/>
      <c r="T43" s="531"/>
      <c r="U43" s="531"/>
      <c r="V43" s="531"/>
      <c r="W43" s="531"/>
      <c r="X43" s="531"/>
      <c r="Y43" s="531"/>
      <c r="Z43" s="531"/>
      <c r="AA43" s="531"/>
      <c r="AB43" s="531"/>
      <c r="AC43" s="531"/>
      <c r="AD43" s="531"/>
      <c r="AE43" s="531"/>
      <c r="AF43" s="531"/>
      <c r="AG43" s="538" t="s">
        <v>141</v>
      </c>
      <c r="AH43" s="523"/>
      <c r="AI43" s="523"/>
      <c r="AJ43" s="523"/>
      <c r="AK43" s="523"/>
      <c r="AL43" s="523"/>
      <c r="AM43" s="523"/>
      <c r="AN43" s="525" t="s">
        <v>142</v>
      </c>
    </row>
    <row r="44" spans="1:50" s="1" customFormat="1" ht="12" customHeight="1">
      <c r="A44" s="532"/>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8"/>
      <c r="AH44" s="523"/>
      <c r="AI44" s="523"/>
      <c r="AJ44" s="523"/>
      <c r="AK44" s="523"/>
      <c r="AL44" s="523"/>
      <c r="AM44" s="523"/>
      <c r="AN44" s="525"/>
    </row>
    <row r="45" spans="1:50" s="1" customFormat="1" ht="12" customHeight="1">
      <c r="A45" s="533"/>
      <c r="B45" s="534"/>
      <c r="C45" s="534"/>
      <c r="D45" s="534"/>
      <c r="E45" s="534"/>
      <c r="F45" s="534"/>
      <c r="G45" s="534"/>
      <c r="H45" s="534"/>
      <c r="I45" s="534"/>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9"/>
      <c r="AH45" s="524"/>
      <c r="AI45" s="524"/>
      <c r="AJ45" s="524"/>
      <c r="AK45" s="524"/>
      <c r="AL45" s="524"/>
      <c r="AM45" s="524"/>
      <c r="AN45" s="526"/>
      <c r="AQ45" s="7"/>
      <c r="AR45" s="3"/>
    </row>
    <row r="46" spans="1:50" s="1" customFormat="1" ht="20.25" customHeight="1">
      <c r="A46" s="478" t="s">
        <v>298</v>
      </c>
      <c r="B46" s="479"/>
      <c r="C46" s="479"/>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c r="AF46" s="480"/>
      <c r="AG46" s="231"/>
      <c r="AH46" s="484" t="s">
        <v>292</v>
      </c>
      <c r="AI46" s="484"/>
      <c r="AJ46" s="484"/>
      <c r="AK46" s="484"/>
      <c r="AL46" s="484"/>
      <c r="AM46" s="484"/>
      <c r="AN46" s="232"/>
      <c r="AS46" s="14"/>
      <c r="AT46" s="233"/>
      <c r="AU46" s="14"/>
      <c r="AV46" s="234"/>
    </row>
    <row r="47" spans="1:50" s="1" customFormat="1" ht="24.75" customHeight="1">
      <c r="A47" s="481"/>
      <c r="B47" s="482"/>
      <c r="C47" s="482"/>
      <c r="D47" s="482"/>
      <c r="E47" s="482"/>
      <c r="F47" s="482"/>
      <c r="G47" s="482"/>
      <c r="H47" s="482"/>
      <c r="I47" s="482"/>
      <c r="J47" s="482"/>
      <c r="K47" s="482"/>
      <c r="L47" s="482"/>
      <c r="M47" s="482"/>
      <c r="N47" s="482"/>
      <c r="O47" s="482"/>
      <c r="P47" s="482"/>
      <c r="Q47" s="482"/>
      <c r="R47" s="482"/>
      <c r="S47" s="482"/>
      <c r="T47" s="482"/>
      <c r="U47" s="482"/>
      <c r="V47" s="482"/>
      <c r="W47" s="482"/>
      <c r="X47" s="482"/>
      <c r="Y47" s="482"/>
      <c r="Z47" s="482"/>
      <c r="AA47" s="482"/>
      <c r="AB47" s="482"/>
      <c r="AC47" s="482"/>
      <c r="AD47" s="482"/>
      <c r="AE47" s="482"/>
      <c r="AF47" s="483"/>
      <c r="AG47" s="235" t="s">
        <v>301</v>
      </c>
      <c r="AH47" s="485"/>
      <c r="AI47" s="485"/>
      <c r="AJ47" s="485"/>
      <c r="AK47" s="485"/>
      <c r="AL47" s="485"/>
      <c r="AM47" s="485"/>
      <c r="AN47" s="236"/>
      <c r="AS47" s="14"/>
      <c r="AT47" s="233"/>
      <c r="AU47" s="14"/>
      <c r="AV47" s="234"/>
    </row>
    <row r="48" spans="1:50" s="1" customFormat="1" ht="9" customHeight="1" thickBot="1">
      <c r="B48" s="181"/>
      <c r="C48" s="181"/>
      <c r="D48" s="181"/>
      <c r="E48" s="181"/>
      <c r="F48" s="181"/>
      <c r="G48" s="176"/>
      <c r="H48" s="176"/>
      <c r="I48" s="176"/>
      <c r="J48" s="176"/>
      <c r="K48" s="176"/>
      <c r="L48" s="176"/>
      <c r="M48" s="176"/>
      <c r="N48" s="176"/>
      <c r="O48" s="176"/>
      <c r="P48" s="176"/>
      <c r="Q48" s="176"/>
      <c r="R48" s="176"/>
      <c r="S48" s="191"/>
      <c r="T48" s="191"/>
      <c r="U48" s="191"/>
      <c r="V48" s="191"/>
      <c r="W48" s="191"/>
      <c r="X48" s="191"/>
      <c r="Y48" s="191"/>
      <c r="Z48" s="191"/>
      <c r="AA48" s="191"/>
      <c r="AB48" s="191"/>
      <c r="AC48" s="8"/>
      <c r="AD48" s="8"/>
      <c r="AE48" s="8"/>
      <c r="AF48" s="8"/>
      <c r="AG48" s="9"/>
      <c r="AH48" s="9"/>
      <c r="AI48" s="9"/>
      <c r="AJ48" s="9"/>
      <c r="AK48" s="9"/>
      <c r="AL48" s="9"/>
      <c r="AM48" s="9"/>
      <c r="AN48" s="181"/>
    </row>
    <row r="49" spans="1:40" s="1" customFormat="1" ht="24.95" customHeight="1" thickTop="1" thickBot="1">
      <c r="A49" s="494" t="s">
        <v>3</v>
      </c>
      <c r="B49" s="494"/>
      <c r="C49" s="494"/>
      <c r="D49" s="135"/>
      <c r="E49" s="11" t="s">
        <v>2</v>
      </c>
      <c r="F49" s="135"/>
      <c r="G49" s="11" t="s">
        <v>1</v>
      </c>
      <c r="H49" s="135"/>
      <c r="I49" s="11" t="s">
        <v>0</v>
      </c>
      <c r="J49" s="11"/>
      <c r="K49" s="11"/>
      <c r="L49" s="495" t="s">
        <v>6</v>
      </c>
      <c r="M49" s="495"/>
      <c r="N49" s="495"/>
      <c r="O49" s="495"/>
      <c r="P49" s="495"/>
      <c r="Q49" s="495"/>
      <c r="R49" s="495"/>
      <c r="S49" s="495" t="s">
        <v>42</v>
      </c>
      <c r="T49" s="495"/>
      <c r="U49" s="495"/>
      <c r="V49" s="495"/>
      <c r="W49" s="11"/>
      <c r="X49" s="11" t="s">
        <v>43</v>
      </c>
      <c r="Y49" s="11"/>
      <c r="Z49" s="11"/>
      <c r="AA49" s="11"/>
      <c r="AB49" s="11"/>
      <c r="AC49" s="11"/>
      <c r="AD49" s="11"/>
      <c r="AE49" s="11"/>
      <c r="AF49" s="11"/>
      <c r="AG49" s="11"/>
      <c r="AH49" s="11"/>
      <c r="AI49" s="11"/>
      <c r="AJ49" s="11"/>
      <c r="AK49" s="11"/>
      <c r="AL49" s="11"/>
      <c r="AM49" s="11"/>
      <c r="AN49" s="11"/>
    </row>
    <row r="50" spans="1:40" s="1" customFormat="1" ht="24.95" customHeight="1" thickTop="1">
      <c r="A50" s="11"/>
      <c r="B50" s="11"/>
      <c r="C50" s="11"/>
      <c r="D50" s="11"/>
      <c r="E50" s="11"/>
      <c r="F50" s="11"/>
      <c r="G50" s="11"/>
      <c r="H50" s="11"/>
      <c r="I50" s="11"/>
      <c r="J50" s="11"/>
      <c r="K50" s="11" t="s">
        <v>143</v>
      </c>
      <c r="L50" s="495" t="s">
        <v>6</v>
      </c>
      <c r="M50" s="495"/>
      <c r="N50" s="495"/>
      <c r="O50" s="495"/>
      <c r="P50" s="495"/>
      <c r="Q50" s="495"/>
      <c r="R50" s="495"/>
      <c r="S50" s="11" t="s">
        <v>144</v>
      </c>
      <c r="T50" s="495" t="s">
        <v>60</v>
      </c>
      <c r="U50" s="495"/>
      <c r="V50" s="495"/>
      <c r="W50" s="495"/>
      <c r="X50" s="495"/>
      <c r="Y50" s="495"/>
      <c r="Z50" s="495"/>
      <c r="AA50" s="11"/>
      <c r="AB50" s="11"/>
      <c r="AC50" s="11"/>
      <c r="AD50" s="11"/>
      <c r="AE50" s="11"/>
      <c r="AF50" s="11"/>
      <c r="AG50" s="11"/>
      <c r="AH50" s="11"/>
      <c r="AI50" s="11"/>
      <c r="AJ50" s="11"/>
      <c r="AK50" s="11"/>
      <c r="AL50" s="11"/>
      <c r="AM50" s="11"/>
      <c r="AN50" s="11"/>
    </row>
    <row r="51" spans="1:40" s="1" customFormat="1" ht="24.95" customHeight="1">
      <c r="A51" s="527" t="s">
        <v>299</v>
      </c>
      <c r="B51" s="527"/>
      <c r="C51" s="527"/>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527"/>
      <c r="AK51" s="527"/>
      <c r="AL51" s="527"/>
      <c r="AM51" s="527"/>
      <c r="AN51" s="527"/>
    </row>
    <row r="52" spans="1:40" s="1" customFormat="1" ht="24.95" customHeight="1">
      <c r="A52" s="527"/>
      <c r="B52" s="527"/>
      <c r="C52" s="527"/>
      <c r="D52" s="527"/>
      <c r="E52" s="527"/>
      <c r="F52" s="527"/>
      <c r="G52" s="527"/>
      <c r="H52" s="527"/>
      <c r="I52" s="527"/>
      <c r="J52" s="527"/>
      <c r="K52" s="527"/>
      <c r="L52" s="527"/>
      <c r="M52" s="527"/>
      <c r="N52" s="527"/>
      <c r="O52" s="527"/>
      <c r="P52" s="527"/>
      <c r="Q52" s="527"/>
      <c r="R52" s="527"/>
      <c r="S52" s="527"/>
      <c r="T52" s="527"/>
      <c r="U52" s="527"/>
      <c r="V52" s="527"/>
      <c r="W52" s="527"/>
      <c r="X52" s="527"/>
      <c r="Y52" s="527"/>
      <c r="Z52" s="527"/>
      <c r="AA52" s="527"/>
      <c r="AB52" s="527"/>
      <c r="AC52" s="527"/>
      <c r="AD52" s="527"/>
      <c r="AE52" s="527"/>
      <c r="AF52" s="527"/>
      <c r="AG52" s="527"/>
      <c r="AH52" s="527"/>
      <c r="AI52" s="527"/>
      <c r="AJ52" s="527"/>
      <c r="AK52" s="527"/>
      <c r="AL52" s="527"/>
      <c r="AM52" s="527"/>
      <c r="AN52" s="527"/>
    </row>
    <row r="53" spans="1:40" s="1" customFormat="1" ht="24.95" customHeight="1">
      <c r="A53" s="527"/>
      <c r="B53" s="527"/>
      <c r="C53" s="527"/>
      <c r="D53" s="527"/>
      <c r="E53" s="527"/>
      <c r="F53" s="527"/>
      <c r="G53" s="527"/>
      <c r="H53" s="527"/>
      <c r="I53" s="527"/>
      <c r="J53" s="527"/>
      <c r="K53" s="527"/>
      <c r="L53" s="527"/>
      <c r="M53" s="527"/>
      <c r="N53" s="527"/>
      <c r="O53" s="527"/>
      <c r="P53" s="527"/>
      <c r="Q53" s="527"/>
      <c r="R53" s="527"/>
      <c r="S53" s="527"/>
      <c r="T53" s="527"/>
      <c r="U53" s="527"/>
      <c r="V53" s="527"/>
      <c r="W53" s="527"/>
      <c r="X53" s="527"/>
      <c r="Y53" s="527"/>
      <c r="Z53" s="527"/>
      <c r="AA53" s="527"/>
      <c r="AB53" s="527"/>
      <c r="AC53" s="527"/>
      <c r="AD53" s="527"/>
      <c r="AE53" s="527"/>
      <c r="AF53" s="527"/>
      <c r="AG53" s="527"/>
      <c r="AH53" s="527"/>
      <c r="AI53" s="527"/>
      <c r="AJ53" s="527"/>
      <c r="AK53" s="527"/>
      <c r="AL53" s="527"/>
      <c r="AM53" s="527"/>
      <c r="AN53" s="527"/>
    </row>
    <row r="54" spans="1:40" s="1" customFormat="1" ht="24.95" customHeight="1">
      <c r="A54" s="527"/>
      <c r="B54" s="527"/>
      <c r="C54" s="527"/>
      <c r="D54" s="527"/>
      <c r="E54" s="527"/>
      <c r="F54" s="527"/>
      <c r="G54" s="527"/>
      <c r="H54" s="527"/>
      <c r="I54" s="527"/>
      <c r="J54" s="527"/>
      <c r="K54" s="527"/>
      <c r="L54" s="527"/>
      <c r="M54" s="527"/>
      <c r="N54" s="527"/>
      <c r="O54" s="527"/>
      <c r="P54" s="527"/>
      <c r="Q54" s="527"/>
      <c r="R54" s="527"/>
      <c r="S54" s="527"/>
      <c r="T54" s="527"/>
      <c r="U54" s="527"/>
      <c r="V54" s="527"/>
      <c r="W54" s="527"/>
      <c r="X54" s="527"/>
      <c r="Y54" s="527"/>
      <c r="Z54" s="527"/>
      <c r="AA54" s="527"/>
      <c r="AB54" s="527"/>
      <c r="AC54" s="527"/>
      <c r="AD54" s="527"/>
      <c r="AE54" s="527"/>
      <c r="AF54" s="527"/>
      <c r="AG54" s="527"/>
      <c r="AH54" s="527"/>
      <c r="AI54" s="527"/>
      <c r="AJ54" s="527"/>
      <c r="AK54" s="527"/>
      <c r="AL54" s="527"/>
      <c r="AM54" s="527"/>
      <c r="AN54" s="527"/>
    </row>
    <row r="55" spans="1:40" s="1" customFormat="1" ht="24.95" customHeight="1">
      <c r="A55" s="527"/>
      <c r="B55" s="527"/>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7"/>
    </row>
    <row r="56" spans="1:40" s="1" customFormat="1" ht="24.95" customHeight="1">
      <c r="A56" s="527"/>
      <c r="B56" s="527"/>
      <c r="C56" s="527"/>
      <c r="D56" s="527"/>
      <c r="E56" s="527"/>
      <c r="F56" s="527"/>
      <c r="G56" s="527"/>
      <c r="H56" s="527"/>
      <c r="I56" s="527"/>
      <c r="J56" s="527"/>
      <c r="K56" s="527"/>
      <c r="L56" s="527"/>
      <c r="M56" s="527"/>
      <c r="N56" s="527"/>
      <c r="O56" s="527"/>
      <c r="P56" s="527"/>
      <c r="Q56" s="527"/>
      <c r="R56" s="527"/>
      <c r="S56" s="527"/>
      <c r="T56" s="527"/>
      <c r="U56" s="527"/>
      <c r="V56" s="527"/>
      <c r="W56" s="527"/>
      <c r="X56" s="527"/>
      <c r="Y56" s="527"/>
      <c r="Z56" s="527"/>
      <c r="AA56" s="527"/>
      <c r="AB56" s="527"/>
      <c r="AC56" s="527"/>
      <c r="AD56" s="527"/>
      <c r="AE56" s="527"/>
      <c r="AF56" s="527"/>
      <c r="AG56" s="527"/>
      <c r="AH56" s="527"/>
      <c r="AI56" s="527"/>
      <c r="AJ56" s="527"/>
      <c r="AK56" s="527"/>
      <c r="AL56" s="527"/>
      <c r="AM56" s="527"/>
      <c r="AN56" s="527"/>
    </row>
    <row r="57" spans="1:40" s="1" customFormat="1" ht="24.95" customHeight="1">
      <c r="A57" s="527"/>
      <c r="B57" s="527"/>
      <c r="C57" s="527"/>
      <c r="D57" s="527"/>
      <c r="E57" s="527"/>
      <c r="F57" s="527"/>
      <c r="G57" s="527"/>
      <c r="H57" s="527"/>
      <c r="I57" s="527"/>
      <c r="J57" s="527"/>
      <c r="K57" s="527"/>
      <c r="L57" s="527"/>
      <c r="M57" s="527"/>
      <c r="N57" s="527"/>
      <c r="O57" s="527"/>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27"/>
      <c r="AM57" s="527"/>
      <c r="AN57" s="527"/>
    </row>
    <row r="58" spans="1:40" s="1" customFormat="1" ht="24.95" customHeight="1">
      <c r="A58" s="163"/>
      <c r="B58" s="163"/>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63"/>
      <c r="AL58" s="163"/>
      <c r="AM58" s="163"/>
      <c r="AN58" s="163"/>
    </row>
    <row r="59" spans="1:40" s="1" customFormat="1" ht="20.100000000000001" customHeight="1">
      <c r="A59" s="163"/>
      <c r="B59" s="469" t="s">
        <v>36</v>
      </c>
      <c r="C59" s="469"/>
      <c r="D59" s="469"/>
      <c r="E59" s="469"/>
      <c r="F59" s="163"/>
      <c r="G59" s="469" t="s">
        <v>21</v>
      </c>
      <c r="H59" s="469"/>
      <c r="I59" s="509" t="str">
        <f>IF('新小第1号(2)（支給申請書）'!E11="","",'新小第1号(2)（支給申請書）'!E11)</f>
        <v/>
      </c>
      <c r="J59" s="509"/>
      <c r="K59" s="509"/>
      <c r="L59" s="509"/>
      <c r="M59" s="509"/>
      <c r="N59" s="509"/>
      <c r="O59" s="509"/>
      <c r="P59" s="509"/>
      <c r="Q59" s="509"/>
      <c r="R59" s="509"/>
      <c r="S59" s="509"/>
      <c r="T59" s="509"/>
      <c r="U59" s="509"/>
      <c r="V59" s="509"/>
      <c r="W59" s="509"/>
      <c r="X59" s="509"/>
      <c r="Y59" s="509"/>
      <c r="Z59" s="509"/>
      <c r="AA59" s="509"/>
      <c r="AB59" s="469" t="s">
        <v>4</v>
      </c>
      <c r="AC59" s="469"/>
      <c r="AD59" s="469"/>
      <c r="AE59" s="469"/>
      <c r="AF59" s="516" t="str">
        <f>IF('新小第1号(2)（支給申請書）'!Y13="","",'新小第1号(2)（支給申請書）'!Y13)</f>
        <v/>
      </c>
      <c r="AG59" s="516"/>
      <c r="AH59" s="150" t="s">
        <v>145</v>
      </c>
      <c r="AI59" s="516" t="str">
        <f>IF('新小第1号(2)（支給申請書）'!AC13="","",'新小第1号(2)（支給申請書）'!AC13)</f>
        <v/>
      </c>
      <c r="AJ59" s="516"/>
      <c r="AK59" s="516"/>
      <c r="AL59" s="150" t="s">
        <v>146</v>
      </c>
      <c r="AM59" s="516" t="str">
        <f>IF('新小第1号(2)（支給申請書）'!AG13="","",'新小第1号(2)（支給申請書）'!AG13)</f>
        <v/>
      </c>
      <c r="AN59" s="516"/>
    </row>
    <row r="60" spans="1:40" s="1" customFormat="1" ht="20.100000000000001" customHeight="1" thickBot="1">
      <c r="A60" s="163"/>
      <c r="B60" s="163"/>
      <c r="C60" s="163"/>
      <c r="D60" s="163"/>
      <c r="E60" s="163"/>
      <c r="F60" s="163"/>
      <c r="G60" s="469" t="s">
        <v>18</v>
      </c>
      <c r="H60" s="469"/>
      <c r="I60" s="509" t="str">
        <f>IF('新小第1号(2)（支給申請書）'!J8="","",'新小第1号(2)（支給申請書）'!J8)</f>
        <v/>
      </c>
      <c r="J60" s="509"/>
      <c r="K60" s="509"/>
      <c r="L60" s="509"/>
      <c r="M60" s="509"/>
      <c r="N60" s="515"/>
      <c r="O60" s="515"/>
      <c r="P60" s="515"/>
      <c r="Q60" s="515"/>
      <c r="R60" s="515"/>
      <c r="S60" s="515"/>
      <c r="T60" s="515"/>
      <c r="U60" s="515"/>
      <c r="V60" s="515"/>
      <c r="W60" s="515"/>
      <c r="X60" s="515"/>
      <c r="Y60" s="515"/>
      <c r="Z60" s="515"/>
      <c r="AA60" s="515"/>
      <c r="AB60" s="515"/>
      <c r="AC60" s="515"/>
      <c r="AD60" s="515"/>
      <c r="AE60" s="515"/>
      <c r="AF60" s="515"/>
      <c r="AG60" s="515"/>
      <c r="AH60" s="515"/>
      <c r="AI60" s="515"/>
      <c r="AJ60" s="515"/>
      <c r="AK60" s="163"/>
      <c r="AL60" s="163"/>
      <c r="AM60" s="163"/>
      <c r="AN60" s="163"/>
    </row>
    <row r="61" spans="1:40" s="1" customFormat="1" ht="20.100000000000001" customHeight="1" thickTop="1" thickBot="1">
      <c r="A61" s="163"/>
      <c r="B61" s="163"/>
      <c r="C61" s="163"/>
      <c r="D61" s="163"/>
      <c r="E61" s="163"/>
      <c r="F61" s="163"/>
      <c r="G61" s="156"/>
      <c r="H61" s="163"/>
      <c r="I61" s="157" t="s">
        <v>40</v>
      </c>
      <c r="J61" s="163"/>
      <c r="K61" s="163"/>
      <c r="L61" s="163"/>
      <c r="M61" s="163"/>
      <c r="N61" s="510"/>
      <c r="O61" s="511"/>
      <c r="P61" s="511"/>
      <c r="Q61" s="511"/>
      <c r="R61" s="511"/>
      <c r="S61" s="511"/>
      <c r="T61" s="511"/>
      <c r="U61" s="511"/>
      <c r="V61" s="511"/>
      <c r="W61" s="511"/>
      <c r="X61" s="511"/>
      <c r="Y61" s="511"/>
      <c r="Z61" s="511"/>
      <c r="AA61" s="511"/>
      <c r="AB61" s="511"/>
      <c r="AC61" s="511"/>
      <c r="AD61" s="511"/>
      <c r="AE61" s="511"/>
      <c r="AF61" s="511"/>
      <c r="AG61" s="511"/>
      <c r="AH61" s="511"/>
      <c r="AI61" s="511"/>
      <c r="AJ61" s="512"/>
      <c r="AK61" s="163"/>
      <c r="AL61" s="163"/>
      <c r="AM61" s="163"/>
      <c r="AN61" s="163"/>
    </row>
    <row r="62" spans="1:40" s="1" customFormat="1" ht="20.100000000000001" customHeight="1" thickTop="1">
      <c r="A62" s="157"/>
      <c r="B62" s="157"/>
      <c r="C62" s="157"/>
      <c r="D62" s="157"/>
      <c r="E62" s="157"/>
      <c r="F62" s="157"/>
      <c r="G62" s="502" t="s">
        <v>19</v>
      </c>
      <c r="H62" s="502"/>
      <c r="I62" s="513" t="str">
        <f>IF('新小第1号(2)（支給申請書）'!J9="","",'新小第1号(2)（支給申請書）'!J9)</f>
        <v/>
      </c>
      <c r="J62" s="513"/>
      <c r="K62" s="513"/>
      <c r="L62" s="513"/>
      <c r="M62" s="513"/>
      <c r="N62" s="513"/>
      <c r="O62" s="513"/>
      <c r="P62" s="513"/>
      <c r="Q62" s="513"/>
      <c r="R62" s="513"/>
      <c r="S62" s="513"/>
      <c r="T62" s="513"/>
      <c r="U62" s="513"/>
      <c r="V62" s="513"/>
      <c r="W62" s="513"/>
      <c r="X62" s="513"/>
      <c r="Y62" s="513"/>
      <c r="Z62" s="513"/>
      <c r="AA62" s="513"/>
      <c r="AB62" s="513"/>
      <c r="AC62" s="513"/>
      <c r="AD62" s="507"/>
      <c r="AE62" s="507"/>
      <c r="AF62" s="507"/>
      <c r="AG62" s="507"/>
      <c r="AH62" s="507"/>
      <c r="AI62" s="507"/>
      <c r="AJ62" s="507"/>
      <c r="AK62" s="194"/>
      <c r="AL62" s="195"/>
      <c r="AM62" s="490"/>
      <c r="AN62" s="490"/>
    </row>
    <row r="63" spans="1:40" s="1" customFormat="1" ht="20.100000000000001" customHeight="1" thickBot="1">
      <c r="A63" s="157"/>
      <c r="B63" s="157"/>
      <c r="C63" s="157"/>
      <c r="D63" s="157"/>
      <c r="E63" s="157"/>
      <c r="F63" s="157"/>
      <c r="G63" s="157"/>
      <c r="H63" s="157"/>
      <c r="I63" s="513"/>
      <c r="J63" s="513"/>
      <c r="K63" s="513"/>
      <c r="L63" s="513"/>
      <c r="M63" s="513"/>
      <c r="N63" s="513"/>
      <c r="O63" s="513"/>
      <c r="P63" s="514"/>
      <c r="Q63" s="514"/>
      <c r="R63" s="514"/>
      <c r="S63" s="514"/>
      <c r="T63" s="514"/>
      <c r="U63" s="514"/>
      <c r="V63" s="514"/>
      <c r="W63" s="514"/>
      <c r="X63" s="514"/>
      <c r="Y63" s="514"/>
      <c r="Z63" s="514"/>
      <c r="AA63" s="514"/>
      <c r="AB63" s="514"/>
      <c r="AC63" s="514"/>
      <c r="AD63" s="507"/>
      <c r="AE63" s="507"/>
      <c r="AF63" s="507"/>
      <c r="AG63" s="507"/>
      <c r="AH63" s="507"/>
      <c r="AI63" s="507"/>
      <c r="AJ63" s="507"/>
      <c r="AK63" s="194"/>
      <c r="AL63" s="195"/>
      <c r="AM63" s="490"/>
      <c r="AN63" s="490"/>
    </row>
    <row r="64" spans="1:40" s="1" customFormat="1" ht="20.100000000000001" customHeight="1" thickTop="1" thickBot="1">
      <c r="A64" s="157"/>
      <c r="B64" s="508" t="s">
        <v>45</v>
      </c>
      <c r="C64" s="508"/>
      <c r="D64" s="508"/>
      <c r="E64" s="508"/>
      <c r="F64" s="508"/>
      <c r="G64" s="508"/>
      <c r="H64" s="508"/>
      <c r="I64" s="521"/>
      <c r="J64" s="522"/>
      <c r="K64" s="517"/>
      <c r="L64" s="518"/>
      <c r="M64" s="158" t="s">
        <v>150</v>
      </c>
      <c r="N64" s="517"/>
      <c r="O64" s="518"/>
      <c r="P64" s="158" t="s">
        <v>151</v>
      </c>
      <c r="Q64" s="519"/>
      <c r="R64" s="520"/>
      <c r="S64" s="158" t="s">
        <v>152</v>
      </c>
      <c r="T64" s="159"/>
      <c r="U64" s="159"/>
      <c r="V64" s="159"/>
      <c r="W64" s="159"/>
      <c r="X64" s="159"/>
      <c r="Y64" s="159"/>
      <c r="Z64" s="159"/>
      <c r="AA64" s="159"/>
      <c r="AB64" s="159"/>
      <c r="AC64" s="159"/>
      <c r="AD64" s="160"/>
      <c r="AE64" s="160"/>
      <c r="AF64" s="160"/>
      <c r="AG64" s="160"/>
      <c r="AH64" s="160"/>
      <c r="AI64" s="160"/>
      <c r="AJ64" s="160"/>
      <c r="AK64" s="157"/>
      <c r="AL64" s="157"/>
      <c r="AM64" s="162"/>
      <c r="AN64" s="162"/>
    </row>
    <row r="65" spans="1:40" s="1" customFormat="1" ht="16.5" customHeight="1" thickTop="1">
      <c r="A65" s="500" t="s">
        <v>44</v>
      </c>
      <c r="B65" s="500"/>
      <c r="C65" s="500"/>
      <c r="D65" s="500"/>
      <c r="E65" s="500"/>
      <c r="F65" s="500"/>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c r="AK65" s="163"/>
      <c r="AL65" s="163"/>
      <c r="AM65" s="163"/>
      <c r="AN65" s="163"/>
    </row>
    <row r="66" spans="1:40" s="1" customFormat="1" ht="20.100000000000001" customHeight="1">
      <c r="A66" s="500"/>
      <c r="B66" s="500"/>
      <c r="C66" s="500"/>
      <c r="D66" s="500"/>
      <c r="E66" s="500"/>
      <c r="F66" s="500"/>
      <c r="G66" s="469" t="s">
        <v>21</v>
      </c>
      <c r="H66" s="469"/>
      <c r="I66" s="504" t="str">
        <f>IF('新小第1号(2)（支給申請書）'!V59="","",'新小第1号(2)（支給申請書）'!V59)</f>
        <v/>
      </c>
      <c r="J66" s="504"/>
      <c r="K66" s="504"/>
      <c r="L66" s="504"/>
      <c r="M66" s="504"/>
      <c r="N66" s="504"/>
      <c r="O66" s="504"/>
      <c r="P66" s="504"/>
      <c r="Q66" s="504"/>
      <c r="R66" s="504"/>
      <c r="S66" s="504"/>
      <c r="T66" s="504"/>
      <c r="U66" s="504"/>
      <c r="V66" s="504"/>
      <c r="W66" s="504"/>
      <c r="X66" s="504"/>
      <c r="Y66" s="504"/>
      <c r="Z66" s="504"/>
      <c r="AA66" s="504"/>
      <c r="AB66" s="469" t="s">
        <v>4</v>
      </c>
      <c r="AC66" s="469"/>
      <c r="AD66" s="469"/>
      <c r="AE66" s="469"/>
      <c r="AF66" s="501"/>
      <c r="AG66" s="501"/>
      <c r="AH66" s="161" t="s">
        <v>145</v>
      </c>
      <c r="AI66" s="501"/>
      <c r="AJ66" s="501"/>
      <c r="AK66" s="501"/>
      <c r="AL66" s="161" t="s">
        <v>146</v>
      </c>
      <c r="AM66" s="501"/>
      <c r="AN66" s="501"/>
    </row>
    <row r="67" spans="1:40" s="1" customFormat="1" ht="20.100000000000001" customHeight="1">
      <c r="A67" s="500"/>
      <c r="B67" s="500"/>
      <c r="C67" s="500"/>
      <c r="D67" s="500"/>
      <c r="E67" s="500"/>
      <c r="F67" s="500"/>
      <c r="G67" s="469" t="s">
        <v>18</v>
      </c>
      <c r="H67" s="469"/>
      <c r="I67" s="504" t="str">
        <f>IF('新小第1号(2)（支給申請書）'!M60="","",'新小第1号(2)（支給申請書）'!M60)</f>
        <v/>
      </c>
      <c r="J67" s="504"/>
      <c r="K67" s="504"/>
      <c r="L67" s="504"/>
      <c r="M67" s="504"/>
      <c r="N67" s="504"/>
      <c r="O67" s="504"/>
      <c r="P67" s="504"/>
      <c r="Q67" s="504"/>
      <c r="R67" s="504"/>
      <c r="S67" s="504"/>
      <c r="T67" s="504"/>
      <c r="U67" s="504"/>
      <c r="V67" s="504"/>
      <c r="W67" s="504"/>
      <c r="X67" s="504"/>
      <c r="Y67" s="504"/>
      <c r="Z67" s="504"/>
      <c r="AA67" s="504"/>
      <c r="AB67" s="504"/>
      <c r="AC67" s="504"/>
      <c r="AD67" s="504"/>
      <c r="AE67" s="504"/>
      <c r="AF67" s="504"/>
      <c r="AG67" s="504"/>
      <c r="AH67" s="504"/>
      <c r="AI67" s="504"/>
      <c r="AJ67" s="504"/>
      <c r="AK67" s="163"/>
      <c r="AL67" s="163"/>
      <c r="AM67" s="163"/>
      <c r="AN67" s="163"/>
    </row>
    <row r="68" spans="1:40" s="1" customFormat="1" ht="20.100000000000001" customHeight="1">
      <c r="A68" s="500"/>
      <c r="B68" s="500"/>
      <c r="C68" s="500"/>
      <c r="D68" s="500"/>
      <c r="E68" s="500"/>
      <c r="F68" s="500"/>
      <c r="G68" s="502" t="s">
        <v>19</v>
      </c>
      <c r="H68" s="502"/>
      <c r="I68" s="505" t="str">
        <f>IF('新小第1号(2)（支給申請書）'!M61="","",'新小第1号(2)（支給申請書）'!M61)</f>
        <v/>
      </c>
      <c r="J68" s="505"/>
      <c r="K68" s="505"/>
      <c r="L68" s="505"/>
      <c r="M68" s="505"/>
      <c r="N68" s="505"/>
      <c r="O68" s="505"/>
      <c r="P68" s="505"/>
      <c r="Q68" s="505"/>
      <c r="R68" s="505"/>
      <c r="S68" s="505"/>
      <c r="T68" s="505"/>
      <c r="U68" s="505"/>
      <c r="V68" s="505"/>
      <c r="W68" s="505"/>
      <c r="X68" s="505"/>
      <c r="Y68" s="505"/>
      <c r="Z68" s="505"/>
      <c r="AA68" s="505"/>
      <c r="AB68" s="505"/>
      <c r="AC68" s="505"/>
      <c r="AD68" s="507"/>
      <c r="AE68" s="507"/>
      <c r="AF68" s="507"/>
      <c r="AG68" s="507"/>
      <c r="AH68" s="507"/>
      <c r="AI68" s="507"/>
      <c r="AJ68" s="507"/>
      <c r="AK68" s="194"/>
      <c r="AL68" s="195"/>
      <c r="AM68" s="490"/>
      <c r="AN68" s="490"/>
    </row>
    <row r="69" spans="1:40" s="1" customFormat="1" ht="20.100000000000001" customHeight="1">
      <c r="A69" s="500"/>
      <c r="B69" s="500"/>
      <c r="C69" s="500"/>
      <c r="D69" s="500"/>
      <c r="E69" s="500"/>
      <c r="F69" s="500"/>
      <c r="G69" s="157"/>
      <c r="H69" s="157"/>
      <c r="I69" s="506"/>
      <c r="J69" s="506"/>
      <c r="K69" s="506"/>
      <c r="L69" s="506"/>
      <c r="M69" s="506"/>
      <c r="N69" s="506"/>
      <c r="O69" s="506"/>
      <c r="P69" s="506"/>
      <c r="Q69" s="506"/>
      <c r="R69" s="506"/>
      <c r="S69" s="506"/>
      <c r="T69" s="506"/>
      <c r="U69" s="506"/>
      <c r="V69" s="506"/>
      <c r="W69" s="506"/>
      <c r="X69" s="506"/>
      <c r="Y69" s="506"/>
      <c r="Z69" s="506"/>
      <c r="AA69" s="506"/>
      <c r="AB69" s="506"/>
      <c r="AC69" s="506"/>
      <c r="AD69" s="507"/>
      <c r="AE69" s="507"/>
      <c r="AF69" s="507"/>
      <c r="AG69" s="507"/>
      <c r="AH69" s="507"/>
      <c r="AI69" s="507"/>
      <c r="AJ69" s="507"/>
      <c r="AK69" s="194"/>
      <c r="AL69" s="195"/>
      <c r="AM69" s="490"/>
      <c r="AN69" s="490"/>
    </row>
    <row r="70" spans="1:40" s="1" customFormat="1" ht="24.95" customHeight="1">
      <c r="A70" s="491" t="s">
        <v>255</v>
      </c>
      <c r="B70" s="491"/>
      <c r="C70" s="491"/>
      <c r="D70" s="491"/>
      <c r="E70" s="491"/>
      <c r="F70" s="491"/>
      <c r="G70" s="491"/>
      <c r="H70" s="491"/>
      <c r="I70" s="491"/>
      <c r="J70" s="491"/>
      <c r="K70" s="491"/>
      <c r="L70" s="491"/>
      <c r="M70" s="491"/>
      <c r="N70" s="491"/>
      <c r="O70" s="491"/>
      <c r="P70" s="491"/>
      <c r="Q70" s="491"/>
      <c r="R70" s="491"/>
      <c r="S70" s="491"/>
      <c r="T70" s="491"/>
      <c r="U70" s="491"/>
      <c r="V70" s="491"/>
      <c r="W70" s="491"/>
      <c r="X70" s="491"/>
      <c r="Y70" s="491"/>
      <c r="Z70" s="491"/>
      <c r="AA70" s="491"/>
      <c r="AB70" s="491"/>
      <c r="AC70" s="491"/>
      <c r="AD70" s="491"/>
      <c r="AE70" s="491"/>
      <c r="AF70" s="491"/>
      <c r="AG70" s="491"/>
      <c r="AH70" s="491"/>
      <c r="AI70" s="491"/>
      <c r="AJ70" s="491"/>
      <c r="AK70" s="491"/>
      <c r="AL70" s="491"/>
      <c r="AM70" s="491"/>
      <c r="AN70" s="491"/>
    </row>
    <row r="71" spans="1:40" s="1" customFormat="1" ht="24.95" customHeight="1">
      <c r="A71" s="491"/>
      <c r="B71" s="491"/>
      <c r="C71" s="491"/>
      <c r="D71" s="491"/>
      <c r="E71" s="491"/>
      <c r="F71" s="491"/>
      <c r="G71" s="491"/>
      <c r="H71" s="491"/>
      <c r="I71" s="491"/>
      <c r="J71" s="491"/>
      <c r="K71" s="491"/>
      <c r="L71" s="491"/>
      <c r="M71" s="491"/>
      <c r="N71" s="491"/>
      <c r="O71" s="491"/>
      <c r="P71" s="491"/>
      <c r="Q71" s="491"/>
      <c r="R71" s="491"/>
      <c r="S71" s="491"/>
      <c r="T71" s="491"/>
      <c r="U71" s="491"/>
      <c r="V71" s="491"/>
      <c r="W71" s="491"/>
      <c r="X71" s="491"/>
      <c r="Y71" s="491"/>
      <c r="Z71" s="491"/>
      <c r="AA71" s="491"/>
      <c r="AB71" s="491"/>
      <c r="AC71" s="491"/>
      <c r="AD71" s="491"/>
      <c r="AE71" s="491"/>
      <c r="AF71" s="491"/>
      <c r="AG71" s="491"/>
      <c r="AH71" s="491"/>
      <c r="AI71" s="491"/>
      <c r="AJ71" s="491"/>
      <c r="AK71" s="491"/>
      <c r="AL71" s="491"/>
      <c r="AM71" s="491"/>
      <c r="AN71" s="491"/>
    </row>
    <row r="72" spans="1:40" s="1" customFormat="1" ht="24.95" customHeight="1">
      <c r="A72" s="491"/>
      <c r="B72" s="491"/>
      <c r="C72" s="491"/>
      <c r="D72" s="491"/>
      <c r="E72" s="491"/>
      <c r="F72" s="491"/>
      <c r="G72" s="491"/>
      <c r="H72" s="491"/>
      <c r="I72" s="491"/>
      <c r="J72" s="491"/>
      <c r="K72" s="491"/>
      <c r="L72" s="491"/>
      <c r="M72" s="491"/>
      <c r="N72" s="491"/>
      <c r="O72" s="491"/>
      <c r="P72" s="491"/>
      <c r="Q72" s="491"/>
      <c r="R72" s="491"/>
      <c r="S72" s="491"/>
      <c r="T72" s="491"/>
      <c r="U72" s="491"/>
      <c r="V72" s="491"/>
      <c r="W72" s="491"/>
      <c r="X72" s="491"/>
      <c r="Y72" s="491"/>
      <c r="Z72" s="491"/>
      <c r="AA72" s="491"/>
      <c r="AB72" s="491"/>
      <c r="AC72" s="491"/>
      <c r="AD72" s="491"/>
      <c r="AE72" s="491"/>
      <c r="AF72" s="491"/>
      <c r="AG72" s="491"/>
      <c r="AH72" s="491"/>
      <c r="AI72" s="491"/>
      <c r="AJ72" s="491"/>
      <c r="AK72" s="491"/>
      <c r="AL72" s="491"/>
      <c r="AM72" s="491"/>
      <c r="AN72" s="491"/>
    </row>
    <row r="73" spans="1:40" s="1" customFormat="1" ht="18" customHeight="1">
      <c r="A73" s="492" t="s">
        <v>147</v>
      </c>
      <c r="B73" s="492"/>
      <c r="C73" s="492"/>
      <c r="D73" s="492"/>
      <c r="E73" s="492"/>
      <c r="F73" s="492"/>
      <c r="G73" s="492"/>
      <c r="H73" s="492"/>
      <c r="I73" s="492"/>
      <c r="J73" s="492"/>
      <c r="K73" s="492"/>
      <c r="L73" s="492"/>
      <c r="M73" s="492"/>
      <c r="N73" s="492"/>
      <c r="O73" s="492"/>
      <c r="P73" s="492"/>
      <c r="Q73" s="492"/>
      <c r="R73" s="492"/>
      <c r="S73" s="492"/>
      <c r="T73" s="492"/>
      <c r="U73" s="492"/>
      <c r="V73" s="492"/>
      <c r="W73" s="492"/>
      <c r="X73" s="492"/>
      <c r="Y73" s="492"/>
      <c r="Z73" s="492"/>
      <c r="AA73" s="492"/>
      <c r="AB73" s="492"/>
      <c r="AC73" s="492"/>
      <c r="AD73" s="492"/>
      <c r="AE73" s="492"/>
      <c r="AF73" s="492"/>
      <c r="AG73" s="492"/>
      <c r="AH73" s="492"/>
      <c r="AI73" s="492"/>
      <c r="AJ73" s="492"/>
      <c r="AK73" s="492"/>
      <c r="AL73" s="492"/>
      <c r="AM73" s="492"/>
      <c r="AN73" s="492"/>
    </row>
    <row r="74" spans="1:40" s="1" customFormat="1" ht="23.25" customHeight="1">
      <c r="A74" s="492"/>
      <c r="B74" s="492"/>
      <c r="C74" s="492"/>
      <c r="D74" s="492"/>
      <c r="E74" s="492"/>
      <c r="F74" s="492"/>
      <c r="G74" s="492"/>
      <c r="H74" s="492"/>
      <c r="I74" s="492"/>
      <c r="J74" s="492"/>
      <c r="K74" s="492"/>
      <c r="L74" s="492"/>
      <c r="M74" s="492"/>
      <c r="N74" s="492"/>
      <c r="O74" s="492"/>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2"/>
      <c r="AM74" s="492"/>
      <c r="AN74" s="492"/>
    </row>
    <row r="75" spans="1:40" s="1" customFormat="1" ht="24.95" customHeight="1">
      <c r="A75" s="493" t="s">
        <v>226</v>
      </c>
      <c r="B75" s="493"/>
      <c r="C75" s="493"/>
      <c r="D75" s="493"/>
      <c r="E75" s="493"/>
      <c r="F75" s="493"/>
      <c r="G75" s="493"/>
      <c r="H75" s="493"/>
      <c r="I75" s="493"/>
      <c r="J75" s="493"/>
      <c r="K75" s="493"/>
      <c r="L75" s="493"/>
      <c r="M75" s="493"/>
      <c r="N75" s="493"/>
      <c r="O75" s="493"/>
      <c r="P75" s="493"/>
      <c r="Q75" s="493"/>
      <c r="R75" s="493"/>
      <c r="S75" s="493"/>
      <c r="T75" s="493"/>
      <c r="U75" s="493"/>
      <c r="V75" s="493"/>
      <c r="W75" s="493"/>
      <c r="X75" s="493"/>
      <c r="Y75" s="493"/>
      <c r="Z75" s="493"/>
      <c r="AA75" s="493"/>
      <c r="AB75" s="493"/>
      <c r="AC75" s="493"/>
      <c r="AD75" s="493"/>
      <c r="AE75" s="493"/>
      <c r="AF75" s="493"/>
      <c r="AG75" s="493"/>
      <c r="AH75" s="493"/>
      <c r="AI75" s="493"/>
      <c r="AJ75" s="493"/>
      <c r="AK75" s="493"/>
      <c r="AL75" s="493"/>
      <c r="AM75" s="493"/>
      <c r="AN75" s="493"/>
    </row>
    <row r="76" spans="1:40" s="1" customFormat="1" ht="24.95" customHeight="1">
      <c r="A76" s="493"/>
      <c r="B76" s="493"/>
      <c r="C76" s="493"/>
      <c r="D76" s="493"/>
      <c r="E76" s="493"/>
      <c r="F76" s="493"/>
      <c r="G76" s="493"/>
      <c r="H76" s="493"/>
      <c r="I76" s="493"/>
      <c r="J76" s="493"/>
      <c r="K76" s="493"/>
      <c r="L76" s="493"/>
      <c r="M76" s="493"/>
      <c r="N76" s="493"/>
      <c r="O76" s="493"/>
      <c r="P76" s="493"/>
      <c r="Q76" s="493"/>
      <c r="R76" s="493"/>
      <c r="S76" s="493"/>
      <c r="T76" s="493"/>
      <c r="U76" s="493"/>
      <c r="V76" s="493"/>
      <c r="W76" s="493"/>
      <c r="X76" s="493"/>
      <c r="Y76" s="493"/>
      <c r="Z76" s="493"/>
      <c r="AA76" s="493"/>
      <c r="AB76" s="493"/>
      <c r="AC76" s="493"/>
      <c r="AD76" s="493"/>
      <c r="AE76" s="493"/>
      <c r="AF76" s="493"/>
      <c r="AG76" s="493"/>
      <c r="AH76" s="493"/>
      <c r="AI76" s="493"/>
      <c r="AJ76" s="493"/>
      <c r="AK76" s="493"/>
      <c r="AL76" s="493"/>
      <c r="AM76" s="493"/>
      <c r="AN76" s="493"/>
    </row>
    <row r="77" spans="1:40" s="1" customFormat="1" ht="24.95" customHeight="1">
      <c r="A77" s="493"/>
      <c r="B77" s="493"/>
      <c r="C77" s="493"/>
      <c r="D77" s="493"/>
      <c r="E77" s="493"/>
      <c r="F77" s="493"/>
      <c r="G77" s="493"/>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493"/>
      <c r="AM77" s="493"/>
      <c r="AN77" s="493"/>
    </row>
    <row r="78" spans="1:40" s="1" customFormat="1" ht="24.95" customHeight="1">
      <c r="A78" s="493"/>
      <c r="B78" s="493"/>
      <c r="C78" s="493"/>
      <c r="D78" s="493"/>
      <c r="E78" s="493"/>
      <c r="F78" s="493"/>
      <c r="G78" s="493"/>
      <c r="H78" s="493"/>
      <c r="I78" s="493"/>
      <c r="J78" s="493"/>
      <c r="K78" s="493"/>
      <c r="L78" s="493"/>
      <c r="M78" s="493"/>
      <c r="N78" s="493"/>
      <c r="O78" s="493"/>
      <c r="P78" s="493"/>
      <c r="Q78" s="493"/>
      <c r="R78" s="493"/>
      <c r="S78" s="493"/>
      <c r="T78" s="493"/>
      <c r="U78" s="493"/>
      <c r="V78" s="493"/>
      <c r="W78" s="493"/>
      <c r="X78" s="493"/>
      <c r="Y78" s="493"/>
      <c r="Z78" s="493"/>
      <c r="AA78" s="493"/>
      <c r="AB78" s="493"/>
      <c r="AC78" s="493"/>
      <c r="AD78" s="493"/>
      <c r="AE78" s="493"/>
      <c r="AF78" s="493"/>
      <c r="AG78" s="493"/>
      <c r="AH78" s="493"/>
      <c r="AI78" s="493"/>
      <c r="AJ78" s="493"/>
      <c r="AK78" s="493"/>
      <c r="AL78" s="493"/>
      <c r="AM78" s="493"/>
      <c r="AN78" s="493"/>
    </row>
    <row r="79" spans="1:40" s="1" customFormat="1" ht="24.95" customHeight="1">
      <c r="A79" s="493"/>
      <c r="B79" s="493"/>
      <c r="C79" s="493"/>
      <c r="D79" s="493"/>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3"/>
      <c r="AG79" s="493"/>
      <c r="AH79" s="493"/>
      <c r="AI79" s="493"/>
      <c r="AJ79" s="493"/>
      <c r="AK79" s="493"/>
      <c r="AL79" s="493"/>
      <c r="AM79" s="493"/>
      <c r="AN79" s="493"/>
    </row>
    <row r="80" spans="1:40" s="1" customFormat="1" ht="24.95" customHeight="1">
      <c r="A80" s="493"/>
      <c r="B80" s="493"/>
      <c r="C80" s="493"/>
      <c r="D80" s="493"/>
      <c r="E80" s="493"/>
      <c r="F80" s="493"/>
      <c r="G80" s="493"/>
      <c r="H80" s="493"/>
      <c r="I80" s="493"/>
      <c r="J80" s="493"/>
      <c r="K80" s="493"/>
      <c r="L80" s="493"/>
      <c r="M80" s="493"/>
      <c r="N80" s="493"/>
      <c r="O80" s="493"/>
      <c r="P80" s="493"/>
      <c r="Q80" s="493"/>
      <c r="R80" s="493"/>
      <c r="S80" s="493"/>
      <c r="T80" s="493"/>
      <c r="U80" s="493"/>
      <c r="V80" s="493"/>
      <c r="W80" s="493"/>
      <c r="X80" s="493"/>
      <c r="Y80" s="493"/>
      <c r="Z80" s="493"/>
      <c r="AA80" s="493"/>
      <c r="AB80" s="493"/>
      <c r="AC80" s="493"/>
      <c r="AD80" s="493"/>
      <c r="AE80" s="493"/>
      <c r="AF80" s="493"/>
      <c r="AG80" s="493"/>
      <c r="AH80" s="493"/>
      <c r="AI80" s="493"/>
      <c r="AJ80" s="493"/>
      <c r="AK80" s="493"/>
      <c r="AL80" s="493"/>
      <c r="AM80" s="493"/>
      <c r="AN80" s="493"/>
    </row>
    <row r="81" spans="1:40" s="1" customFormat="1" ht="24.95" customHeight="1">
      <c r="A81" s="493"/>
      <c r="B81" s="493"/>
      <c r="C81" s="493"/>
      <c r="D81" s="493"/>
      <c r="E81" s="493"/>
      <c r="F81" s="493"/>
      <c r="G81" s="493"/>
      <c r="H81" s="493"/>
      <c r="I81" s="493"/>
      <c r="J81" s="493"/>
      <c r="K81" s="493"/>
      <c r="L81" s="493"/>
      <c r="M81" s="493"/>
      <c r="N81" s="493"/>
      <c r="O81" s="493"/>
      <c r="P81" s="493"/>
      <c r="Q81" s="493"/>
      <c r="R81" s="493"/>
      <c r="S81" s="493"/>
      <c r="T81" s="493"/>
      <c r="U81" s="493"/>
      <c r="V81" s="493"/>
      <c r="W81" s="493"/>
      <c r="X81" s="493"/>
      <c r="Y81" s="493"/>
      <c r="Z81" s="493"/>
      <c r="AA81" s="493"/>
      <c r="AB81" s="493"/>
      <c r="AC81" s="493"/>
      <c r="AD81" s="493"/>
      <c r="AE81" s="493"/>
      <c r="AF81" s="493"/>
      <c r="AG81" s="493"/>
      <c r="AH81" s="493"/>
      <c r="AI81" s="493"/>
      <c r="AJ81" s="493"/>
      <c r="AK81" s="493"/>
      <c r="AL81" s="493"/>
      <c r="AM81" s="493"/>
      <c r="AN81" s="493"/>
    </row>
    <row r="82" spans="1:40" s="1" customFormat="1" ht="18.75" customHeight="1">
      <c r="A82" s="493"/>
      <c r="B82" s="493"/>
      <c r="C82" s="493"/>
      <c r="D82" s="493"/>
      <c r="E82" s="493"/>
      <c r="F82" s="493"/>
      <c r="G82" s="493"/>
      <c r="H82" s="493"/>
      <c r="I82" s="493"/>
      <c r="J82" s="493"/>
      <c r="K82" s="493"/>
      <c r="L82" s="493"/>
      <c r="M82" s="493"/>
      <c r="N82" s="493"/>
      <c r="O82" s="493"/>
      <c r="P82" s="493"/>
      <c r="Q82" s="493"/>
      <c r="R82" s="493"/>
      <c r="S82" s="493"/>
      <c r="T82" s="493"/>
      <c r="U82" s="493"/>
      <c r="V82" s="493"/>
      <c r="W82" s="493"/>
      <c r="X82" s="493"/>
      <c r="Y82" s="493"/>
      <c r="Z82" s="493"/>
      <c r="AA82" s="493"/>
      <c r="AB82" s="493"/>
      <c r="AC82" s="493"/>
      <c r="AD82" s="493"/>
      <c r="AE82" s="493"/>
      <c r="AF82" s="493"/>
      <c r="AG82" s="493"/>
      <c r="AH82" s="493"/>
      <c r="AI82" s="493"/>
      <c r="AJ82" s="493"/>
      <c r="AK82" s="493"/>
      <c r="AL82" s="493"/>
      <c r="AM82" s="493"/>
      <c r="AN82" s="493"/>
    </row>
    <row r="83" spans="1:40" s="1" customFormat="1" ht="24.95" customHeight="1">
      <c r="A83" s="492" t="s">
        <v>44</v>
      </c>
      <c r="B83" s="492"/>
      <c r="C83" s="492"/>
      <c r="D83" s="492"/>
      <c r="E83" s="492"/>
      <c r="F83" s="492"/>
      <c r="G83" s="494" t="s">
        <v>21</v>
      </c>
      <c r="H83" s="494"/>
      <c r="I83" s="503" t="str">
        <f>IF('新小第1号(2)（支給申請書）'!V59="","",'新小第1号(2)（支給申請書）'!V59)</f>
        <v/>
      </c>
      <c r="J83" s="503"/>
      <c r="K83" s="503"/>
      <c r="L83" s="503"/>
      <c r="M83" s="503"/>
      <c r="N83" s="503"/>
      <c r="O83" s="503"/>
      <c r="P83" s="503"/>
      <c r="Q83" s="503"/>
      <c r="R83" s="503"/>
      <c r="S83" s="503"/>
      <c r="T83" s="503"/>
      <c r="U83" s="503"/>
      <c r="V83" s="503"/>
      <c r="W83" s="503"/>
      <c r="X83" s="503"/>
      <c r="Y83" s="503"/>
      <c r="Z83" s="503"/>
      <c r="AA83" s="503"/>
      <c r="AB83" s="494" t="s">
        <v>4</v>
      </c>
      <c r="AC83" s="494"/>
      <c r="AD83" s="494"/>
      <c r="AE83" s="494"/>
      <c r="AF83" s="499" t="str">
        <f>IF(AF66="","",AF66)</f>
        <v/>
      </c>
      <c r="AG83" s="499"/>
      <c r="AH83" s="12" t="s">
        <v>148</v>
      </c>
      <c r="AI83" s="499" t="str">
        <f>IF(AI66="","",AI66)</f>
        <v/>
      </c>
      <c r="AJ83" s="499"/>
      <c r="AK83" s="499"/>
      <c r="AL83" s="12" t="s">
        <v>145</v>
      </c>
      <c r="AM83" s="499" t="str">
        <f>IF(AM66="","",AM66)</f>
        <v/>
      </c>
      <c r="AN83" s="499"/>
    </row>
    <row r="84" spans="1:40" s="1" customFormat="1" ht="24.95" customHeight="1">
      <c r="A84" s="492"/>
      <c r="B84" s="492"/>
      <c r="C84" s="492"/>
      <c r="D84" s="492"/>
      <c r="E84" s="492"/>
      <c r="F84" s="492"/>
      <c r="G84" s="494" t="s">
        <v>18</v>
      </c>
      <c r="H84" s="494"/>
      <c r="I84" s="503" t="str">
        <f>IF('新小第1号(2)（支給申請書）'!M60="","",'新小第1号(2)（支給申請書）'!M60)</f>
        <v/>
      </c>
      <c r="J84" s="503"/>
      <c r="K84" s="503"/>
      <c r="L84" s="503"/>
      <c r="M84" s="503"/>
      <c r="N84" s="503"/>
      <c r="O84" s="503"/>
      <c r="P84" s="503"/>
      <c r="Q84" s="503"/>
      <c r="R84" s="503"/>
      <c r="S84" s="503"/>
      <c r="T84" s="503"/>
      <c r="U84" s="503"/>
      <c r="V84" s="503"/>
      <c r="W84" s="503"/>
      <c r="X84" s="503"/>
      <c r="Y84" s="503"/>
      <c r="Z84" s="503"/>
      <c r="AA84" s="503"/>
      <c r="AB84" s="503"/>
      <c r="AC84" s="503"/>
      <c r="AD84" s="503"/>
      <c r="AE84" s="503"/>
      <c r="AF84" s="503"/>
      <c r="AG84" s="503"/>
      <c r="AH84" s="503"/>
      <c r="AI84" s="503"/>
      <c r="AJ84" s="503"/>
      <c r="AK84" s="153"/>
      <c r="AL84" s="153"/>
      <c r="AM84" s="153"/>
      <c r="AN84" s="153"/>
    </row>
    <row r="85" spans="1:40" s="1" customFormat="1" ht="24.75" customHeight="1">
      <c r="A85" s="492"/>
      <c r="B85" s="492"/>
      <c r="C85" s="492"/>
      <c r="D85" s="492"/>
      <c r="E85" s="492"/>
      <c r="F85" s="492"/>
      <c r="G85" s="495" t="s">
        <v>19</v>
      </c>
      <c r="H85" s="495"/>
      <c r="I85" s="496" t="str">
        <f>IF('新小第1号(2)（支給申請書）'!M61="","",'新小第1号(2)（支給申請書）'!M61)</f>
        <v/>
      </c>
      <c r="J85" s="496"/>
      <c r="K85" s="496"/>
      <c r="L85" s="496"/>
      <c r="M85" s="496"/>
      <c r="N85" s="496"/>
      <c r="O85" s="496"/>
      <c r="P85" s="496"/>
      <c r="Q85" s="496"/>
      <c r="R85" s="496"/>
      <c r="S85" s="496"/>
      <c r="T85" s="496"/>
      <c r="U85" s="496"/>
      <c r="V85" s="496"/>
      <c r="W85" s="496"/>
      <c r="X85" s="496"/>
      <c r="Y85" s="496"/>
      <c r="Z85" s="496"/>
      <c r="AA85" s="496"/>
      <c r="AB85" s="496"/>
      <c r="AC85" s="496"/>
      <c r="AD85" s="498"/>
      <c r="AE85" s="498"/>
      <c r="AF85" s="498"/>
      <c r="AG85" s="498"/>
      <c r="AH85" s="498"/>
      <c r="AI85" s="498"/>
      <c r="AJ85" s="498"/>
      <c r="AK85" s="195"/>
      <c r="AL85" s="195"/>
      <c r="AM85" s="490"/>
      <c r="AN85" s="490"/>
    </row>
    <row r="86" spans="1:40" s="1" customFormat="1" ht="10.5" customHeight="1">
      <c r="A86" s="492"/>
      <c r="B86" s="492"/>
      <c r="C86" s="492"/>
      <c r="D86" s="492"/>
      <c r="E86" s="492"/>
      <c r="F86" s="492"/>
      <c r="G86" s="11"/>
      <c r="H86" s="11"/>
      <c r="I86" s="497"/>
      <c r="J86" s="497"/>
      <c r="K86" s="497"/>
      <c r="L86" s="497"/>
      <c r="M86" s="497"/>
      <c r="N86" s="497"/>
      <c r="O86" s="497"/>
      <c r="P86" s="497"/>
      <c r="Q86" s="497"/>
      <c r="R86" s="497"/>
      <c r="S86" s="497"/>
      <c r="T86" s="497"/>
      <c r="U86" s="497"/>
      <c r="V86" s="497"/>
      <c r="W86" s="497"/>
      <c r="X86" s="497"/>
      <c r="Y86" s="497"/>
      <c r="Z86" s="497"/>
      <c r="AA86" s="497"/>
      <c r="AB86" s="497"/>
      <c r="AC86" s="497"/>
      <c r="AD86" s="498"/>
      <c r="AE86" s="498"/>
      <c r="AF86" s="498"/>
      <c r="AG86" s="498"/>
      <c r="AH86" s="498"/>
      <c r="AI86" s="498"/>
      <c r="AJ86" s="498"/>
      <c r="AK86" s="195"/>
      <c r="AL86" s="195"/>
      <c r="AM86" s="490"/>
      <c r="AN86" s="490"/>
    </row>
    <row r="87" spans="1:40">
      <c r="A87" s="487" t="s">
        <v>262</v>
      </c>
      <c r="B87" s="487"/>
      <c r="C87" s="487"/>
      <c r="D87" s="487"/>
      <c r="E87" s="487"/>
      <c r="F87" s="487"/>
      <c r="G87" s="487"/>
      <c r="H87" s="487"/>
      <c r="I87" s="487"/>
      <c r="J87" s="487"/>
      <c r="K87" s="487"/>
      <c r="L87" s="487"/>
      <c r="M87" s="487"/>
      <c r="N87" s="487"/>
      <c r="O87" s="487"/>
      <c r="P87" s="487"/>
      <c r="Q87" s="487"/>
      <c r="R87" s="487"/>
      <c r="S87" s="487"/>
      <c r="T87" s="487"/>
      <c r="U87" s="487"/>
      <c r="V87" s="487"/>
      <c r="W87" s="487"/>
      <c r="X87" s="487"/>
      <c r="Y87" s="487"/>
      <c r="Z87" s="487"/>
      <c r="AA87" s="487"/>
      <c r="AB87" s="487"/>
      <c r="AC87" s="487"/>
      <c r="AD87" s="487"/>
      <c r="AE87" s="487"/>
      <c r="AF87" s="487"/>
      <c r="AG87" s="487"/>
      <c r="AH87" s="487"/>
      <c r="AI87" s="487"/>
      <c r="AJ87" s="487"/>
      <c r="AK87" s="487"/>
      <c r="AL87" s="487"/>
      <c r="AM87" s="487"/>
      <c r="AN87" s="487"/>
    </row>
    <row r="88" spans="1:40" ht="21.75" customHeight="1">
      <c r="A88" s="488" t="s">
        <v>149</v>
      </c>
      <c r="B88" s="489"/>
      <c r="C88" s="489"/>
      <c r="D88" s="489"/>
      <c r="E88" s="489"/>
      <c r="F88" s="489"/>
      <c r="G88" s="489"/>
      <c r="H88" s="489"/>
      <c r="I88" s="489"/>
      <c r="J88" s="489"/>
      <c r="K88" s="489"/>
      <c r="L88" s="489"/>
      <c r="M88" s="489"/>
      <c r="N88" s="489"/>
      <c r="O88" s="489"/>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89"/>
      <c r="AM88" s="489"/>
      <c r="AN88" s="489"/>
    </row>
    <row r="89" spans="1:40" ht="18.75" customHeight="1">
      <c r="A89" s="486" t="s">
        <v>315</v>
      </c>
      <c r="B89" s="486"/>
      <c r="C89" s="486"/>
      <c r="D89" s="486"/>
      <c r="E89" s="486"/>
      <c r="F89" s="486"/>
      <c r="G89" s="486"/>
      <c r="H89" s="486"/>
      <c r="I89" s="486"/>
      <c r="J89" s="486"/>
      <c r="K89" s="486"/>
      <c r="L89" s="486"/>
      <c r="M89" s="486"/>
      <c r="N89" s="486"/>
      <c r="O89" s="486"/>
      <c r="P89" s="486"/>
      <c r="Q89" s="486"/>
      <c r="R89" s="486"/>
      <c r="S89" s="486"/>
      <c r="T89" s="486"/>
      <c r="U89" s="486"/>
      <c r="V89" s="486"/>
      <c r="W89" s="486"/>
      <c r="X89" s="486"/>
      <c r="Y89" s="486"/>
      <c r="Z89" s="486"/>
      <c r="AA89" s="486"/>
      <c r="AB89" s="486"/>
      <c r="AC89" s="486"/>
      <c r="AD89" s="486"/>
      <c r="AE89" s="486"/>
      <c r="AF89" s="486"/>
      <c r="AG89" s="486"/>
      <c r="AH89" s="486"/>
      <c r="AI89" s="486"/>
      <c r="AJ89" s="486"/>
      <c r="AK89" s="486"/>
      <c r="AL89" s="486"/>
      <c r="AM89" s="486"/>
      <c r="AN89" s="486"/>
    </row>
    <row r="90" spans="1:40" ht="18.75" customHeight="1">
      <c r="A90" s="486"/>
      <c r="B90" s="486"/>
      <c r="C90" s="486"/>
      <c r="D90" s="486"/>
      <c r="E90" s="486"/>
      <c r="F90" s="486"/>
      <c r="G90" s="486"/>
      <c r="H90" s="486"/>
      <c r="I90" s="486"/>
      <c r="J90" s="486"/>
      <c r="K90" s="486"/>
      <c r="L90" s="486"/>
      <c r="M90" s="486"/>
      <c r="N90" s="486"/>
      <c r="O90" s="486"/>
      <c r="P90" s="486"/>
      <c r="Q90" s="486"/>
      <c r="R90" s="486"/>
      <c r="S90" s="486"/>
      <c r="T90" s="486"/>
      <c r="U90" s="486"/>
      <c r="V90" s="486"/>
      <c r="W90" s="486"/>
      <c r="X90" s="486"/>
      <c r="Y90" s="486"/>
      <c r="Z90" s="486"/>
      <c r="AA90" s="486"/>
      <c r="AB90" s="486"/>
      <c r="AC90" s="486"/>
      <c r="AD90" s="486"/>
      <c r="AE90" s="486"/>
      <c r="AF90" s="486"/>
      <c r="AG90" s="486"/>
      <c r="AH90" s="486"/>
      <c r="AI90" s="486"/>
      <c r="AJ90" s="486"/>
      <c r="AK90" s="486"/>
      <c r="AL90" s="486"/>
      <c r="AM90" s="486"/>
      <c r="AN90" s="486"/>
    </row>
    <row r="91" spans="1:40" ht="18.75" customHeight="1">
      <c r="A91" s="486"/>
      <c r="B91" s="486"/>
      <c r="C91" s="486"/>
      <c r="D91" s="486"/>
      <c r="E91" s="486"/>
      <c r="F91" s="486"/>
      <c r="G91" s="486"/>
      <c r="H91" s="486"/>
      <c r="I91" s="486"/>
      <c r="J91" s="486"/>
      <c r="K91" s="486"/>
      <c r="L91" s="486"/>
      <c r="M91" s="486"/>
      <c r="N91" s="486"/>
      <c r="O91" s="486"/>
      <c r="P91" s="486"/>
      <c r="Q91" s="486"/>
      <c r="R91" s="486"/>
      <c r="S91" s="486"/>
      <c r="T91" s="486"/>
      <c r="U91" s="486"/>
      <c r="V91" s="486"/>
      <c r="W91" s="486"/>
      <c r="X91" s="486"/>
      <c r="Y91" s="486"/>
      <c r="Z91" s="486"/>
      <c r="AA91" s="486"/>
      <c r="AB91" s="486"/>
      <c r="AC91" s="486"/>
      <c r="AD91" s="486"/>
      <c r="AE91" s="486"/>
      <c r="AF91" s="486"/>
      <c r="AG91" s="486"/>
      <c r="AH91" s="486"/>
      <c r="AI91" s="486"/>
      <c r="AJ91" s="486"/>
      <c r="AK91" s="486"/>
      <c r="AL91" s="486"/>
      <c r="AM91" s="486"/>
      <c r="AN91" s="486"/>
    </row>
    <row r="92" spans="1:40" ht="18.75" customHeight="1">
      <c r="A92" s="486"/>
      <c r="B92" s="486"/>
      <c r="C92" s="486"/>
      <c r="D92" s="486"/>
      <c r="E92" s="486"/>
      <c r="F92" s="486"/>
      <c r="G92" s="486"/>
      <c r="H92" s="486"/>
      <c r="I92" s="486"/>
      <c r="J92" s="486"/>
      <c r="K92" s="486"/>
      <c r="L92" s="486"/>
      <c r="M92" s="486"/>
      <c r="N92" s="486"/>
      <c r="O92" s="486"/>
      <c r="P92" s="486"/>
      <c r="Q92" s="486"/>
      <c r="R92" s="486"/>
      <c r="S92" s="486"/>
      <c r="T92" s="486"/>
      <c r="U92" s="486"/>
      <c r="V92" s="486"/>
      <c r="W92" s="486"/>
      <c r="X92" s="486"/>
      <c r="Y92" s="486"/>
      <c r="Z92" s="486"/>
      <c r="AA92" s="486"/>
      <c r="AB92" s="486"/>
      <c r="AC92" s="486"/>
      <c r="AD92" s="486"/>
      <c r="AE92" s="486"/>
      <c r="AF92" s="486"/>
      <c r="AG92" s="486"/>
      <c r="AH92" s="486"/>
      <c r="AI92" s="486"/>
      <c r="AJ92" s="486"/>
      <c r="AK92" s="486"/>
      <c r="AL92" s="486"/>
      <c r="AM92" s="486"/>
      <c r="AN92" s="486"/>
    </row>
    <row r="93" spans="1:40" ht="18.75" customHeight="1">
      <c r="A93" s="486"/>
      <c r="B93" s="486"/>
      <c r="C93" s="486"/>
      <c r="D93" s="486"/>
      <c r="E93" s="486"/>
      <c r="F93" s="486"/>
      <c r="G93" s="486"/>
      <c r="H93" s="486"/>
      <c r="I93" s="486"/>
      <c r="J93" s="486"/>
      <c r="K93" s="486"/>
      <c r="L93" s="486"/>
      <c r="M93" s="486"/>
      <c r="N93" s="486"/>
      <c r="O93" s="486"/>
      <c r="P93" s="486"/>
      <c r="Q93" s="486"/>
      <c r="R93" s="486"/>
      <c r="S93" s="486"/>
      <c r="T93" s="486"/>
      <c r="U93" s="486"/>
      <c r="V93" s="486"/>
      <c r="W93" s="486"/>
      <c r="X93" s="486"/>
      <c r="Y93" s="486"/>
      <c r="Z93" s="486"/>
      <c r="AA93" s="486"/>
      <c r="AB93" s="486"/>
      <c r="AC93" s="486"/>
      <c r="AD93" s="486"/>
      <c r="AE93" s="486"/>
      <c r="AF93" s="486"/>
      <c r="AG93" s="486"/>
      <c r="AH93" s="486"/>
      <c r="AI93" s="486"/>
      <c r="AJ93" s="486"/>
      <c r="AK93" s="486"/>
      <c r="AL93" s="486"/>
      <c r="AM93" s="486"/>
      <c r="AN93" s="486"/>
    </row>
    <row r="94" spans="1:40" ht="18.75" customHeight="1">
      <c r="A94" s="486"/>
      <c r="B94" s="486"/>
      <c r="C94" s="486"/>
      <c r="D94" s="486"/>
      <c r="E94" s="486"/>
      <c r="F94" s="486"/>
      <c r="G94" s="486"/>
      <c r="H94" s="486"/>
      <c r="I94" s="486"/>
      <c r="J94" s="486"/>
      <c r="K94" s="486"/>
      <c r="L94" s="486"/>
      <c r="M94" s="486"/>
      <c r="N94" s="486"/>
      <c r="O94" s="486"/>
      <c r="P94" s="486"/>
      <c r="Q94" s="486"/>
      <c r="R94" s="486"/>
      <c r="S94" s="486"/>
      <c r="T94" s="486"/>
      <c r="U94" s="486"/>
      <c r="V94" s="486"/>
      <c r="W94" s="486"/>
      <c r="X94" s="486"/>
      <c r="Y94" s="486"/>
      <c r="Z94" s="486"/>
      <c r="AA94" s="486"/>
      <c r="AB94" s="486"/>
      <c r="AC94" s="486"/>
      <c r="AD94" s="486"/>
      <c r="AE94" s="486"/>
      <c r="AF94" s="486"/>
      <c r="AG94" s="486"/>
      <c r="AH94" s="486"/>
      <c r="AI94" s="486"/>
      <c r="AJ94" s="486"/>
      <c r="AK94" s="486"/>
      <c r="AL94" s="486"/>
      <c r="AM94" s="486"/>
      <c r="AN94" s="486"/>
    </row>
    <row r="95" spans="1:40" ht="18.75" customHeight="1">
      <c r="A95" s="486"/>
      <c r="B95" s="486"/>
      <c r="C95" s="486"/>
      <c r="D95" s="486"/>
      <c r="E95" s="486"/>
      <c r="F95" s="486"/>
      <c r="G95" s="486"/>
      <c r="H95" s="486"/>
      <c r="I95" s="486"/>
      <c r="J95" s="486"/>
      <c r="K95" s="486"/>
      <c r="L95" s="486"/>
      <c r="M95" s="486"/>
      <c r="N95" s="486"/>
      <c r="O95" s="486"/>
      <c r="P95" s="486"/>
      <c r="Q95" s="486"/>
      <c r="R95" s="486"/>
      <c r="S95" s="486"/>
      <c r="T95" s="486"/>
      <c r="U95" s="486"/>
      <c r="V95" s="486"/>
      <c r="W95" s="486"/>
      <c r="X95" s="486"/>
      <c r="Y95" s="486"/>
      <c r="Z95" s="486"/>
      <c r="AA95" s="486"/>
      <c r="AB95" s="486"/>
      <c r="AC95" s="486"/>
      <c r="AD95" s="486"/>
      <c r="AE95" s="486"/>
      <c r="AF95" s="486"/>
      <c r="AG95" s="486"/>
      <c r="AH95" s="486"/>
      <c r="AI95" s="486"/>
      <c r="AJ95" s="486"/>
      <c r="AK95" s="486"/>
      <c r="AL95" s="486"/>
      <c r="AM95" s="486"/>
      <c r="AN95" s="486"/>
    </row>
    <row r="96" spans="1:40" ht="18.75" customHeight="1">
      <c r="A96" s="486"/>
      <c r="B96" s="486"/>
      <c r="C96" s="486"/>
      <c r="D96" s="486"/>
      <c r="E96" s="486"/>
      <c r="F96" s="486"/>
      <c r="G96" s="486"/>
      <c r="H96" s="486"/>
      <c r="I96" s="486"/>
      <c r="J96" s="486"/>
      <c r="K96" s="486"/>
      <c r="L96" s="486"/>
      <c r="M96" s="486"/>
      <c r="N96" s="486"/>
      <c r="O96" s="486"/>
      <c r="P96" s="486"/>
      <c r="Q96" s="486"/>
      <c r="R96" s="486"/>
      <c r="S96" s="486"/>
      <c r="T96" s="486"/>
      <c r="U96" s="486"/>
      <c r="V96" s="486"/>
      <c r="W96" s="486"/>
      <c r="X96" s="486"/>
      <c r="Y96" s="486"/>
      <c r="Z96" s="486"/>
      <c r="AA96" s="486"/>
      <c r="AB96" s="486"/>
      <c r="AC96" s="486"/>
      <c r="AD96" s="486"/>
      <c r="AE96" s="486"/>
      <c r="AF96" s="486"/>
      <c r="AG96" s="486"/>
      <c r="AH96" s="486"/>
      <c r="AI96" s="486"/>
      <c r="AJ96" s="486"/>
      <c r="AK96" s="486"/>
      <c r="AL96" s="486"/>
      <c r="AM96" s="486"/>
      <c r="AN96" s="486"/>
    </row>
    <row r="97" spans="1:40" ht="18.75" customHeight="1">
      <c r="A97" s="486"/>
      <c r="B97" s="486"/>
      <c r="C97" s="486"/>
      <c r="D97" s="486"/>
      <c r="E97" s="486"/>
      <c r="F97" s="486"/>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row>
    <row r="98" spans="1:40" ht="18.75" customHeight="1">
      <c r="A98" s="486"/>
      <c r="B98" s="486"/>
      <c r="C98" s="486"/>
      <c r="D98" s="486"/>
      <c r="E98" s="486"/>
      <c r="F98" s="486"/>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row>
    <row r="99" spans="1:40" ht="18.75" customHeight="1">
      <c r="A99" s="486"/>
      <c r="B99" s="486"/>
      <c r="C99" s="486"/>
      <c r="D99" s="486"/>
      <c r="E99" s="486"/>
      <c r="F99" s="486"/>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row>
    <row r="100" spans="1:40" ht="18.75" customHeight="1">
      <c r="A100" s="486"/>
      <c r="B100" s="486"/>
      <c r="C100" s="486"/>
      <c r="D100" s="486"/>
      <c r="E100" s="486"/>
      <c r="F100" s="486"/>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row>
    <row r="101" spans="1:40" ht="18.75" customHeight="1">
      <c r="A101" s="486"/>
      <c r="B101" s="486"/>
      <c r="C101" s="486"/>
      <c r="D101" s="486"/>
      <c r="E101" s="486"/>
      <c r="F101" s="486"/>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row>
    <row r="102" spans="1:40" ht="18.75" customHeight="1">
      <c r="A102" s="486"/>
      <c r="B102" s="486"/>
      <c r="C102" s="486"/>
      <c r="D102" s="486"/>
      <c r="E102" s="486"/>
      <c r="F102" s="486"/>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row>
    <row r="103" spans="1:40" ht="18.75" customHeight="1">
      <c r="A103" s="486"/>
      <c r="B103" s="486"/>
      <c r="C103" s="486"/>
      <c r="D103" s="486"/>
      <c r="E103" s="486"/>
      <c r="F103" s="486"/>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row>
    <row r="104" spans="1:40" ht="18.75" customHeight="1">
      <c r="A104" s="486"/>
      <c r="B104" s="486"/>
      <c r="C104" s="486"/>
      <c r="D104" s="486"/>
      <c r="E104" s="486"/>
      <c r="F104" s="486"/>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row>
    <row r="105" spans="1:40" ht="18.75" customHeight="1">
      <c r="A105" s="486"/>
      <c r="B105" s="486"/>
      <c r="C105" s="486"/>
      <c r="D105" s="486"/>
      <c r="E105" s="486"/>
      <c r="F105" s="486"/>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row>
    <row r="106" spans="1:40" ht="4.5" customHeight="1">
      <c r="A106" s="486"/>
      <c r="B106" s="486"/>
      <c r="C106" s="486"/>
      <c r="D106" s="486"/>
      <c r="E106" s="486"/>
      <c r="F106" s="486"/>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row>
    <row r="107" spans="1:40" ht="4.5" customHeight="1">
      <c r="A107" s="486"/>
      <c r="B107" s="486"/>
      <c r="C107" s="486"/>
      <c r="D107" s="486"/>
      <c r="E107" s="486"/>
      <c r="F107" s="486"/>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row>
    <row r="108" spans="1:40" ht="4.5" customHeight="1">
      <c r="A108" s="486"/>
      <c r="B108" s="486"/>
      <c r="C108" s="486"/>
      <c r="D108" s="486"/>
      <c r="E108" s="486"/>
      <c r="F108" s="486"/>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row>
    <row r="109" spans="1:40" ht="4.5" customHeight="1">
      <c r="A109" s="486"/>
      <c r="B109" s="486"/>
      <c r="C109" s="486"/>
      <c r="D109" s="486"/>
      <c r="E109" s="486"/>
      <c r="F109" s="486"/>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row>
    <row r="110" spans="1:40" ht="4.5" customHeight="1">
      <c r="A110" s="486"/>
      <c r="B110" s="486"/>
      <c r="C110" s="486"/>
      <c r="D110" s="486"/>
      <c r="E110" s="486"/>
      <c r="F110" s="486"/>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row>
    <row r="111" spans="1:40" ht="18.75" customHeight="1">
      <c r="A111" s="486" t="s">
        <v>316</v>
      </c>
      <c r="B111" s="486"/>
      <c r="C111" s="486"/>
      <c r="D111" s="486"/>
      <c r="E111" s="486"/>
      <c r="F111" s="486"/>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row>
    <row r="112" spans="1:40" ht="18.75" customHeight="1">
      <c r="A112" s="486"/>
      <c r="B112" s="486"/>
      <c r="C112" s="486"/>
      <c r="D112" s="486"/>
      <c r="E112" s="486"/>
      <c r="F112" s="486"/>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row>
    <row r="113" spans="1:40" ht="18.75" customHeight="1">
      <c r="A113" s="486"/>
      <c r="B113" s="486"/>
      <c r="C113" s="486"/>
      <c r="D113" s="486"/>
      <c r="E113" s="486"/>
      <c r="F113" s="486"/>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row>
    <row r="114" spans="1:40" ht="18.75" customHeight="1">
      <c r="A114" s="486"/>
      <c r="B114" s="486"/>
      <c r="C114" s="486"/>
      <c r="D114" s="486"/>
      <c r="E114" s="486"/>
      <c r="F114" s="486"/>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row>
    <row r="115" spans="1:40" ht="18.75" customHeight="1">
      <c r="A115" s="486"/>
      <c r="B115" s="486"/>
      <c r="C115" s="486"/>
      <c r="D115" s="486"/>
      <c r="E115" s="486"/>
      <c r="F115" s="486"/>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row>
    <row r="116" spans="1:40" ht="18.75" customHeight="1">
      <c r="A116" s="486"/>
      <c r="B116" s="486"/>
      <c r="C116" s="486"/>
      <c r="D116" s="486"/>
      <c r="E116" s="486"/>
      <c r="F116" s="486"/>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row>
    <row r="117" spans="1:40" ht="18.75" customHeight="1">
      <c r="A117" s="486"/>
      <c r="B117" s="486"/>
      <c r="C117" s="486"/>
      <c r="D117" s="486"/>
      <c r="E117" s="486"/>
      <c r="F117" s="486"/>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row>
    <row r="118" spans="1:40" ht="18.75" customHeight="1">
      <c r="A118" s="486"/>
      <c r="B118" s="486"/>
      <c r="C118" s="486"/>
      <c r="D118" s="486"/>
      <c r="E118" s="486"/>
      <c r="F118" s="486"/>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row>
    <row r="119" spans="1:40" ht="18.75" customHeight="1">
      <c r="A119" s="486"/>
      <c r="B119" s="486"/>
      <c r="C119" s="486"/>
      <c r="D119" s="486"/>
      <c r="E119" s="486"/>
      <c r="F119" s="486"/>
      <c r="G119" s="486"/>
      <c r="H119" s="486"/>
      <c r="I119" s="486"/>
      <c r="J119" s="486"/>
      <c r="K119" s="486"/>
      <c r="L119" s="486"/>
      <c r="M119" s="486"/>
      <c r="N119" s="486"/>
      <c r="O119" s="486"/>
      <c r="P119" s="486"/>
      <c r="Q119" s="486"/>
      <c r="R119" s="486"/>
      <c r="S119" s="486"/>
      <c r="T119" s="486"/>
      <c r="U119" s="486"/>
      <c r="V119" s="486"/>
      <c r="W119" s="486"/>
      <c r="X119" s="486"/>
      <c r="Y119" s="486"/>
      <c r="Z119" s="486"/>
      <c r="AA119" s="486"/>
      <c r="AB119" s="486"/>
      <c r="AC119" s="486"/>
      <c r="AD119" s="486"/>
      <c r="AE119" s="486"/>
      <c r="AF119" s="486"/>
      <c r="AG119" s="486"/>
      <c r="AH119" s="486"/>
      <c r="AI119" s="486"/>
      <c r="AJ119" s="486"/>
      <c r="AK119" s="486"/>
      <c r="AL119" s="486"/>
      <c r="AM119" s="486"/>
      <c r="AN119" s="486"/>
    </row>
    <row r="120" spans="1:40" ht="8.25" customHeight="1">
      <c r="A120" s="486"/>
      <c r="B120" s="486"/>
      <c r="C120" s="486"/>
      <c r="D120" s="486"/>
      <c r="E120" s="486"/>
      <c r="F120" s="486"/>
      <c r="G120" s="486"/>
      <c r="H120" s="486"/>
      <c r="I120" s="486"/>
      <c r="J120" s="486"/>
      <c r="K120" s="486"/>
      <c r="L120" s="486"/>
      <c r="M120" s="486"/>
      <c r="N120" s="486"/>
      <c r="O120" s="486"/>
      <c r="P120" s="486"/>
      <c r="Q120" s="486"/>
      <c r="R120" s="486"/>
      <c r="S120" s="486"/>
      <c r="T120" s="486"/>
      <c r="U120" s="486"/>
      <c r="V120" s="486"/>
      <c r="W120" s="486"/>
      <c r="X120" s="486"/>
      <c r="Y120" s="486"/>
      <c r="Z120" s="486"/>
      <c r="AA120" s="486"/>
      <c r="AB120" s="486"/>
      <c r="AC120" s="486"/>
      <c r="AD120" s="486"/>
      <c r="AE120" s="486"/>
      <c r="AF120" s="486"/>
      <c r="AG120" s="486"/>
      <c r="AH120" s="486"/>
      <c r="AI120" s="486"/>
      <c r="AJ120" s="486"/>
      <c r="AK120" s="486"/>
      <c r="AL120" s="486"/>
      <c r="AM120" s="486"/>
      <c r="AN120" s="486"/>
    </row>
    <row r="121" spans="1:40" ht="31.5" customHeight="1">
      <c r="A121" s="486"/>
      <c r="B121" s="486"/>
      <c r="C121" s="486"/>
      <c r="D121" s="486"/>
      <c r="E121" s="486"/>
      <c r="F121" s="486"/>
      <c r="G121" s="486"/>
      <c r="H121" s="486"/>
      <c r="I121" s="486"/>
      <c r="J121" s="486"/>
      <c r="K121" s="486"/>
      <c r="L121" s="486"/>
      <c r="M121" s="486"/>
      <c r="N121" s="486"/>
      <c r="O121" s="486"/>
      <c r="P121" s="486"/>
      <c r="Q121" s="486"/>
      <c r="R121" s="486"/>
      <c r="S121" s="486"/>
      <c r="T121" s="486"/>
      <c r="U121" s="486"/>
      <c r="V121" s="486"/>
      <c r="W121" s="486"/>
      <c r="X121" s="486"/>
      <c r="Y121" s="486"/>
      <c r="Z121" s="486"/>
      <c r="AA121" s="486"/>
      <c r="AB121" s="486"/>
      <c r="AC121" s="486"/>
      <c r="AD121" s="486"/>
      <c r="AE121" s="486"/>
      <c r="AF121" s="486"/>
      <c r="AG121" s="486"/>
      <c r="AH121" s="486"/>
      <c r="AI121" s="486"/>
      <c r="AJ121" s="486"/>
      <c r="AK121" s="486"/>
      <c r="AL121" s="486"/>
      <c r="AM121" s="486"/>
      <c r="AN121" s="486"/>
    </row>
    <row r="122" spans="1:40" ht="18.75" customHeight="1">
      <c r="A122" s="486" t="s">
        <v>242</v>
      </c>
      <c r="B122" s="486"/>
      <c r="C122" s="486"/>
      <c r="D122" s="486"/>
      <c r="E122" s="486"/>
      <c r="F122" s="486"/>
      <c r="G122" s="486"/>
      <c r="H122" s="486"/>
      <c r="I122" s="486"/>
      <c r="J122" s="486"/>
      <c r="K122" s="486"/>
      <c r="L122" s="486"/>
      <c r="M122" s="486"/>
      <c r="N122" s="486"/>
      <c r="O122" s="486"/>
      <c r="P122" s="486"/>
      <c r="Q122" s="486"/>
      <c r="R122" s="486"/>
      <c r="S122" s="486"/>
      <c r="T122" s="486"/>
      <c r="U122" s="486"/>
      <c r="V122" s="486"/>
      <c r="W122" s="486"/>
      <c r="X122" s="486"/>
      <c r="Y122" s="486"/>
      <c r="Z122" s="486"/>
      <c r="AA122" s="486"/>
      <c r="AB122" s="486"/>
      <c r="AC122" s="486"/>
      <c r="AD122" s="486"/>
      <c r="AE122" s="486"/>
      <c r="AF122" s="486"/>
      <c r="AG122" s="486"/>
      <c r="AH122" s="486"/>
      <c r="AI122" s="486"/>
      <c r="AJ122" s="486"/>
      <c r="AK122" s="486"/>
      <c r="AL122" s="486"/>
      <c r="AM122" s="486"/>
      <c r="AN122" s="486"/>
    </row>
    <row r="123" spans="1:40" ht="18.75" customHeight="1">
      <c r="A123" s="486"/>
      <c r="B123" s="486"/>
      <c r="C123" s="486"/>
      <c r="D123" s="486"/>
      <c r="E123" s="486"/>
      <c r="F123" s="486"/>
      <c r="G123" s="486"/>
      <c r="H123" s="486"/>
      <c r="I123" s="486"/>
      <c r="J123" s="486"/>
      <c r="K123" s="486"/>
      <c r="L123" s="486"/>
      <c r="M123" s="486"/>
      <c r="N123" s="486"/>
      <c r="O123" s="486"/>
      <c r="P123" s="486"/>
      <c r="Q123" s="486"/>
      <c r="R123" s="486"/>
      <c r="S123" s="486"/>
      <c r="T123" s="486"/>
      <c r="U123" s="486"/>
      <c r="V123" s="486"/>
      <c r="W123" s="486"/>
      <c r="X123" s="486"/>
      <c r="Y123" s="486"/>
      <c r="Z123" s="486"/>
      <c r="AA123" s="486"/>
      <c r="AB123" s="486"/>
      <c r="AC123" s="486"/>
      <c r="AD123" s="486"/>
      <c r="AE123" s="486"/>
      <c r="AF123" s="486"/>
      <c r="AG123" s="486"/>
      <c r="AH123" s="486"/>
      <c r="AI123" s="486"/>
      <c r="AJ123" s="486"/>
      <c r="AK123" s="486"/>
      <c r="AL123" s="486"/>
      <c r="AM123" s="486"/>
      <c r="AN123" s="486"/>
    </row>
    <row r="124" spans="1:40" ht="18.75" customHeight="1">
      <c r="A124" s="486"/>
      <c r="B124" s="486"/>
      <c r="C124" s="486"/>
      <c r="D124" s="486"/>
      <c r="E124" s="486"/>
      <c r="F124" s="486"/>
      <c r="G124" s="486"/>
      <c r="H124" s="486"/>
      <c r="I124" s="486"/>
      <c r="J124" s="486"/>
      <c r="K124" s="486"/>
      <c r="L124" s="486"/>
      <c r="M124" s="486"/>
      <c r="N124" s="486"/>
      <c r="O124" s="486"/>
      <c r="P124" s="486"/>
      <c r="Q124" s="486"/>
      <c r="R124" s="486"/>
      <c r="S124" s="486"/>
      <c r="T124" s="486"/>
      <c r="U124" s="486"/>
      <c r="V124" s="486"/>
      <c r="W124" s="486"/>
      <c r="X124" s="486"/>
      <c r="Y124" s="486"/>
      <c r="Z124" s="486"/>
      <c r="AA124" s="486"/>
      <c r="AB124" s="486"/>
      <c r="AC124" s="486"/>
      <c r="AD124" s="486"/>
      <c r="AE124" s="486"/>
      <c r="AF124" s="486"/>
      <c r="AG124" s="486"/>
      <c r="AH124" s="486"/>
      <c r="AI124" s="486"/>
      <c r="AJ124" s="486"/>
      <c r="AK124" s="486"/>
      <c r="AL124" s="486"/>
      <c r="AM124" s="486"/>
      <c r="AN124" s="486"/>
    </row>
    <row r="125" spans="1:40" ht="18.75" customHeight="1">
      <c r="A125" s="486"/>
      <c r="B125" s="486"/>
      <c r="C125" s="486"/>
      <c r="D125" s="486"/>
      <c r="E125" s="486"/>
      <c r="F125" s="486"/>
      <c r="G125" s="486"/>
      <c r="H125" s="486"/>
      <c r="I125" s="486"/>
      <c r="J125" s="486"/>
      <c r="K125" s="486"/>
      <c r="L125" s="486"/>
      <c r="M125" s="486"/>
      <c r="N125" s="486"/>
      <c r="O125" s="486"/>
      <c r="P125" s="486"/>
      <c r="Q125" s="486"/>
      <c r="R125" s="486"/>
      <c r="S125" s="486"/>
      <c r="T125" s="486"/>
      <c r="U125" s="486"/>
      <c r="V125" s="486"/>
      <c r="W125" s="486"/>
      <c r="X125" s="486"/>
      <c r="Y125" s="486"/>
      <c r="Z125" s="486"/>
      <c r="AA125" s="486"/>
      <c r="AB125" s="486"/>
      <c r="AC125" s="486"/>
      <c r="AD125" s="486"/>
      <c r="AE125" s="486"/>
      <c r="AF125" s="486"/>
      <c r="AG125" s="486"/>
      <c r="AH125" s="486"/>
      <c r="AI125" s="486"/>
      <c r="AJ125" s="486"/>
      <c r="AK125" s="486"/>
      <c r="AL125" s="486"/>
      <c r="AM125" s="486"/>
      <c r="AN125" s="486"/>
    </row>
    <row r="126" spans="1:40" ht="18.75" customHeight="1">
      <c r="A126" s="486"/>
      <c r="B126" s="486"/>
      <c r="C126" s="486"/>
      <c r="D126" s="486"/>
      <c r="E126" s="486"/>
      <c r="F126" s="486"/>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row>
    <row r="127" spans="1:40" ht="18.75" customHeight="1">
      <c r="A127" s="486"/>
      <c r="B127" s="486"/>
      <c r="C127" s="486"/>
      <c r="D127" s="486"/>
      <c r="E127" s="486"/>
      <c r="F127" s="486"/>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row>
    <row r="128" spans="1:40" ht="18.75" customHeight="1">
      <c r="A128" s="486"/>
      <c r="B128" s="486"/>
      <c r="C128" s="486"/>
      <c r="D128" s="486"/>
      <c r="E128" s="486"/>
      <c r="F128" s="486"/>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row>
    <row r="129" spans="1:40" ht="18.75" customHeight="1">
      <c r="A129" s="486"/>
      <c r="B129" s="486"/>
      <c r="C129" s="486"/>
      <c r="D129" s="486"/>
      <c r="E129" s="486"/>
      <c r="F129" s="486"/>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row>
    <row r="130" spans="1:40" ht="18.75" customHeight="1">
      <c r="A130" s="486"/>
      <c r="B130" s="486"/>
      <c r="C130" s="486"/>
      <c r="D130" s="486"/>
      <c r="E130" s="486"/>
      <c r="F130" s="486"/>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row>
    <row r="131" spans="1:40" ht="18.75" customHeight="1">
      <c r="A131" s="486"/>
      <c r="B131" s="486"/>
      <c r="C131" s="486"/>
      <c r="D131" s="486"/>
      <c r="E131" s="486"/>
      <c r="F131" s="486"/>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row>
    <row r="132" spans="1:40" ht="18.75" customHeight="1">
      <c r="A132" s="486"/>
      <c r="B132" s="486"/>
      <c r="C132" s="486"/>
      <c r="D132" s="486"/>
      <c r="E132" s="486"/>
      <c r="F132" s="486"/>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row>
    <row r="133" spans="1:40" ht="18.75" customHeight="1">
      <c r="A133" s="486"/>
      <c r="B133" s="486"/>
      <c r="C133" s="486"/>
      <c r="D133" s="486"/>
      <c r="E133" s="486"/>
      <c r="F133" s="486"/>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row>
    <row r="134" spans="1:40" ht="9.75" customHeight="1">
      <c r="A134" s="486"/>
      <c r="B134" s="486"/>
      <c r="C134" s="486"/>
      <c r="D134" s="486"/>
      <c r="E134" s="486"/>
      <c r="F134" s="486"/>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row>
    <row r="135" spans="1:40" ht="9.75" customHeight="1">
      <c r="A135" s="486"/>
      <c r="B135" s="486"/>
      <c r="C135" s="486"/>
      <c r="D135" s="486"/>
      <c r="E135" s="486"/>
      <c r="F135" s="486"/>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row>
    <row r="136" spans="1:40" ht="18.75" customHeight="1">
      <c r="A136" s="486" t="s">
        <v>243</v>
      </c>
      <c r="B136" s="486"/>
      <c r="C136" s="486"/>
      <c r="D136" s="486"/>
      <c r="E136" s="486"/>
      <c r="F136" s="486"/>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row>
    <row r="137" spans="1:40" ht="18.75" customHeight="1">
      <c r="A137" s="486"/>
      <c r="B137" s="486"/>
      <c r="C137" s="486"/>
      <c r="D137" s="486"/>
      <c r="E137" s="486"/>
      <c r="F137" s="486"/>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row>
    <row r="138" spans="1:40" ht="18.75" customHeight="1">
      <c r="A138" s="486"/>
      <c r="B138" s="486"/>
      <c r="C138" s="486"/>
      <c r="D138" s="486"/>
      <c r="E138" s="486"/>
      <c r="F138" s="486"/>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row>
    <row r="139" spans="1:40" ht="18.75" customHeight="1">
      <c r="A139" s="486"/>
      <c r="B139" s="486"/>
      <c r="C139" s="486"/>
      <c r="D139" s="486"/>
      <c r="E139" s="486"/>
      <c r="F139" s="486"/>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row>
    <row r="140" spans="1:40" ht="18.75" customHeight="1">
      <c r="A140" s="486"/>
      <c r="B140" s="486"/>
      <c r="C140" s="486"/>
      <c r="D140" s="486"/>
      <c r="E140" s="486"/>
      <c r="F140" s="486"/>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row>
    <row r="141" spans="1:40" ht="18.75" customHeight="1">
      <c r="A141" s="486"/>
      <c r="B141" s="486"/>
      <c r="C141" s="486"/>
      <c r="D141" s="486"/>
      <c r="E141" s="486"/>
      <c r="F141" s="486"/>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row>
    <row r="142" spans="1:40" ht="18.75" customHeight="1">
      <c r="A142" s="486"/>
      <c r="B142" s="486"/>
      <c r="C142" s="486"/>
      <c r="D142" s="486"/>
      <c r="E142" s="486"/>
      <c r="F142" s="486"/>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row>
    <row r="143" spans="1:40" ht="18.75" customHeight="1">
      <c r="A143" s="486"/>
      <c r="B143" s="486"/>
      <c r="C143" s="486"/>
      <c r="D143" s="486"/>
      <c r="E143" s="486"/>
      <c r="F143" s="486"/>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row>
    <row r="144" spans="1:40" ht="18.75" customHeight="1">
      <c r="A144" s="486"/>
      <c r="B144" s="486"/>
      <c r="C144" s="486"/>
      <c r="D144" s="486"/>
      <c r="E144" s="486"/>
      <c r="F144" s="486"/>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row>
    <row r="145" spans="1:41" ht="18.75" customHeight="1">
      <c r="A145" s="486"/>
      <c r="B145" s="486"/>
      <c r="C145" s="486"/>
      <c r="D145" s="486"/>
      <c r="E145" s="486"/>
      <c r="F145" s="486"/>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row>
    <row r="146" spans="1:41" ht="18.75" customHeight="1">
      <c r="A146" s="486"/>
      <c r="B146" s="486"/>
      <c r="C146" s="486"/>
      <c r="D146" s="486"/>
      <c r="E146" s="486"/>
      <c r="F146" s="486"/>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row>
    <row r="147" spans="1:41" ht="18.75" customHeight="1">
      <c r="A147" s="486"/>
      <c r="B147" s="486"/>
      <c r="C147" s="486"/>
      <c r="D147" s="486"/>
      <c r="E147" s="486"/>
      <c r="F147" s="486"/>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row>
    <row r="148" spans="1:41" ht="18.75" customHeight="1">
      <c r="A148" s="486"/>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row>
    <row r="149" spans="1:41" ht="7.5" customHeight="1">
      <c r="A149" s="486"/>
      <c r="B149" s="486"/>
      <c r="C149" s="486"/>
      <c r="D149" s="486"/>
      <c r="E149" s="486"/>
      <c r="F149" s="486"/>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row>
    <row r="150" spans="1:41" ht="7.5" customHeight="1">
      <c r="A150" s="486"/>
      <c r="B150" s="486"/>
      <c r="C150" s="486"/>
      <c r="D150" s="486"/>
      <c r="E150" s="486"/>
      <c r="F150" s="486"/>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row>
    <row r="151" spans="1:41" ht="7.5" customHeight="1">
      <c r="A151" s="486"/>
      <c r="B151" s="486"/>
      <c r="C151" s="486"/>
      <c r="D151" s="486"/>
      <c r="E151" s="486"/>
      <c r="F151" s="486"/>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row>
    <row r="152" spans="1:41" ht="7.5" customHeight="1">
      <c r="A152" s="486"/>
      <c r="B152" s="486"/>
      <c r="C152" s="486"/>
      <c r="D152" s="486"/>
      <c r="E152" s="486"/>
      <c r="F152" s="486"/>
      <c r="G152" s="486"/>
      <c r="H152" s="486"/>
      <c r="I152" s="486"/>
      <c r="J152" s="486"/>
      <c r="K152" s="486"/>
      <c r="L152" s="486"/>
      <c r="M152" s="486"/>
      <c r="N152" s="486"/>
      <c r="O152" s="486"/>
      <c r="P152" s="486"/>
      <c r="Q152" s="486"/>
      <c r="R152" s="486"/>
      <c r="S152" s="486"/>
      <c r="T152" s="486"/>
      <c r="U152" s="486"/>
      <c r="V152" s="486"/>
      <c r="W152" s="486"/>
      <c r="X152" s="486"/>
      <c r="Y152" s="486"/>
      <c r="Z152" s="486"/>
      <c r="AA152" s="486"/>
      <c r="AB152" s="486"/>
      <c r="AC152" s="486"/>
      <c r="AD152" s="486"/>
      <c r="AE152" s="486"/>
      <c r="AF152" s="486"/>
      <c r="AG152" s="486"/>
      <c r="AH152" s="486"/>
      <c r="AI152" s="486"/>
      <c r="AJ152" s="486"/>
      <c r="AK152" s="486"/>
      <c r="AL152" s="486"/>
      <c r="AM152" s="486"/>
      <c r="AN152" s="486"/>
    </row>
    <row r="153" spans="1:41" ht="18.75" customHeight="1">
      <c r="A153" s="486" t="s">
        <v>300</v>
      </c>
      <c r="B153" s="486"/>
      <c r="C153" s="486"/>
      <c r="D153" s="486"/>
      <c r="E153" s="486"/>
      <c r="F153" s="486"/>
      <c r="G153" s="486"/>
      <c r="H153" s="486"/>
      <c r="I153" s="486"/>
      <c r="J153" s="486"/>
      <c r="K153" s="486"/>
      <c r="L153" s="486"/>
      <c r="M153" s="486"/>
      <c r="N153" s="486"/>
      <c r="O153" s="486"/>
      <c r="P153" s="486"/>
      <c r="Q153" s="486"/>
      <c r="R153" s="486"/>
      <c r="S153" s="486"/>
      <c r="T153" s="486"/>
      <c r="U153" s="486"/>
      <c r="V153" s="486"/>
      <c r="W153" s="486"/>
      <c r="X153" s="486"/>
      <c r="Y153" s="486"/>
      <c r="Z153" s="486"/>
      <c r="AA153" s="486"/>
      <c r="AB153" s="486"/>
      <c r="AC153" s="486"/>
      <c r="AD153" s="486"/>
      <c r="AE153" s="486"/>
      <c r="AF153" s="486"/>
      <c r="AG153" s="486"/>
      <c r="AH153" s="486"/>
      <c r="AI153" s="486"/>
      <c r="AJ153" s="486"/>
      <c r="AK153" s="486"/>
      <c r="AL153" s="486"/>
      <c r="AM153" s="486"/>
      <c r="AN153" s="486"/>
    </row>
    <row r="154" spans="1:41" ht="18.75" customHeight="1">
      <c r="A154" s="486"/>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c r="AK154" s="486"/>
      <c r="AL154" s="486"/>
      <c r="AM154" s="486"/>
      <c r="AN154" s="486"/>
    </row>
    <row r="155" spans="1:41" ht="18.75" customHeight="1">
      <c r="A155" s="486"/>
      <c r="B155" s="486"/>
      <c r="C155" s="486"/>
      <c r="D155" s="486"/>
      <c r="E155" s="486"/>
      <c r="F155" s="486"/>
      <c r="G155" s="486"/>
      <c r="H155" s="486"/>
      <c r="I155" s="486"/>
      <c r="J155" s="486"/>
      <c r="K155" s="486"/>
      <c r="L155" s="486"/>
      <c r="M155" s="486"/>
      <c r="N155" s="486"/>
      <c r="O155" s="486"/>
      <c r="P155" s="486"/>
      <c r="Q155" s="486"/>
      <c r="R155" s="486"/>
      <c r="S155" s="486"/>
      <c r="T155" s="486"/>
      <c r="U155" s="486"/>
      <c r="V155" s="486"/>
      <c r="W155" s="486"/>
      <c r="X155" s="486"/>
      <c r="Y155" s="486"/>
      <c r="Z155" s="486"/>
      <c r="AA155" s="486"/>
      <c r="AB155" s="486"/>
      <c r="AC155" s="486"/>
      <c r="AD155" s="486"/>
      <c r="AE155" s="486"/>
      <c r="AF155" s="486"/>
      <c r="AG155" s="486"/>
      <c r="AH155" s="486"/>
      <c r="AI155" s="486"/>
      <c r="AJ155" s="486"/>
      <c r="AK155" s="486"/>
      <c r="AL155" s="486"/>
      <c r="AM155" s="486"/>
      <c r="AN155" s="486"/>
    </row>
    <row r="156" spans="1:41" ht="18.75" customHeight="1">
      <c r="A156" s="486"/>
      <c r="B156" s="486"/>
      <c r="C156" s="486"/>
      <c r="D156" s="486"/>
      <c r="E156" s="486"/>
      <c r="F156" s="486"/>
      <c r="G156" s="486"/>
      <c r="H156" s="486"/>
      <c r="I156" s="486"/>
      <c r="J156" s="486"/>
      <c r="K156" s="486"/>
      <c r="L156" s="486"/>
      <c r="M156" s="486"/>
      <c r="N156" s="486"/>
      <c r="O156" s="486"/>
      <c r="P156" s="486"/>
      <c r="Q156" s="486"/>
      <c r="R156" s="486"/>
      <c r="S156" s="486"/>
      <c r="T156" s="486"/>
      <c r="U156" s="486"/>
      <c r="V156" s="486"/>
      <c r="W156" s="486"/>
      <c r="X156" s="486"/>
      <c r="Y156" s="486"/>
      <c r="Z156" s="486"/>
      <c r="AA156" s="486"/>
      <c r="AB156" s="486"/>
      <c r="AC156" s="486"/>
      <c r="AD156" s="486"/>
      <c r="AE156" s="486"/>
      <c r="AF156" s="486"/>
      <c r="AG156" s="486"/>
      <c r="AH156" s="486"/>
      <c r="AI156" s="486"/>
      <c r="AJ156" s="486"/>
      <c r="AK156" s="486"/>
      <c r="AL156" s="486"/>
      <c r="AM156" s="486"/>
      <c r="AN156" s="486"/>
    </row>
    <row r="157" spans="1:41" ht="18.75" customHeight="1">
      <c r="A157" s="486"/>
      <c r="B157" s="486"/>
      <c r="C157" s="486"/>
      <c r="D157" s="486"/>
      <c r="E157" s="486"/>
      <c r="F157" s="486"/>
      <c r="G157" s="486"/>
      <c r="H157" s="486"/>
      <c r="I157" s="486"/>
      <c r="J157" s="486"/>
      <c r="K157" s="486"/>
      <c r="L157" s="486"/>
      <c r="M157" s="486"/>
      <c r="N157" s="486"/>
      <c r="O157" s="486"/>
      <c r="P157" s="486"/>
      <c r="Q157" s="486"/>
      <c r="R157" s="486"/>
      <c r="S157" s="486"/>
      <c r="T157" s="486"/>
      <c r="U157" s="486"/>
      <c r="V157" s="486"/>
      <c r="W157" s="486"/>
      <c r="X157" s="486"/>
      <c r="Y157" s="486"/>
      <c r="Z157" s="486"/>
      <c r="AA157" s="486"/>
      <c r="AB157" s="486"/>
      <c r="AC157" s="486"/>
      <c r="AD157" s="486"/>
      <c r="AE157" s="486"/>
      <c r="AF157" s="486"/>
      <c r="AG157" s="486"/>
      <c r="AH157" s="486"/>
      <c r="AI157" s="486"/>
      <c r="AJ157" s="486"/>
      <c r="AK157" s="486"/>
      <c r="AL157" s="486"/>
      <c r="AM157" s="486"/>
      <c r="AN157" s="486"/>
      <c r="AO157" s="10"/>
    </row>
  </sheetData>
  <sheetProtection password="CC7D" sheet="1" formatCells="0" selectLockedCells="1"/>
  <mergeCells count="87">
    <mergeCell ref="A35:AF37"/>
    <mergeCell ref="A7:AF11"/>
    <mergeCell ref="AG7:AN7"/>
    <mergeCell ref="A12:AF18"/>
    <mergeCell ref="A19:AF25"/>
    <mergeCell ref="A26:AF34"/>
    <mergeCell ref="AG9:AN9"/>
    <mergeCell ref="AH10:AM10"/>
    <mergeCell ref="AG12:AN14"/>
    <mergeCell ref="AH15:AM15"/>
    <mergeCell ref="A1:AJ1"/>
    <mergeCell ref="A2:AN3"/>
    <mergeCell ref="A4:AF4"/>
    <mergeCell ref="AG4:AN4"/>
    <mergeCell ref="A5:AF6"/>
    <mergeCell ref="AG5:AH5"/>
    <mergeCell ref="AG6:AJ6"/>
    <mergeCell ref="AK6:AN6"/>
    <mergeCell ref="AM62:AN63"/>
    <mergeCell ref="AH43:AM45"/>
    <mergeCell ref="AN43:AN45"/>
    <mergeCell ref="I66:AA66"/>
    <mergeCell ref="AB66:AE66"/>
    <mergeCell ref="A51:AN57"/>
    <mergeCell ref="A49:C49"/>
    <mergeCell ref="L49:R49"/>
    <mergeCell ref="S49:V49"/>
    <mergeCell ref="L50:R50"/>
    <mergeCell ref="T50:Z50"/>
    <mergeCell ref="A38:AF45"/>
    <mergeCell ref="AG42:AN42"/>
    <mergeCell ref="AG43:AG45"/>
    <mergeCell ref="AM59:AN59"/>
    <mergeCell ref="G60:H60"/>
    <mergeCell ref="B64:H64"/>
    <mergeCell ref="B59:E59"/>
    <mergeCell ref="G59:H59"/>
    <mergeCell ref="I59:AA59"/>
    <mergeCell ref="G62:H62"/>
    <mergeCell ref="N61:AJ61"/>
    <mergeCell ref="I62:AC63"/>
    <mergeCell ref="AD62:AJ63"/>
    <mergeCell ref="I60:AJ60"/>
    <mergeCell ref="AB59:AE59"/>
    <mergeCell ref="AF59:AG59"/>
    <mergeCell ref="AI59:AK59"/>
    <mergeCell ref="K64:L64"/>
    <mergeCell ref="Q64:R64"/>
    <mergeCell ref="N64:O64"/>
    <mergeCell ref="I64:J64"/>
    <mergeCell ref="I67:AJ67"/>
    <mergeCell ref="I68:AC69"/>
    <mergeCell ref="AD68:AJ69"/>
    <mergeCell ref="AF66:AG66"/>
    <mergeCell ref="AI66:AK66"/>
    <mergeCell ref="G85:H85"/>
    <mergeCell ref="I85:AC86"/>
    <mergeCell ref="AD85:AJ86"/>
    <mergeCell ref="AM83:AN83"/>
    <mergeCell ref="A65:F69"/>
    <mergeCell ref="G66:H66"/>
    <mergeCell ref="AM66:AN66"/>
    <mergeCell ref="G67:H67"/>
    <mergeCell ref="G68:H68"/>
    <mergeCell ref="I83:AA83"/>
    <mergeCell ref="AB83:AE83"/>
    <mergeCell ref="AF83:AG83"/>
    <mergeCell ref="AI83:AK83"/>
    <mergeCell ref="G84:H84"/>
    <mergeCell ref="I84:AJ84"/>
    <mergeCell ref="AM68:AN69"/>
    <mergeCell ref="A46:AF47"/>
    <mergeCell ref="AH46:AM46"/>
    <mergeCell ref="AH47:AM47"/>
    <mergeCell ref="A153:AN157"/>
    <mergeCell ref="A87:AN87"/>
    <mergeCell ref="A88:AN88"/>
    <mergeCell ref="A89:AN110"/>
    <mergeCell ref="A111:AN121"/>
    <mergeCell ref="A122:AN135"/>
    <mergeCell ref="A136:AN152"/>
    <mergeCell ref="AM85:AN86"/>
    <mergeCell ref="A70:AN72"/>
    <mergeCell ref="A73:AN74"/>
    <mergeCell ref="A75:AN82"/>
    <mergeCell ref="A83:F86"/>
    <mergeCell ref="G83:H83"/>
  </mergeCells>
  <phoneticPr fontId="3"/>
  <conditionalFormatting sqref="AG47:AH47 AG46">
    <cfRule type="expression" dxfId="1" priority="2">
      <formula>$AS$50="○"</formula>
    </cfRule>
  </conditionalFormatting>
  <conditionalFormatting sqref="AH46">
    <cfRule type="expression" dxfId="0" priority="1">
      <formula>$AS$50="○"</formula>
    </cfRule>
  </conditionalFormatting>
  <dataValidations count="2">
    <dataValidation type="list" allowBlank="1" showInputMessage="1" showErrorMessage="1" sqref="AH15:AM15 AH10:AM10 AH43:AM45 AH47" xr:uid="{00000000-0002-0000-0200-000000000000}">
      <formula1>"はい,いいえ"</formula1>
    </dataValidation>
    <dataValidation type="list" allowBlank="1" showInputMessage="1" showErrorMessage="1" sqref="I64:J64" xr:uid="{00000000-0002-0000-0200-000001000000}">
      <formula1>"大正,昭和,平成,令和"</formula1>
    </dataValidation>
  </dataValidations>
  <printOptions horizontalCentered="1"/>
  <pageMargins left="0.70866141732283472" right="0.70866141732283472" top="0.54" bottom="0.3" header="0.31496062992125984" footer="0.31496062992125984"/>
  <pageSetup paperSize="9" scale="48" fitToHeight="0" orientation="portrait" r:id="rId1"/>
  <rowBreaks count="1" manualBreakCount="1">
    <brk id="69"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新小第2号（実績一覧表）</vt:lpstr>
      <vt:lpstr>新小第1号(2)（支給申請書）</vt:lpstr>
      <vt:lpstr>新小第3号（確認申立書）</vt:lpstr>
      <vt:lpstr>'新小第1号(2)（支給申請書）'!Print_Area</vt:lpstr>
      <vt:lpstr>'新小第2号（実績一覧表）'!Print_Area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2021-06-22T07:13:20Z</dcterms:created>
  <dcterms:modified xsi:type="dcterms:W3CDTF">2023-01-06T06:06:30Z</dcterms:modified>
</cp:coreProperties>
</file>