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620" yWindow="750" windowWidth="17280" windowHeight="8970" tabRatio="813"/>
  </bookViews>
  <sheets>
    <sheet name="記入例（目標達成助成に係る支給申請時）" sheetId="15" r:id="rId1"/>
    <sheet name="様式（目標達成助成に係る支給申請時）※こちらを提出" sheetId="21" r:id="rId2"/>
  </sheets>
  <definedNames>
    <definedName name="_xlnm.Print_Area" localSheetId="0">'記入例（目標達成助成に係る支給申請時）'!$A$2:$AG$108</definedName>
    <definedName name="_xlnm.Print_Area" localSheetId="1">'様式（目標達成助成に係る支給申請時）※こちらを提出'!$A$2:$AG$108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04" i="21" l="1"/>
  <c r="AA104" i="21"/>
  <c r="W104" i="21"/>
  <c r="S104" i="21"/>
  <c r="O104" i="21"/>
  <c r="K104" i="21"/>
  <c r="G104" i="21"/>
  <c r="AG103" i="21"/>
  <c r="AG104" i="21" s="1"/>
  <c r="AF103" i="21"/>
  <c r="AF104" i="21" s="1"/>
  <c r="AE103" i="21"/>
  <c r="AD103" i="21"/>
  <c r="AD104" i="21" s="1"/>
  <c r="AC103" i="21"/>
  <c r="AC104" i="21" s="1"/>
  <c r="AB103" i="21"/>
  <c r="AB104" i="21" s="1"/>
  <c r="AA103" i="21"/>
  <c r="Z103" i="21"/>
  <c r="Z104" i="21" s="1"/>
  <c r="Y103" i="21"/>
  <c r="Y104" i="21" s="1"/>
  <c r="X103" i="21"/>
  <c r="X104" i="21" s="1"/>
  <c r="W103" i="21"/>
  <c r="V103" i="21"/>
  <c r="V104" i="21" s="1"/>
  <c r="U103" i="21"/>
  <c r="U104" i="21" s="1"/>
  <c r="T103" i="21"/>
  <c r="T104" i="21" s="1"/>
  <c r="S103" i="21"/>
  <c r="R103" i="21"/>
  <c r="R104" i="21" s="1"/>
  <c r="Q103" i="21"/>
  <c r="Q104" i="21" s="1"/>
  <c r="P103" i="21"/>
  <c r="P104" i="21" s="1"/>
  <c r="O103" i="21"/>
  <c r="N103" i="21"/>
  <c r="N104" i="21" s="1"/>
  <c r="M103" i="21"/>
  <c r="M104" i="21" s="1"/>
  <c r="L103" i="21"/>
  <c r="L104" i="21" s="1"/>
  <c r="K103" i="21"/>
  <c r="J103" i="21"/>
  <c r="J104" i="21" s="1"/>
  <c r="I103" i="21"/>
  <c r="I104" i="21" s="1"/>
  <c r="H103" i="21"/>
  <c r="H104" i="21" s="1"/>
  <c r="G103" i="21"/>
  <c r="F103" i="21"/>
  <c r="F104" i="21" s="1"/>
  <c r="E103" i="21"/>
  <c r="E104" i="21" s="1"/>
  <c r="D103" i="21"/>
  <c r="D104" i="21" s="1"/>
  <c r="B10" i="21"/>
  <c r="C10" i="21" s="1"/>
  <c r="T6" i="21"/>
  <c r="U6" i="21" s="1"/>
  <c r="M107" i="21" s="1"/>
  <c r="K4" i="21"/>
  <c r="U6" i="15"/>
  <c r="M107" i="15"/>
  <c r="D6" i="15"/>
  <c r="D6" i="21" l="1"/>
  <c r="B11" i="21"/>
  <c r="K5" i="21"/>
  <c r="T6" i="15"/>
  <c r="B12" i="21" l="1"/>
  <c r="C11" i="21"/>
  <c r="B13" i="21" l="1"/>
  <c r="C12" i="21"/>
  <c r="AG103" i="15"/>
  <c r="AG104" i="15" s="1"/>
  <c r="AF103" i="15"/>
  <c r="AF104" i="15" s="1"/>
  <c r="AE103" i="15"/>
  <c r="AE104" i="15" s="1"/>
  <c r="AD103" i="15"/>
  <c r="AD104" i="15" s="1"/>
  <c r="AC103" i="15"/>
  <c r="AC104" i="15" s="1"/>
  <c r="AB103" i="15"/>
  <c r="AB104" i="15" s="1"/>
  <c r="AA103" i="15"/>
  <c r="AA104" i="15" s="1"/>
  <c r="Z103" i="15"/>
  <c r="Z104" i="15" s="1"/>
  <c r="Y103" i="15"/>
  <c r="Y104" i="15" s="1"/>
  <c r="X103" i="15"/>
  <c r="X104" i="15" s="1"/>
  <c r="W103" i="15"/>
  <c r="W104" i="15" s="1"/>
  <c r="V103" i="15"/>
  <c r="V104" i="15" s="1"/>
  <c r="U103" i="15"/>
  <c r="U104" i="15" s="1"/>
  <c r="T103" i="15"/>
  <c r="T104" i="15" s="1"/>
  <c r="S103" i="15"/>
  <c r="S104" i="15" s="1"/>
  <c r="R103" i="15"/>
  <c r="R104" i="15" s="1"/>
  <c r="Q103" i="15"/>
  <c r="Q104" i="15" s="1"/>
  <c r="P103" i="15"/>
  <c r="P104" i="15" s="1"/>
  <c r="O103" i="15"/>
  <c r="O104" i="15" s="1"/>
  <c r="N103" i="15"/>
  <c r="N104" i="15" s="1"/>
  <c r="M103" i="15"/>
  <c r="M104" i="15" s="1"/>
  <c r="L103" i="15"/>
  <c r="L104" i="15" s="1"/>
  <c r="K103" i="15"/>
  <c r="K104" i="15" s="1"/>
  <c r="J103" i="15"/>
  <c r="J104" i="15" s="1"/>
  <c r="I103" i="15"/>
  <c r="I104" i="15" s="1"/>
  <c r="H103" i="15"/>
  <c r="H104" i="15" s="1"/>
  <c r="G103" i="15"/>
  <c r="G104" i="15" s="1"/>
  <c r="F103" i="15"/>
  <c r="F104" i="15" s="1"/>
  <c r="E103" i="15"/>
  <c r="E104" i="15" s="1"/>
  <c r="D103" i="15"/>
  <c r="D104" i="15" s="1"/>
  <c r="B10" i="15"/>
  <c r="B11" i="15" s="1"/>
  <c r="K4" i="15"/>
  <c r="B14" i="21" l="1"/>
  <c r="C13" i="21"/>
  <c r="B12" i="15"/>
  <c r="C11" i="15"/>
  <c r="K5" i="15"/>
  <c r="C10" i="15"/>
  <c r="B15" i="21" l="1"/>
  <c r="C14" i="21"/>
  <c r="B13" i="15"/>
  <c r="C12" i="15"/>
  <c r="B16" i="21" l="1"/>
  <c r="C15" i="21"/>
  <c r="B14" i="15"/>
  <c r="C13" i="15"/>
  <c r="B17" i="21" l="1"/>
  <c r="C16" i="21"/>
  <c r="C14" i="15"/>
  <c r="B15" i="15"/>
  <c r="B18" i="21" l="1"/>
  <c r="C17" i="21"/>
  <c r="B16" i="15"/>
  <c r="C15" i="15"/>
  <c r="B19" i="21" l="1"/>
  <c r="C18" i="21"/>
  <c r="C16" i="15"/>
  <c r="B17" i="15"/>
  <c r="C19" i="21" l="1"/>
  <c r="B20" i="21"/>
  <c r="B18" i="15"/>
  <c r="C17" i="15"/>
  <c r="B21" i="21" l="1"/>
  <c r="C20" i="21"/>
  <c r="B19" i="15"/>
  <c r="C18" i="15"/>
  <c r="B22" i="21" l="1"/>
  <c r="C21" i="21"/>
  <c r="C19" i="15"/>
  <c r="B20" i="15"/>
  <c r="B23" i="21" l="1"/>
  <c r="C22" i="21"/>
  <c r="B21" i="15"/>
  <c r="C20" i="15"/>
  <c r="C23" i="21" l="1"/>
  <c r="B24" i="21"/>
  <c r="C21" i="15"/>
  <c r="B22" i="15"/>
  <c r="B25" i="21" l="1"/>
  <c r="C24" i="21"/>
  <c r="B23" i="15"/>
  <c r="C22" i="15"/>
  <c r="C25" i="21" l="1"/>
  <c r="B26" i="21"/>
  <c r="C23" i="15"/>
  <c r="B24" i="15"/>
  <c r="B27" i="21" l="1"/>
  <c r="C26" i="21"/>
  <c r="B25" i="15"/>
  <c r="C24" i="15"/>
  <c r="C27" i="21" l="1"/>
  <c r="B28" i="21"/>
  <c r="B26" i="15"/>
  <c r="C25" i="15"/>
  <c r="B29" i="21" l="1"/>
  <c r="C28" i="21"/>
  <c r="C26" i="15"/>
  <c r="B27" i="15"/>
  <c r="C29" i="21" l="1"/>
  <c r="B30" i="21"/>
  <c r="B28" i="15"/>
  <c r="C27" i="15"/>
  <c r="B31" i="21" l="1"/>
  <c r="C30" i="21"/>
  <c r="C28" i="15"/>
  <c r="B29" i="15"/>
  <c r="C31" i="21" l="1"/>
  <c r="B32" i="21"/>
  <c r="B30" i="15"/>
  <c r="C29" i="15"/>
  <c r="B33" i="21" l="1"/>
  <c r="C32" i="21"/>
  <c r="C30" i="15"/>
  <c r="B31" i="15"/>
  <c r="C33" i="21" l="1"/>
  <c r="B34" i="21"/>
  <c r="C31" i="15"/>
  <c r="B32" i="15"/>
  <c r="B35" i="21" l="1"/>
  <c r="C34" i="21"/>
  <c r="C32" i="15"/>
  <c r="B33" i="15"/>
  <c r="C35" i="21" l="1"/>
  <c r="B36" i="21"/>
  <c r="B34" i="15"/>
  <c r="C33" i="15"/>
  <c r="B37" i="21" l="1"/>
  <c r="C36" i="21"/>
  <c r="B35" i="15"/>
  <c r="C34" i="15"/>
  <c r="B38" i="21" l="1"/>
  <c r="C37" i="21"/>
  <c r="B36" i="15"/>
  <c r="C35" i="15"/>
  <c r="B39" i="21" l="1"/>
  <c r="C38" i="21"/>
  <c r="C36" i="15"/>
  <c r="B37" i="15"/>
  <c r="C39" i="21" l="1"/>
  <c r="B40" i="21"/>
  <c r="C37" i="15"/>
  <c r="B38" i="15"/>
  <c r="C40" i="21" l="1"/>
  <c r="B41" i="21"/>
  <c r="B39" i="15"/>
  <c r="C38" i="15"/>
  <c r="B42" i="21" l="1"/>
  <c r="C41" i="21"/>
  <c r="B40" i="15"/>
  <c r="C39" i="15"/>
  <c r="C42" i="21" l="1"/>
  <c r="B43" i="21"/>
  <c r="C40" i="15"/>
  <c r="B41" i="15"/>
  <c r="C43" i="21" l="1"/>
  <c r="B44" i="21"/>
  <c r="B42" i="15"/>
  <c r="C41" i="15"/>
  <c r="C44" i="21" l="1"/>
  <c r="B45" i="21"/>
  <c r="C42" i="15"/>
  <c r="B43" i="15"/>
  <c r="B46" i="21" l="1"/>
  <c r="C45" i="21"/>
  <c r="C43" i="15"/>
  <c r="B44" i="15"/>
  <c r="B47" i="21" l="1"/>
  <c r="C46" i="21"/>
  <c r="B45" i="15"/>
  <c r="C44" i="15"/>
  <c r="C47" i="21" l="1"/>
  <c r="B48" i="21"/>
  <c r="B46" i="15"/>
  <c r="C45" i="15"/>
  <c r="B49" i="21" l="1"/>
  <c r="C48" i="21"/>
  <c r="B47" i="15"/>
  <c r="C46" i="15"/>
  <c r="C49" i="21" l="1"/>
  <c r="B50" i="21"/>
  <c r="B48" i="15"/>
  <c r="C47" i="15"/>
  <c r="B51" i="21" l="1"/>
  <c r="C50" i="21"/>
  <c r="B49" i="15"/>
  <c r="C48" i="15"/>
  <c r="C51" i="21" l="1"/>
  <c r="B52" i="21"/>
  <c r="C49" i="15"/>
  <c r="B50" i="15"/>
  <c r="C52" i="21" l="1"/>
  <c r="B53" i="21"/>
  <c r="B51" i="15"/>
  <c r="C50" i="15"/>
  <c r="C53" i="21" l="1"/>
  <c r="B54" i="21"/>
  <c r="B52" i="15"/>
  <c r="C51" i="15"/>
  <c r="B55" i="21" l="1"/>
  <c r="C54" i="21"/>
  <c r="B53" i="15"/>
  <c r="C52" i="15"/>
  <c r="C55" i="21" l="1"/>
  <c r="B56" i="21"/>
  <c r="B54" i="15"/>
  <c r="C53" i="15"/>
  <c r="B57" i="21" l="1"/>
  <c r="C56" i="21"/>
  <c r="B55" i="15"/>
  <c r="C54" i="15"/>
  <c r="C57" i="21" l="1"/>
  <c r="B58" i="21"/>
  <c r="C55" i="15"/>
  <c r="B56" i="15"/>
  <c r="C58" i="21" l="1"/>
  <c r="B59" i="21"/>
  <c r="C56" i="15"/>
  <c r="B57" i="15"/>
  <c r="C59" i="21" l="1"/>
  <c r="B60" i="21"/>
  <c r="B58" i="15"/>
  <c r="C57" i="15"/>
  <c r="B61" i="21" l="1"/>
  <c r="C60" i="21"/>
  <c r="B59" i="15"/>
  <c r="C58" i="15"/>
  <c r="B62" i="21" l="1"/>
  <c r="C61" i="21"/>
  <c r="B60" i="15"/>
  <c r="C59" i="15"/>
  <c r="C62" i="21" l="1"/>
  <c r="B63" i="21"/>
  <c r="B61" i="15"/>
  <c r="C60" i="15"/>
  <c r="B64" i="21" l="1"/>
  <c r="C63" i="21"/>
  <c r="C61" i="15"/>
  <c r="B62" i="15"/>
  <c r="B65" i="21" l="1"/>
  <c r="C64" i="21"/>
  <c r="B63" i="15"/>
  <c r="C62" i="15"/>
  <c r="C65" i="21" l="1"/>
  <c r="B66" i="21"/>
  <c r="B64" i="15"/>
  <c r="C63" i="15"/>
  <c r="C66" i="21" l="1"/>
  <c r="B67" i="21"/>
  <c r="B65" i="15"/>
  <c r="C64" i="15"/>
  <c r="C67" i="21" l="1"/>
  <c r="B68" i="21"/>
  <c r="B66" i="15"/>
  <c r="C65" i="15"/>
  <c r="C68" i="21" l="1"/>
  <c r="B69" i="21"/>
  <c r="B67" i="15"/>
  <c r="C66" i="15"/>
  <c r="B70" i="21" l="1"/>
  <c r="C69" i="21"/>
  <c r="B68" i="15"/>
  <c r="C67" i="15"/>
  <c r="C70" i="21" l="1"/>
  <c r="B71" i="21"/>
  <c r="B69" i="15"/>
  <c r="C68" i="15"/>
  <c r="C71" i="21" l="1"/>
  <c r="B72" i="21"/>
  <c r="B70" i="15"/>
  <c r="C69" i="15"/>
  <c r="C72" i="21" l="1"/>
  <c r="B73" i="21"/>
  <c r="B71" i="15"/>
  <c r="C70" i="15"/>
  <c r="B74" i="21" l="1"/>
  <c r="C73" i="21"/>
  <c r="B72" i="15"/>
  <c r="C71" i="15"/>
  <c r="C74" i="21" l="1"/>
  <c r="B75" i="21"/>
  <c r="B73" i="15"/>
  <c r="C72" i="15"/>
  <c r="C75" i="21" l="1"/>
  <c r="B76" i="21"/>
  <c r="B74" i="15"/>
  <c r="C73" i="15"/>
  <c r="C76" i="21" l="1"/>
  <c r="B77" i="21"/>
  <c r="B75" i="15"/>
  <c r="C74" i="15"/>
  <c r="B78" i="21" l="1"/>
  <c r="C77" i="21"/>
  <c r="B76" i="15"/>
  <c r="C75" i="15"/>
  <c r="C78" i="21" l="1"/>
  <c r="B79" i="21"/>
  <c r="B77" i="15"/>
  <c r="C76" i="15"/>
  <c r="C79" i="21" l="1"/>
  <c r="B80" i="21"/>
  <c r="B78" i="15"/>
  <c r="C77" i="15"/>
  <c r="B81" i="21" l="1"/>
  <c r="C80" i="21"/>
  <c r="B79" i="15"/>
  <c r="C78" i="15"/>
  <c r="C81" i="21" l="1"/>
  <c r="B82" i="21"/>
  <c r="B80" i="15"/>
  <c r="C79" i="15"/>
  <c r="B83" i="21" l="1"/>
  <c r="C82" i="21"/>
  <c r="B81" i="15"/>
  <c r="C80" i="15"/>
  <c r="C83" i="21" l="1"/>
  <c r="B84" i="21"/>
  <c r="B82" i="15"/>
  <c r="C81" i="15"/>
  <c r="B85" i="21" l="1"/>
  <c r="C84" i="21"/>
  <c r="B83" i="15"/>
  <c r="C82" i="15"/>
  <c r="C85" i="21" l="1"/>
  <c r="B86" i="21"/>
  <c r="B84" i="15"/>
  <c r="C83" i="15"/>
  <c r="B87" i="21" l="1"/>
  <c r="C86" i="21"/>
  <c r="B85" i="15"/>
  <c r="C84" i="15"/>
  <c r="C87" i="21" l="1"/>
  <c r="B88" i="21"/>
  <c r="B86" i="15"/>
  <c r="C85" i="15"/>
  <c r="B89" i="21" l="1"/>
  <c r="C88" i="21"/>
  <c r="B87" i="15"/>
  <c r="C86" i="15"/>
  <c r="C89" i="21" l="1"/>
  <c r="B90" i="21"/>
  <c r="B88" i="15"/>
  <c r="C87" i="15"/>
  <c r="B91" i="21" l="1"/>
  <c r="C90" i="21"/>
  <c r="B89" i="15"/>
  <c r="C88" i="15"/>
  <c r="C91" i="21" l="1"/>
  <c r="B92" i="21"/>
  <c r="B90" i="15"/>
  <c r="C89" i="15"/>
  <c r="B93" i="21" l="1"/>
  <c r="C92" i="21"/>
  <c r="B91" i="15"/>
  <c r="C90" i="15"/>
  <c r="C93" i="21" l="1"/>
  <c r="B94" i="21"/>
  <c r="B92" i="15"/>
  <c r="C91" i="15"/>
  <c r="C94" i="21" l="1"/>
  <c r="B95" i="21"/>
  <c r="B93" i="15"/>
  <c r="C92" i="15"/>
  <c r="C95" i="21" l="1"/>
  <c r="B96" i="21"/>
  <c r="C93" i="15"/>
  <c r="B94" i="15"/>
  <c r="B97" i="21" l="1"/>
  <c r="C96" i="21"/>
  <c r="B95" i="15"/>
  <c r="C94" i="15"/>
  <c r="C97" i="21" l="1"/>
  <c r="B98" i="21"/>
  <c r="B96" i="15"/>
  <c r="C95" i="15"/>
  <c r="C98" i="21" l="1"/>
  <c r="B99" i="21"/>
  <c r="C96" i="15"/>
  <c r="B97" i="15"/>
  <c r="B100" i="21" l="1"/>
  <c r="C99" i="21"/>
  <c r="B98" i="15"/>
  <c r="C97" i="15"/>
  <c r="B101" i="21" l="1"/>
  <c r="C100" i="21"/>
  <c r="B99" i="15"/>
  <c r="C98" i="15"/>
  <c r="C101" i="21" l="1"/>
  <c r="B102" i="21"/>
  <c r="C102" i="21" s="1"/>
  <c r="C99" i="15"/>
  <c r="B100" i="15"/>
  <c r="B101" i="15" l="1"/>
  <c r="C100" i="15"/>
  <c r="B102" i="15" l="1"/>
  <c r="C102" i="15" s="1"/>
  <c r="C101" i="15"/>
</calcChain>
</file>

<file path=xl/sharedStrings.xml><?xml version="1.0" encoding="utf-8"?>
<sst xmlns="http://schemas.openxmlformats.org/spreadsheetml/2006/main" count="140" uniqueCount="32">
  <si>
    <t>氏名A</t>
    <rPh sb="0" eb="2">
      <t>シメイ</t>
    </rPh>
    <phoneticPr fontId="1"/>
  </si>
  <si>
    <t>人</t>
    <rPh sb="0" eb="1">
      <t>ニン</t>
    </rPh>
    <phoneticPr fontId="1"/>
  </si>
  <si>
    <t>から</t>
    <phoneticPr fontId="1"/>
  </si>
  <si>
    <t>評価期間終了日</t>
    <rPh sb="0" eb="2">
      <t>ヒョウカ</t>
    </rPh>
    <rPh sb="2" eb="4">
      <t>キカン</t>
    </rPh>
    <rPh sb="4" eb="7">
      <t>シュウリョウビ</t>
    </rPh>
    <phoneticPr fontId="1"/>
  </si>
  <si>
    <t>実施総日数</t>
    <rPh sb="0" eb="2">
      <t>ジッシ</t>
    </rPh>
    <rPh sb="2" eb="3">
      <t>ソウ</t>
    </rPh>
    <rPh sb="3" eb="5">
      <t>ニッスウ</t>
    </rPh>
    <phoneticPr fontId="1"/>
  </si>
  <si>
    <t>事業主名</t>
    <rPh sb="0" eb="3">
      <t>ジギョウヌシ</t>
    </rPh>
    <rPh sb="3" eb="4">
      <t>メイ</t>
    </rPh>
    <phoneticPr fontId="1"/>
  </si>
  <si>
    <t>○</t>
    <phoneticPr fontId="1"/>
  </si>
  <si>
    <t>テレワークを実施した日について、プルダウンから○を選択してください。</t>
    <rPh sb="6" eb="8">
      <t>ジッシ</t>
    </rPh>
    <rPh sb="10" eb="11">
      <t>ヒ</t>
    </rPh>
    <rPh sb="25" eb="27">
      <t>センタク</t>
    </rPh>
    <phoneticPr fontId="1"/>
  </si>
  <si>
    <t>以下は記入いただく必要はありません。</t>
    <rPh sb="0" eb="2">
      <t>イカ</t>
    </rPh>
    <rPh sb="3" eb="5">
      <t>キニュウ</t>
    </rPh>
    <rPh sb="9" eb="11">
      <t>ヒツヨウ</t>
    </rPh>
    <phoneticPr fontId="1"/>
  </si>
  <si>
    <t>厚生労働株式会社</t>
    <rPh sb="0" eb="2">
      <t>コウセイ</t>
    </rPh>
    <rPh sb="2" eb="4">
      <t>ロウドウ</t>
    </rPh>
    <rPh sb="4" eb="8">
      <t>カブシキガイシャ</t>
    </rPh>
    <phoneticPr fontId="1"/>
  </si>
  <si>
    <t>↑記入不要です</t>
    <rPh sb="1" eb="3">
      <t>キニュウ</t>
    </rPh>
    <rPh sb="3" eb="5">
      <t>フヨウ</t>
    </rPh>
    <phoneticPr fontId="1"/>
  </si>
  <si>
    <t>か月</t>
    <rPh sb="1" eb="2">
      <t>ゲツ</t>
    </rPh>
    <phoneticPr fontId="1"/>
  </si>
  <si>
    <t>○</t>
    <phoneticPr fontId="1"/>
  </si>
  <si>
    <t>週平均基準
達成必要日数</t>
    <rPh sb="0" eb="3">
      <t>シュウヘイキン</t>
    </rPh>
    <rPh sb="3" eb="5">
      <t>キジュン</t>
    </rPh>
    <rPh sb="6" eb="8">
      <t>タッセイ</t>
    </rPh>
    <rPh sb="8" eb="10">
      <t>ヒツヨウ</t>
    </rPh>
    <rPh sb="10" eb="12">
      <t>ニッスウ</t>
    </rPh>
    <phoneticPr fontId="1"/>
  </si>
  <si>
    <t>氏名B</t>
  </si>
  <si>
    <t>氏名C</t>
  </si>
  <si>
    <t>氏名D</t>
  </si>
  <si>
    <t>氏名E</t>
  </si>
  <si>
    <t>割合</t>
    <rPh sb="0" eb="2">
      <t>ワリアイ</t>
    </rPh>
    <phoneticPr fontId="1"/>
  </si>
  <si>
    <t>テレワーク実施必要人数</t>
    <rPh sb="5" eb="7">
      <t>ジッシ</t>
    </rPh>
    <rPh sb="7" eb="9">
      <t>ヒツヨウ</t>
    </rPh>
    <rPh sb="9" eb="11">
      <t>ニンズウ</t>
    </rPh>
    <phoneticPr fontId="1"/>
  </si>
  <si>
    <t>↓記入不要です</t>
    <rPh sb="1" eb="3">
      <t>キニュウ</t>
    </rPh>
    <rPh sb="3" eb="5">
      <t>フヨウ</t>
    </rPh>
    <phoneticPr fontId="1"/>
  </si>
  <si>
    <t>評価期間初日から1年を経過した日（評価期間（目標達成助成）の初日）における対象事業所の労働者数</t>
    <rPh sb="0" eb="2">
      <t>ヒョウカ</t>
    </rPh>
    <rPh sb="2" eb="4">
      <t>キカン</t>
    </rPh>
    <rPh sb="4" eb="6">
      <t>ショニチ</t>
    </rPh>
    <rPh sb="9" eb="10">
      <t>ネン</t>
    </rPh>
    <rPh sb="11" eb="13">
      <t>ケイカ</t>
    </rPh>
    <rPh sb="15" eb="16">
      <t>ヒ</t>
    </rPh>
    <rPh sb="17" eb="19">
      <t>ヒョウカ</t>
    </rPh>
    <rPh sb="19" eb="21">
      <t>キカン</t>
    </rPh>
    <rPh sb="22" eb="24">
      <t>モクヒョウ</t>
    </rPh>
    <rPh sb="24" eb="26">
      <t>タッセイ</t>
    </rPh>
    <rPh sb="26" eb="28">
      <t>ジョセイ</t>
    </rPh>
    <rPh sb="30" eb="32">
      <t>ショニチ</t>
    </rPh>
    <rPh sb="37" eb="39">
      <t>タイショウ</t>
    </rPh>
    <rPh sb="39" eb="42">
      <t>ジギョウショ</t>
    </rPh>
    <rPh sb="43" eb="46">
      <t>ロウドウシャ</t>
    </rPh>
    <rPh sb="46" eb="47">
      <t>スウ</t>
    </rPh>
    <phoneticPr fontId="1"/>
  </si>
  <si>
    <t>評価期間
（目標達成助成）</t>
    <rPh sb="0" eb="2">
      <t>ヒョウカ</t>
    </rPh>
    <rPh sb="2" eb="4">
      <t>キカン</t>
    </rPh>
    <rPh sb="6" eb="8">
      <t>モクヒョウ</t>
    </rPh>
    <rPh sb="8" eb="10">
      <t>タッセイ</t>
    </rPh>
    <rPh sb="10" eb="12">
      <t>ジョセイ</t>
    </rPh>
    <phoneticPr fontId="1"/>
  </si>
  <si>
    <t>評価期間（目標達成助成）において１回以上テレワークを実施した労働者の数</t>
    <rPh sb="0" eb="2">
      <t>ヒョウカ</t>
    </rPh>
    <rPh sb="2" eb="4">
      <t>キカン</t>
    </rPh>
    <rPh sb="5" eb="7">
      <t>モクヒョウ</t>
    </rPh>
    <rPh sb="7" eb="9">
      <t>タッセイ</t>
    </rPh>
    <rPh sb="9" eb="11">
      <t>ジョセイ</t>
    </rPh>
    <rPh sb="17" eb="18">
      <t>カイ</t>
    </rPh>
    <rPh sb="18" eb="20">
      <t>イジョウ</t>
    </rPh>
    <rPh sb="26" eb="28">
      <t>ジッシ</t>
    </rPh>
    <rPh sb="30" eb="33">
      <t>ロウドウシャ</t>
    </rPh>
    <rPh sb="34" eb="35">
      <t>カズ</t>
    </rPh>
    <phoneticPr fontId="1"/>
  </si>
  <si>
    <t>テレワーク実施計画認定時点での対象労働者数</t>
    <rPh sb="5" eb="7">
      <t>ジッシ</t>
    </rPh>
    <rPh sb="7" eb="9">
      <t>ケイカク</t>
    </rPh>
    <rPh sb="9" eb="11">
      <t>ニンテイ</t>
    </rPh>
    <rPh sb="11" eb="13">
      <t>ジテン</t>
    </rPh>
    <rPh sb="15" eb="17">
      <t>タイショウ</t>
    </rPh>
    <rPh sb="17" eb="20">
      <t>ロウドウシャ</t>
    </rPh>
    <rPh sb="20" eb="21">
      <t>スウ</t>
    </rPh>
    <phoneticPr fontId="1"/>
  </si>
  <si>
    <t>テレワーク実施計画認定時点における、対象事業所の労働者数</t>
    <rPh sb="5" eb="7">
      <t>ジッシ</t>
    </rPh>
    <rPh sb="7" eb="9">
      <t>ケイカク</t>
    </rPh>
    <rPh sb="9" eb="11">
      <t>ニンテイ</t>
    </rPh>
    <rPh sb="11" eb="13">
      <t>ジテン</t>
    </rPh>
    <rPh sb="18" eb="20">
      <t>タイショウ</t>
    </rPh>
    <rPh sb="20" eb="23">
      <t>ジギョウショ</t>
    </rPh>
    <rPh sb="24" eb="27">
      <t>ロウドウシャ</t>
    </rPh>
    <rPh sb="27" eb="28">
      <t>スウ</t>
    </rPh>
    <phoneticPr fontId="1"/>
  </si>
  <si>
    <t>■対象事業所における評価期間（目標達成助成）において１回以上テレワークを実施した労働者の数が、評価期間（機器等導入助成）初日から１年を経過した日における対象事業所の労働者数に、計画認定時点における対象事業所の労働者全体に占めるテレワーク実施対象労働者の割合を掛け合わせた人数以上である</t>
    <phoneticPr fontId="1"/>
  </si>
  <si>
    <t>評価期間（目標達成助成）においてテレワークを実施した労働者の氏名</t>
    <rPh sb="0" eb="2">
      <t>ヒョウカ</t>
    </rPh>
    <rPh sb="2" eb="4">
      <t>キカン</t>
    </rPh>
    <rPh sb="5" eb="7">
      <t>モクヒョウ</t>
    </rPh>
    <rPh sb="7" eb="9">
      <t>タッセイ</t>
    </rPh>
    <rPh sb="9" eb="11">
      <t>ジョセイ</t>
    </rPh>
    <rPh sb="22" eb="24">
      <t>ジッシ</t>
    </rPh>
    <rPh sb="26" eb="29">
      <t>ロウドウシャ</t>
    </rPh>
    <rPh sb="30" eb="32">
      <t>シメイ</t>
    </rPh>
    <phoneticPr fontId="1"/>
  </si>
  <si>
    <t>評価期間（目標達成助成）中、１回以上テレワークを実施</t>
    <rPh sb="0" eb="2">
      <t>ヒョウカ</t>
    </rPh>
    <rPh sb="2" eb="4">
      <t>キカン</t>
    </rPh>
    <rPh sb="5" eb="7">
      <t>モクヒョウ</t>
    </rPh>
    <rPh sb="7" eb="9">
      <t>タッセイ</t>
    </rPh>
    <rPh sb="9" eb="11">
      <t>ジョセイ</t>
    </rPh>
    <rPh sb="12" eb="13">
      <t>チュウ</t>
    </rPh>
    <rPh sb="15" eb="18">
      <t>カイイジョウ</t>
    </rPh>
    <rPh sb="24" eb="26">
      <t>ジッシ</t>
    </rPh>
    <phoneticPr fontId="1"/>
  </si>
  <si>
    <t>＜記入例＞テレワークの実施状況、助成要件の達成状況が分かる資料（支給申請書（目標達成助成）提出時）</t>
    <rPh sb="1" eb="3">
      <t>キニュウ</t>
    </rPh>
    <rPh sb="3" eb="4">
      <t>レイ</t>
    </rPh>
    <rPh sb="11" eb="13">
      <t>ジッシ</t>
    </rPh>
    <rPh sb="13" eb="15">
      <t>ジョウキョウ</t>
    </rPh>
    <rPh sb="16" eb="18">
      <t>ジョセイ</t>
    </rPh>
    <rPh sb="18" eb="20">
      <t>ヨウケン</t>
    </rPh>
    <rPh sb="21" eb="23">
      <t>タッセイ</t>
    </rPh>
    <rPh sb="23" eb="25">
      <t>ジョウキョウ</t>
    </rPh>
    <rPh sb="26" eb="27">
      <t>ワ</t>
    </rPh>
    <rPh sb="29" eb="31">
      <t>シリョウ</t>
    </rPh>
    <rPh sb="32" eb="34">
      <t>シキュウ</t>
    </rPh>
    <rPh sb="34" eb="36">
      <t>シンセイ</t>
    </rPh>
    <rPh sb="36" eb="37">
      <t>ショ</t>
    </rPh>
    <rPh sb="38" eb="40">
      <t>モクヒョウ</t>
    </rPh>
    <rPh sb="40" eb="42">
      <t>タッセイ</t>
    </rPh>
    <rPh sb="42" eb="44">
      <t>ジョセイ</t>
    </rPh>
    <rPh sb="45" eb="47">
      <t>テイシュツ</t>
    </rPh>
    <rPh sb="47" eb="48">
      <t>ジ</t>
    </rPh>
    <phoneticPr fontId="1"/>
  </si>
  <si>
    <t>テレワークの実施状況、助成要件の達成状況が分かる資料（支給申請書（目標達成助成）提出時）</t>
    <rPh sb="6" eb="8">
      <t>ジッシ</t>
    </rPh>
    <rPh sb="8" eb="10">
      <t>ジョウキョウ</t>
    </rPh>
    <rPh sb="11" eb="13">
      <t>ジョセイ</t>
    </rPh>
    <rPh sb="13" eb="15">
      <t>ヨウケン</t>
    </rPh>
    <rPh sb="16" eb="18">
      <t>タッセイ</t>
    </rPh>
    <rPh sb="18" eb="20">
      <t>ジョウキョウ</t>
    </rPh>
    <rPh sb="21" eb="22">
      <t>ワ</t>
    </rPh>
    <rPh sb="24" eb="26">
      <t>シリョウ</t>
    </rPh>
    <rPh sb="27" eb="29">
      <t>シキュウ</t>
    </rPh>
    <rPh sb="29" eb="31">
      <t>シンセイ</t>
    </rPh>
    <rPh sb="31" eb="32">
      <t>ショ</t>
    </rPh>
    <rPh sb="33" eb="35">
      <t>モクヒョウ</t>
    </rPh>
    <rPh sb="35" eb="37">
      <t>タッセイ</t>
    </rPh>
    <rPh sb="37" eb="39">
      <t>ジョセイ</t>
    </rPh>
    <rPh sb="40" eb="42">
      <t>テイシュツ</t>
    </rPh>
    <rPh sb="42" eb="43">
      <t>ジ</t>
    </rPh>
    <phoneticPr fontId="1"/>
  </si>
  <si>
    <t>様式第９号（2021.4創設）</t>
    <rPh sb="0" eb="2">
      <t>ヨウシキ</t>
    </rPh>
    <rPh sb="2" eb="3">
      <t>ダイ</t>
    </rPh>
    <rPh sb="4" eb="5">
      <t>ゴウ</t>
    </rPh>
    <rPh sb="12" eb="14">
      <t>ソウセツ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</si>
</sst>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 "/>
  </numFmts>
  <fonts count="16"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4"/>
      <color rgb="FFFF0000"/>
      <name val="ＭＳ Ｐゴシック"/>
      <family val="3"/>
      <charset val="128"/>
      <scheme val="minor"/>
    </font>
    <font>
      <b/>
      <sz val="16"/>
      <color theme="1"/>
      <name val="ＭＳ Ｐゴシック"/>
      <family val="2"/>
      <scheme val="minor"/>
    </font>
    <font>
      <sz val="11"/>
      <color rgb="FFFF0000"/>
      <name val="ＭＳ Ｐゴシック"/>
      <family val="2"/>
      <scheme val="minor"/>
    </font>
    <font>
      <sz val="11"/>
      <color theme="1"/>
      <name val="ＭＳ Ｐゴシック"/>
      <family val="2"/>
      <scheme val="minor"/>
    </font>
    <font>
      <b/>
      <sz val="9"/>
      <name val="ＭＳ Ｐゴシック"/>
      <family val="3"/>
      <charset val="128"/>
      <scheme val="minor"/>
    </font>
    <font>
      <b/>
      <sz val="16"/>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xf numFmtId="0" fontId="8" fillId="0" borderId="0"/>
    <xf numFmtId="9" fontId="13" fillId="0" borderId="0" applyFont="0" applyFill="0" applyBorder="0" applyAlignment="0" applyProtection="0">
      <alignment vertical="center"/>
    </xf>
  </cellStyleXfs>
  <cellXfs count="65">
    <xf numFmtId="0" fontId="0" fillId="0" borderId="0" xfId="0"/>
    <xf numFmtId="176" fontId="4" fillId="0" borderId="0" xfId="0" applyNumberFormat="1" applyFont="1" applyAlignment="1">
      <alignment vertical="center"/>
    </xf>
    <xf numFmtId="0" fontId="7" fillId="2" borderId="1" xfId="0" applyFont="1" applyFill="1" applyBorder="1" applyAlignment="1">
      <alignment horizontal="center" vertical="center" shrinkToFit="1"/>
    </xf>
    <xf numFmtId="0" fontId="2" fillId="0" borderId="0" xfId="0" applyFont="1" applyAlignment="1">
      <alignment vertical="center"/>
    </xf>
    <xf numFmtId="0" fontId="0" fillId="0" borderId="1" xfId="0" applyBorder="1" applyAlignment="1">
      <alignment horizontal="center" vertical="center"/>
    </xf>
    <xf numFmtId="0" fontId="7" fillId="2" borderId="1" xfId="0" applyFont="1" applyFill="1" applyBorder="1" applyAlignment="1">
      <alignment horizontal="center" vertical="center"/>
    </xf>
    <xf numFmtId="56" fontId="7" fillId="2" borderId="1" xfId="0" applyNumberFormat="1" applyFont="1" applyFill="1" applyBorder="1" applyAlignment="1">
      <alignment horizontal="center" vertical="center"/>
    </xf>
    <xf numFmtId="0" fontId="9" fillId="0" borderId="0" xfId="0" applyFont="1" applyAlignment="1">
      <alignment horizontal="left" vertical="center"/>
    </xf>
    <xf numFmtId="0" fontId="10" fillId="0" borderId="5" xfId="0" applyFont="1" applyBorder="1" applyAlignment="1">
      <alignment horizontal="left" vertical="center"/>
    </xf>
    <xf numFmtId="0" fontId="0" fillId="0" borderId="0" xfId="0" applyFont="1" applyAlignment="1">
      <alignment vertical="center"/>
    </xf>
    <xf numFmtId="0" fontId="11" fillId="0" borderId="0" xfId="0" applyFont="1" applyAlignment="1">
      <alignment horizontal="right"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14" fontId="8" fillId="0" borderId="0" xfId="0" applyNumberFormat="1" applyFont="1" applyAlignment="1">
      <alignment vertical="center"/>
    </xf>
    <xf numFmtId="0" fontId="4" fillId="0" borderId="0" xfId="0" applyFont="1" applyAlignment="1">
      <alignment vertical="center"/>
    </xf>
    <xf numFmtId="0" fontId="8" fillId="2" borderId="1" xfId="0" applyFont="1" applyFill="1" applyBorder="1" applyAlignment="1">
      <alignment horizontal="center" vertical="center" shrinkToFit="1"/>
    </xf>
    <xf numFmtId="56"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vertical="center"/>
    </xf>
    <xf numFmtId="0" fontId="8" fillId="0" borderId="0" xfId="0" applyFont="1" applyAlignment="1">
      <alignment horizontal="center" vertical="center"/>
    </xf>
    <xf numFmtId="0" fontId="8" fillId="3"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6"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vertical="center"/>
    </xf>
    <xf numFmtId="177" fontId="8" fillId="0" borderId="0" xfId="0" applyNumberFormat="1" applyFont="1" applyBorder="1" applyAlignment="1">
      <alignment horizontal="left" vertical="center"/>
    </xf>
    <xf numFmtId="0" fontId="5" fillId="0" borderId="0" xfId="0" applyFont="1" applyAlignment="1">
      <alignment vertical="center"/>
    </xf>
    <xf numFmtId="0" fontId="8" fillId="0" borderId="11"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applyFont="1" applyFill="1" applyBorder="1" applyAlignment="1">
      <alignment vertical="center"/>
    </xf>
    <xf numFmtId="0" fontId="12" fillId="0" borderId="1" xfId="0" applyFont="1" applyBorder="1" applyAlignment="1">
      <alignment vertical="center"/>
    </xf>
    <xf numFmtId="0" fontId="15" fillId="0" borderId="0" xfId="0" applyFont="1" applyAlignment="1">
      <alignment vertical="center"/>
    </xf>
    <xf numFmtId="176" fontId="8" fillId="4" borderId="1" xfId="0" applyNumberFormat="1" applyFont="1" applyFill="1" applyBorder="1" applyAlignment="1">
      <alignment vertical="center"/>
    </xf>
    <xf numFmtId="0" fontId="3" fillId="0" borderId="0" xfId="0" applyFont="1" applyFill="1" applyBorder="1" applyAlignment="1">
      <alignment vertical="center"/>
    </xf>
    <xf numFmtId="10" fontId="8" fillId="4" borderId="1" xfId="2" applyNumberFormat="1" applyFont="1" applyFill="1" applyBorder="1" applyAlignment="1">
      <alignment vertical="center"/>
    </xf>
    <xf numFmtId="0" fontId="0" fillId="4" borderId="1" xfId="0" applyFont="1" applyFill="1" applyBorder="1" applyAlignment="1">
      <alignment vertical="center"/>
    </xf>
    <xf numFmtId="14" fontId="4" fillId="4" borderId="1" xfId="0" applyNumberFormat="1" applyFont="1" applyFill="1" applyBorder="1" applyAlignment="1">
      <alignment vertical="center"/>
    </xf>
    <xf numFmtId="0" fontId="8" fillId="0" borderId="13" xfId="1"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49" fontId="14" fillId="0" borderId="9" xfId="0" applyNumberFormat="1" applyFont="1" applyBorder="1" applyAlignment="1">
      <alignment horizontal="left" vertical="center" wrapText="1"/>
    </xf>
    <xf numFmtId="49" fontId="14" fillId="0" borderId="10"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56" fontId="9"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1" xfId="0" applyFont="1" applyBorder="1" applyAlignment="1">
      <alignment horizontal="center" vertical="center"/>
    </xf>
  </cellXfs>
  <cellStyles count="3">
    <cellStyle name="パーセント" xfId="2" builtinId="5"/>
    <cellStyle name="標準" xfId="0" builtinId="0"/>
    <cellStyle name="標準 3" xfId="1"/>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342900</xdr:colOff>
      <xdr:row>95</xdr:row>
      <xdr:rowOff>161925</xdr:rowOff>
    </xdr:from>
    <xdr:to>
      <xdr:col>12</xdr:col>
      <xdr:colOff>352424</xdr:colOff>
      <xdr:row>99</xdr:row>
      <xdr:rowOff>200025</xdr:rowOff>
    </xdr:to>
    <xdr:sp macro="" textlink="">
      <xdr:nvSpPr>
        <xdr:cNvPr id="6" name="四角形吹き出し 5">
          <a:extLst>
            <a:ext uri="{FF2B5EF4-FFF2-40B4-BE49-F238E27FC236}">
              <a16:creationId xmlns:a16="http://schemas.microsoft.com/office/drawing/2014/main" id="{00000000-0008-0000-0000-000002000000}"/>
            </a:ext>
          </a:extLst>
        </xdr:cNvPr>
        <xdr:cNvSpPr/>
      </xdr:nvSpPr>
      <xdr:spPr>
        <a:xfrm>
          <a:off x="4800600" y="20450175"/>
          <a:ext cx="2562224" cy="876300"/>
        </a:xfrm>
        <a:prstGeom prst="wedgeRectCallout">
          <a:avLst>
            <a:gd name="adj1" fmla="val -64572"/>
            <a:gd name="adj2" fmla="val 91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評価期間後の日付が表示されている場合は空欄のままとしてください（記入例では、</a:t>
          </a:r>
          <a:r>
            <a:rPr kumimoji="1" lang="en-US" altLang="ja-JP" sz="1100">
              <a:solidFill>
                <a:srgbClr val="FF0000"/>
              </a:solidFill>
              <a:effectLst/>
              <a:latin typeface="+mn-lt"/>
              <a:ea typeface="+mn-ea"/>
              <a:cs typeface="+mn-cs"/>
            </a:rPr>
            <a:t>9/1</a:t>
          </a:r>
          <a:r>
            <a:rPr kumimoji="1" lang="ja-JP" altLang="ja-JP" sz="1100">
              <a:solidFill>
                <a:srgbClr val="FF0000"/>
              </a:solidFill>
              <a:effectLst/>
              <a:latin typeface="+mn-lt"/>
              <a:ea typeface="+mn-ea"/>
              <a:cs typeface="+mn-cs"/>
            </a:rPr>
            <a:t>は空欄で可）。</a:t>
          </a:r>
          <a:endParaRPr lang="ja-JP" altLang="ja-JP">
            <a:solidFill>
              <a:srgbClr val="FF0000"/>
            </a:solidFill>
            <a:effectLst/>
          </a:endParaRPr>
        </a:p>
      </xdr:txBody>
    </xdr:sp>
    <xdr:clientData/>
  </xdr:twoCellAnchor>
  <xdr:twoCellAnchor>
    <xdr:from>
      <xdr:col>9</xdr:col>
      <xdr:colOff>123825</xdr:colOff>
      <xdr:row>14</xdr:row>
      <xdr:rowOff>38100</xdr:rowOff>
    </xdr:from>
    <xdr:to>
      <xdr:col>19</xdr:col>
      <xdr:colOff>209550</xdr:colOff>
      <xdr:row>36</xdr:row>
      <xdr:rowOff>114300</xdr:rowOff>
    </xdr:to>
    <xdr:sp macro="" textlink="">
      <xdr:nvSpPr>
        <xdr:cNvPr id="9" name="四角形吹き出し 8">
          <a:extLst>
            <a:ext uri="{FF2B5EF4-FFF2-40B4-BE49-F238E27FC236}">
              <a16:creationId xmlns:a16="http://schemas.microsoft.com/office/drawing/2014/main" id="{00000000-0008-0000-0000-000002000000}"/>
            </a:ext>
          </a:extLst>
        </xdr:cNvPr>
        <xdr:cNvSpPr/>
      </xdr:nvSpPr>
      <xdr:spPr>
        <a:xfrm>
          <a:off x="5314950" y="3400425"/>
          <a:ext cx="6467475" cy="4686300"/>
        </a:xfrm>
        <a:prstGeom prst="wedgeRectCallout">
          <a:avLst>
            <a:gd name="adj1" fmla="val -60386"/>
            <a:gd name="adj2" fmla="val -120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本様式について</a:t>
          </a:r>
          <a:r>
            <a:rPr kumimoji="1" lang="en-US" altLang="ja-JP" sz="1100" b="1">
              <a:solidFill>
                <a:srgbClr val="FF0000"/>
              </a:solidFill>
            </a:rPr>
            <a:t>】</a:t>
          </a:r>
        </a:p>
        <a:p>
          <a:pPr algn="l"/>
          <a:r>
            <a:rPr kumimoji="1" lang="ja-JP" altLang="en-US" sz="1100">
              <a:solidFill>
                <a:srgbClr val="FF0000"/>
              </a:solidFill>
            </a:rPr>
            <a:t>目標達成助成に係る支給申請にあたり、評価期間（目標達成助成）におけるテレワーク実施状況と、助成要件の達成状況について報告いただきます。必要により、</a:t>
          </a:r>
          <a:r>
            <a:rPr kumimoji="1" lang="ja-JP" altLang="ja-JP" sz="1100">
              <a:solidFill>
                <a:srgbClr val="FF0000"/>
              </a:solidFill>
              <a:effectLst/>
              <a:latin typeface="+mn-lt"/>
              <a:ea typeface="+mn-ea"/>
              <a:cs typeface="+mn-cs"/>
            </a:rPr>
            <a:t>本様式をご活用ください</a:t>
          </a:r>
          <a:r>
            <a:rPr kumimoji="1" lang="ja-JP" altLang="en-US" sz="1100">
              <a:solidFill>
                <a:srgbClr val="FF0000"/>
              </a:solidFill>
              <a:effectLst/>
              <a:latin typeface="+mn-lt"/>
              <a:ea typeface="+mn-ea"/>
              <a:cs typeface="+mn-cs"/>
            </a:rPr>
            <a:t>（</a:t>
          </a:r>
          <a:r>
            <a:rPr kumimoji="1" lang="ja-JP" altLang="en-US" sz="1100">
              <a:solidFill>
                <a:srgbClr val="FF0000"/>
              </a:solidFill>
            </a:rPr>
            <a:t>自社で準備された様式を使用いただいても構いませんが、評価期間（目標達成助成）におけるテレワークの実施状況と、支給要領</a:t>
          </a:r>
          <a:r>
            <a:rPr kumimoji="1" lang="en-US" altLang="ja-JP" sz="1100">
              <a:solidFill>
                <a:srgbClr val="FF0000"/>
              </a:solidFill>
            </a:rPr>
            <a:t>0302</a:t>
          </a:r>
          <a:r>
            <a:rPr kumimoji="1" lang="ja-JP" altLang="en-US" sz="1100">
              <a:solidFill>
                <a:srgbClr val="FF0000"/>
              </a:solidFill>
            </a:rPr>
            <a:t>ホに定める要件を満たしたか否かが分かるものとしてください）。</a:t>
          </a:r>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b="1">
              <a:solidFill>
                <a:srgbClr val="FF0000"/>
              </a:solidFill>
            </a:rPr>
            <a:t>【</a:t>
          </a:r>
          <a:r>
            <a:rPr kumimoji="1" lang="ja-JP" altLang="en-US" sz="1100" b="1">
              <a:solidFill>
                <a:srgbClr val="FF0000"/>
              </a:solidFill>
            </a:rPr>
            <a:t>記入要領</a:t>
          </a:r>
          <a:r>
            <a:rPr kumimoji="1" lang="en-US" altLang="ja-JP" sz="1100" b="1">
              <a:solidFill>
                <a:srgbClr val="FF0000"/>
              </a:solidFill>
            </a:rPr>
            <a:t>】</a:t>
          </a:r>
        </a:p>
        <a:p>
          <a:pPr algn="l"/>
          <a:r>
            <a:rPr kumimoji="1" lang="ja-JP" altLang="en-US" sz="1100">
              <a:solidFill>
                <a:srgbClr val="FF0000"/>
              </a:solidFill>
            </a:rPr>
            <a:t>①事業主名、評価期間（目標達成助成）の初日の日付（</a:t>
          </a:r>
          <a:r>
            <a:rPr kumimoji="1" lang="en-US" altLang="ja-JP" sz="1100">
              <a:solidFill>
                <a:srgbClr val="FF0000"/>
              </a:solidFill>
            </a:rPr>
            <a:t>※</a:t>
          </a:r>
          <a:r>
            <a:rPr kumimoji="1" lang="ja-JP" altLang="en-US" sz="1100">
              <a:solidFill>
                <a:srgbClr val="FF0000"/>
              </a:solidFill>
            </a:rPr>
            <a:t>評価期間（機器等導入助成）の初日の１年後）を入力</a:t>
          </a:r>
          <a:endParaRPr kumimoji="1" lang="en-US" altLang="ja-JP" sz="1100">
            <a:solidFill>
              <a:srgbClr val="FF0000"/>
            </a:solidFill>
          </a:endParaRPr>
        </a:p>
        <a:p>
          <a:pPr algn="l"/>
          <a:r>
            <a:rPr kumimoji="1" lang="ja-JP" altLang="en-US" sz="1100">
              <a:solidFill>
                <a:srgbClr val="FF0000"/>
              </a:solidFill>
            </a:rPr>
            <a:t>②評価期間（目標達成助成）において１回以上テレワークを実施した労働者の氏名を全員分入力</a:t>
          </a:r>
          <a:endParaRPr kumimoji="1" lang="en-US" altLang="ja-JP" sz="1100">
            <a:solidFill>
              <a:srgbClr val="FF0000"/>
            </a:solidFill>
          </a:endParaRPr>
        </a:p>
        <a:p>
          <a:pPr algn="l"/>
          <a:r>
            <a:rPr kumimoji="1" lang="ja-JP" altLang="en-US" sz="1100">
              <a:solidFill>
                <a:srgbClr val="FF0000"/>
              </a:solidFill>
            </a:rPr>
            <a:t>③</a:t>
          </a:r>
          <a:r>
            <a:rPr kumimoji="1" lang="ja-JP" altLang="ja-JP" sz="1100">
              <a:solidFill>
                <a:srgbClr val="FF0000"/>
              </a:solidFill>
              <a:effectLst/>
              <a:latin typeface="+mn-lt"/>
              <a:ea typeface="+mn-ea"/>
              <a:cs typeface="+mn-cs"/>
            </a:rPr>
            <a:t>評価期間（目標達成助成）において１回以上テレワークを実施した労働者</a:t>
          </a:r>
          <a:r>
            <a:rPr kumimoji="1" lang="ja-JP" altLang="en-US" sz="1100">
              <a:solidFill>
                <a:srgbClr val="FF0000"/>
              </a:solidFill>
            </a:rPr>
            <a:t>ごとに、テレワークを実施した日について、プルダウンから○を選択</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①～③記入後、印刷し、</a:t>
          </a:r>
          <a:r>
            <a:rPr kumimoji="1" lang="ja-JP" altLang="en-US" sz="1100">
              <a:solidFill>
                <a:srgbClr val="FF0000"/>
              </a:solidFill>
              <a:effectLst/>
              <a:latin typeface="+mn-lt"/>
              <a:ea typeface="+mn-ea"/>
              <a:cs typeface="+mn-cs"/>
            </a:rPr>
            <a:t>目標達成助成に係る</a:t>
          </a:r>
          <a:r>
            <a:rPr kumimoji="1" lang="ja-JP" altLang="ja-JP" sz="1100">
              <a:solidFill>
                <a:srgbClr val="FF0000"/>
              </a:solidFill>
              <a:effectLst/>
              <a:latin typeface="+mn-lt"/>
              <a:ea typeface="+mn-ea"/>
              <a:cs typeface="+mn-cs"/>
            </a:rPr>
            <a:t>支給申請書類一式に添付して提出してください。</a:t>
          </a:r>
          <a:endParaRPr lang="ja-JP" altLang="ja-JP">
            <a:solidFill>
              <a:srgbClr val="FF0000"/>
            </a:solidFill>
            <a:effectLst/>
          </a:endParaRPr>
        </a:p>
        <a:p>
          <a:pPr algn="l"/>
          <a:endParaRPr kumimoji="1" lang="en-US" altLang="ja-JP" sz="1100" b="1">
            <a:solidFill>
              <a:srgbClr val="FF0000"/>
            </a:solidFill>
            <a:effectLst/>
            <a:latin typeface="+mn-lt"/>
            <a:ea typeface="+mn-ea"/>
            <a:cs typeface="+mn-cs"/>
          </a:endParaRPr>
        </a:p>
        <a:p>
          <a:endParaRPr kumimoji="1" lang="en-US" altLang="ja-JP" sz="1100" b="1">
            <a:solidFill>
              <a:srgbClr val="FF0000"/>
            </a:solidFill>
            <a:effectLst/>
            <a:latin typeface="+mn-lt"/>
            <a:ea typeface="+mn-ea"/>
            <a:cs typeface="+mn-cs"/>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留意事項</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mn-lt"/>
              <a:ea typeface="+mn-ea"/>
              <a:cs typeface="+mn-cs"/>
            </a:rPr>
            <a:t>①評価期間（目標達成助成）の開始日は、評価期間（機器等導入助成）初日から１年を経過した日です。</a:t>
          </a:r>
          <a:endParaRPr kumimoji="1" lang="en-US" altLang="ja-JP" sz="11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mn-lt"/>
              <a:ea typeface="+mn-ea"/>
              <a:cs typeface="+mn-cs"/>
            </a:rPr>
            <a:t>②</a:t>
          </a:r>
          <a:r>
            <a:rPr kumimoji="1" lang="ja-JP" altLang="ja-JP" sz="1100" b="0">
              <a:solidFill>
                <a:srgbClr val="FF0000"/>
              </a:solidFill>
              <a:effectLst/>
              <a:latin typeface="+mn-lt"/>
              <a:ea typeface="+mn-ea"/>
              <a:cs typeface="+mn-cs"/>
            </a:rPr>
            <a:t>テレワークを実施した</a:t>
          </a:r>
          <a:r>
            <a:rPr kumimoji="1" lang="ja-JP" altLang="en-US" sz="1100" b="0">
              <a:solidFill>
                <a:srgbClr val="FF0000"/>
              </a:solidFill>
              <a:effectLst/>
              <a:latin typeface="+mn-lt"/>
              <a:ea typeface="+mn-ea"/>
              <a:cs typeface="+mn-cs"/>
            </a:rPr>
            <a:t>日に○を付けてください。○を付けた日のテレワーク実施状況について、都道府県労働局が確認することがあります。テレワークを実施したことが</a:t>
          </a:r>
          <a:r>
            <a:rPr kumimoji="1" lang="ja-JP" altLang="ja-JP" sz="1100" b="0">
              <a:solidFill>
                <a:srgbClr val="FF0000"/>
              </a:solidFill>
              <a:effectLst/>
              <a:latin typeface="+mn-lt"/>
              <a:ea typeface="+mn-ea"/>
              <a:cs typeface="+mn-cs"/>
            </a:rPr>
            <a:t>確認できない場合、</a:t>
          </a:r>
          <a:r>
            <a:rPr kumimoji="1" lang="ja-JP" altLang="en-US" sz="1100" b="0">
              <a:solidFill>
                <a:srgbClr val="FF0000"/>
              </a:solidFill>
              <a:effectLst/>
              <a:latin typeface="+mn-lt"/>
              <a:ea typeface="+mn-ea"/>
              <a:cs typeface="+mn-cs"/>
            </a:rPr>
            <a:t>助成金の返還等を求めることもあり得ます。</a:t>
          </a:r>
          <a:endParaRPr lang="ja-JP" altLang="ja-JP">
            <a:solidFill>
              <a:srgbClr val="FF0000"/>
            </a:solidFill>
            <a:effectLst/>
          </a:endParaRPr>
        </a:p>
        <a:p>
          <a:r>
            <a:rPr kumimoji="1" lang="ja-JP" altLang="en-US" sz="1100" b="0">
              <a:solidFill>
                <a:srgbClr val="FF0000"/>
              </a:solidFill>
              <a:effectLst/>
              <a:latin typeface="+mn-lt"/>
              <a:ea typeface="+mn-ea"/>
              <a:cs typeface="+mn-cs"/>
            </a:rPr>
            <a:t>③</a:t>
          </a:r>
          <a:r>
            <a:rPr kumimoji="1" lang="ja-JP" altLang="ja-JP" sz="1100" b="0">
              <a:solidFill>
                <a:srgbClr val="FF0000"/>
              </a:solidFill>
              <a:effectLst/>
              <a:latin typeface="+mn-lt"/>
              <a:ea typeface="+mn-ea"/>
              <a:cs typeface="+mn-cs"/>
            </a:rPr>
            <a:t>○を付けた日について、自社で管理している出勤簿</a:t>
          </a:r>
          <a:r>
            <a:rPr kumimoji="1" lang="ja-JP" altLang="en-US" sz="1100" b="0">
              <a:solidFill>
                <a:srgbClr val="FF0000"/>
              </a:solidFill>
              <a:effectLst/>
              <a:latin typeface="+mn-lt"/>
              <a:ea typeface="+mn-ea"/>
              <a:cs typeface="+mn-cs"/>
            </a:rPr>
            <a:t>等</a:t>
          </a:r>
          <a:r>
            <a:rPr kumimoji="1" lang="ja-JP" altLang="ja-JP" sz="1100" b="0">
              <a:solidFill>
                <a:srgbClr val="FF0000"/>
              </a:solidFill>
              <a:effectLst/>
              <a:latin typeface="+mn-lt"/>
              <a:ea typeface="+mn-ea"/>
              <a:cs typeface="+mn-cs"/>
            </a:rPr>
            <a:t>には「テレワーク実施日」等の記載</a:t>
          </a:r>
          <a:r>
            <a:rPr kumimoji="1" lang="ja-JP" altLang="en-US" sz="1100" b="0">
              <a:solidFill>
                <a:srgbClr val="FF0000"/>
              </a:solidFill>
              <a:effectLst/>
              <a:latin typeface="+mn-lt"/>
              <a:ea typeface="+mn-ea"/>
              <a:cs typeface="+mn-cs"/>
            </a:rPr>
            <a:t>をするようにします。</a:t>
          </a:r>
          <a:endParaRPr lang="ja-JP" altLang="ja-JP">
            <a:solidFill>
              <a:srgbClr val="FF0000"/>
            </a:solidFill>
            <a:effectLst/>
          </a:endParaRPr>
        </a:p>
      </xdr:txBody>
    </xdr:sp>
    <xdr:clientData/>
  </xdr:twoCellAnchor>
  <xdr:twoCellAnchor>
    <xdr:from>
      <xdr:col>13</xdr:col>
      <xdr:colOff>228600</xdr:colOff>
      <xdr:row>8</xdr:row>
      <xdr:rowOff>76200</xdr:rowOff>
    </xdr:from>
    <xdr:to>
      <xdr:col>22</xdr:col>
      <xdr:colOff>533400</xdr:colOff>
      <xdr:row>13</xdr:row>
      <xdr:rowOff>0</xdr:rowOff>
    </xdr:to>
    <xdr:sp macro="" textlink="">
      <xdr:nvSpPr>
        <xdr:cNvPr id="10" name="四角形吹き出し 9">
          <a:extLst>
            <a:ext uri="{FF2B5EF4-FFF2-40B4-BE49-F238E27FC236}">
              <a16:creationId xmlns:a16="http://schemas.microsoft.com/office/drawing/2014/main" id="{00000000-0008-0000-0000-000002000000}"/>
            </a:ext>
          </a:extLst>
        </xdr:cNvPr>
        <xdr:cNvSpPr/>
      </xdr:nvSpPr>
      <xdr:spPr>
        <a:xfrm>
          <a:off x="7877175" y="1724025"/>
          <a:ext cx="6048375" cy="962025"/>
        </a:xfrm>
        <a:prstGeom prst="wedgeRectCallout">
          <a:avLst>
            <a:gd name="adj1" fmla="val -34087"/>
            <a:gd name="adj2" fmla="val -9224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記入上の注意</a:t>
          </a:r>
          <a:r>
            <a:rPr kumimoji="1" lang="en-US" altLang="ja-JP" sz="1100" b="1">
              <a:solidFill>
                <a:srgbClr val="FF0000"/>
              </a:solidFill>
            </a:rPr>
            <a:t>】</a:t>
          </a:r>
        </a:p>
        <a:p>
          <a:pPr algn="l"/>
          <a:r>
            <a:rPr kumimoji="1" lang="ja-JP" altLang="en-US" sz="1100">
              <a:solidFill>
                <a:srgbClr val="FF0000"/>
              </a:solidFill>
              <a:effectLst/>
            </a:rPr>
            <a:t>・「評価期間初日から</a:t>
          </a:r>
          <a:r>
            <a:rPr kumimoji="1" lang="en-US" altLang="ja-JP" sz="1100">
              <a:solidFill>
                <a:srgbClr val="FF0000"/>
              </a:solidFill>
              <a:effectLst/>
            </a:rPr>
            <a:t>1</a:t>
          </a:r>
          <a:r>
            <a:rPr kumimoji="1" lang="ja-JP" altLang="en-US" sz="1100">
              <a:solidFill>
                <a:srgbClr val="FF0000"/>
              </a:solidFill>
              <a:effectLst/>
            </a:rPr>
            <a:t>年を経過した日（評価期間（目標達成助成）の初日）における対象事業所の労働者数」の対象事業所は、計画認定日時点において、テレワーク実施対象労働者が所属する事業所をいいます（支給要領</a:t>
          </a:r>
          <a:r>
            <a:rPr kumimoji="1" lang="en-US" altLang="ja-JP" sz="1100">
              <a:solidFill>
                <a:srgbClr val="FF0000"/>
              </a:solidFill>
              <a:effectLst/>
            </a:rPr>
            <a:t>0201</a:t>
          </a:r>
          <a:r>
            <a:rPr kumimoji="1" lang="ja-JP" altLang="en-US" sz="1100">
              <a:solidFill>
                <a:srgbClr val="FF0000"/>
              </a:solidFill>
              <a:effectLst/>
            </a:rPr>
            <a:t>ト）。</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3"/>
  <sheetViews>
    <sheetView tabSelected="1" zoomScaleNormal="100" workbookViewId="0">
      <selection activeCell="J11" sqref="J11"/>
    </sheetView>
  </sheetViews>
  <sheetFormatPr defaultRowHeight="13.5" x14ac:dyDescent="0.15"/>
  <cols>
    <col min="1" max="1" width="1" style="9" customWidth="1"/>
    <col min="2" max="2" width="12" style="9" customWidth="1"/>
    <col min="3" max="3" width="4.875" style="9" customWidth="1"/>
    <col min="4" max="33" width="8.375" style="9" customWidth="1"/>
    <col min="34" max="34" width="1.125" style="9" customWidth="1"/>
    <col min="35" max="16384" width="9" style="9"/>
  </cols>
  <sheetData>
    <row r="1" spans="1:34" ht="18.75" x14ac:dyDescent="0.15">
      <c r="A1" s="9" t="s">
        <v>31</v>
      </c>
      <c r="M1" s="10"/>
    </row>
    <row r="2" spans="1:34" ht="18.75" customHeight="1" x14ac:dyDescent="0.15">
      <c r="B2" s="38" t="s">
        <v>29</v>
      </c>
      <c r="C2" s="30"/>
      <c r="D2" s="30"/>
      <c r="E2" s="30"/>
      <c r="F2" s="30"/>
      <c r="G2" s="30"/>
      <c r="H2" s="30"/>
      <c r="I2" s="30"/>
      <c r="J2" s="30"/>
      <c r="K2" s="30"/>
      <c r="L2" s="30"/>
      <c r="M2" s="30"/>
      <c r="N2" s="30"/>
      <c r="O2" s="30"/>
      <c r="P2" s="30"/>
      <c r="Q2" s="35"/>
      <c r="R2" s="34"/>
      <c r="S2" s="34"/>
      <c r="T2" s="40" t="s">
        <v>20</v>
      </c>
      <c r="U2" s="34"/>
      <c r="V2" s="30"/>
      <c r="W2" s="30"/>
      <c r="X2" s="30"/>
      <c r="Y2" s="30"/>
      <c r="Z2" s="30"/>
      <c r="AA2" s="30"/>
      <c r="AB2" s="30"/>
    </row>
    <row r="3" spans="1:34" ht="5.0999999999999996" customHeight="1" x14ac:dyDescent="0.15">
      <c r="C3" s="3"/>
      <c r="D3" s="3"/>
      <c r="E3" s="3"/>
      <c r="F3" s="3"/>
      <c r="Q3" s="36"/>
      <c r="R3" s="34"/>
      <c r="S3" s="34"/>
      <c r="T3" s="34"/>
      <c r="U3" s="34"/>
    </row>
    <row r="4" spans="1:34" ht="16.5" customHeight="1" x14ac:dyDescent="0.15">
      <c r="B4" s="60" t="s">
        <v>5</v>
      </c>
      <c r="C4" s="60"/>
      <c r="D4" s="64" t="s">
        <v>9</v>
      </c>
      <c r="E4" s="64"/>
      <c r="F4" s="64"/>
      <c r="G4" s="64"/>
      <c r="I4" s="55" t="s">
        <v>3</v>
      </c>
      <c r="J4" s="55"/>
      <c r="K4" s="58">
        <f>DATE(YEAR(D5),MONTH(D5)+G5,DAY(D5)-1)</f>
        <v>44439</v>
      </c>
      <c r="L4" s="58"/>
      <c r="N4" s="54" t="s">
        <v>21</v>
      </c>
      <c r="O4" s="54"/>
      <c r="P4" s="57" t="s">
        <v>24</v>
      </c>
      <c r="Q4" s="57"/>
      <c r="R4" s="57" t="s">
        <v>25</v>
      </c>
      <c r="S4" s="57"/>
      <c r="T4" s="53" t="s">
        <v>18</v>
      </c>
      <c r="U4" s="57" t="s">
        <v>19</v>
      </c>
      <c r="V4" s="57"/>
    </row>
    <row r="5" spans="1:34" ht="31.5" customHeight="1" x14ac:dyDescent="0.15">
      <c r="B5" s="59" t="s">
        <v>22</v>
      </c>
      <c r="C5" s="60"/>
      <c r="D5" s="61">
        <v>44348</v>
      </c>
      <c r="E5" s="61"/>
      <c r="F5" s="11" t="s">
        <v>2</v>
      </c>
      <c r="G5" s="39">
        <v>3</v>
      </c>
      <c r="H5" s="1" t="s">
        <v>11</v>
      </c>
      <c r="I5" s="62" t="s">
        <v>13</v>
      </c>
      <c r="J5" s="55"/>
      <c r="K5" s="63">
        <f>ROUNDUP((((K4-D5)+1)*D6)/7,0)</f>
        <v>66</v>
      </c>
      <c r="L5" s="63"/>
      <c r="N5" s="54"/>
      <c r="O5" s="54"/>
      <c r="P5" s="57"/>
      <c r="Q5" s="57"/>
      <c r="R5" s="57"/>
      <c r="S5" s="57"/>
      <c r="T5" s="53"/>
      <c r="U5" s="57"/>
      <c r="V5" s="57"/>
      <c r="AH5" s="1"/>
    </row>
    <row r="6" spans="1:34" ht="32.25" customHeight="1" x14ac:dyDescent="0.15">
      <c r="B6" s="49" t="s">
        <v>23</v>
      </c>
      <c r="C6" s="49"/>
      <c r="D6" s="55">
        <f>COUNTIF(104:104,"実施")</f>
        <v>5</v>
      </c>
      <c r="E6" s="55"/>
      <c r="F6" s="55"/>
      <c r="G6" s="43" t="s">
        <v>1</v>
      </c>
      <c r="H6" s="13"/>
      <c r="I6" s="13"/>
      <c r="J6" s="13"/>
      <c r="K6" s="13" t="s">
        <v>10</v>
      </c>
      <c r="L6" s="13"/>
      <c r="N6" s="37">
        <v>5</v>
      </c>
      <c r="O6" s="12" t="s">
        <v>1</v>
      </c>
      <c r="P6" s="37">
        <v>5</v>
      </c>
      <c r="Q6" s="12" t="s">
        <v>1</v>
      </c>
      <c r="R6" s="37">
        <v>10</v>
      </c>
      <c r="S6" s="12" t="s">
        <v>1</v>
      </c>
      <c r="T6" s="41">
        <f>P6/R6</f>
        <v>0.5</v>
      </c>
      <c r="U6" s="42">
        <f>ROUNDUP(N6*T6,0)</f>
        <v>3</v>
      </c>
      <c r="V6" s="43" t="s">
        <v>1</v>
      </c>
    </row>
    <row r="7" spans="1:34" ht="6" customHeight="1" x14ac:dyDescent="0.15"/>
    <row r="8" spans="1:34" ht="18" customHeight="1" x14ac:dyDescent="0.15">
      <c r="B8" s="14" t="s">
        <v>7</v>
      </c>
    </row>
    <row r="9" spans="1:34" ht="36" customHeight="1" x14ac:dyDescent="0.15">
      <c r="B9" s="56" t="s">
        <v>27</v>
      </c>
      <c r="C9" s="56"/>
      <c r="D9" s="2" t="s">
        <v>0</v>
      </c>
      <c r="E9" s="2" t="s">
        <v>14</v>
      </c>
      <c r="F9" s="2" t="s">
        <v>15</v>
      </c>
      <c r="G9" s="2" t="s">
        <v>16</v>
      </c>
      <c r="H9" s="2" t="s">
        <v>17</v>
      </c>
      <c r="I9" s="15"/>
      <c r="J9" s="15"/>
      <c r="K9" s="15"/>
      <c r="L9" s="15"/>
      <c r="M9" s="15"/>
      <c r="N9" s="15"/>
      <c r="O9" s="15"/>
      <c r="P9" s="15"/>
      <c r="Q9" s="15"/>
      <c r="R9" s="15"/>
      <c r="S9" s="15"/>
      <c r="T9" s="15"/>
      <c r="U9" s="15"/>
      <c r="V9" s="15"/>
      <c r="W9" s="15"/>
      <c r="X9" s="15"/>
      <c r="Y9" s="15"/>
      <c r="Z9" s="15"/>
      <c r="AA9" s="15"/>
      <c r="AB9" s="15"/>
      <c r="AC9" s="15"/>
      <c r="AD9" s="15"/>
      <c r="AE9" s="15"/>
      <c r="AF9" s="15"/>
      <c r="AG9" s="15"/>
    </row>
    <row r="10" spans="1:34" s="18" customFormat="1" ht="16.5" customHeight="1" x14ac:dyDescent="0.15">
      <c r="B10" s="16">
        <f>D5</f>
        <v>44348</v>
      </c>
      <c r="C10" s="16" t="str">
        <f>TEXT(B10,"aaa")</f>
        <v>火</v>
      </c>
      <c r="D10" s="5"/>
      <c r="E10" s="5"/>
      <c r="F10" s="5"/>
      <c r="G10" s="5"/>
      <c r="H10" s="5"/>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4" s="18" customFormat="1" ht="16.5" customHeight="1" x14ac:dyDescent="0.15">
      <c r="B11" s="16">
        <f>B10+1</f>
        <v>44349</v>
      </c>
      <c r="C11" s="16" t="str">
        <f t="shared" ref="C11:C74" si="0">TEXT(B11,"aaa")</f>
        <v>水</v>
      </c>
      <c r="D11" s="5"/>
      <c r="E11" s="5" t="s">
        <v>6</v>
      </c>
      <c r="F11" s="5" t="s">
        <v>6</v>
      </c>
      <c r="G11" s="5"/>
      <c r="H11" s="5" t="s">
        <v>6</v>
      </c>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4" s="18" customFormat="1" ht="16.5" customHeight="1" x14ac:dyDescent="0.15">
      <c r="B12" s="16">
        <f t="shared" ref="B12:B75" si="1">B11+1</f>
        <v>44350</v>
      </c>
      <c r="C12" s="16" t="str">
        <f t="shared" si="0"/>
        <v>木</v>
      </c>
      <c r="D12" s="5"/>
      <c r="E12" s="5"/>
      <c r="F12" s="6"/>
      <c r="G12" s="5"/>
      <c r="H12" s="5" t="s">
        <v>6</v>
      </c>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4" s="18" customFormat="1" ht="16.5" customHeight="1" x14ac:dyDescent="0.15">
      <c r="B13" s="16">
        <f t="shared" si="1"/>
        <v>44351</v>
      </c>
      <c r="C13" s="16" t="str">
        <f t="shared" si="0"/>
        <v>金</v>
      </c>
      <c r="D13" s="5" t="s">
        <v>6</v>
      </c>
      <c r="E13" s="5"/>
      <c r="F13" s="5"/>
      <c r="G13" s="5"/>
      <c r="H13" s="5" t="s">
        <v>6</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7"/>
    </row>
    <row r="14" spans="1:34" s="18" customFormat="1" ht="16.5" customHeight="1" x14ac:dyDescent="0.15">
      <c r="B14" s="16">
        <f t="shared" si="1"/>
        <v>44352</v>
      </c>
      <c r="C14" s="16" t="str">
        <f t="shared" si="0"/>
        <v>土</v>
      </c>
      <c r="D14" s="5"/>
      <c r="E14" s="6"/>
      <c r="F14" s="5"/>
      <c r="G14" s="5"/>
      <c r="H14" s="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row>
    <row r="15" spans="1:34" s="18" customFormat="1" ht="16.5" customHeight="1" x14ac:dyDescent="0.15">
      <c r="B15" s="16">
        <f t="shared" si="1"/>
        <v>44353</v>
      </c>
      <c r="C15" s="16" t="str">
        <f t="shared" si="0"/>
        <v>日</v>
      </c>
      <c r="D15" s="5"/>
      <c r="E15" s="5"/>
      <c r="F15" s="6"/>
      <c r="G15" s="5"/>
      <c r="H15" s="5"/>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4" s="18" customFormat="1" ht="16.5" customHeight="1" x14ac:dyDescent="0.15">
      <c r="B16" s="16">
        <f t="shared" si="1"/>
        <v>44354</v>
      </c>
      <c r="C16" s="16" t="str">
        <f t="shared" si="0"/>
        <v>月</v>
      </c>
      <c r="D16" s="5"/>
      <c r="E16" s="5"/>
      <c r="F16" s="5"/>
      <c r="G16" s="5"/>
      <c r="H16" s="5" t="s">
        <v>6</v>
      </c>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6"/>
    </row>
    <row r="17" spans="2:33" s="18" customFormat="1" ht="16.5" customHeight="1" x14ac:dyDescent="0.15">
      <c r="B17" s="16">
        <f t="shared" si="1"/>
        <v>44355</v>
      </c>
      <c r="C17" s="16" t="str">
        <f t="shared" si="0"/>
        <v>火</v>
      </c>
      <c r="D17" s="5" t="s">
        <v>6</v>
      </c>
      <c r="E17" s="5" t="s">
        <v>6</v>
      </c>
      <c r="F17" s="5"/>
      <c r="G17" s="5"/>
      <c r="H17" s="5" t="s">
        <v>6</v>
      </c>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2:33" s="18" customFormat="1" ht="16.5" customHeight="1" x14ac:dyDescent="0.15">
      <c r="B18" s="16">
        <f t="shared" si="1"/>
        <v>44356</v>
      </c>
      <c r="C18" s="16" t="str">
        <f t="shared" si="0"/>
        <v>水</v>
      </c>
      <c r="D18" s="5" t="s">
        <v>6</v>
      </c>
      <c r="E18" s="5"/>
      <c r="F18" s="5"/>
      <c r="G18" s="5"/>
      <c r="H18" s="5" t="s">
        <v>6</v>
      </c>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2:33" s="18" customFormat="1" ht="16.5" customHeight="1" x14ac:dyDescent="0.15">
      <c r="B19" s="16">
        <f t="shared" si="1"/>
        <v>44357</v>
      </c>
      <c r="C19" s="16" t="str">
        <f t="shared" si="0"/>
        <v>木</v>
      </c>
      <c r="D19" s="5" t="s">
        <v>6</v>
      </c>
      <c r="E19" s="5"/>
      <c r="F19" s="5"/>
      <c r="G19" s="5"/>
      <c r="H19" s="5" t="s">
        <v>6</v>
      </c>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2:33" s="18" customFormat="1" ht="16.5" customHeight="1" x14ac:dyDescent="0.15">
      <c r="B20" s="16">
        <f t="shared" si="1"/>
        <v>44358</v>
      </c>
      <c r="C20" s="16" t="str">
        <f t="shared" si="0"/>
        <v>金</v>
      </c>
      <c r="D20" s="5" t="s">
        <v>6</v>
      </c>
      <c r="E20" s="5" t="s">
        <v>6</v>
      </c>
      <c r="F20" s="5"/>
      <c r="G20" s="5"/>
      <c r="H20" s="5" t="s">
        <v>6</v>
      </c>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2:33" s="18" customFormat="1" ht="16.5" customHeight="1" x14ac:dyDescent="0.15">
      <c r="B21" s="16">
        <f t="shared" si="1"/>
        <v>44359</v>
      </c>
      <c r="C21" s="16" t="str">
        <f t="shared" si="0"/>
        <v>土</v>
      </c>
      <c r="D21" s="5"/>
      <c r="E21" s="5"/>
      <c r="F21" s="5"/>
      <c r="G21" s="5"/>
      <c r="H21" s="5"/>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s="18" customFormat="1" ht="16.5" customHeight="1" x14ac:dyDescent="0.15">
      <c r="B22" s="16">
        <f t="shared" si="1"/>
        <v>44360</v>
      </c>
      <c r="C22" s="16" t="str">
        <f t="shared" si="0"/>
        <v>日</v>
      </c>
      <c r="D22" s="5"/>
      <c r="E22" s="5"/>
      <c r="F22" s="5"/>
      <c r="G22" s="5"/>
      <c r="H22" s="5"/>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6"/>
    </row>
    <row r="23" spans="2:33" s="18" customFormat="1" ht="16.5" customHeight="1" x14ac:dyDescent="0.15">
      <c r="B23" s="16">
        <f t="shared" si="1"/>
        <v>44361</v>
      </c>
      <c r="C23" s="16" t="str">
        <f t="shared" si="0"/>
        <v>月</v>
      </c>
      <c r="D23" s="5"/>
      <c r="E23" s="5"/>
      <c r="F23" s="5"/>
      <c r="G23" s="5"/>
      <c r="H23" s="5" t="s">
        <v>6</v>
      </c>
      <c r="I23" s="17"/>
      <c r="J23" s="17"/>
      <c r="K23" s="17"/>
      <c r="L23" s="17"/>
      <c r="M23" s="17"/>
      <c r="N23" s="17"/>
      <c r="O23" s="17"/>
      <c r="P23" s="17"/>
      <c r="Q23" s="17"/>
      <c r="R23" s="17"/>
      <c r="S23" s="17"/>
      <c r="T23" s="17"/>
      <c r="U23" s="17"/>
      <c r="V23" s="17"/>
      <c r="W23" s="17"/>
      <c r="X23" s="17"/>
      <c r="Y23" s="17"/>
      <c r="Z23" s="17"/>
      <c r="AA23" s="17"/>
      <c r="AB23" s="17"/>
      <c r="AC23" s="17"/>
      <c r="AD23" s="17"/>
      <c r="AE23" s="16"/>
      <c r="AF23" s="16"/>
      <c r="AG23" s="17"/>
    </row>
    <row r="24" spans="2:33" s="18" customFormat="1" ht="16.5" customHeight="1" x14ac:dyDescent="0.15">
      <c r="B24" s="16">
        <f t="shared" si="1"/>
        <v>44362</v>
      </c>
      <c r="C24" s="16" t="str">
        <f t="shared" si="0"/>
        <v>火</v>
      </c>
      <c r="D24" s="5"/>
      <c r="E24" s="5"/>
      <c r="F24" s="5" t="s">
        <v>6</v>
      </c>
      <c r="G24" s="5"/>
      <c r="H24" s="5" t="s">
        <v>6</v>
      </c>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2:33" s="18" customFormat="1" ht="16.5" customHeight="1" x14ac:dyDescent="0.15">
      <c r="B25" s="16">
        <f t="shared" si="1"/>
        <v>44363</v>
      </c>
      <c r="C25" s="16" t="str">
        <f t="shared" si="0"/>
        <v>水</v>
      </c>
      <c r="D25" s="5"/>
      <c r="E25" s="5" t="s">
        <v>6</v>
      </c>
      <c r="F25" s="5" t="s">
        <v>6</v>
      </c>
      <c r="G25" s="5"/>
      <c r="H25" s="5" t="s">
        <v>6</v>
      </c>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2:33" s="18" customFormat="1" ht="16.5" customHeight="1" x14ac:dyDescent="0.15">
      <c r="B26" s="16">
        <f t="shared" si="1"/>
        <v>44364</v>
      </c>
      <c r="C26" s="16" t="str">
        <f t="shared" si="0"/>
        <v>木</v>
      </c>
      <c r="D26" s="5"/>
      <c r="E26" s="5" t="s">
        <v>6</v>
      </c>
      <c r="F26" s="5"/>
      <c r="G26" s="5"/>
      <c r="H26" s="5"/>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6"/>
    </row>
    <row r="27" spans="2:33" s="18" customFormat="1" ht="16.5" customHeight="1" x14ac:dyDescent="0.15">
      <c r="B27" s="16">
        <f t="shared" si="1"/>
        <v>44365</v>
      </c>
      <c r="C27" s="16" t="str">
        <f t="shared" si="0"/>
        <v>金</v>
      </c>
      <c r="D27" s="5"/>
      <c r="E27" s="5" t="s">
        <v>6</v>
      </c>
      <c r="F27" s="5"/>
      <c r="G27" s="5"/>
      <c r="H27" s="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2:33" s="18" customFormat="1" ht="16.5" customHeight="1" x14ac:dyDescent="0.15">
      <c r="B28" s="16">
        <f t="shared" si="1"/>
        <v>44366</v>
      </c>
      <c r="C28" s="16" t="str">
        <f t="shared" si="0"/>
        <v>土</v>
      </c>
      <c r="D28" s="5"/>
      <c r="E28" s="5"/>
      <c r="F28" s="5"/>
      <c r="G28" s="5"/>
      <c r="H28" s="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2:33" s="18" customFormat="1" ht="16.5" customHeight="1" x14ac:dyDescent="0.15">
      <c r="B29" s="16">
        <f t="shared" si="1"/>
        <v>44367</v>
      </c>
      <c r="C29" s="16" t="str">
        <f t="shared" si="0"/>
        <v>日</v>
      </c>
      <c r="D29" s="5"/>
      <c r="E29" s="5"/>
      <c r="F29" s="5"/>
      <c r="G29" s="5"/>
      <c r="H29" s="5"/>
      <c r="I29" s="17"/>
      <c r="J29" s="17"/>
      <c r="K29" s="17"/>
      <c r="L29" s="17"/>
      <c r="M29" s="17"/>
      <c r="N29" s="17"/>
      <c r="O29" s="17"/>
      <c r="P29" s="17"/>
      <c r="Q29" s="17"/>
      <c r="R29" s="17"/>
      <c r="S29" s="17"/>
      <c r="T29" s="17"/>
      <c r="U29" s="17"/>
      <c r="V29" s="17"/>
      <c r="W29" s="17"/>
      <c r="X29" s="17"/>
      <c r="Y29" s="17"/>
      <c r="Z29" s="17"/>
      <c r="AA29" s="17"/>
      <c r="AB29" s="17"/>
      <c r="AC29" s="17"/>
      <c r="AD29" s="17"/>
      <c r="AE29" s="16"/>
      <c r="AF29" s="16"/>
      <c r="AG29" s="17"/>
    </row>
    <row r="30" spans="2:33" s="18" customFormat="1" ht="16.5" customHeight="1" x14ac:dyDescent="0.15">
      <c r="B30" s="16">
        <f t="shared" si="1"/>
        <v>44368</v>
      </c>
      <c r="C30" s="16" t="str">
        <f t="shared" si="0"/>
        <v>月</v>
      </c>
      <c r="D30" s="5" t="s">
        <v>6</v>
      </c>
      <c r="E30" s="5"/>
      <c r="F30" s="5" t="s">
        <v>6</v>
      </c>
      <c r="G30" s="5" t="s">
        <v>6</v>
      </c>
      <c r="H30" s="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2:33" s="18" customFormat="1" ht="16.5" customHeight="1" x14ac:dyDescent="0.15">
      <c r="B31" s="16">
        <f t="shared" si="1"/>
        <v>44369</v>
      </c>
      <c r="C31" s="16" t="str">
        <f t="shared" si="0"/>
        <v>火</v>
      </c>
      <c r="D31" s="5" t="s">
        <v>6</v>
      </c>
      <c r="E31" s="5"/>
      <c r="F31" s="5" t="s">
        <v>6</v>
      </c>
      <c r="G31" s="5" t="s">
        <v>6</v>
      </c>
      <c r="H31" s="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2:33" s="18" customFormat="1" ht="16.5" customHeight="1" x14ac:dyDescent="0.15">
      <c r="B32" s="16">
        <f t="shared" si="1"/>
        <v>44370</v>
      </c>
      <c r="C32" s="16" t="str">
        <f t="shared" si="0"/>
        <v>水</v>
      </c>
      <c r="D32" s="5" t="s">
        <v>6</v>
      </c>
      <c r="E32" s="5"/>
      <c r="F32" s="5" t="s">
        <v>6</v>
      </c>
      <c r="G32" s="5"/>
      <c r="H32" s="5"/>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2:33" s="18" customFormat="1" ht="16.5" customHeight="1" x14ac:dyDescent="0.15">
      <c r="B33" s="16">
        <f t="shared" si="1"/>
        <v>44371</v>
      </c>
      <c r="C33" s="16" t="str">
        <f t="shared" si="0"/>
        <v>木</v>
      </c>
      <c r="D33" s="5" t="s">
        <v>6</v>
      </c>
      <c r="E33" s="6"/>
      <c r="F33" s="5"/>
      <c r="G33" s="5"/>
      <c r="H33" s="5"/>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6"/>
    </row>
    <row r="34" spans="2:33" s="18" customFormat="1" ht="16.5" customHeight="1" x14ac:dyDescent="0.15">
      <c r="B34" s="16">
        <f t="shared" si="1"/>
        <v>44372</v>
      </c>
      <c r="C34" s="16" t="str">
        <f t="shared" si="0"/>
        <v>金</v>
      </c>
      <c r="D34" s="5"/>
      <c r="E34" s="5"/>
      <c r="F34" s="5"/>
      <c r="G34" s="6"/>
      <c r="H34" s="6"/>
      <c r="I34" s="16"/>
      <c r="J34" s="16"/>
      <c r="K34" s="16"/>
      <c r="L34" s="16"/>
      <c r="M34" s="16"/>
      <c r="N34" s="16"/>
      <c r="O34" s="16"/>
      <c r="P34" s="16"/>
      <c r="Q34" s="16"/>
      <c r="R34" s="16"/>
      <c r="S34" s="16"/>
      <c r="T34" s="16"/>
      <c r="U34" s="16"/>
      <c r="V34" s="16"/>
      <c r="W34" s="16"/>
      <c r="X34" s="16"/>
      <c r="Y34" s="16"/>
      <c r="Z34" s="16"/>
      <c r="AA34" s="16"/>
      <c r="AB34" s="16"/>
      <c r="AC34" s="17"/>
      <c r="AD34" s="16"/>
      <c r="AE34" s="16"/>
      <c r="AF34" s="16"/>
      <c r="AG34" s="17"/>
    </row>
    <row r="35" spans="2:33" s="18" customFormat="1" ht="16.5" customHeight="1" x14ac:dyDescent="0.15">
      <c r="B35" s="16">
        <f t="shared" si="1"/>
        <v>44373</v>
      </c>
      <c r="C35" s="16" t="str">
        <f t="shared" si="0"/>
        <v>土</v>
      </c>
      <c r="D35" s="5"/>
      <c r="E35" s="5"/>
      <c r="F35" s="5"/>
      <c r="G35" s="5"/>
      <c r="H35" s="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2:33" s="18" customFormat="1" ht="16.5" customHeight="1" x14ac:dyDescent="0.15">
      <c r="B36" s="16">
        <f t="shared" si="1"/>
        <v>44374</v>
      </c>
      <c r="C36" s="16" t="str">
        <f t="shared" si="0"/>
        <v>日</v>
      </c>
      <c r="D36" s="5"/>
      <c r="E36" s="5"/>
      <c r="F36" s="5"/>
      <c r="G36" s="5"/>
      <c r="H36" s="5"/>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6"/>
    </row>
    <row r="37" spans="2:33" s="18" customFormat="1" ht="16.5" customHeight="1" x14ac:dyDescent="0.15">
      <c r="B37" s="16">
        <f t="shared" si="1"/>
        <v>44375</v>
      </c>
      <c r="C37" s="16" t="str">
        <f t="shared" si="0"/>
        <v>月</v>
      </c>
      <c r="D37" s="5"/>
      <c r="E37" s="5" t="s">
        <v>6</v>
      </c>
      <c r="F37" s="5"/>
      <c r="G37" s="5"/>
      <c r="H37" s="5"/>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2:33" s="18" customFormat="1" ht="16.5" customHeight="1" x14ac:dyDescent="0.15">
      <c r="B38" s="16">
        <f t="shared" si="1"/>
        <v>44376</v>
      </c>
      <c r="C38" s="16" t="str">
        <f t="shared" si="0"/>
        <v>火</v>
      </c>
      <c r="D38" s="5"/>
      <c r="E38" s="5" t="s">
        <v>6</v>
      </c>
      <c r="F38" s="5"/>
      <c r="G38" s="5"/>
      <c r="H38" s="5"/>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33" s="18" customFormat="1" ht="16.5" customHeight="1" x14ac:dyDescent="0.15">
      <c r="B39" s="16">
        <f t="shared" si="1"/>
        <v>44377</v>
      </c>
      <c r="C39" s="16" t="str">
        <f t="shared" si="0"/>
        <v>水</v>
      </c>
      <c r="D39" s="5"/>
      <c r="E39" s="5" t="s">
        <v>6</v>
      </c>
      <c r="F39" s="5"/>
      <c r="G39" s="5" t="s">
        <v>6</v>
      </c>
      <c r="H39" s="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2:33" s="18" customFormat="1" ht="16.5" customHeight="1" x14ac:dyDescent="0.15">
      <c r="B40" s="16">
        <f t="shared" si="1"/>
        <v>44378</v>
      </c>
      <c r="C40" s="16" t="str">
        <f t="shared" si="0"/>
        <v>木</v>
      </c>
      <c r="D40" s="5" t="s">
        <v>6</v>
      </c>
      <c r="E40" s="5" t="s">
        <v>6</v>
      </c>
      <c r="F40" s="5"/>
      <c r="G40" s="5" t="s">
        <v>6</v>
      </c>
      <c r="H40" s="5"/>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2:33" s="18" customFormat="1" ht="16.5" customHeight="1" x14ac:dyDescent="0.15">
      <c r="B41" s="16">
        <f t="shared" si="1"/>
        <v>44379</v>
      </c>
      <c r="C41" s="16" t="str">
        <f t="shared" si="0"/>
        <v>金</v>
      </c>
      <c r="D41" s="5" t="s">
        <v>6</v>
      </c>
      <c r="E41" s="5"/>
      <c r="F41" s="5"/>
      <c r="G41" s="5" t="s">
        <v>6</v>
      </c>
      <c r="H41" s="5"/>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2:33" s="18" customFormat="1" ht="16.5" customHeight="1" x14ac:dyDescent="0.15">
      <c r="B42" s="16">
        <f t="shared" si="1"/>
        <v>44380</v>
      </c>
      <c r="C42" s="16" t="str">
        <f t="shared" si="0"/>
        <v>土</v>
      </c>
      <c r="D42" s="5"/>
      <c r="E42" s="5"/>
      <c r="F42" s="5"/>
      <c r="G42" s="5"/>
      <c r="H42" s="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2:33" s="18" customFormat="1" ht="16.5" customHeight="1" x14ac:dyDescent="0.15">
      <c r="B43" s="16">
        <f t="shared" si="1"/>
        <v>44381</v>
      </c>
      <c r="C43" s="16" t="str">
        <f t="shared" si="0"/>
        <v>日</v>
      </c>
      <c r="D43" s="5"/>
      <c r="E43" s="5"/>
      <c r="F43" s="6"/>
      <c r="G43" s="5"/>
      <c r="H43" s="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2:33" s="18" customFormat="1" ht="16.5" customHeight="1" x14ac:dyDescent="0.15">
      <c r="B44" s="16">
        <f t="shared" si="1"/>
        <v>44382</v>
      </c>
      <c r="C44" s="16" t="str">
        <f t="shared" si="0"/>
        <v>月</v>
      </c>
      <c r="D44" s="5"/>
      <c r="E44" s="5"/>
      <c r="F44" s="5" t="s">
        <v>6</v>
      </c>
      <c r="G44" s="5"/>
      <c r="H44" s="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row>
    <row r="45" spans="2:33" s="18" customFormat="1" ht="16.5" customHeight="1" x14ac:dyDescent="0.15">
      <c r="B45" s="16">
        <f t="shared" si="1"/>
        <v>44383</v>
      </c>
      <c r="C45" s="16" t="str">
        <f t="shared" si="0"/>
        <v>火</v>
      </c>
      <c r="D45" s="5"/>
      <c r="E45" s="6"/>
      <c r="F45" s="5" t="s">
        <v>6</v>
      </c>
      <c r="G45" s="5"/>
      <c r="H45" s="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7"/>
    </row>
    <row r="46" spans="2:33" s="18" customFormat="1" ht="16.5" customHeight="1" x14ac:dyDescent="0.15">
      <c r="B46" s="16">
        <f t="shared" si="1"/>
        <v>44384</v>
      </c>
      <c r="C46" s="16" t="str">
        <f t="shared" si="0"/>
        <v>水</v>
      </c>
      <c r="D46" s="5"/>
      <c r="E46" s="5"/>
      <c r="F46" s="6"/>
      <c r="G46" s="5"/>
      <c r="H46" s="5"/>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2:33" s="18" customFormat="1" ht="16.5" customHeight="1" x14ac:dyDescent="0.15">
      <c r="B47" s="16">
        <f t="shared" si="1"/>
        <v>44385</v>
      </c>
      <c r="C47" s="16" t="str">
        <f t="shared" si="0"/>
        <v>木</v>
      </c>
      <c r="D47" s="5" t="s">
        <v>6</v>
      </c>
      <c r="E47" s="5"/>
      <c r="F47" s="5"/>
      <c r="G47" s="5"/>
      <c r="H47" s="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6"/>
    </row>
    <row r="48" spans="2:33" s="18" customFormat="1" ht="16.5" customHeight="1" x14ac:dyDescent="0.15">
      <c r="B48" s="16">
        <f t="shared" si="1"/>
        <v>44386</v>
      </c>
      <c r="C48" s="16" t="str">
        <f t="shared" si="0"/>
        <v>金</v>
      </c>
      <c r="D48" s="5" t="s">
        <v>6</v>
      </c>
      <c r="E48" s="5"/>
      <c r="F48" s="5"/>
      <c r="G48" s="5"/>
      <c r="H48" s="5"/>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2:33" s="18" customFormat="1" ht="16.5" customHeight="1" x14ac:dyDescent="0.15">
      <c r="B49" s="16">
        <f t="shared" si="1"/>
        <v>44387</v>
      </c>
      <c r="C49" s="16" t="str">
        <f t="shared" si="0"/>
        <v>土</v>
      </c>
      <c r="D49" s="5"/>
      <c r="E49" s="5"/>
      <c r="F49" s="5"/>
      <c r="G49" s="5"/>
      <c r="H49" s="5"/>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2:33" s="18" customFormat="1" ht="16.5" customHeight="1" x14ac:dyDescent="0.15">
      <c r="B50" s="16">
        <f t="shared" si="1"/>
        <v>44388</v>
      </c>
      <c r="C50" s="16" t="str">
        <f t="shared" si="0"/>
        <v>日</v>
      </c>
      <c r="D50" s="5"/>
      <c r="E50" s="5"/>
      <c r="F50" s="5"/>
      <c r="G50" s="5"/>
      <c r="H50" s="5"/>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3" s="18" customFormat="1" ht="16.5" customHeight="1" x14ac:dyDescent="0.15">
      <c r="B51" s="16">
        <f t="shared" si="1"/>
        <v>44389</v>
      </c>
      <c r="C51" s="16" t="str">
        <f t="shared" si="0"/>
        <v>月</v>
      </c>
      <c r="D51" s="5"/>
      <c r="E51" s="5"/>
      <c r="F51" s="5"/>
      <c r="G51" s="5"/>
      <c r="H51" s="5" t="s">
        <v>6</v>
      </c>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3" s="18" customFormat="1" ht="16.5" customHeight="1" x14ac:dyDescent="0.15">
      <c r="B52" s="16">
        <f t="shared" si="1"/>
        <v>44390</v>
      </c>
      <c r="C52" s="16" t="str">
        <f t="shared" si="0"/>
        <v>火</v>
      </c>
      <c r="D52" s="6"/>
      <c r="E52" s="5"/>
      <c r="F52" s="5"/>
      <c r="G52" s="5"/>
      <c r="H52" s="5" t="s">
        <v>6</v>
      </c>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3" s="18" customFormat="1" ht="16.5" customHeight="1" x14ac:dyDescent="0.15">
      <c r="B53" s="16">
        <f t="shared" si="1"/>
        <v>44391</v>
      </c>
      <c r="C53" s="16" t="str">
        <f t="shared" si="0"/>
        <v>水</v>
      </c>
      <c r="D53" s="5"/>
      <c r="E53" s="5"/>
      <c r="F53" s="5"/>
      <c r="G53" s="5" t="s">
        <v>6</v>
      </c>
      <c r="H53" s="5" t="s">
        <v>6</v>
      </c>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6"/>
    </row>
    <row r="54" spans="2:33" s="18" customFormat="1" ht="16.5" customHeight="1" x14ac:dyDescent="0.15">
      <c r="B54" s="16">
        <f t="shared" si="1"/>
        <v>44392</v>
      </c>
      <c r="C54" s="16" t="str">
        <f t="shared" si="0"/>
        <v>木</v>
      </c>
      <c r="D54" s="5"/>
      <c r="E54" s="5" t="s">
        <v>6</v>
      </c>
      <c r="F54" s="5"/>
      <c r="G54" s="5" t="s">
        <v>6</v>
      </c>
      <c r="H54" s="5"/>
      <c r="I54" s="17"/>
      <c r="J54" s="17"/>
      <c r="K54" s="17"/>
      <c r="L54" s="17"/>
      <c r="M54" s="17"/>
      <c r="N54" s="17"/>
      <c r="O54" s="17"/>
      <c r="P54" s="17"/>
      <c r="Q54" s="17"/>
      <c r="R54" s="17"/>
      <c r="S54" s="17"/>
      <c r="T54" s="17"/>
      <c r="U54" s="17"/>
      <c r="V54" s="17"/>
      <c r="W54" s="17"/>
      <c r="X54" s="17"/>
      <c r="Y54" s="17"/>
      <c r="Z54" s="17"/>
      <c r="AA54" s="17"/>
      <c r="AB54" s="17"/>
      <c r="AC54" s="17"/>
      <c r="AD54" s="17"/>
      <c r="AE54" s="16"/>
      <c r="AF54" s="16"/>
      <c r="AG54" s="17"/>
    </row>
    <row r="55" spans="2:33" s="18" customFormat="1" ht="16.5" customHeight="1" x14ac:dyDescent="0.15">
      <c r="B55" s="16">
        <f t="shared" si="1"/>
        <v>44393</v>
      </c>
      <c r="C55" s="16" t="str">
        <f t="shared" si="0"/>
        <v>金</v>
      </c>
      <c r="D55" s="5" t="s">
        <v>6</v>
      </c>
      <c r="E55" s="5" t="s">
        <v>6</v>
      </c>
      <c r="F55" s="5"/>
      <c r="G55" s="5"/>
      <c r="H55" s="5"/>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3" s="18" customFormat="1" ht="16.5" customHeight="1" x14ac:dyDescent="0.15">
      <c r="B56" s="16">
        <f t="shared" si="1"/>
        <v>44394</v>
      </c>
      <c r="C56" s="16" t="str">
        <f t="shared" si="0"/>
        <v>土</v>
      </c>
      <c r="D56" s="5"/>
      <c r="E56" s="5"/>
      <c r="F56" s="5"/>
      <c r="G56" s="5"/>
      <c r="H56" s="5"/>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3" s="18" customFormat="1" ht="16.5" customHeight="1" x14ac:dyDescent="0.15">
      <c r="B57" s="16">
        <f t="shared" si="1"/>
        <v>44395</v>
      </c>
      <c r="C57" s="16" t="str">
        <f t="shared" si="0"/>
        <v>日</v>
      </c>
      <c r="D57" s="5"/>
      <c r="E57" s="5"/>
      <c r="F57" s="5"/>
      <c r="G57" s="5"/>
      <c r="H57" s="5"/>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6"/>
    </row>
    <row r="58" spans="2:33" s="18" customFormat="1" ht="16.5" customHeight="1" x14ac:dyDescent="0.15">
      <c r="B58" s="16">
        <f t="shared" si="1"/>
        <v>44396</v>
      </c>
      <c r="C58" s="16" t="str">
        <f t="shared" si="0"/>
        <v>月</v>
      </c>
      <c r="D58" s="5"/>
      <c r="E58" s="5"/>
      <c r="F58" s="5" t="s">
        <v>6</v>
      </c>
      <c r="G58" s="5"/>
      <c r="H58" s="5"/>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3" s="18" customFormat="1" ht="16.5" customHeight="1" x14ac:dyDescent="0.15">
      <c r="B59" s="16">
        <f t="shared" si="1"/>
        <v>44397</v>
      </c>
      <c r="C59" s="16" t="str">
        <f t="shared" si="0"/>
        <v>火</v>
      </c>
      <c r="D59" s="5" t="s">
        <v>6</v>
      </c>
      <c r="E59" s="5" t="s">
        <v>6</v>
      </c>
      <c r="F59" s="5"/>
      <c r="G59" s="5"/>
      <c r="H59" s="5"/>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3" s="18" customFormat="1" ht="16.5" customHeight="1" x14ac:dyDescent="0.15">
      <c r="B60" s="16">
        <f t="shared" si="1"/>
        <v>44398</v>
      </c>
      <c r="C60" s="16" t="str">
        <f t="shared" si="0"/>
        <v>水</v>
      </c>
      <c r="D60" s="5" t="s">
        <v>6</v>
      </c>
      <c r="E60" s="5"/>
      <c r="F60" s="5" t="s">
        <v>6</v>
      </c>
      <c r="G60" s="5"/>
      <c r="H60" s="5"/>
      <c r="I60" s="17"/>
      <c r="J60" s="17"/>
      <c r="K60" s="17"/>
      <c r="L60" s="17"/>
      <c r="M60" s="17"/>
      <c r="N60" s="17"/>
      <c r="O60" s="17"/>
      <c r="P60" s="17"/>
      <c r="Q60" s="17"/>
      <c r="R60" s="17"/>
      <c r="S60" s="17"/>
      <c r="T60" s="17"/>
      <c r="U60" s="17"/>
      <c r="V60" s="17"/>
      <c r="W60" s="17"/>
      <c r="X60" s="17"/>
      <c r="Y60" s="17"/>
      <c r="Z60" s="17"/>
      <c r="AA60" s="17"/>
      <c r="AB60" s="17"/>
      <c r="AC60" s="17"/>
      <c r="AD60" s="17"/>
      <c r="AE60" s="16"/>
      <c r="AF60" s="16"/>
      <c r="AG60" s="17"/>
    </row>
    <row r="61" spans="2:33" s="18" customFormat="1" ht="16.5" customHeight="1" x14ac:dyDescent="0.15">
      <c r="B61" s="16">
        <f t="shared" si="1"/>
        <v>44399</v>
      </c>
      <c r="C61" s="16" t="str">
        <f t="shared" si="0"/>
        <v>木</v>
      </c>
      <c r="D61" s="5" t="s">
        <v>6</v>
      </c>
      <c r="E61" s="5"/>
      <c r="F61" s="5"/>
      <c r="G61" s="5"/>
      <c r="H61" s="5"/>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3" s="18" customFormat="1" ht="16.5" customHeight="1" x14ac:dyDescent="0.15">
      <c r="B62" s="16">
        <f t="shared" si="1"/>
        <v>44400</v>
      </c>
      <c r="C62" s="16" t="str">
        <f t="shared" si="0"/>
        <v>金</v>
      </c>
      <c r="D62" s="5"/>
      <c r="E62" s="5"/>
      <c r="F62" s="5"/>
      <c r="G62" s="5" t="s">
        <v>6</v>
      </c>
      <c r="H62" s="5" t="s">
        <v>6</v>
      </c>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3" s="18" customFormat="1" ht="16.5" customHeight="1" x14ac:dyDescent="0.15">
      <c r="B63" s="16">
        <f t="shared" si="1"/>
        <v>44401</v>
      </c>
      <c r="C63" s="16" t="str">
        <f t="shared" si="0"/>
        <v>土</v>
      </c>
      <c r="D63" s="5"/>
      <c r="E63" s="5"/>
      <c r="F63" s="5"/>
      <c r="G63" s="5"/>
      <c r="H63" s="5"/>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3" s="18" customFormat="1" ht="16.5" customHeight="1" x14ac:dyDescent="0.15">
      <c r="B64" s="16">
        <f t="shared" si="1"/>
        <v>44402</v>
      </c>
      <c r="C64" s="16" t="str">
        <f t="shared" si="0"/>
        <v>日</v>
      </c>
      <c r="D64" s="5"/>
      <c r="E64" s="6"/>
      <c r="F64" s="5"/>
      <c r="G64" s="5"/>
      <c r="H64" s="5"/>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6"/>
    </row>
    <row r="65" spans="2:33" s="18" customFormat="1" ht="16.5" customHeight="1" x14ac:dyDescent="0.15">
      <c r="B65" s="16">
        <f t="shared" si="1"/>
        <v>44403</v>
      </c>
      <c r="C65" s="16" t="str">
        <f t="shared" si="0"/>
        <v>月</v>
      </c>
      <c r="D65" s="5"/>
      <c r="E65" s="5"/>
      <c r="F65" s="5"/>
      <c r="G65" s="6"/>
      <c r="H65" s="6"/>
      <c r="I65" s="16"/>
      <c r="J65" s="16"/>
      <c r="K65" s="16"/>
      <c r="L65" s="16"/>
      <c r="M65" s="16"/>
      <c r="N65" s="16"/>
      <c r="O65" s="16"/>
      <c r="P65" s="16"/>
      <c r="Q65" s="16"/>
      <c r="R65" s="16"/>
      <c r="S65" s="16"/>
      <c r="T65" s="16"/>
      <c r="U65" s="16"/>
      <c r="V65" s="16"/>
      <c r="W65" s="16"/>
      <c r="X65" s="16"/>
      <c r="Y65" s="16"/>
      <c r="Z65" s="16"/>
      <c r="AA65" s="16"/>
      <c r="AB65" s="16"/>
      <c r="AC65" s="17"/>
      <c r="AD65" s="16"/>
      <c r="AE65" s="16"/>
      <c r="AF65" s="16"/>
      <c r="AG65" s="17"/>
    </row>
    <row r="66" spans="2:33" s="18" customFormat="1" ht="16.5" customHeight="1" x14ac:dyDescent="0.15">
      <c r="B66" s="16">
        <f t="shared" si="1"/>
        <v>44404</v>
      </c>
      <c r="C66" s="16" t="str">
        <f t="shared" si="0"/>
        <v>火</v>
      </c>
      <c r="D66" s="5"/>
      <c r="E66" s="5"/>
      <c r="F66" s="5"/>
      <c r="G66" s="5"/>
      <c r="H66" s="5"/>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s="18" customFormat="1" ht="16.5" customHeight="1" x14ac:dyDescent="0.15">
      <c r="B67" s="16">
        <f t="shared" si="1"/>
        <v>44405</v>
      </c>
      <c r="C67" s="16" t="str">
        <f t="shared" si="0"/>
        <v>水</v>
      </c>
      <c r="D67" s="5"/>
      <c r="E67" s="5"/>
      <c r="F67" s="5"/>
      <c r="G67" s="5"/>
      <c r="H67" s="5"/>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6"/>
    </row>
    <row r="68" spans="2:33" s="18" customFormat="1" ht="16.5" customHeight="1" x14ac:dyDescent="0.15">
      <c r="B68" s="16">
        <f t="shared" si="1"/>
        <v>44406</v>
      </c>
      <c r="C68" s="16" t="str">
        <f t="shared" si="0"/>
        <v>木</v>
      </c>
      <c r="D68" s="5"/>
      <c r="E68" s="5"/>
      <c r="F68" s="5"/>
      <c r="G68" s="5"/>
      <c r="H68" s="5"/>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s="18" customFormat="1" ht="16.5" customHeight="1" x14ac:dyDescent="0.15">
      <c r="B69" s="16">
        <f t="shared" si="1"/>
        <v>44407</v>
      </c>
      <c r="C69" s="16" t="str">
        <f t="shared" si="0"/>
        <v>金</v>
      </c>
      <c r="D69" s="5"/>
      <c r="E69" s="5"/>
      <c r="F69" s="5"/>
      <c r="G69" s="5"/>
      <c r="H69" s="5"/>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s="18" customFormat="1" ht="16.5" customHeight="1" x14ac:dyDescent="0.15">
      <c r="B70" s="16">
        <f t="shared" si="1"/>
        <v>44408</v>
      </c>
      <c r="C70" s="16" t="str">
        <f t="shared" si="0"/>
        <v>土</v>
      </c>
      <c r="D70" s="5"/>
      <c r="E70" s="5"/>
      <c r="F70" s="5"/>
      <c r="G70" s="5"/>
      <c r="H70" s="5"/>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s="18" customFormat="1" ht="16.5" customHeight="1" x14ac:dyDescent="0.15">
      <c r="B71" s="16">
        <f t="shared" si="1"/>
        <v>44409</v>
      </c>
      <c r="C71" s="16" t="str">
        <f t="shared" si="0"/>
        <v>日</v>
      </c>
      <c r="D71" s="5"/>
      <c r="E71" s="5"/>
      <c r="F71" s="5"/>
      <c r="G71" s="5"/>
      <c r="H71" s="5"/>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s="18" customFormat="1" ht="16.5" customHeight="1" x14ac:dyDescent="0.15">
      <c r="B72" s="16">
        <f t="shared" si="1"/>
        <v>44410</v>
      </c>
      <c r="C72" s="16" t="str">
        <f t="shared" si="0"/>
        <v>月</v>
      </c>
      <c r="D72" s="5" t="s">
        <v>6</v>
      </c>
      <c r="E72" s="5"/>
      <c r="F72" s="5"/>
      <c r="G72" s="5"/>
      <c r="H72" s="5"/>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s="18" customFormat="1" ht="16.5" customHeight="1" x14ac:dyDescent="0.15">
      <c r="B73" s="16">
        <f t="shared" si="1"/>
        <v>44411</v>
      </c>
      <c r="C73" s="16" t="str">
        <f t="shared" si="0"/>
        <v>火</v>
      </c>
      <c r="D73" s="5"/>
      <c r="E73" s="5"/>
      <c r="F73" s="5" t="s">
        <v>6</v>
      </c>
      <c r="G73" s="5"/>
      <c r="H73" s="5"/>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s="18" customFormat="1" ht="16.5" customHeight="1" x14ac:dyDescent="0.15">
      <c r="B74" s="16">
        <f t="shared" si="1"/>
        <v>44412</v>
      </c>
      <c r="C74" s="16" t="str">
        <f t="shared" si="0"/>
        <v>水</v>
      </c>
      <c r="D74" s="5"/>
      <c r="E74" s="5" t="s">
        <v>6</v>
      </c>
      <c r="F74" s="6"/>
      <c r="G74" s="5"/>
      <c r="H74" s="5"/>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s="18" customFormat="1" ht="16.5" customHeight="1" x14ac:dyDescent="0.15">
      <c r="B75" s="16">
        <f t="shared" si="1"/>
        <v>44413</v>
      </c>
      <c r="C75" s="16" t="str">
        <f t="shared" ref="C75:C102" si="2">TEXT(B75,"aaa")</f>
        <v>木</v>
      </c>
      <c r="D75" s="5"/>
      <c r="E75" s="5"/>
      <c r="F75" s="5"/>
      <c r="G75" s="5" t="s">
        <v>6</v>
      </c>
      <c r="H75" s="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7"/>
    </row>
    <row r="76" spans="2:33" s="18" customFormat="1" ht="16.5" customHeight="1" x14ac:dyDescent="0.15">
      <c r="B76" s="16">
        <f t="shared" ref="B76:B102" si="3">B75+1</f>
        <v>44414</v>
      </c>
      <c r="C76" s="16" t="str">
        <f t="shared" si="2"/>
        <v>金</v>
      </c>
      <c r="D76" s="5"/>
      <c r="E76" s="6"/>
      <c r="F76" s="5"/>
      <c r="G76" s="5"/>
      <c r="H76" s="5" t="s">
        <v>6</v>
      </c>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7"/>
    </row>
    <row r="77" spans="2:33" s="18" customFormat="1" ht="16.5" customHeight="1" x14ac:dyDescent="0.15">
      <c r="B77" s="16">
        <f t="shared" si="3"/>
        <v>44415</v>
      </c>
      <c r="C77" s="16" t="str">
        <f t="shared" si="2"/>
        <v>土</v>
      </c>
      <c r="D77" s="5"/>
      <c r="E77" s="5"/>
      <c r="F77" s="6"/>
      <c r="G77" s="5"/>
      <c r="H77" s="5"/>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s="18" customFormat="1" ht="16.5" customHeight="1" x14ac:dyDescent="0.15">
      <c r="B78" s="16">
        <f t="shared" si="3"/>
        <v>44416</v>
      </c>
      <c r="C78" s="16" t="str">
        <f t="shared" si="2"/>
        <v>日</v>
      </c>
      <c r="D78" s="5"/>
      <c r="E78" s="5"/>
      <c r="F78" s="5"/>
      <c r="G78" s="5"/>
      <c r="H78" s="5"/>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6"/>
    </row>
    <row r="79" spans="2:33" s="18" customFormat="1" ht="16.5" customHeight="1" x14ac:dyDescent="0.15">
      <c r="B79" s="16">
        <f t="shared" si="3"/>
        <v>44417</v>
      </c>
      <c r="C79" s="16" t="str">
        <f t="shared" si="2"/>
        <v>月</v>
      </c>
      <c r="D79" s="5"/>
      <c r="E79" s="5"/>
      <c r="F79" s="5"/>
      <c r="G79" s="5"/>
      <c r="H79" s="5" t="s">
        <v>6</v>
      </c>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s="18" customFormat="1" ht="16.5" customHeight="1" x14ac:dyDescent="0.15">
      <c r="B80" s="16">
        <f t="shared" si="3"/>
        <v>44418</v>
      </c>
      <c r="C80" s="16" t="str">
        <f t="shared" si="2"/>
        <v>火</v>
      </c>
      <c r="D80" s="5"/>
      <c r="E80" s="5"/>
      <c r="F80" s="5"/>
      <c r="G80" s="5" t="s">
        <v>6</v>
      </c>
      <c r="H80" s="5"/>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s="18" customFormat="1" ht="16.5" customHeight="1" x14ac:dyDescent="0.15">
      <c r="B81" s="16">
        <f t="shared" si="3"/>
        <v>44419</v>
      </c>
      <c r="C81" s="16" t="str">
        <f t="shared" si="2"/>
        <v>水</v>
      </c>
      <c r="D81" s="5"/>
      <c r="E81" s="5" t="s">
        <v>6</v>
      </c>
      <c r="F81" s="5"/>
      <c r="G81" s="5"/>
      <c r="H81" s="5"/>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s="18" customFormat="1" ht="16.5" customHeight="1" x14ac:dyDescent="0.15">
      <c r="B82" s="16">
        <f t="shared" si="3"/>
        <v>44420</v>
      </c>
      <c r="C82" s="16" t="str">
        <f t="shared" si="2"/>
        <v>木</v>
      </c>
      <c r="D82" s="5"/>
      <c r="E82" s="5"/>
      <c r="F82" s="5" t="s">
        <v>6</v>
      </c>
      <c r="G82" s="5"/>
      <c r="H82" s="5"/>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s="18" customFormat="1" ht="16.5" customHeight="1" x14ac:dyDescent="0.15">
      <c r="B83" s="16">
        <f t="shared" si="3"/>
        <v>44421</v>
      </c>
      <c r="C83" s="16" t="str">
        <f t="shared" si="2"/>
        <v>金</v>
      </c>
      <c r="D83" s="5" t="s">
        <v>6</v>
      </c>
      <c r="E83" s="5"/>
      <c r="F83" s="5"/>
      <c r="G83" s="5"/>
      <c r="H83" s="5"/>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s="18" customFormat="1" ht="16.5" customHeight="1" x14ac:dyDescent="0.15">
      <c r="B84" s="16">
        <f t="shared" si="3"/>
        <v>44422</v>
      </c>
      <c r="C84" s="16" t="str">
        <f t="shared" si="2"/>
        <v>土</v>
      </c>
      <c r="D84" s="5"/>
      <c r="E84" s="5"/>
      <c r="F84" s="5"/>
      <c r="G84" s="5"/>
      <c r="H84" s="5"/>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6"/>
    </row>
    <row r="85" spans="2:33" s="18" customFormat="1" ht="16.5" customHeight="1" x14ac:dyDescent="0.15">
      <c r="B85" s="16">
        <f t="shared" si="3"/>
        <v>44423</v>
      </c>
      <c r="C85" s="16" t="str">
        <f t="shared" si="2"/>
        <v>日</v>
      </c>
      <c r="D85" s="5"/>
      <c r="E85" s="5"/>
      <c r="F85" s="5"/>
      <c r="G85" s="5"/>
      <c r="H85" s="5"/>
      <c r="I85" s="17"/>
      <c r="J85" s="17"/>
      <c r="K85" s="17"/>
      <c r="L85" s="17"/>
      <c r="M85" s="17"/>
      <c r="N85" s="17"/>
      <c r="O85" s="17"/>
      <c r="P85" s="17"/>
      <c r="Q85" s="17"/>
      <c r="R85" s="17"/>
      <c r="S85" s="17"/>
      <c r="T85" s="17"/>
      <c r="U85" s="17"/>
      <c r="V85" s="17"/>
      <c r="W85" s="17"/>
      <c r="X85" s="17"/>
      <c r="Y85" s="17"/>
      <c r="Z85" s="17"/>
      <c r="AA85" s="17"/>
      <c r="AB85" s="17"/>
      <c r="AC85" s="17"/>
      <c r="AD85" s="17"/>
      <c r="AE85" s="16"/>
      <c r="AF85" s="16"/>
      <c r="AG85" s="17"/>
    </row>
    <row r="86" spans="2:33" s="18" customFormat="1" ht="16.5" customHeight="1" x14ac:dyDescent="0.15">
      <c r="B86" s="16">
        <f t="shared" si="3"/>
        <v>44424</v>
      </c>
      <c r="C86" s="16" t="str">
        <f t="shared" si="2"/>
        <v>月</v>
      </c>
      <c r="D86" s="5"/>
      <c r="E86" s="5"/>
      <c r="F86" s="5"/>
      <c r="G86" s="5"/>
      <c r="H86" s="5"/>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s="18" customFormat="1" ht="16.5" customHeight="1" x14ac:dyDescent="0.15">
      <c r="B87" s="16">
        <f t="shared" si="3"/>
        <v>44425</v>
      </c>
      <c r="C87" s="16" t="str">
        <f t="shared" si="2"/>
        <v>火</v>
      </c>
      <c r="D87" s="5"/>
      <c r="E87" s="5"/>
      <c r="F87" s="5"/>
      <c r="G87" s="5"/>
      <c r="H87" s="5"/>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s="18" customFormat="1" ht="16.5" customHeight="1" x14ac:dyDescent="0.15">
      <c r="B88" s="16">
        <f t="shared" si="3"/>
        <v>44426</v>
      </c>
      <c r="C88" s="16" t="str">
        <f t="shared" si="2"/>
        <v>水</v>
      </c>
      <c r="D88" s="5"/>
      <c r="E88" s="5"/>
      <c r="F88" s="5"/>
      <c r="G88" s="5"/>
      <c r="H88" s="5"/>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6"/>
    </row>
    <row r="89" spans="2:33" s="18" customFormat="1" ht="16.5" customHeight="1" x14ac:dyDescent="0.15">
      <c r="B89" s="16">
        <f t="shared" si="3"/>
        <v>44427</v>
      </c>
      <c r="C89" s="16" t="str">
        <f t="shared" si="2"/>
        <v>木</v>
      </c>
      <c r="D89" s="5"/>
      <c r="E89" s="5"/>
      <c r="F89" s="5"/>
      <c r="G89" s="5"/>
      <c r="H89" s="5"/>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s="18" customFormat="1" ht="16.5" customHeight="1" x14ac:dyDescent="0.15">
      <c r="B90" s="16">
        <f t="shared" si="3"/>
        <v>44428</v>
      </c>
      <c r="C90" s="16" t="str">
        <f t="shared" si="2"/>
        <v>金</v>
      </c>
      <c r="D90" s="5"/>
      <c r="E90" s="5"/>
      <c r="F90" s="5"/>
      <c r="G90" s="5"/>
      <c r="H90" s="5"/>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s="18" customFormat="1" ht="16.5" customHeight="1" x14ac:dyDescent="0.15">
      <c r="B91" s="16">
        <f t="shared" si="3"/>
        <v>44429</v>
      </c>
      <c r="C91" s="16" t="str">
        <f t="shared" si="2"/>
        <v>土</v>
      </c>
      <c r="D91" s="5"/>
      <c r="E91" s="5"/>
      <c r="F91" s="5"/>
      <c r="G91" s="5"/>
      <c r="H91" s="5"/>
      <c r="I91" s="17"/>
      <c r="J91" s="17"/>
      <c r="K91" s="17"/>
      <c r="L91" s="17"/>
      <c r="M91" s="17"/>
      <c r="N91" s="17"/>
      <c r="O91" s="17"/>
      <c r="P91" s="17"/>
      <c r="Q91" s="17"/>
      <c r="R91" s="17"/>
      <c r="S91" s="17"/>
      <c r="T91" s="17"/>
      <c r="U91" s="17"/>
      <c r="V91" s="17"/>
      <c r="W91" s="17"/>
      <c r="X91" s="17"/>
      <c r="Y91" s="17"/>
      <c r="Z91" s="17"/>
      <c r="AA91" s="17"/>
      <c r="AB91" s="17"/>
      <c r="AC91" s="17"/>
      <c r="AD91" s="17"/>
      <c r="AE91" s="16"/>
      <c r="AF91" s="16"/>
      <c r="AG91" s="17"/>
    </row>
    <row r="92" spans="2:33" s="18" customFormat="1" ht="16.5" customHeight="1" x14ac:dyDescent="0.15">
      <c r="B92" s="16">
        <f t="shared" si="3"/>
        <v>44430</v>
      </c>
      <c r="C92" s="16" t="str">
        <f t="shared" si="2"/>
        <v>日</v>
      </c>
      <c r="D92" s="5"/>
      <c r="E92" s="5"/>
      <c r="F92" s="5"/>
      <c r="G92" s="5"/>
      <c r="H92" s="5"/>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s="18" customFormat="1" ht="16.5" customHeight="1" x14ac:dyDescent="0.15">
      <c r="B93" s="16">
        <f t="shared" si="3"/>
        <v>44431</v>
      </c>
      <c r="C93" s="16" t="str">
        <f t="shared" si="2"/>
        <v>月</v>
      </c>
      <c r="D93" s="5"/>
      <c r="E93" s="5"/>
      <c r="F93" s="5"/>
      <c r="G93" s="5"/>
      <c r="H93" s="5"/>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s="18" customFormat="1" ht="16.5" customHeight="1" x14ac:dyDescent="0.15">
      <c r="B94" s="16">
        <f t="shared" si="3"/>
        <v>44432</v>
      </c>
      <c r="C94" s="16" t="str">
        <f t="shared" si="2"/>
        <v>火</v>
      </c>
      <c r="D94" s="5"/>
      <c r="E94" s="5"/>
      <c r="F94" s="5" t="s">
        <v>6</v>
      </c>
      <c r="G94" s="5"/>
      <c r="H94" s="5"/>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s="18" customFormat="1" ht="16.5" customHeight="1" x14ac:dyDescent="0.15">
      <c r="B95" s="16">
        <f t="shared" si="3"/>
        <v>44433</v>
      </c>
      <c r="C95" s="16" t="str">
        <f t="shared" si="2"/>
        <v>水</v>
      </c>
      <c r="D95" s="5"/>
      <c r="E95" s="6"/>
      <c r="F95" s="5"/>
      <c r="G95" s="5"/>
      <c r="H95" s="5"/>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6"/>
    </row>
    <row r="96" spans="2:33" s="18" customFormat="1" ht="16.5" customHeight="1" x14ac:dyDescent="0.15">
      <c r="B96" s="16">
        <f t="shared" si="3"/>
        <v>44434</v>
      </c>
      <c r="C96" s="16" t="str">
        <f t="shared" si="2"/>
        <v>木</v>
      </c>
      <c r="D96" s="5"/>
      <c r="E96" s="5" t="s">
        <v>6</v>
      </c>
      <c r="F96" s="5"/>
      <c r="G96" s="6"/>
      <c r="H96" s="6"/>
      <c r="I96" s="16"/>
      <c r="J96" s="16"/>
      <c r="K96" s="16"/>
      <c r="L96" s="16"/>
      <c r="M96" s="16"/>
      <c r="N96" s="16"/>
      <c r="O96" s="16"/>
      <c r="P96" s="16"/>
      <c r="Q96" s="16"/>
      <c r="R96" s="16"/>
      <c r="S96" s="16"/>
      <c r="T96" s="16"/>
      <c r="U96" s="16"/>
      <c r="V96" s="16"/>
      <c r="W96" s="16"/>
      <c r="X96" s="16"/>
      <c r="Y96" s="16"/>
      <c r="Z96" s="16"/>
      <c r="AA96" s="16"/>
      <c r="AB96" s="16"/>
      <c r="AC96" s="17"/>
      <c r="AD96" s="16"/>
      <c r="AE96" s="16"/>
      <c r="AF96" s="16"/>
      <c r="AG96" s="17"/>
    </row>
    <row r="97" spans="1:37" s="18" customFormat="1" ht="16.5" customHeight="1" x14ac:dyDescent="0.15">
      <c r="B97" s="16">
        <f t="shared" si="3"/>
        <v>44435</v>
      </c>
      <c r="C97" s="16" t="str">
        <f t="shared" si="2"/>
        <v>金</v>
      </c>
      <c r="D97" s="5" t="s">
        <v>6</v>
      </c>
      <c r="E97" s="5"/>
      <c r="F97" s="5"/>
      <c r="G97" s="5"/>
      <c r="H97" s="5"/>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1:37" s="18" customFormat="1" ht="16.5" customHeight="1" x14ac:dyDescent="0.15">
      <c r="B98" s="16">
        <f t="shared" si="3"/>
        <v>44436</v>
      </c>
      <c r="C98" s="16" t="str">
        <f t="shared" si="2"/>
        <v>土</v>
      </c>
      <c r="D98" s="5"/>
      <c r="E98" s="5"/>
      <c r="F98" s="5"/>
      <c r="G98" s="5"/>
      <c r="H98" s="5"/>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6"/>
    </row>
    <row r="99" spans="1:37" s="18" customFormat="1" ht="16.5" customHeight="1" x14ac:dyDescent="0.15">
      <c r="B99" s="16">
        <f t="shared" si="3"/>
        <v>44437</v>
      </c>
      <c r="C99" s="16" t="str">
        <f t="shared" si="2"/>
        <v>日</v>
      </c>
      <c r="D99" s="5"/>
      <c r="E99" s="5"/>
      <c r="F99" s="5"/>
      <c r="G99" s="5"/>
      <c r="H99" s="5"/>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1:37" s="18" customFormat="1" ht="16.5" customHeight="1" x14ac:dyDescent="0.15">
      <c r="B100" s="16">
        <f t="shared" si="3"/>
        <v>44438</v>
      </c>
      <c r="C100" s="16" t="str">
        <f t="shared" si="2"/>
        <v>月</v>
      </c>
      <c r="D100" s="5"/>
      <c r="E100" s="5"/>
      <c r="F100" s="5"/>
      <c r="G100" s="5" t="s">
        <v>6</v>
      </c>
      <c r="H100" s="5"/>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1:37" s="18" customFormat="1" ht="16.5" customHeight="1" x14ac:dyDescent="0.15">
      <c r="B101" s="16">
        <f t="shared" si="3"/>
        <v>44439</v>
      </c>
      <c r="C101" s="16" t="str">
        <f t="shared" si="2"/>
        <v>火</v>
      </c>
      <c r="D101" s="5"/>
      <c r="E101" s="5"/>
      <c r="F101" s="5"/>
      <c r="G101" s="5"/>
      <c r="H101" s="5" t="s">
        <v>6</v>
      </c>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1:37" s="18" customFormat="1" ht="16.5" customHeight="1" x14ac:dyDescent="0.15">
      <c r="B102" s="16">
        <f t="shared" si="3"/>
        <v>44440</v>
      </c>
      <c r="C102" s="16" t="str">
        <f t="shared" si="2"/>
        <v>水</v>
      </c>
      <c r="D102" s="5"/>
      <c r="E102" s="5"/>
      <c r="F102" s="5"/>
      <c r="G102" s="5"/>
      <c r="H102" s="5"/>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1:37" s="19" customFormat="1" ht="16.5" customHeight="1" x14ac:dyDescent="0.15">
      <c r="B103" s="45" t="s">
        <v>4</v>
      </c>
      <c r="C103" s="46"/>
      <c r="D103" s="20">
        <f>IF(COUNTA(D9)=1,(COUNTIF(D10:D102,"○")),0)</f>
        <v>20</v>
      </c>
      <c r="E103" s="20">
        <f t="shared" ref="E103:AG103" si="4">IF(COUNTA(E9)=1,(COUNTIF(E10:E102,"○")),0)</f>
        <v>16</v>
      </c>
      <c r="F103" s="20">
        <f t="shared" si="4"/>
        <v>13</v>
      </c>
      <c r="G103" s="20">
        <f t="shared" si="4"/>
        <v>11</v>
      </c>
      <c r="H103" s="20">
        <f t="shared" si="4"/>
        <v>18</v>
      </c>
      <c r="I103" s="20">
        <f t="shared" si="4"/>
        <v>0</v>
      </c>
      <c r="J103" s="20">
        <f t="shared" si="4"/>
        <v>0</v>
      </c>
      <c r="K103" s="20">
        <f t="shared" si="4"/>
        <v>0</v>
      </c>
      <c r="L103" s="20">
        <f t="shared" si="4"/>
        <v>0</v>
      </c>
      <c r="M103" s="20">
        <f t="shared" si="4"/>
        <v>0</v>
      </c>
      <c r="N103" s="20">
        <f t="shared" si="4"/>
        <v>0</v>
      </c>
      <c r="O103" s="20">
        <f t="shared" si="4"/>
        <v>0</v>
      </c>
      <c r="P103" s="20">
        <f t="shared" si="4"/>
        <v>0</v>
      </c>
      <c r="Q103" s="20">
        <f t="shared" si="4"/>
        <v>0</v>
      </c>
      <c r="R103" s="20">
        <f t="shared" si="4"/>
        <v>0</v>
      </c>
      <c r="S103" s="20">
        <f t="shared" si="4"/>
        <v>0</v>
      </c>
      <c r="T103" s="20">
        <f t="shared" si="4"/>
        <v>0</v>
      </c>
      <c r="U103" s="20">
        <f t="shared" si="4"/>
        <v>0</v>
      </c>
      <c r="V103" s="20">
        <f t="shared" si="4"/>
        <v>0</v>
      </c>
      <c r="W103" s="20">
        <f t="shared" si="4"/>
        <v>0</v>
      </c>
      <c r="X103" s="20">
        <f t="shared" si="4"/>
        <v>0</v>
      </c>
      <c r="Y103" s="20">
        <f t="shared" si="4"/>
        <v>0</v>
      </c>
      <c r="Z103" s="20">
        <f t="shared" si="4"/>
        <v>0</v>
      </c>
      <c r="AA103" s="20">
        <f t="shared" si="4"/>
        <v>0</v>
      </c>
      <c r="AB103" s="20">
        <f t="shared" si="4"/>
        <v>0</v>
      </c>
      <c r="AC103" s="20">
        <f t="shared" si="4"/>
        <v>0</v>
      </c>
      <c r="AD103" s="20">
        <f t="shared" si="4"/>
        <v>0</v>
      </c>
      <c r="AE103" s="20">
        <f t="shared" si="4"/>
        <v>0</v>
      </c>
      <c r="AF103" s="20">
        <f>IF(COUNTA(AF9)=1,(COUNTIF(AF10:AF102,"○")),0)</f>
        <v>0</v>
      </c>
      <c r="AG103" s="20">
        <f t="shared" si="4"/>
        <v>0</v>
      </c>
    </row>
    <row r="104" spans="1:37" ht="41.25" customHeight="1" x14ac:dyDescent="0.15">
      <c r="B104" s="47" t="s">
        <v>28</v>
      </c>
      <c r="C104" s="48"/>
      <c r="D104" s="4" t="str">
        <f>IF(D103=0,"未実施","実施")</f>
        <v>実施</v>
      </c>
      <c r="E104" s="4" t="str">
        <f t="shared" ref="E104:AG104" si="5">IF(E103=0,"未実施","実施")</f>
        <v>実施</v>
      </c>
      <c r="F104" s="4" t="str">
        <f t="shared" si="5"/>
        <v>実施</v>
      </c>
      <c r="G104" s="4" t="str">
        <f>IF(G103=0,"未実施","実施")</f>
        <v>実施</v>
      </c>
      <c r="H104" s="4" t="str">
        <f t="shared" si="5"/>
        <v>実施</v>
      </c>
      <c r="I104" s="4" t="str">
        <f t="shared" si="5"/>
        <v>未実施</v>
      </c>
      <c r="J104" s="4" t="str">
        <f t="shared" si="5"/>
        <v>未実施</v>
      </c>
      <c r="K104" s="4" t="str">
        <f t="shared" si="5"/>
        <v>未実施</v>
      </c>
      <c r="L104" s="4" t="str">
        <f t="shared" si="5"/>
        <v>未実施</v>
      </c>
      <c r="M104" s="4" t="str">
        <f t="shared" si="5"/>
        <v>未実施</v>
      </c>
      <c r="N104" s="4" t="str">
        <f t="shared" si="5"/>
        <v>未実施</v>
      </c>
      <c r="O104" s="4" t="str">
        <f t="shared" si="5"/>
        <v>未実施</v>
      </c>
      <c r="P104" s="4" t="str">
        <f t="shared" si="5"/>
        <v>未実施</v>
      </c>
      <c r="Q104" s="4" t="str">
        <f t="shared" si="5"/>
        <v>未実施</v>
      </c>
      <c r="R104" s="4" t="str">
        <f t="shared" si="5"/>
        <v>未実施</v>
      </c>
      <c r="S104" s="4" t="str">
        <f t="shared" si="5"/>
        <v>未実施</v>
      </c>
      <c r="T104" s="4" t="str">
        <f t="shared" si="5"/>
        <v>未実施</v>
      </c>
      <c r="U104" s="4" t="str">
        <f t="shared" si="5"/>
        <v>未実施</v>
      </c>
      <c r="V104" s="4" t="str">
        <f t="shared" si="5"/>
        <v>未実施</v>
      </c>
      <c r="W104" s="4" t="str">
        <f t="shared" si="5"/>
        <v>未実施</v>
      </c>
      <c r="X104" s="4" t="str">
        <f t="shared" si="5"/>
        <v>未実施</v>
      </c>
      <c r="Y104" s="4" t="str">
        <f t="shared" si="5"/>
        <v>未実施</v>
      </c>
      <c r="Z104" s="4" t="str">
        <f t="shared" si="5"/>
        <v>未実施</v>
      </c>
      <c r="AA104" s="4" t="str">
        <f t="shared" si="5"/>
        <v>未実施</v>
      </c>
      <c r="AB104" s="4" t="str">
        <f t="shared" si="5"/>
        <v>未実施</v>
      </c>
      <c r="AC104" s="4" t="str">
        <f t="shared" si="5"/>
        <v>未実施</v>
      </c>
      <c r="AD104" s="4" t="str">
        <f t="shared" si="5"/>
        <v>未実施</v>
      </c>
      <c r="AE104" s="4" t="str">
        <f t="shared" si="5"/>
        <v>未実施</v>
      </c>
      <c r="AF104" s="4" t="str">
        <f t="shared" si="5"/>
        <v>未実施</v>
      </c>
      <c r="AG104" s="4" t="str">
        <f t="shared" si="5"/>
        <v>未実施</v>
      </c>
    </row>
    <row r="105" spans="1:37" ht="14.25" thickBot="1" x14ac:dyDescent="0.2">
      <c r="B105" s="21"/>
      <c r="C105" s="21"/>
      <c r="D105" s="22"/>
      <c r="E105" s="22"/>
      <c r="F105" s="22"/>
      <c r="G105" s="22"/>
      <c r="H105" s="22"/>
      <c r="I105" s="22"/>
      <c r="J105" s="22"/>
      <c r="K105" s="22"/>
      <c r="L105" s="22"/>
      <c r="M105" s="22"/>
      <c r="N105" s="31"/>
      <c r="O105" s="31"/>
      <c r="P105" s="31"/>
      <c r="Q105" s="31"/>
      <c r="R105" s="31"/>
      <c r="S105" s="31"/>
      <c r="T105" s="31"/>
      <c r="U105" s="31"/>
      <c r="V105" s="31"/>
      <c r="W105" s="31"/>
      <c r="X105" s="31"/>
      <c r="Y105" s="31"/>
      <c r="Z105" s="31"/>
      <c r="AA105" s="31"/>
      <c r="AB105" s="31"/>
      <c r="AC105" s="31"/>
      <c r="AD105" s="31"/>
      <c r="AE105" s="31"/>
      <c r="AF105" s="31"/>
      <c r="AG105" s="31"/>
    </row>
    <row r="106" spans="1:37" ht="18" thickTop="1" x14ac:dyDescent="0.15">
      <c r="B106" s="8" t="s">
        <v>8</v>
      </c>
      <c r="C106" s="23"/>
      <c r="D106" s="24"/>
      <c r="E106" s="24"/>
      <c r="F106" s="24"/>
      <c r="G106" s="24"/>
      <c r="H106" s="24"/>
      <c r="I106" s="24"/>
      <c r="J106" s="24"/>
      <c r="K106" s="24"/>
      <c r="L106" s="24"/>
      <c r="M106" s="25"/>
      <c r="N106" s="33"/>
      <c r="O106" s="32"/>
      <c r="P106" s="26"/>
      <c r="Q106" s="26"/>
      <c r="R106" s="26"/>
      <c r="S106" s="26"/>
      <c r="T106" s="26"/>
      <c r="U106" s="26"/>
      <c r="V106" s="26"/>
      <c r="W106" s="26"/>
      <c r="X106" s="26"/>
      <c r="Y106" s="26"/>
      <c r="Z106" s="26"/>
      <c r="AA106" s="26"/>
      <c r="AB106" s="26"/>
      <c r="AC106" s="26"/>
      <c r="AD106" s="26"/>
      <c r="AE106" s="26"/>
      <c r="AF106" s="26"/>
      <c r="AG106" s="32"/>
      <c r="AH106" s="32"/>
      <c r="AI106" s="32"/>
      <c r="AJ106" s="32"/>
      <c r="AK106" s="32"/>
    </row>
    <row r="107" spans="1:37" ht="49.5" customHeight="1" thickBot="1" x14ac:dyDescent="0.2">
      <c r="A107" s="28"/>
      <c r="B107" s="50" t="s">
        <v>26</v>
      </c>
      <c r="C107" s="51"/>
      <c r="D107" s="51"/>
      <c r="E107" s="51"/>
      <c r="F107" s="51"/>
      <c r="G107" s="51"/>
      <c r="H107" s="51"/>
      <c r="I107" s="51"/>
      <c r="J107" s="51"/>
      <c r="K107" s="51"/>
      <c r="L107" s="52"/>
      <c r="M107" s="44" t="str">
        <f>IF(COUNTIF(104:104,"実施")&gt;=U6,"達成","未達成")</f>
        <v>達成</v>
      </c>
      <c r="N107" s="33"/>
      <c r="O107" s="32"/>
      <c r="P107" s="27"/>
      <c r="Q107" s="27"/>
      <c r="R107" s="27"/>
      <c r="S107" s="27"/>
      <c r="T107" s="27"/>
      <c r="U107" s="27"/>
      <c r="V107" s="27"/>
      <c r="W107" s="27"/>
      <c r="X107" s="27"/>
      <c r="Y107" s="27"/>
      <c r="Z107" s="27"/>
      <c r="AA107" s="27"/>
      <c r="AB107" s="27"/>
      <c r="AC107" s="27"/>
      <c r="AD107" s="27"/>
      <c r="AE107" s="27"/>
      <c r="AF107" s="27"/>
      <c r="AG107" s="32"/>
      <c r="AH107" s="32"/>
      <c r="AI107" s="32"/>
      <c r="AJ107" s="32"/>
      <c r="AK107" s="32"/>
    </row>
    <row r="108" spans="1:37" ht="9.9499999999999993" customHeight="1" thickTop="1" x14ac:dyDescent="0.15">
      <c r="A108" s="28"/>
      <c r="G108" s="7"/>
      <c r="AD108" s="29"/>
      <c r="AE108" s="29"/>
      <c r="AF108" s="29"/>
    </row>
    <row r="109" spans="1:37" x14ac:dyDescent="0.15">
      <c r="A109" s="28"/>
      <c r="B109" s="9" t="s">
        <v>12</v>
      </c>
    </row>
    <row r="110" spans="1:37" x14ac:dyDescent="0.15">
      <c r="B110" s="28"/>
      <c r="E110" s="28"/>
      <c r="AH110" s="28"/>
    </row>
    <row r="111" spans="1:37" x14ac:dyDescent="0.15">
      <c r="B111" s="28"/>
      <c r="AH111" s="28"/>
    </row>
    <row r="112" spans="1:37" x14ac:dyDescent="0.15">
      <c r="B112" s="28"/>
      <c r="AH112" s="28"/>
    </row>
    <row r="113" spans="2:6" x14ac:dyDescent="0.15">
      <c r="B113" s="28"/>
      <c r="E113" s="28"/>
      <c r="F113" s="28"/>
    </row>
  </sheetData>
  <mergeCells count="19">
    <mergeCell ref="U4:V5"/>
    <mergeCell ref="K4:L4"/>
    <mergeCell ref="B5:C5"/>
    <mergeCell ref="D5:E5"/>
    <mergeCell ref="I5:J5"/>
    <mergeCell ref="K5:L5"/>
    <mergeCell ref="P4:Q5"/>
    <mergeCell ref="R4:S5"/>
    <mergeCell ref="B4:C4"/>
    <mergeCell ref="D4:G4"/>
    <mergeCell ref="I4:J4"/>
    <mergeCell ref="B103:C103"/>
    <mergeCell ref="B104:C104"/>
    <mergeCell ref="B6:C6"/>
    <mergeCell ref="B107:L107"/>
    <mergeCell ref="T4:T5"/>
    <mergeCell ref="N4:O5"/>
    <mergeCell ref="D6:F6"/>
    <mergeCell ref="B9:C9"/>
  </mergeCells>
  <phoneticPr fontId="1"/>
  <conditionalFormatting sqref="M107">
    <cfRule type="cellIs" dxfId="15" priority="9" operator="equal">
      <formula>"未達成"</formula>
    </cfRule>
    <cfRule type="cellIs" dxfId="14" priority="10" operator="equal">
      <formula>"達成"</formula>
    </cfRule>
  </conditionalFormatting>
  <conditionalFormatting sqref="D104:H104 AC104:AG104">
    <cfRule type="cellIs" dxfId="13" priority="7" operator="equal">
      <formula>"未実施"</formula>
    </cfRule>
    <cfRule type="cellIs" dxfId="12" priority="8" operator="equal">
      <formula>"実施"</formula>
    </cfRule>
  </conditionalFormatting>
  <conditionalFormatting sqref="AB104">
    <cfRule type="cellIs" dxfId="11" priority="5" operator="equal">
      <formula>"未実施"</formula>
    </cfRule>
    <cfRule type="cellIs" dxfId="10" priority="6" operator="equal">
      <formula>"実施"</formula>
    </cfRule>
  </conditionalFormatting>
  <conditionalFormatting sqref="I104:AA104">
    <cfRule type="cellIs" dxfId="9" priority="3" operator="equal">
      <formula>"未実施"</formula>
    </cfRule>
    <cfRule type="cellIs" dxfId="8" priority="4" operator="equal">
      <formula>"実施"</formula>
    </cfRule>
  </conditionalFormatting>
  <dataValidations count="1">
    <dataValidation type="list" allowBlank="1" showInputMessage="1" showErrorMessage="1" sqref="D10:AG102">
      <formula1>$B$109</formula1>
    </dataValidation>
  </dataValidations>
  <pageMargins left="0.25" right="0.25"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3"/>
  <sheetViews>
    <sheetView zoomScaleNormal="100" workbookViewId="0"/>
  </sheetViews>
  <sheetFormatPr defaultRowHeight="13.5" x14ac:dyDescent="0.15"/>
  <cols>
    <col min="1" max="1" width="1" style="9" customWidth="1"/>
    <col min="2" max="2" width="12" style="9" customWidth="1"/>
    <col min="3" max="3" width="4.875" style="9" customWidth="1"/>
    <col min="4" max="33" width="8.375" style="9" customWidth="1"/>
    <col min="34" max="34" width="1.125" style="9" customWidth="1"/>
    <col min="35" max="16384" width="9" style="9"/>
  </cols>
  <sheetData>
    <row r="1" spans="1:34" ht="18.75" x14ac:dyDescent="0.15">
      <c r="A1" s="9" t="s">
        <v>31</v>
      </c>
      <c r="M1" s="10"/>
    </row>
    <row r="2" spans="1:34" ht="18.75" customHeight="1" x14ac:dyDescent="0.15">
      <c r="B2" s="30" t="s">
        <v>30</v>
      </c>
      <c r="C2" s="30"/>
      <c r="D2" s="30"/>
      <c r="E2" s="30"/>
      <c r="F2" s="30"/>
      <c r="G2" s="30"/>
      <c r="H2" s="30"/>
      <c r="I2" s="30"/>
      <c r="J2" s="30"/>
      <c r="K2" s="30"/>
      <c r="L2" s="30"/>
      <c r="M2" s="30"/>
      <c r="N2" s="30"/>
      <c r="O2" s="30"/>
      <c r="P2" s="30"/>
      <c r="Q2" s="35"/>
      <c r="R2" s="34"/>
      <c r="S2" s="34"/>
      <c r="T2" s="40" t="s">
        <v>20</v>
      </c>
      <c r="U2" s="34"/>
      <c r="V2" s="30"/>
      <c r="W2" s="30"/>
      <c r="X2" s="30"/>
      <c r="Y2" s="30"/>
      <c r="Z2" s="30"/>
      <c r="AA2" s="30"/>
      <c r="AB2" s="30"/>
    </row>
    <row r="3" spans="1:34" ht="5.0999999999999996" customHeight="1" x14ac:dyDescent="0.15">
      <c r="C3" s="3"/>
      <c r="D3" s="3"/>
      <c r="E3" s="3"/>
      <c r="F3" s="3"/>
      <c r="Q3" s="36"/>
      <c r="R3" s="34"/>
      <c r="S3" s="34"/>
      <c r="T3" s="34"/>
      <c r="U3" s="34"/>
    </row>
    <row r="4" spans="1:34" ht="16.5" customHeight="1" x14ac:dyDescent="0.15">
      <c r="B4" s="60" t="s">
        <v>5</v>
      </c>
      <c r="C4" s="60"/>
      <c r="D4" s="64"/>
      <c r="E4" s="64"/>
      <c r="F4" s="64"/>
      <c r="G4" s="64"/>
      <c r="I4" s="55" t="s">
        <v>3</v>
      </c>
      <c r="J4" s="55"/>
      <c r="K4" s="58">
        <f>DATE(YEAR(D5),MONTH(D5)+G5,DAY(D5)-1)</f>
        <v>90</v>
      </c>
      <c r="L4" s="58"/>
      <c r="N4" s="54" t="s">
        <v>21</v>
      </c>
      <c r="O4" s="54"/>
      <c r="P4" s="57" t="s">
        <v>24</v>
      </c>
      <c r="Q4" s="57"/>
      <c r="R4" s="57" t="s">
        <v>25</v>
      </c>
      <c r="S4" s="57"/>
      <c r="T4" s="53" t="s">
        <v>18</v>
      </c>
      <c r="U4" s="57" t="s">
        <v>19</v>
      </c>
      <c r="V4" s="57"/>
    </row>
    <row r="5" spans="1:34" ht="31.5" customHeight="1" x14ac:dyDescent="0.15">
      <c r="B5" s="59" t="s">
        <v>22</v>
      </c>
      <c r="C5" s="60"/>
      <c r="D5" s="61"/>
      <c r="E5" s="61"/>
      <c r="F5" s="11" t="s">
        <v>2</v>
      </c>
      <c r="G5" s="39">
        <v>3</v>
      </c>
      <c r="H5" s="1" t="s">
        <v>11</v>
      </c>
      <c r="I5" s="62" t="s">
        <v>13</v>
      </c>
      <c r="J5" s="55"/>
      <c r="K5" s="63">
        <f>ROUNDUP((((K4-D5)+1)*D6)/7,0)</f>
        <v>0</v>
      </c>
      <c r="L5" s="63"/>
      <c r="N5" s="54"/>
      <c r="O5" s="54"/>
      <c r="P5" s="57"/>
      <c r="Q5" s="57"/>
      <c r="R5" s="57"/>
      <c r="S5" s="57"/>
      <c r="T5" s="53"/>
      <c r="U5" s="57"/>
      <c r="V5" s="57"/>
      <c r="AH5" s="1"/>
    </row>
    <row r="6" spans="1:34" ht="32.25" customHeight="1" x14ac:dyDescent="0.15">
      <c r="B6" s="49" t="s">
        <v>23</v>
      </c>
      <c r="C6" s="49"/>
      <c r="D6" s="55">
        <f>COUNTIF(104:104,"実施")</f>
        <v>0</v>
      </c>
      <c r="E6" s="55"/>
      <c r="F6" s="55"/>
      <c r="G6" s="43" t="s">
        <v>1</v>
      </c>
      <c r="H6" s="13"/>
      <c r="I6" s="13"/>
      <c r="J6" s="13"/>
      <c r="K6" s="13" t="s">
        <v>10</v>
      </c>
      <c r="L6" s="13"/>
      <c r="N6" s="37"/>
      <c r="O6" s="12" t="s">
        <v>1</v>
      </c>
      <c r="P6" s="37"/>
      <c r="Q6" s="12" t="s">
        <v>1</v>
      </c>
      <c r="R6" s="37"/>
      <c r="S6" s="12" t="s">
        <v>1</v>
      </c>
      <c r="T6" s="41" t="e">
        <f>P6/R6</f>
        <v>#DIV/0!</v>
      </c>
      <c r="U6" s="42" t="e">
        <f>ROUNDUP(N6*T6,0)</f>
        <v>#DIV/0!</v>
      </c>
      <c r="V6" s="43" t="s">
        <v>1</v>
      </c>
    </row>
    <row r="7" spans="1:34" ht="6" customHeight="1" x14ac:dyDescent="0.15"/>
    <row r="8" spans="1:34" ht="18" customHeight="1" x14ac:dyDescent="0.15">
      <c r="B8" s="14" t="s">
        <v>7</v>
      </c>
    </row>
    <row r="9" spans="1:34" ht="36" customHeight="1" x14ac:dyDescent="0.15">
      <c r="B9" s="56" t="s">
        <v>27</v>
      </c>
      <c r="C9" s="56"/>
      <c r="D9" s="2"/>
      <c r="E9" s="2"/>
      <c r="F9" s="2"/>
      <c r="G9" s="2"/>
      <c r="H9" s="2"/>
      <c r="I9" s="15"/>
      <c r="J9" s="15"/>
      <c r="K9" s="15"/>
      <c r="L9" s="15"/>
      <c r="M9" s="15"/>
      <c r="N9" s="15"/>
      <c r="O9" s="15"/>
      <c r="P9" s="15"/>
      <c r="Q9" s="15"/>
      <c r="R9" s="15"/>
      <c r="S9" s="15"/>
      <c r="T9" s="15"/>
      <c r="U9" s="15"/>
      <c r="V9" s="15"/>
      <c r="W9" s="15"/>
      <c r="X9" s="15"/>
      <c r="Y9" s="15"/>
      <c r="Z9" s="15"/>
      <c r="AA9" s="15"/>
      <c r="AB9" s="15"/>
      <c r="AC9" s="15"/>
      <c r="AD9" s="15"/>
      <c r="AE9" s="15"/>
      <c r="AF9" s="15"/>
      <c r="AG9" s="15"/>
    </row>
    <row r="10" spans="1:34" s="18" customFormat="1" ht="16.5" customHeight="1" x14ac:dyDescent="0.15">
      <c r="B10" s="16">
        <f>D5</f>
        <v>0</v>
      </c>
      <c r="C10" s="16" t="str">
        <f>TEXT(B10,"aaa")</f>
        <v>土</v>
      </c>
      <c r="D10" s="5"/>
      <c r="E10" s="5"/>
      <c r="F10" s="5"/>
      <c r="G10" s="5"/>
      <c r="H10" s="5"/>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4" s="18" customFormat="1" ht="16.5" customHeight="1" x14ac:dyDescent="0.15">
      <c r="B11" s="16">
        <f>B10+1</f>
        <v>1</v>
      </c>
      <c r="C11" s="16" t="str">
        <f t="shared" ref="C11:C74" si="0">TEXT(B11,"aaa")</f>
        <v>日</v>
      </c>
      <c r="D11" s="5"/>
      <c r="E11" s="5"/>
      <c r="F11" s="5"/>
      <c r="G11" s="5"/>
      <c r="H11" s="5"/>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4" s="18" customFormat="1" ht="16.5" customHeight="1" x14ac:dyDescent="0.15">
      <c r="B12" s="16">
        <f t="shared" ref="B12:B75" si="1">B11+1</f>
        <v>2</v>
      </c>
      <c r="C12" s="16" t="str">
        <f t="shared" si="0"/>
        <v>月</v>
      </c>
      <c r="D12" s="5"/>
      <c r="E12" s="5"/>
      <c r="F12" s="6"/>
      <c r="G12" s="5"/>
      <c r="H12" s="5"/>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4" s="18" customFormat="1" ht="16.5" customHeight="1" x14ac:dyDescent="0.15">
      <c r="B13" s="16">
        <f t="shared" si="1"/>
        <v>3</v>
      </c>
      <c r="C13" s="16" t="str">
        <f t="shared" si="0"/>
        <v>火</v>
      </c>
      <c r="D13" s="5"/>
      <c r="E13" s="5"/>
      <c r="F13" s="5"/>
      <c r="G13" s="5"/>
      <c r="H13" s="5"/>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7"/>
    </row>
    <row r="14" spans="1:34" s="18" customFormat="1" ht="16.5" customHeight="1" x14ac:dyDescent="0.15">
      <c r="B14" s="16">
        <f t="shared" si="1"/>
        <v>4</v>
      </c>
      <c r="C14" s="16" t="str">
        <f t="shared" si="0"/>
        <v>水</v>
      </c>
      <c r="D14" s="5"/>
      <c r="E14" s="6"/>
      <c r="F14" s="5"/>
      <c r="G14" s="5"/>
      <c r="H14" s="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row>
    <row r="15" spans="1:34" s="18" customFormat="1" ht="16.5" customHeight="1" x14ac:dyDescent="0.15">
      <c r="B15" s="16">
        <f t="shared" si="1"/>
        <v>5</v>
      </c>
      <c r="C15" s="16" t="str">
        <f t="shared" si="0"/>
        <v>木</v>
      </c>
      <c r="D15" s="5"/>
      <c r="E15" s="5"/>
      <c r="F15" s="6"/>
      <c r="G15" s="5"/>
      <c r="H15" s="5"/>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4" s="18" customFormat="1" ht="16.5" customHeight="1" x14ac:dyDescent="0.15">
      <c r="B16" s="16">
        <f t="shared" si="1"/>
        <v>6</v>
      </c>
      <c r="C16" s="16" t="str">
        <f t="shared" si="0"/>
        <v>金</v>
      </c>
      <c r="D16" s="5"/>
      <c r="E16" s="5"/>
      <c r="F16" s="5"/>
      <c r="G16" s="5"/>
      <c r="H16" s="5"/>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6"/>
    </row>
    <row r="17" spans="2:33" s="18" customFormat="1" ht="16.5" customHeight="1" x14ac:dyDescent="0.15">
      <c r="B17" s="16">
        <f t="shared" si="1"/>
        <v>7</v>
      </c>
      <c r="C17" s="16" t="str">
        <f t="shared" si="0"/>
        <v>土</v>
      </c>
      <c r="D17" s="5"/>
      <c r="E17" s="5"/>
      <c r="F17" s="5"/>
      <c r="G17" s="5"/>
      <c r="H17" s="5"/>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2:33" s="18" customFormat="1" ht="16.5" customHeight="1" x14ac:dyDescent="0.15">
      <c r="B18" s="16">
        <f t="shared" si="1"/>
        <v>8</v>
      </c>
      <c r="C18" s="16" t="str">
        <f t="shared" si="0"/>
        <v>日</v>
      </c>
      <c r="D18" s="5"/>
      <c r="E18" s="5"/>
      <c r="F18" s="5"/>
      <c r="G18" s="5"/>
      <c r="H18" s="5"/>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2:33" s="18" customFormat="1" ht="16.5" customHeight="1" x14ac:dyDescent="0.15">
      <c r="B19" s="16">
        <f t="shared" si="1"/>
        <v>9</v>
      </c>
      <c r="C19" s="16" t="str">
        <f t="shared" si="0"/>
        <v>月</v>
      </c>
      <c r="D19" s="5"/>
      <c r="E19" s="5"/>
      <c r="F19" s="5"/>
      <c r="G19" s="5"/>
      <c r="H19" s="5"/>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2:33" s="18" customFormat="1" ht="16.5" customHeight="1" x14ac:dyDescent="0.15">
      <c r="B20" s="16">
        <f t="shared" si="1"/>
        <v>10</v>
      </c>
      <c r="C20" s="16" t="str">
        <f t="shared" si="0"/>
        <v>火</v>
      </c>
      <c r="D20" s="5"/>
      <c r="E20" s="5"/>
      <c r="F20" s="5"/>
      <c r="G20" s="5"/>
      <c r="H20" s="5"/>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2:33" s="18" customFormat="1" ht="16.5" customHeight="1" x14ac:dyDescent="0.15">
      <c r="B21" s="16">
        <f t="shared" si="1"/>
        <v>11</v>
      </c>
      <c r="C21" s="16" t="str">
        <f t="shared" si="0"/>
        <v>水</v>
      </c>
      <c r="D21" s="5"/>
      <c r="E21" s="5"/>
      <c r="F21" s="5"/>
      <c r="G21" s="5"/>
      <c r="H21" s="5"/>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s="18" customFormat="1" ht="16.5" customHeight="1" x14ac:dyDescent="0.15">
      <c r="B22" s="16">
        <f t="shared" si="1"/>
        <v>12</v>
      </c>
      <c r="C22" s="16" t="str">
        <f t="shared" si="0"/>
        <v>木</v>
      </c>
      <c r="D22" s="5"/>
      <c r="E22" s="5"/>
      <c r="F22" s="5"/>
      <c r="G22" s="5"/>
      <c r="H22" s="5"/>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6"/>
    </row>
    <row r="23" spans="2:33" s="18" customFormat="1" ht="16.5" customHeight="1" x14ac:dyDescent="0.15">
      <c r="B23" s="16">
        <f t="shared" si="1"/>
        <v>13</v>
      </c>
      <c r="C23" s="16" t="str">
        <f t="shared" si="0"/>
        <v>金</v>
      </c>
      <c r="D23" s="5"/>
      <c r="E23" s="5"/>
      <c r="F23" s="5"/>
      <c r="G23" s="5"/>
      <c r="H23" s="5"/>
      <c r="I23" s="17"/>
      <c r="J23" s="17"/>
      <c r="K23" s="17"/>
      <c r="L23" s="17"/>
      <c r="M23" s="17"/>
      <c r="N23" s="17"/>
      <c r="O23" s="17"/>
      <c r="P23" s="17"/>
      <c r="Q23" s="17"/>
      <c r="R23" s="17"/>
      <c r="S23" s="17"/>
      <c r="T23" s="17"/>
      <c r="U23" s="17"/>
      <c r="V23" s="17"/>
      <c r="W23" s="17"/>
      <c r="X23" s="17"/>
      <c r="Y23" s="17"/>
      <c r="Z23" s="17"/>
      <c r="AA23" s="17"/>
      <c r="AB23" s="17"/>
      <c r="AC23" s="17"/>
      <c r="AD23" s="17"/>
      <c r="AE23" s="16"/>
      <c r="AF23" s="16"/>
      <c r="AG23" s="17"/>
    </row>
    <row r="24" spans="2:33" s="18" customFormat="1" ht="16.5" customHeight="1" x14ac:dyDescent="0.15">
      <c r="B24" s="16">
        <f t="shared" si="1"/>
        <v>14</v>
      </c>
      <c r="C24" s="16" t="str">
        <f t="shared" si="0"/>
        <v>土</v>
      </c>
      <c r="D24" s="5"/>
      <c r="E24" s="5"/>
      <c r="F24" s="5"/>
      <c r="G24" s="5"/>
      <c r="H24" s="5"/>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2:33" s="18" customFormat="1" ht="16.5" customHeight="1" x14ac:dyDescent="0.15">
      <c r="B25" s="16">
        <f t="shared" si="1"/>
        <v>15</v>
      </c>
      <c r="C25" s="16" t="str">
        <f t="shared" si="0"/>
        <v>日</v>
      </c>
      <c r="D25" s="5"/>
      <c r="E25" s="5"/>
      <c r="F25" s="5"/>
      <c r="G25" s="5"/>
      <c r="H25" s="5"/>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2:33" s="18" customFormat="1" ht="16.5" customHeight="1" x14ac:dyDescent="0.15">
      <c r="B26" s="16">
        <f t="shared" si="1"/>
        <v>16</v>
      </c>
      <c r="C26" s="16" t="str">
        <f t="shared" si="0"/>
        <v>月</v>
      </c>
      <c r="D26" s="5"/>
      <c r="E26" s="5"/>
      <c r="F26" s="5"/>
      <c r="G26" s="5"/>
      <c r="H26" s="5"/>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6"/>
    </row>
    <row r="27" spans="2:33" s="18" customFormat="1" ht="16.5" customHeight="1" x14ac:dyDescent="0.15">
      <c r="B27" s="16">
        <f t="shared" si="1"/>
        <v>17</v>
      </c>
      <c r="C27" s="16" t="str">
        <f t="shared" si="0"/>
        <v>火</v>
      </c>
      <c r="D27" s="5"/>
      <c r="E27" s="5"/>
      <c r="F27" s="5"/>
      <c r="G27" s="5"/>
      <c r="H27" s="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2:33" s="18" customFormat="1" ht="16.5" customHeight="1" x14ac:dyDescent="0.15">
      <c r="B28" s="16">
        <f t="shared" si="1"/>
        <v>18</v>
      </c>
      <c r="C28" s="16" t="str">
        <f t="shared" si="0"/>
        <v>水</v>
      </c>
      <c r="D28" s="5"/>
      <c r="E28" s="5"/>
      <c r="F28" s="5"/>
      <c r="G28" s="5"/>
      <c r="H28" s="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2:33" s="18" customFormat="1" ht="16.5" customHeight="1" x14ac:dyDescent="0.15">
      <c r="B29" s="16">
        <f t="shared" si="1"/>
        <v>19</v>
      </c>
      <c r="C29" s="16" t="str">
        <f t="shared" si="0"/>
        <v>木</v>
      </c>
      <c r="D29" s="5"/>
      <c r="E29" s="5"/>
      <c r="F29" s="5"/>
      <c r="G29" s="5"/>
      <c r="H29" s="5"/>
      <c r="I29" s="17"/>
      <c r="J29" s="17"/>
      <c r="K29" s="17"/>
      <c r="L29" s="17"/>
      <c r="M29" s="17"/>
      <c r="N29" s="17"/>
      <c r="O29" s="17"/>
      <c r="P29" s="17"/>
      <c r="Q29" s="17"/>
      <c r="R29" s="17"/>
      <c r="S29" s="17"/>
      <c r="T29" s="17"/>
      <c r="U29" s="17"/>
      <c r="V29" s="17"/>
      <c r="W29" s="17"/>
      <c r="X29" s="17"/>
      <c r="Y29" s="17"/>
      <c r="Z29" s="17"/>
      <c r="AA29" s="17"/>
      <c r="AB29" s="17"/>
      <c r="AC29" s="17"/>
      <c r="AD29" s="17"/>
      <c r="AE29" s="16"/>
      <c r="AF29" s="16"/>
      <c r="AG29" s="17"/>
    </row>
    <row r="30" spans="2:33" s="18" customFormat="1" ht="16.5" customHeight="1" x14ac:dyDescent="0.15">
      <c r="B30" s="16">
        <f t="shared" si="1"/>
        <v>20</v>
      </c>
      <c r="C30" s="16" t="str">
        <f t="shared" si="0"/>
        <v>金</v>
      </c>
      <c r="D30" s="5"/>
      <c r="E30" s="5"/>
      <c r="F30" s="5"/>
      <c r="G30" s="5"/>
      <c r="H30" s="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2:33" s="18" customFormat="1" ht="16.5" customHeight="1" x14ac:dyDescent="0.15">
      <c r="B31" s="16">
        <f t="shared" si="1"/>
        <v>21</v>
      </c>
      <c r="C31" s="16" t="str">
        <f t="shared" si="0"/>
        <v>土</v>
      </c>
      <c r="D31" s="5"/>
      <c r="E31" s="5"/>
      <c r="F31" s="5"/>
      <c r="G31" s="5"/>
      <c r="H31" s="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2:33" s="18" customFormat="1" ht="16.5" customHeight="1" x14ac:dyDescent="0.15">
      <c r="B32" s="16">
        <f t="shared" si="1"/>
        <v>22</v>
      </c>
      <c r="C32" s="16" t="str">
        <f t="shared" si="0"/>
        <v>日</v>
      </c>
      <c r="D32" s="5"/>
      <c r="E32" s="5"/>
      <c r="F32" s="5"/>
      <c r="G32" s="5"/>
      <c r="H32" s="5"/>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2:33" s="18" customFormat="1" ht="16.5" customHeight="1" x14ac:dyDescent="0.15">
      <c r="B33" s="16">
        <f t="shared" si="1"/>
        <v>23</v>
      </c>
      <c r="C33" s="16" t="str">
        <f t="shared" si="0"/>
        <v>月</v>
      </c>
      <c r="D33" s="5"/>
      <c r="E33" s="6"/>
      <c r="F33" s="5"/>
      <c r="G33" s="5"/>
      <c r="H33" s="5"/>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6"/>
    </row>
    <row r="34" spans="2:33" s="18" customFormat="1" ht="16.5" customHeight="1" x14ac:dyDescent="0.15">
      <c r="B34" s="16">
        <f t="shared" si="1"/>
        <v>24</v>
      </c>
      <c r="C34" s="16" t="str">
        <f t="shared" si="0"/>
        <v>火</v>
      </c>
      <c r="D34" s="5"/>
      <c r="E34" s="5"/>
      <c r="F34" s="5"/>
      <c r="G34" s="6"/>
      <c r="H34" s="6"/>
      <c r="I34" s="16"/>
      <c r="J34" s="16"/>
      <c r="K34" s="16"/>
      <c r="L34" s="16"/>
      <c r="M34" s="16"/>
      <c r="N34" s="16"/>
      <c r="O34" s="16"/>
      <c r="P34" s="16"/>
      <c r="Q34" s="16"/>
      <c r="R34" s="16"/>
      <c r="S34" s="16"/>
      <c r="T34" s="16"/>
      <c r="U34" s="16"/>
      <c r="V34" s="16"/>
      <c r="W34" s="16"/>
      <c r="X34" s="16"/>
      <c r="Y34" s="16"/>
      <c r="Z34" s="16"/>
      <c r="AA34" s="16"/>
      <c r="AB34" s="16"/>
      <c r="AC34" s="17"/>
      <c r="AD34" s="16"/>
      <c r="AE34" s="16"/>
      <c r="AF34" s="16"/>
      <c r="AG34" s="17"/>
    </row>
    <row r="35" spans="2:33" s="18" customFormat="1" ht="16.5" customHeight="1" x14ac:dyDescent="0.15">
      <c r="B35" s="16">
        <f t="shared" si="1"/>
        <v>25</v>
      </c>
      <c r="C35" s="16" t="str">
        <f t="shared" si="0"/>
        <v>水</v>
      </c>
      <c r="D35" s="5"/>
      <c r="E35" s="5"/>
      <c r="F35" s="5"/>
      <c r="G35" s="5"/>
      <c r="H35" s="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2:33" s="18" customFormat="1" ht="16.5" customHeight="1" x14ac:dyDescent="0.15">
      <c r="B36" s="16">
        <f t="shared" si="1"/>
        <v>26</v>
      </c>
      <c r="C36" s="16" t="str">
        <f t="shared" si="0"/>
        <v>木</v>
      </c>
      <c r="D36" s="5"/>
      <c r="E36" s="5"/>
      <c r="F36" s="5"/>
      <c r="G36" s="5"/>
      <c r="H36" s="5"/>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6"/>
    </row>
    <row r="37" spans="2:33" s="18" customFormat="1" ht="16.5" customHeight="1" x14ac:dyDescent="0.15">
      <c r="B37" s="16">
        <f t="shared" si="1"/>
        <v>27</v>
      </c>
      <c r="C37" s="16" t="str">
        <f t="shared" si="0"/>
        <v>金</v>
      </c>
      <c r="D37" s="5"/>
      <c r="E37" s="5"/>
      <c r="F37" s="5"/>
      <c r="G37" s="5"/>
      <c r="H37" s="5"/>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2:33" s="18" customFormat="1" ht="16.5" customHeight="1" x14ac:dyDescent="0.15">
      <c r="B38" s="16">
        <f t="shared" si="1"/>
        <v>28</v>
      </c>
      <c r="C38" s="16" t="str">
        <f t="shared" si="0"/>
        <v>土</v>
      </c>
      <c r="D38" s="5"/>
      <c r="E38" s="5"/>
      <c r="F38" s="5"/>
      <c r="G38" s="5"/>
      <c r="H38" s="5"/>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33" s="18" customFormat="1" ht="16.5" customHeight="1" x14ac:dyDescent="0.15">
      <c r="B39" s="16">
        <f t="shared" si="1"/>
        <v>29</v>
      </c>
      <c r="C39" s="16" t="str">
        <f t="shared" si="0"/>
        <v>日</v>
      </c>
      <c r="D39" s="5"/>
      <c r="E39" s="5"/>
      <c r="F39" s="5"/>
      <c r="G39" s="5"/>
      <c r="H39" s="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2:33" s="18" customFormat="1" ht="16.5" customHeight="1" x14ac:dyDescent="0.15">
      <c r="B40" s="16">
        <f t="shared" si="1"/>
        <v>30</v>
      </c>
      <c r="C40" s="16" t="str">
        <f t="shared" si="0"/>
        <v>月</v>
      </c>
      <c r="D40" s="5"/>
      <c r="E40" s="5"/>
      <c r="F40" s="5"/>
      <c r="G40" s="5"/>
      <c r="H40" s="5"/>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2:33" s="18" customFormat="1" ht="16.5" customHeight="1" x14ac:dyDescent="0.15">
      <c r="B41" s="16">
        <f t="shared" si="1"/>
        <v>31</v>
      </c>
      <c r="C41" s="16" t="str">
        <f t="shared" si="0"/>
        <v>火</v>
      </c>
      <c r="D41" s="5"/>
      <c r="E41" s="5"/>
      <c r="F41" s="5"/>
      <c r="G41" s="5"/>
      <c r="H41" s="5"/>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2:33" s="18" customFormat="1" ht="16.5" customHeight="1" x14ac:dyDescent="0.15">
      <c r="B42" s="16">
        <f t="shared" si="1"/>
        <v>32</v>
      </c>
      <c r="C42" s="16" t="str">
        <f t="shared" si="0"/>
        <v>水</v>
      </c>
      <c r="D42" s="5"/>
      <c r="E42" s="5"/>
      <c r="F42" s="5"/>
      <c r="G42" s="5"/>
      <c r="H42" s="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2:33" s="18" customFormat="1" ht="16.5" customHeight="1" x14ac:dyDescent="0.15">
      <c r="B43" s="16">
        <f t="shared" si="1"/>
        <v>33</v>
      </c>
      <c r="C43" s="16" t="str">
        <f t="shared" si="0"/>
        <v>木</v>
      </c>
      <c r="D43" s="5"/>
      <c r="E43" s="5"/>
      <c r="F43" s="6"/>
      <c r="G43" s="5"/>
      <c r="H43" s="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2:33" s="18" customFormat="1" ht="16.5" customHeight="1" x14ac:dyDescent="0.15">
      <c r="B44" s="16">
        <f t="shared" si="1"/>
        <v>34</v>
      </c>
      <c r="C44" s="16" t="str">
        <f t="shared" si="0"/>
        <v>金</v>
      </c>
      <c r="D44" s="5"/>
      <c r="E44" s="5"/>
      <c r="F44" s="5"/>
      <c r="G44" s="5"/>
      <c r="H44" s="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row>
    <row r="45" spans="2:33" s="18" customFormat="1" ht="16.5" customHeight="1" x14ac:dyDescent="0.15">
      <c r="B45" s="16">
        <f t="shared" si="1"/>
        <v>35</v>
      </c>
      <c r="C45" s="16" t="str">
        <f t="shared" si="0"/>
        <v>土</v>
      </c>
      <c r="D45" s="5"/>
      <c r="E45" s="6"/>
      <c r="F45" s="5"/>
      <c r="G45" s="5"/>
      <c r="H45" s="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7"/>
    </row>
    <row r="46" spans="2:33" s="18" customFormat="1" ht="16.5" customHeight="1" x14ac:dyDescent="0.15">
      <c r="B46" s="16">
        <f t="shared" si="1"/>
        <v>36</v>
      </c>
      <c r="C46" s="16" t="str">
        <f t="shared" si="0"/>
        <v>日</v>
      </c>
      <c r="D46" s="5"/>
      <c r="E46" s="5"/>
      <c r="F46" s="6"/>
      <c r="G46" s="5"/>
      <c r="H46" s="5"/>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2:33" s="18" customFormat="1" ht="16.5" customHeight="1" x14ac:dyDescent="0.15">
      <c r="B47" s="16">
        <f t="shared" si="1"/>
        <v>37</v>
      </c>
      <c r="C47" s="16" t="str">
        <f t="shared" si="0"/>
        <v>月</v>
      </c>
      <c r="D47" s="5"/>
      <c r="E47" s="5"/>
      <c r="F47" s="5"/>
      <c r="G47" s="5"/>
      <c r="H47" s="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6"/>
    </row>
    <row r="48" spans="2:33" s="18" customFormat="1" ht="16.5" customHeight="1" x14ac:dyDescent="0.15">
      <c r="B48" s="16">
        <f t="shared" si="1"/>
        <v>38</v>
      </c>
      <c r="C48" s="16" t="str">
        <f t="shared" si="0"/>
        <v>火</v>
      </c>
      <c r="D48" s="5"/>
      <c r="E48" s="5"/>
      <c r="F48" s="5"/>
      <c r="G48" s="5"/>
      <c r="H48" s="5"/>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2:33" s="18" customFormat="1" ht="16.5" customHeight="1" x14ac:dyDescent="0.15">
      <c r="B49" s="16">
        <f t="shared" si="1"/>
        <v>39</v>
      </c>
      <c r="C49" s="16" t="str">
        <f t="shared" si="0"/>
        <v>水</v>
      </c>
      <c r="D49" s="5"/>
      <c r="E49" s="5"/>
      <c r="F49" s="5"/>
      <c r="G49" s="5"/>
      <c r="H49" s="5"/>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2:33" s="18" customFormat="1" ht="16.5" customHeight="1" x14ac:dyDescent="0.15">
      <c r="B50" s="16">
        <f t="shared" si="1"/>
        <v>40</v>
      </c>
      <c r="C50" s="16" t="str">
        <f t="shared" si="0"/>
        <v>木</v>
      </c>
      <c r="D50" s="5"/>
      <c r="E50" s="5"/>
      <c r="F50" s="5"/>
      <c r="G50" s="5"/>
      <c r="H50" s="5"/>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3" s="18" customFormat="1" ht="16.5" customHeight="1" x14ac:dyDescent="0.15">
      <c r="B51" s="16">
        <f t="shared" si="1"/>
        <v>41</v>
      </c>
      <c r="C51" s="16" t="str">
        <f t="shared" si="0"/>
        <v>金</v>
      </c>
      <c r="D51" s="5"/>
      <c r="E51" s="5"/>
      <c r="F51" s="5"/>
      <c r="G51" s="5"/>
      <c r="H51" s="5"/>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3" s="18" customFormat="1" ht="16.5" customHeight="1" x14ac:dyDescent="0.15">
      <c r="B52" s="16">
        <f t="shared" si="1"/>
        <v>42</v>
      </c>
      <c r="C52" s="16" t="str">
        <f t="shared" si="0"/>
        <v>土</v>
      </c>
      <c r="D52" s="6"/>
      <c r="E52" s="5"/>
      <c r="F52" s="5"/>
      <c r="G52" s="5"/>
      <c r="H52" s="5"/>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3" s="18" customFormat="1" ht="16.5" customHeight="1" x14ac:dyDescent="0.15">
      <c r="B53" s="16">
        <f t="shared" si="1"/>
        <v>43</v>
      </c>
      <c r="C53" s="16" t="str">
        <f t="shared" si="0"/>
        <v>日</v>
      </c>
      <c r="D53" s="5"/>
      <c r="E53" s="5"/>
      <c r="F53" s="5"/>
      <c r="G53" s="5"/>
      <c r="H53" s="5"/>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6"/>
    </row>
    <row r="54" spans="2:33" s="18" customFormat="1" ht="16.5" customHeight="1" x14ac:dyDescent="0.15">
      <c r="B54" s="16">
        <f t="shared" si="1"/>
        <v>44</v>
      </c>
      <c r="C54" s="16" t="str">
        <f t="shared" si="0"/>
        <v>月</v>
      </c>
      <c r="D54" s="5"/>
      <c r="E54" s="5"/>
      <c r="F54" s="5"/>
      <c r="G54" s="5"/>
      <c r="H54" s="5"/>
      <c r="I54" s="17"/>
      <c r="J54" s="17"/>
      <c r="K54" s="17"/>
      <c r="L54" s="17"/>
      <c r="M54" s="17"/>
      <c r="N54" s="17"/>
      <c r="O54" s="17"/>
      <c r="P54" s="17"/>
      <c r="Q54" s="17"/>
      <c r="R54" s="17"/>
      <c r="S54" s="17"/>
      <c r="T54" s="17"/>
      <c r="U54" s="17"/>
      <c r="V54" s="17"/>
      <c r="W54" s="17"/>
      <c r="X54" s="17"/>
      <c r="Y54" s="17"/>
      <c r="Z54" s="17"/>
      <c r="AA54" s="17"/>
      <c r="AB54" s="17"/>
      <c r="AC54" s="17"/>
      <c r="AD54" s="17"/>
      <c r="AE54" s="16"/>
      <c r="AF54" s="16"/>
      <c r="AG54" s="17"/>
    </row>
    <row r="55" spans="2:33" s="18" customFormat="1" ht="16.5" customHeight="1" x14ac:dyDescent="0.15">
      <c r="B55" s="16">
        <f t="shared" si="1"/>
        <v>45</v>
      </c>
      <c r="C55" s="16" t="str">
        <f t="shared" si="0"/>
        <v>火</v>
      </c>
      <c r="D55" s="5"/>
      <c r="E55" s="5"/>
      <c r="F55" s="5"/>
      <c r="G55" s="5"/>
      <c r="H55" s="5"/>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3" s="18" customFormat="1" ht="16.5" customHeight="1" x14ac:dyDescent="0.15">
      <c r="B56" s="16">
        <f t="shared" si="1"/>
        <v>46</v>
      </c>
      <c r="C56" s="16" t="str">
        <f t="shared" si="0"/>
        <v>水</v>
      </c>
      <c r="D56" s="5"/>
      <c r="E56" s="5"/>
      <c r="F56" s="5"/>
      <c r="G56" s="5"/>
      <c r="H56" s="5"/>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3" s="18" customFormat="1" ht="16.5" customHeight="1" x14ac:dyDescent="0.15">
      <c r="B57" s="16">
        <f t="shared" si="1"/>
        <v>47</v>
      </c>
      <c r="C57" s="16" t="str">
        <f t="shared" si="0"/>
        <v>木</v>
      </c>
      <c r="D57" s="5"/>
      <c r="E57" s="5"/>
      <c r="F57" s="5"/>
      <c r="G57" s="5"/>
      <c r="H57" s="5"/>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6"/>
    </row>
    <row r="58" spans="2:33" s="18" customFormat="1" ht="16.5" customHeight="1" x14ac:dyDescent="0.15">
      <c r="B58" s="16">
        <f t="shared" si="1"/>
        <v>48</v>
      </c>
      <c r="C58" s="16" t="str">
        <f t="shared" si="0"/>
        <v>金</v>
      </c>
      <c r="D58" s="5"/>
      <c r="E58" s="5"/>
      <c r="F58" s="5"/>
      <c r="G58" s="5"/>
      <c r="H58" s="5"/>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3" s="18" customFormat="1" ht="16.5" customHeight="1" x14ac:dyDescent="0.15">
      <c r="B59" s="16">
        <f t="shared" si="1"/>
        <v>49</v>
      </c>
      <c r="C59" s="16" t="str">
        <f t="shared" si="0"/>
        <v>土</v>
      </c>
      <c r="D59" s="5"/>
      <c r="E59" s="5"/>
      <c r="F59" s="5"/>
      <c r="G59" s="5"/>
      <c r="H59" s="5"/>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3" s="18" customFormat="1" ht="16.5" customHeight="1" x14ac:dyDescent="0.15">
      <c r="B60" s="16">
        <f t="shared" si="1"/>
        <v>50</v>
      </c>
      <c r="C60" s="16" t="str">
        <f t="shared" si="0"/>
        <v>日</v>
      </c>
      <c r="D60" s="5"/>
      <c r="E60" s="5"/>
      <c r="F60" s="5"/>
      <c r="G60" s="5"/>
      <c r="H60" s="5"/>
      <c r="I60" s="17"/>
      <c r="J60" s="17"/>
      <c r="K60" s="17"/>
      <c r="L60" s="17"/>
      <c r="M60" s="17"/>
      <c r="N60" s="17"/>
      <c r="O60" s="17"/>
      <c r="P60" s="17"/>
      <c r="Q60" s="17"/>
      <c r="R60" s="17"/>
      <c r="S60" s="17"/>
      <c r="T60" s="17"/>
      <c r="U60" s="17"/>
      <c r="V60" s="17"/>
      <c r="W60" s="17"/>
      <c r="X60" s="17"/>
      <c r="Y60" s="17"/>
      <c r="Z60" s="17"/>
      <c r="AA60" s="17"/>
      <c r="AB60" s="17"/>
      <c r="AC60" s="17"/>
      <c r="AD60" s="17"/>
      <c r="AE60" s="16"/>
      <c r="AF60" s="16"/>
      <c r="AG60" s="17"/>
    </row>
    <row r="61" spans="2:33" s="18" customFormat="1" ht="16.5" customHeight="1" x14ac:dyDescent="0.15">
      <c r="B61" s="16">
        <f t="shared" si="1"/>
        <v>51</v>
      </c>
      <c r="C61" s="16" t="str">
        <f t="shared" si="0"/>
        <v>月</v>
      </c>
      <c r="D61" s="5"/>
      <c r="E61" s="5"/>
      <c r="F61" s="5"/>
      <c r="G61" s="5"/>
      <c r="H61" s="5"/>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3" s="18" customFormat="1" ht="16.5" customHeight="1" x14ac:dyDescent="0.15">
      <c r="B62" s="16">
        <f t="shared" si="1"/>
        <v>52</v>
      </c>
      <c r="C62" s="16" t="str">
        <f t="shared" si="0"/>
        <v>火</v>
      </c>
      <c r="D62" s="5"/>
      <c r="E62" s="5"/>
      <c r="F62" s="5"/>
      <c r="G62" s="5"/>
      <c r="H62" s="5"/>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3" s="18" customFormat="1" ht="16.5" customHeight="1" x14ac:dyDescent="0.15">
      <c r="B63" s="16">
        <f t="shared" si="1"/>
        <v>53</v>
      </c>
      <c r="C63" s="16" t="str">
        <f t="shared" si="0"/>
        <v>水</v>
      </c>
      <c r="D63" s="5"/>
      <c r="E63" s="5"/>
      <c r="F63" s="5"/>
      <c r="G63" s="5"/>
      <c r="H63" s="5"/>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3" s="18" customFormat="1" ht="16.5" customHeight="1" x14ac:dyDescent="0.15">
      <c r="B64" s="16">
        <f t="shared" si="1"/>
        <v>54</v>
      </c>
      <c r="C64" s="16" t="str">
        <f t="shared" si="0"/>
        <v>木</v>
      </c>
      <c r="D64" s="5"/>
      <c r="E64" s="6"/>
      <c r="F64" s="5"/>
      <c r="G64" s="5"/>
      <c r="H64" s="5"/>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6"/>
    </row>
    <row r="65" spans="2:33" s="18" customFormat="1" ht="16.5" customHeight="1" x14ac:dyDescent="0.15">
      <c r="B65" s="16">
        <f t="shared" si="1"/>
        <v>55</v>
      </c>
      <c r="C65" s="16" t="str">
        <f t="shared" si="0"/>
        <v>金</v>
      </c>
      <c r="D65" s="5"/>
      <c r="E65" s="5"/>
      <c r="F65" s="5"/>
      <c r="G65" s="6"/>
      <c r="H65" s="6"/>
      <c r="I65" s="16"/>
      <c r="J65" s="16"/>
      <c r="K65" s="16"/>
      <c r="L65" s="16"/>
      <c r="M65" s="16"/>
      <c r="N65" s="16"/>
      <c r="O65" s="16"/>
      <c r="P65" s="16"/>
      <c r="Q65" s="16"/>
      <c r="R65" s="16"/>
      <c r="S65" s="16"/>
      <c r="T65" s="16"/>
      <c r="U65" s="16"/>
      <c r="V65" s="16"/>
      <c r="W65" s="16"/>
      <c r="X65" s="16"/>
      <c r="Y65" s="16"/>
      <c r="Z65" s="16"/>
      <c r="AA65" s="16"/>
      <c r="AB65" s="16"/>
      <c r="AC65" s="17"/>
      <c r="AD65" s="16"/>
      <c r="AE65" s="16"/>
      <c r="AF65" s="16"/>
      <c r="AG65" s="17"/>
    </row>
    <row r="66" spans="2:33" s="18" customFormat="1" ht="16.5" customHeight="1" x14ac:dyDescent="0.15">
      <c r="B66" s="16">
        <f t="shared" si="1"/>
        <v>56</v>
      </c>
      <c r="C66" s="16" t="str">
        <f t="shared" si="0"/>
        <v>土</v>
      </c>
      <c r="D66" s="5"/>
      <c r="E66" s="5"/>
      <c r="F66" s="5"/>
      <c r="G66" s="5"/>
      <c r="H66" s="5"/>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s="18" customFormat="1" ht="16.5" customHeight="1" x14ac:dyDescent="0.15">
      <c r="B67" s="16">
        <f t="shared" si="1"/>
        <v>57</v>
      </c>
      <c r="C67" s="16" t="str">
        <f t="shared" si="0"/>
        <v>日</v>
      </c>
      <c r="D67" s="5"/>
      <c r="E67" s="5"/>
      <c r="F67" s="5"/>
      <c r="G67" s="5"/>
      <c r="H67" s="5"/>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6"/>
    </row>
    <row r="68" spans="2:33" s="18" customFormat="1" ht="16.5" customHeight="1" x14ac:dyDescent="0.15">
      <c r="B68" s="16">
        <f t="shared" si="1"/>
        <v>58</v>
      </c>
      <c r="C68" s="16" t="str">
        <f t="shared" si="0"/>
        <v>月</v>
      </c>
      <c r="D68" s="5"/>
      <c r="E68" s="5"/>
      <c r="F68" s="5"/>
      <c r="G68" s="5"/>
      <c r="H68" s="5"/>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s="18" customFormat="1" ht="16.5" customHeight="1" x14ac:dyDescent="0.15">
      <c r="B69" s="16">
        <f t="shared" si="1"/>
        <v>59</v>
      </c>
      <c r="C69" s="16" t="str">
        <f t="shared" si="0"/>
        <v>火</v>
      </c>
      <c r="D69" s="5"/>
      <c r="E69" s="5"/>
      <c r="F69" s="5"/>
      <c r="G69" s="5"/>
      <c r="H69" s="5"/>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s="18" customFormat="1" ht="16.5" customHeight="1" x14ac:dyDescent="0.15">
      <c r="B70" s="16">
        <f t="shared" si="1"/>
        <v>60</v>
      </c>
      <c r="C70" s="16" t="str">
        <f t="shared" si="0"/>
        <v>水</v>
      </c>
      <c r="D70" s="5"/>
      <c r="E70" s="5"/>
      <c r="F70" s="5"/>
      <c r="G70" s="5"/>
      <c r="H70" s="5"/>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s="18" customFormat="1" ht="16.5" customHeight="1" x14ac:dyDescent="0.15">
      <c r="B71" s="16">
        <f t="shared" si="1"/>
        <v>61</v>
      </c>
      <c r="C71" s="16" t="str">
        <f t="shared" si="0"/>
        <v>木</v>
      </c>
      <c r="D71" s="5"/>
      <c r="E71" s="5"/>
      <c r="F71" s="5"/>
      <c r="G71" s="5"/>
      <c r="H71" s="5"/>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s="18" customFormat="1" ht="16.5" customHeight="1" x14ac:dyDescent="0.15">
      <c r="B72" s="16">
        <f t="shared" si="1"/>
        <v>62</v>
      </c>
      <c r="C72" s="16" t="str">
        <f t="shared" si="0"/>
        <v>金</v>
      </c>
      <c r="D72" s="5"/>
      <c r="E72" s="5"/>
      <c r="F72" s="5"/>
      <c r="G72" s="5"/>
      <c r="H72" s="5"/>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s="18" customFormat="1" ht="16.5" customHeight="1" x14ac:dyDescent="0.15">
      <c r="B73" s="16">
        <f t="shared" si="1"/>
        <v>63</v>
      </c>
      <c r="C73" s="16" t="str">
        <f t="shared" si="0"/>
        <v>土</v>
      </c>
      <c r="D73" s="5"/>
      <c r="E73" s="5"/>
      <c r="F73" s="5"/>
      <c r="G73" s="5"/>
      <c r="H73" s="5"/>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s="18" customFormat="1" ht="16.5" customHeight="1" x14ac:dyDescent="0.15">
      <c r="B74" s="16">
        <f t="shared" si="1"/>
        <v>64</v>
      </c>
      <c r="C74" s="16" t="str">
        <f t="shared" si="0"/>
        <v>日</v>
      </c>
      <c r="D74" s="5"/>
      <c r="E74" s="5"/>
      <c r="F74" s="6"/>
      <c r="G74" s="5"/>
      <c r="H74" s="5"/>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s="18" customFormat="1" ht="16.5" customHeight="1" x14ac:dyDescent="0.15">
      <c r="B75" s="16">
        <f t="shared" si="1"/>
        <v>65</v>
      </c>
      <c r="C75" s="16" t="str">
        <f t="shared" ref="C75:C102" si="2">TEXT(B75,"aaa")</f>
        <v>月</v>
      </c>
      <c r="D75" s="5"/>
      <c r="E75" s="5"/>
      <c r="F75" s="5"/>
      <c r="G75" s="5"/>
      <c r="H75" s="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7"/>
    </row>
    <row r="76" spans="2:33" s="18" customFormat="1" ht="16.5" customHeight="1" x14ac:dyDescent="0.15">
      <c r="B76" s="16">
        <f t="shared" ref="B76:B102" si="3">B75+1</f>
        <v>66</v>
      </c>
      <c r="C76" s="16" t="str">
        <f t="shared" si="2"/>
        <v>火</v>
      </c>
      <c r="D76" s="5"/>
      <c r="E76" s="6"/>
      <c r="F76" s="5"/>
      <c r="G76" s="5"/>
      <c r="H76" s="5"/>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7"/>
    </row>
    <row r="77" spans="2:33" s="18" customFormat="1" ht="16.5" customHeight="1" x14ac:dyDescent="0.15">
      <c r="B77" s="16">
        <f t="shared" si="3"/>
        <v>67</v>
      </c>
      <c r="C77" s="16" t="str">
        <f t="shared" si="2"/>
        <v>水</v>
      </c>
      <c r="D77" s="5"/>
      <c r="E77" s="5"/>
      <c r="F77" s="6"/>
      <c r="G77" s="5"/>
      <c r="H77" s="5"/>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s="18" customFormat="1" ht="16.5" customHeight="1" x14ac:dyDescent="0.15">
      <c r="B78" s="16">
        <f t="shared" si="3"/>
        <v>68</v>
      </c>
      <c r="C78" s="16" t="str">
        <f t="shared" si="2"/>
        <v>木</v>
      </c>
      <c r="D78" s="5"/>
      <c r="E78" s="5"/>
      <c r="F78" s="5"/>
      <c r="G78" s="5"/>
      <c r="H78" s="5"/>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6"/>
    </row>
    <row r="79" spans="2:33" s="18" customFormat="1" ht="16.5" customHeight="1" x14ac:dyDescent="0.15">
      <c r="B79" s="16">
        <f t="shared" si="3"/>
        <v>69</v>
      </c>
      <c r="C79" s="16" t="str">
        <f t="shared" si="2"/>
        <v>金</v>
      </c>
      <c r="D79" s="5"/>
      <c r="E79" s="5"/>
      <c r="F79" s="5"/>
      <c r="G79" s="5"/>
      <c r="H79" s="5"/>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s="18" customFormat="1" ht="16.5" customHeight="1" x14ac:dyDescent="0.15">
      <c r="B80" s="16">
        <f t="shared" si="3"/>
        <v>70</v>
      </c>
      <c r="C80" s="16" t="str">
        <f t="shared" si="2"/>
        <v>土</v>
      </c>
      <c r="D80" s="5"/>
      <c r="E80" s="5"/>
      <c r="F80" s="5"/>
      <c r="G80" s="5"/>
      <c r="H80" s="5"/>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s="18" customFormat="1" ht="16.5" customHeight="1" x14ac:dyDescent="0.15">
      <c r="B81" s="16">
        <f t="shared" si="3"/>
        <v>71</v>
      </c>
      <c r="C81" s="16" t="str">
        <f t="shared" si="2"/>
        <v>日</v>
      </c>
      <c r="D81" s="5"/>
      <c r="E81" s="5"/>
      <c r="F81" s="5"/>
      <c r="G81" s="5"/>
      <c r="H81" s="5"/>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s="18" customFormat="1" ht="16.5" customHeight="1" x14ac:dyDescent="0.15">
      <c r="B82" s="16">
        <f t="shared" si="3"/>
        <v>72</v>
      </c>
      <c r="C82" s="16" t="str">
        <f t="shared" si="2"/>
        <v>月</v>
      </c>
      <c r="D82" s="5"/>
      <c r="E82" s="5"/>
      <c r="F82" s="5"/>
      <c r="G82" s="5"/>
      <c r="H82" s="5"/>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s="18" customFormat="1" ht="16.5" customHeight="1" x14ac:dyDescent="0.15">
      <c r="B83" s="16">
        <f t="shared" si="3"/>
        <v>73</v>
      </c>
      <c r="C83" s="16" t="str">
        <f t="shared" si="2"/>
        <v>火</v>
      </c>
      <c r="D83" s="5"/>
      <c r="E83" s="5"/>
      <c r="F83" s="5"/>
      <c r="G83" s="5"/>
      <c r="H83" s="5"/>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s="18" customFormat="1" ht="16.5" customHeight="1" x14ac:dyDescent="0.15">
      <c r="B84" s="16">
        <f t="shared" si="3"/>
        <v>74</v>
      </c>
      <c r="C84" s="16" t="str">
        <f t="shared" si="2"/>
        <v>水</v>
      </c>
      <c r="D84" s="5"/>
      <c r="E84" s="5"/>
      <c r="F84" s="5"/>
      <c r="G84" s="5"/>
      <c r="H84" s="5"/>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6"/>
    </row>
    <row r="85" spans="2:33" s="18" customFormat="1" ht="16.5" customHeight="1" x14ac:dyDescent="0.15">
      <c r="B85" s="16">
        <f t="shared" si="3"/>
        <v>75</v>
      </c>
      <c r="C85" s="16" t="str">
        <f t="shared" si="2"/>
        <v>木</v>
      </c>
      <c r="D85" s="5"/>
      <c r="E85" s="5"/>
      <c r="F85" s="5"/>
      <c r="G85" s="5"/>
      <c r="H85" s="5"/>
      <c r="I85" s="17"/>
      <c r="J85" s="17"/>
      <c r="K85" s="17"/>
      <c r="L85" s="17"/>
      <c r="M85" s="17"/>
      <c r="N85" s="17"/>
      <c r="O85" s="17"/>
      <c r="P85" s="17"/>
      <c r="Q85" s="17"/>
      <c r="R85" s="17"/>
      <c r="S85" s="17"/>
      <c r="T85" s="17"/>
      <c r="U85" s="17"/>
      <c r="V85" s="17"/>
      <c r="W85" s="17"/>
      <c r="X85" s="17"/>
      <c r="Y85" s="17"/>
      <c r="Z85" s="17"/>
      <c r="AA85" s="17"/>
      <c r="AB85" s="17"/>
      <c r="AC85" s="17"/>
      <c r="AD85" s="17"/>
      <c r="AE85" s="16"/>
      <c r="AF85" s="16"/>
      <c r="AG85" s="17"/>
    </row>
    <row r="86" spans="2:33" s="18" customFormat="1" ht="16.5" customHeight="1" x14ac:dyDescent="0.15">
      <c r="B86" s="16">
        <f t="shared" si="3"/>
        <v>76</v>
      </c>
      <c r="C86" s="16" t="str">
        <f t="shared" si="2"/>
        <v>金</v>
      </c>
      <c r="D86" s="5"/>
      <c r="E86" s="5"/>
      <c r="F86" s="5"/>
      <c r="G86" s="5"/>
      <c r="H86" s="5"/>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s="18" customFormat="1" ht="16.5" customHeight="1" x14ac:dyDescent="0.15">
      <c r="B87" s="16">
        <f t="shared" si="3"/>
        <v>77</v>
      </c>
      <c r="C87" s="16" t="str">
        <f t="shared" si="2"/>
        <v>土</v>
      </c>
      <c r="D87" s="5"/>
      <c r="E87" s="5"/>
      <c r="F87" s="5"/>
      <c r="G87" s="5"/>
      <c r="H87" s="5"/>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s="18" customFormat="1" ht="16.5" customHeight="1" x14ac:dyDescent="0.15">
      <c r="B88" s="16">
        <f t="shared" si="3"/>
        <v>78</v>
      </c>
      <c r="C88" s="16" t="str">
        <f t="shared" si="2"/>
        <v>日</v>
      </c>
      <c r="D88" s="5"/>
      <c r="E88" s="5"/>
      <c r="F88" s="5"/>
      <c r="G88" s="5"/>
      <c r="H88" s="5"/>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6"/>
    </row>
    <row r="89" spans="2:33" s="18" customFormat="1" ht="16.5" customHeight="1" x14ac:dyDescent="0.15">
      <c r="B89" s="16">
        <f t="shared" si="3"/>
        <v>79</v>
      </c>
      <c r="C89" s="16" t="str">
        <f t="shared" si="2"/>
        <v>月</v>
      </c>
      <c r="D89" s="5"/>
      <c r="E89" s="5"/>
      <c r="F89" s="5"/>
      <c r="G89" s="5"/>
      <c r="H89" s="5"/>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s="18" customFormat="1" ht="16.5" customHeight="1" x14ac:dyDescent="0.15">
      <c r="B90" s="16">
        <f t="shared" si="3"/>
        <v>80</v>
      </c>
      <c r="C90" s="16" t="str">
        <f t="shared" si="2"/>
        <v>火</v>
      </c>
      <c r="D90" s="5"/>
      <c r="E90" s="5"/>
      <c r="F90" s="5"/>
      <c r="G90" s="5"/>
      <c r="H90" s="5"/>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s="18" customFormat="1" ht="16.5" customHeight="1" x14ac:dyDescent="0.15">
      <c r="B91" s="16">
        <f t="shared" si="3"/>
        <v>81</v>
      </c>
      <c r="C91" s="16" t="str">
        <f t="shared" si="2"/>
        <v>水</v>
      </c>
      <c r="D91" s="5"/>
      <c r="E91" s="5"/>
      <c r="F91" s="5"/>
      <c r="G91" s="5"/>
      <c r="H91" s="5"/>
      <c r="I91" s="17"/>
      <c r="J91" s="17"/>
      <c r="K91" s="17"/>
      <c r="L91" s="17"/>
      <c r="M91" s="17"/>
      <c r="N91" s="17"/>
      <c r="O91" s="17"/>
      <c r="P91" s="17"/>
      <c r="Q91" s="17"/>
      <c r="R91" s="17"/>
      <c r="S91" s="17"/>
      <c r="T91" s="17"/>
      <c r="U91" s="17"/>
      <c r="V91" s="17"/>
      <c r="W91" s="17"/>
      <c r="X91" s="17"/>
      <c r="Y91" s="17"/>
      <c r="Z91" s="17"/>
      <c r="AA91" s="17"/>
      <c r="AB91" s="17"/>
      <c r="AC91" s="17"/>
      <c r="AD91" s="17"/>
      <c r="AE91" s="16"/>
      <c r="AF91" s="16"/>
      <c r="AG91" s="17"/>
    </row>
    <row r="92" spans="2:33" s="18" customFormat="1" ht="16.5" customHeight="1" x14ac:dyDescent="0.15">
      <c r="B92" s="16">
        <f t="shared" si="3"/>
        <v>82</v>
      </c>
      <c r="C92" s="16" t="str">
        <f t="shared" si="2"/>
        <v>木</v>
      </c>
      <c r="D92" s="5"/>
      <c r="E92" s="5"/>
      <c r="F92" s="5"/>
      <c r="G92" s="5"/>
      <c r="H92" s="5"/>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s="18" customFormat="1" ht="16.5" customHeight="1" x14ac:dyDescent="0.15">
      <c r="B93" s="16">
        <f t="shared" si="3"/>
        <v>83</v>
      </c>
      <c r="C93" s="16" t="str">
        <f t="shared" si="2"/>
        <v>金</v>
      </c>
      <c r="D93" s="5"/>
      <c r="E93" s="5"/>
      <c r="F93" s="5"/>
      <c r="G93" s="5"/>
      <c r="H93" s="5"/>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s="18" customFormat="1" ht="16.5" customHeight="1" x14ac:dyDescent="0.15">
      <c r="B94" s="16">
        <f t="shared" si="3"/>
        <v>84</v>
      </c>
      <c r="C94" s="16" t="str">
        <f t="shared" si="2"/>
        <v>土</v>
      </c>
      <c r="D94" s="5"/>
      <c r="E94" s="5"/>
      <c r="F94" s="5"/>
      <c r="G94" s="5"/>
      <c r="H94" s="5"/>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s="18" customFormat="1" ht="16.5" customHeight="1" x14ac:dyDescent="0.15">
      <c r="B95" s="16">
        <f t="shared" si="3"/>
        <v>85</v>
      </c>
      <c r="C95" s="16" t="str">
        <f t="shared" si="2"/>
        <v>日</v>
      </c>
      <c r="D95" s="5"/>
      <c r="E95" s="6"/>
      <c r="F95" s="5"/>
      <c r="G95" s="5"/>
      <c r="H95" s="5"/>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6"/>
    </row>
    <row r="96" spans="2:33" s="18" customFormat="1" ht="16.5" customHeight="1" x14ac:dyDescent="0.15">
      <c r="B96" s="16">
        <f t="shared" si="3"/>
        <v>86</v>
      </c>
      <c r="C96" s="16" t="str">
        <f t="shared" si="2"/>
        <v>月</v>
      </c>
      <c r="D96" s="5"/>
      <c r="E96" s="5"/>
      <c r="F96" s="5"/>
      <c r="G96" s="6"/>
      <c r="H96" s="6"/>
      <c r="I96" s="16"/>
      <c r="J96" s="16"/>
      <c r="K96" s="16"/>
      <c r="L96" s="16"/>
      <c r="M96" s="16"/>
      <c r="N96" s="16"/>
      <c r="O96" s="16"/>
      <c r="P96" s="16"/>
      <c r="Q96" s="16"/>
      <c r="R96" s="16"/>
      <c r="S96" s="16"/>
      <c r="T96" s="16"/>
      <c r="U96" s="16"/>
      <c r="V96" s="16"/>
      <c r="W96" s="16"/>
      <c r="X96" s="16"/>
      <c r="Y96" s="16"/>
      <c r="Z96" s="16"/>
      <c r="AA96" s="16"/>
      <c r="AB96" s="16"/>
      <c r="AC96" s="17"/>
      <c r="AD96" s="16"/>
      <c r="AE96" s="16"/>
      <c r="AF96" s="16"/>
      <c r="AG96" s="17"/>
    </row>
    <row r="97" spans="1:37" s="18" customFormat="1" ht="16.5" customHeight="1" x14ac:dyDescent="0.15">
      <c r="B97" s="16">
        <f t="shared" si="3"/>
        <v>87</v>
      </c>
      <c r="C97" s="16" t="str">
        <f t="shared" si="2"/>
        <v>火</v>
      </c>
      <c r="D97" s="5"/>
      <c r="E97" s="5"/>
      <c r="F97" s="5"/>
      <c r="G97" s="5"/>
      <c r="H97" s="5"/>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1:37" s="18" customFormat="1" ht="16.5" customHeight="1" x14ac:dyDescent="0.15">
      <c r="B98" s="16">
        <f t="shared" si="3"/>
        <v>88</v>
      </c>
      <c r="C98" s="16" t="str">
        <f t="shared" si="2"/>
        <v>水</v>
      </c>
      <c r="D98" s="5"/>
      <c r="E98" s="5"/>
      <c r="F98" s="5"/>
      <c r="G98" s="5"/>
      <c r="H98" s="5"/>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6"/>
    </row>
    <row r="99" spans="1:37" s="18" customFormat="1" ht="16.5" customHeight="1" x14ac:dyDescent="0.15">
      <c r="B99" s="16">
        <f t="shared" si="3"/>
        <v>89</v>
      </c>
      <c r="C99" s="16" t="str">
        <f t="shared" si="2"/>
        <v>木</v>
      </c>
      <c r="D99" s="5"/>
      <c r="E99" s="5"/>
      <c r="F99" s="5"/>
      <c r="G99" s="5"/>
      <c r="H99" s="5"/>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1:37" s="18" customFormat="1" ht="16.5" customHeight="1" x14ac:dyDescent="0.15">
      <c r="B100" s="16">
        <f t="shared" si="3"/>
        <v>90</v>
      </c>
      <c r="C100" s="16" t="str">
        <f t="shared" si="2"/>
        <v>金</v>
      </c>
      <c r="D100" s="5"/>
      <c r="E100" s="5"/>
      <c r="F100" s="5"/>
      <c r="G100" s="5"/>
      <c r="H100" s="5"/>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1:37" s="18" customFormat="1" ht="16.5" customHeight="1" x14ac:dyDescent="0.15">
      <c r="B101" s="16">
        <f t="shared" si="3"/>
        <v>91</v>
      </c>
      <c r="C101" s="16" t="str">
        <f t="shared" si="2"/>
        <v>土</v>
      </c>
      <c r="D101" s="5"/>
      <c r="E101" s="5"/>
      <c r="F101" s="5"/>
      <c r="G101" s="5"/>
      <c r="H101" s="5"/>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1:37" s="18" customFormat="1" ht="16.5" customHeight="1" x14ac:dyDescent="0.15">
      <c r="B102" s="16">
        <f t="shared" si="3"/>
        <v>92</v>
      </c>
      <c r="C102" s="16" t="str">
        <f t="shared" si="2"/>
        <v>日</v>
      </c>
      <c r="D102" s="5"/>
      <c r="E102" s="5"/>
      <c r="F102" s="5"/>
      <c r="G102" s="5"/>
      <c r="H102" s="5"/>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1:37" s="19" customFormat="1" ht="16.5" customHeight="1" x14ac:dyDescent="0.15">
      <c r="B103" s="45" t="s">
        <v>4</v>
      </c>
      <c r="C103" s="46"/>
      <c r="D103" s="20">
        <f>IF(COUNTA(D9)=1,(COUNTIF(D10:D102,"○")),0)</f>
        <v>0</v>
      </c>
      <c r="E103" s="20">
        <f t="shared" ref="E103:AG103" si="4">IF(COUNTA(E9)=1,(COUNTIF(E10:E102,"○")),0)</f>
        <v>0</v>
      </c>
      <c r="F103" s="20">
        <f t="shared" si="4"/>
        <v>0</v>
      </c>
      <c r="G103" s="20">
        <f t="shared" si="4"/>
        <v>0</v>
      </c>
      <c r="H103" s="20">
        <f t="shared" si="4"/>
        <v>0</v>
      </c>
      <c r="I103" s="20">
        <f t="shared" si="4"/>
        <v>0</v>
      </c>
      <c r="J103" s="20">
        <f t="shared" si="4"/>
        <v>0</v>
      </c>
      <c r="K103" s="20">
        <f t="shared" si="4"/>
        <v>0</v>
      </c>
      <c r="L103" s="20">
        <f t="shared" si="4"/>
        <v>0</v>
      </c>
      <c r="M103" s="20">
        <f t="shared" si="4"/>
        <v>0</v>
      </c>
      <c r="N103" s="20">
        <f t="shared" si="4"/>
        <v>0</v>
      </c>
      <c r="O103" s="20">
        <f t="shared" si="4"/>
        <v>0</v>
      </c>
      <c r="P103" s="20">
        <f t="shared" si="4"/>
        <v>0</v>
      </c>
      <c r="Q103" s="20">
        <f t="shared" si="4"/>
        <v>0</v>
      </c>
      <c r="R103" s="20">
        <f t="shared" si="4"/>
        <v>0</v>
      </c>
      <c r="S103" s="20">
        <f t="shared" si="4"/>
        <v>0</v>
      </c>
      <c r="T103" s="20">
        <f t="shared" si="4"/>
        <v>0</v>
      </c>
      <c r="U103" s="20">
        <f t="shared" si="4"/>
        <v>0</v>
      </c>
      <c r="V103" s="20">
        <f t="shared" si="4"/>
        <v>0</v>
      </c>
      <c r="W103" s="20">
        <f t="shared" si="4"/>
        <v>0</v>
      </c>
      <c r="X103" s="20">
        <f t="shared" si="4"/>
        <v>0</v>
      </c>
      <c r="Y103" s="20">
        <f t="shared" si="4"/>
        <v>0</v>
      </c>
      <c r="Z103" s="20">
        <f t="shared" si="4"/>
        <v>0</v>
      </c>
      <c r="AA103" s="20">
        <f t="shared" si="4"/>
        <v>0</v>
      </c>
      <c r="AB103" s="20">
        <f t="shared" si="4"/>
        <v>0</v>
      </c>
      <c r="AC103" s="20">
        <f t="shared" si="4"/>
        <v>0</v>
      </c>
      <c r="AD103" s="20">
        <f t="shared" si="4"/>
        <v>0</v>
      </c>
      <c r="AE103" s="20">
        <f t="shared" si="4"/>
        <v>0</v>
      </c>
      <c r="AF103" s="20">
        <f>IF(COUNTA(AF9)=1,(COUNTIF(AF10:AF102,"○")),0)</f>
        <v>0</v>
      </c>
      <c r="AG103" s="20">
        <f t="shared" si="4"/>
        <v>0</v>
      </c>
    </row>
    <row r="104" spans="1:37" ht="41.25" customHeight="1" x14ac:dyDescent="0.15">
      <c r="B104" s="47" t="s">
        <v>28</v>
      </c>
      <c r="C104" s="48"/>
      <c r="D104" s="4" t="str">
        <f>IF(D103=0,"未実施","実施")</f>
        <v>未実施</v>
      </c>
      <c r="E104" s="4" t="str">
        <f t="shared" ref="E104:AG104" si="5">IF(E103=0,"未実施","実施")</f>
        <v>未実施</v>
      </c>
      <c r="F104" s="4" t="str">
        <f t="shared" si="5"/>
        <v>未実施</v>
      </c>
      <c r="G104" s="4" t="str">
        <f>IF(G103=0,"未実施","実施")</f>
        <v>未実施</v>
      </c>
      <c r="H104" s="4" t="str">
        <f t="shared" si="5"/>
        <v>未実施</v>
      </c>
      <c r="I104" s="4" t="str">
        <f t="shared" si="5"/>
        <v>未実施</v>
      </c>
      <c r="J104" s="4" t="str">
        <f t="shared" si="5"/>
        <v>未実施</v>
      </c>
      <c r="K104" s="4" t="str">
        <f t="shared" si="5"/>
        <v>未実施</v>
      </c>
      <c r="L104" s="4" t="str">
        <f t="shared" si="5"/>
        <v>未実施</v>
      </c>
      <c r="M104" s="4" t="str">
        <f t="shared" si="5"/>
        <v>未実施</v>
      </c>
      <c r="N104" s="4" t="str">
        <f t="shared" si="5"/>
        <v>未実施</v>
      </c>
      <c r="O104" s="4" t="str">
        <f t="shared" si="5"/>
        <v>未実施</v>
      </c>
      <c r="P104" s="4" t="str">
        <f t="shared" si="5"/>
        <v>未実施</v>
      </c>
      <c r="Q104" s="4" t="str">
        <f t="shared" si="5"/>
        <v>未実施</v>
      </c>
      <c r="R104" s="4" t="str">
        <f t="shared" si="5"/>
        <v>未実施</v>
      </c>
      <c r="S104" s="4" t="str">
        <f t="shared" si="5"/>
        <v>未実施</v>
      </c>
      <c r="T104" s="4" t="str">
        <f t="shared" si="5"/>
        <v>未実施</v>
      </c>
      <c r="U104" s="4" t="str">
        <f t="shared" si="5"/>
        <v>未実施</v>
      </c>
      <c r="V104" s="4" t="str">
        <f t="shared" si="5"/>
        <v>未実施</v>
      </c>
      <c r="W104" s="4" t="str">
        <f t="shared" si="5"/>
        <v>未実施</v>
      </c>
      <c r="X104" s="4" t="str">
        <f t="shared" si="5"/>
        <v>未実施</v>
      </c>
      <c r="Y104" s="4" t="str">
        <f t="shared" si="5"/>
        <v>未実施</v>
      </c>
      <c r="Z104" s="4" t="str">
        <f t="shared" si="5"/>
        <v>未実施</v>
      </c>
      <c r="AA104" s="4" t="str">
        <f t="shared" si="5"/>
        <v>未実施</v>
      </c>
      <c r="AB104" s="4" t="str">
        <f t="shared" si="5"/>
        <v>未実施</v>
      </c>
      <c r="AC104" s="4" t="str">
        <f t="shared" si="5"/>
        <v>未実施</v>
      </c>
      <c r="AD104" s="4" t="str">
        <f t="shared" si="5"/>
        <v>未実施</v>
      </c>
      <c r="AE104" s="4" t="str">
        <f t="shared" si="5"/>
        <v>未実施</v>
      </c>
      <c r="AF104" s="4" t="str">
        <f t="shared" si="5"/>
        <v>未実施</v>
      </c>
      <c r="AG104" s="4" t="str">
        <f t="shared" si="5"/>
        <v>未実施</v>
      </c>
    </row>
    <row r="105" spans="1:37" ht="14.25" thickBot="1" x14ac:dyDescent="0.2">
      <c r="B105" s="21"/>
      <c r="C105" s="21"/>
      <c r="D105" s="22"/>
      <c r="E105" s="22"/>
      <c r="F105" s="22"/>
      <c r="G105" s="22"/>
      <c r="H105" s="22"/>
      <c r="I105" s="22"/>
      <c r="J105" s="22"/>
      <c r="K105" s="22"/>
      <c r="L105" s="22"/>
      <c r="M105" s="22"/>
      <c r="N105" s="31"/>
      <c r="O105" s="31"/>
      <c r="P105" s="31"/>
      <c r="Q105" s="31"/>
      <c r="R105" s="31"/>
      <c r="S105" s="31"/>
      <c r="T105" s="31"/>
      <c r="U105" s="31"/>
      <c r="V105" s="31"/>
      <c r="W105" s="31"/>
      <c r="X105" s="31"/>
      <c r="Y105" s="31"/>
      <c r="Z105" s="31"/>
      <c r="AA105" s="31"/>
      <c r="AB105" s="31"/>
      <c r="AC105" s="31"/>
      <c r="AD105" s="31"/>
      <c r="AE105" s="31"/>
      <c r="AF105" s="31"/>
      <c r="AG105" s="31"/>
    </row>
    <row r="106" spans="1:37" ht="18" thickTop="1" x14ac:dyDescent="0.15">
      <c r="B106" s="8" t="s">
        <v>8</v>
      </c>
      <c r="C106" s="23"/>
      <c r="D106" s="24"/>
      <c r="E106" s="24"/>
      <c r="F106" s="24"/>
      <c r="G106" s="24"/>
      <c r="H106" s="24"/>
      <c r="I106" s="24"/>
      <c r="J106" s="24"/>
      <c r="K106" s="24"/>
      <c r="L106" s="24"/>
      <c r="M106" s="25"/>
      <c r="N106" s="33"/>
      <c r="O106" s="32"/>
      <c r="P106" s="26"/>
      <c r="Q106" s="26"/>
      <c r="R106" s="26"/>
      <c r="S106" s="26"/>
      <c r="T106" s="26"/>
      <c r="U106" s="26"/>
      <c r="V106" s="26"/>
      <c r="W106" s="26"/>
      <c r="X106" s="26"/>
      <c r="Y106" s="26"/>
      <c r="Z106" s="26"/>
      <c r="AA106" s="26"/>
      <c r="AB106" s="26"/>
      <c r="AC106" s="26"/>
      <c r="AD106" s="26"/>
      <c r="AE106" s="26"/>
      <c r="AF106" s="26"/>
      <c r="AG106" s="32"/>
      <c r="AH106" s="32"/>
      <c r="AI106" s="32"/>
      <c r="AJ106" s="32"/>
      <c r="AK106" s="32"/>
    </row>
    <row r="107" spans="1:37" ht="49.5" customHeight="1" thickBot="1" x14ac:dyDescent="0.2">
      <c r="A107" s="28"/>
      <c r="B107" s="50" t="s">
        <v>26</v>
      </c>
      <c r="C107" s="51"/>
      <c r="D107" s="51"/>
      <c r="E107" s="51"/>
      <c r="F107" s="51"/>
      <c r="G107" s="51"/>
      <c r="H107" s="51"/>
      <c r="I107" s="51"/>
      <c r="J107" s="51"/>
      <c r="K107" s="51"/>
      <c r="L107" s="52"/>
      <c r="M107" s="44" t="e">
        <f>IF(COUNTIF(104:104,"実施")&gt;=U6,"達成","未達成")</f>
        <v>#DIV/0!</v>
      </c>
      <c r="N107" s="33"/>
      <c r="O107" s="32"/>
      <c r="P107" s="27"/>
      <c r="Q107" s="27"/>
      <c r="R107" s="27"/>
      <c r="S107" s="27"/>
      <c r="T107" s="27"/>
      <c r="U107" s="27"/>
      <c r="V107" s="27"/>
      <c r="W107" s="27"/>
      <c r="X107" s="27"/>
      <c r="Y107" s="27"/>
      <c r="Z107" s="27"/>
      <c r="AA107" s="27"/>
      <c r="AB107" s="27"/>
      <c r="AC107" s="27"/>
      <c r="AD107" s="27"/>
      <c r="AE107" s="27"/>
      <c r="AF107" s="27"/>
      <c r="AG107" s="32"/>
      <c r="AH107" s="32"/>
      <c r="AI107" s="32"/>
      <c r="AJ107" s="32"/>
      <c r="AK107" s="32"/>
    </row>
    <row r="108" spans="1:37" ht="9.9499999999999993" customHeight="1" thickTop="1" x14ac:dyDescent="0.15">
      <c r="A108" s="28"/>
      <c r="G108" s="7"/>
      <c r="AD108" s="29"/>
      <c r="AE108" s="29"/>
      <c r="AF108" s="29"/>
    </row>
    <row r="109" spans="1:37" x14ac:dyDescent="0.15">
      <c r="A109" s="28"/>
      <c r="B109" s="9" t="s">
        <v>6</v>
      </c>
    </row>
    <row r="110" spans="1:37" x14ac:dyDescent="0.15">
      <c r="B110" s="28"/>
      <c r="E110" s="28"/>
      <c r="AH110" s="28"/>
    </row>
    <row r="111" spans="1:37" x14ac:dyDescent="0.15">
      <c r="B111" s="28"/>
      <c r="AH111" s="28"/>
    </row>
    <row r="112" spans="1:37" x14ac:dyDescent="0.15">
      <c r="B112" s="28"/>
      <c r="AH112" s="28"/>
    </row>
    <row r="113" spans="2:6" x14ac:dyDescent="0.15">
      <c r="B113" s="28"/>
      <c r="E113" s="28"/>
      <c r="F113" s="28"/>
    </row>
  </sheetData>
  <mergeCells count="19">
    <mergeCell ref="B9:C9"/>
    <mergeCell ref="B103:C103"/>
    <mergeCell ref="B104:C104"/>
    <mergeCell ref="B107:L107"/>
    <mergeCell ref="R4:S5"/>
    <mergeCell ref="B6:C6"/>
    <mergeCell ref="D6:F6"/>
    <mergeCell ref="T4:T5"/>
    <mergeCell ref="U4:V5"/>
    <mergeCell ref="B5:C5"/>
    <mergeCell ref="D5:E5"/>
    <mergeCell ref="I5:J5"/>
    <mergeCell ref="K5:L5"/>
    <mergeCell ref="B4:C4"/>
    <mergeCell ref="D4:G4"/>
    <mergeCell ref="I4:J4"/>
    <mergeCell ref="K4:L4"/>
    <mergeCell ref="N4:O5"/>
    <mergeCell ref="P4:Q5"/>
  </mergeCells>
  <phoneticPr fontId="1"/>
  <conditionalFormatting sqref="M107">
    <cfRule type="cellIs" dxfId="7" priority="7" operator="equal">
      <formula>"未達成"</formula>
    </cfRule>
    <cfRule type="cellIs" dxfId="6" priority="8" operator="equal">
      <formula>"達成"</formula>
    </cfRule>
  </conditionalFormatting>
  <conditionalFormatting sqref="D104:H104 AC104:AG104">
    <cfRule type="cellIs" dxfId="5" priority="5" operator="equal">
      <formula>"未実施"</formula>
    </cfRule>
    <cfRule type="cellIs" dxfId="4" priority="6" operator="equal">
      <formula>"実施"</formula>
    </cfRule>
  </conditionalFormatting>
  <conditionalFormatting sqref="AB104">
    <cfRule type="cellIs" dxfId="3" priority="3" operator="equal">
      <formula>"未実施"</formula>
    </cfRule>
    <cfRule type="cellIs" dxfId="2" priority="4" operator="equal">
      <formula>"実施"</formula>
    </cfRule>
  </conditionalFormatting>
  <conditionalFormatting sqref="I104:AA104">
    <cfRule type="cellIs" dxfId="1" priority="1" operator="equal">
      <formula>"未実施"</formula>
    </cfRule>
    <cfRule type="cellIs" dxfId="0" priority="2" operator="equal">
      <formula>"実施"</formula>
    </cfRule>
  </conditionalFormatting>
  <dataValidations count="1">
    <dataValidation type="list" allowBlank="1" showInputMessage="1" showErrorMessage="1" sqref="D10:AG102">
      <formula1>$B$109</formula1>
    </dataValidation>
  </dataValidations>
  <pageMargins left="0.25" right="0.25"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記入例（目標達成助成に係る支給申請時）</vt:lpstr>
      <vt:lpstr>様式（目標達成助成に係る支給申請時）※こちらを提出</vt:lpstr>
      <vt:lpstr>'記入例（目標達成助成に係る支給申請時）'!Print_Area</vt:lpstr>
      <vt:lpstr>'様式（目標達成助成に係る支給申請時）※こちらを提出'!Print_Area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2020-06-24T13:41:48Z</dcterms:created>
  <dcterms:modified xsi:type="dcterms:W3CDTF">2021-12-21T09:31:07Z</dcterms:modified>
</cp:coreProperties>
</file>