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1600000_職業安定局\雇用開発企画課\【雇用調整助成金】新型コロナウイルス感染症\２．緊安金要領（一般）\２．最新版の様式をいれておくところ\01-0222 コロナ特例（緊急安定雇用助成金）\"/>
    </mc:Choice>
  </mc:AlternateContent>
  <bookViews>
    <workbookView xWindow="930" yWindow="0" windowWidth="25440" windowHeight="11835"/>
  </bookViews>
  <sheets>
    <sheet name="様式新第2号(1)支給申請書" sheetId="2" r:id="rId1"/>
    <sheet name="様式新第2号(2)算定書_" sheetId="1" r:id="rId2"/>
  </sheets>
  <definedNames>
    <definedName name="_xlnm.Print_Area" localSheetId="0">'様式新第2号(1)支給申請書'!$A$1:$AH$78</definedName>
    <definedName name="_xlnm.Print_Area" localSheetId="1">'様式新第2号(2)算定書_'!$A$1:$Q$36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3" i="2" l="1"/>
  <c r="U20" i="1" l="1"/>
  <c r="U17" i="1" l="1"/>
  <c r="U18" i="1"/>
  <c r="U19" i="1"/>
  <c r="M33" i="2" l="1"/>
  <c r="F7" i="1" l="1"/>
  <c r="F9" i="1" s="1"/>
  <c r="F17" i="1"/>
  <c r="F19" i="1" l="1"/>
  <c r="D13" i="1"/>
  <c r="F11" i="1"/>
  <c r="F21" i="1" s="1"/>
  <c r="F25" i="1" s="1"/>
  <c r="I29" i="2"/>
  <c r="F24" i="1" l="1"/>
  <c r="F45" i="2" s="1"/>
  <c r="F46" i="2" l="1"/>
  <c r="M34" i="2"/>
</calcChain>
</file>

<file path=xl/sharedStrings.xml><?xml version="1.0" encoding="utf-8"?>
<sst xmlns="http://schemas.openxmlformats.org/spreadsheetml/2006/main" count="203" uniqueCount="177">
  <si>
    <t>緊急雇用安定助成金 助成額算定書</t>
  </si>
  <si>
    <t>（事業所名）</t>
  </si>
  <si>
    <t>円</t>
  </si>
  <si>
    <t>日</t>
  </si>
  <si>
    <t>人・日</t>
  </si>
  <si>
    <t>【記入要領】</t>
  </si>
  <si>
    <t>１　（１）欄には、判定基礎期間のうち対象期間中に対象労働者に支払われた休業手当総額を記入して下さい。</t>
  </si>
  <si>
    <t>円</t>
    <phoneticPr fontId="2"/>
  </si>
  <si>
    <t>（１）判定基礎期間のうち対象期間中に支払われた休業手当総額</t>
    <phoneticPr fontId="2"/>
  </si>
  <si>
    <t>2/3</t>
    <phoneticPr fontId="2"/>
  </si>
  <si>
    <t>大企業</t>
    <rPh sb="0" eb="3">
      <t>ダイキギョウ</t>
    </rPh>
    <phoneticPr fontId="2"/>
  </si>
  <si>
    <t>中小企業</t>
    <rPh sb="0" eb="2">
      <t>チュウショウ</t>
    </rPh>
    <rPh sb="2" eb="4">
      <t>キギョウ</t>
    </rPh>
    <phoneticPr fontId="2"/>
  </si>
  <si>
    <t>大企業（雇用維持条件を満たす）</t>
    <rPh sb="0" eb="3">
      <t>ダイキギョウ</t>
    </rPh>
    <rPh sb="4" eb="6">
      <t>コヨウ</t>
    </rPh>
    <rPh sb="6" eb="8">
      <t>イジ</t>
    </rPh>
    <rPh sb="8" eb="10">
      <t>ジョウケン</t>
    </rPh>
    <rPh sb="11" eb="12">
      <t>ミ</t>
    </rPh>
    <phoneticPr fontId="2"/>
  </si>
  <si>
    <t>中小企業（雇用維持条件を満たす）</t>
    <rPh sb="0" eb="2">
      <t>チュウショウ</t>
    </rPh>
    <rPh sb="2" eb="4">
      <t>キギョウ</t>
    </rPh>
    <rPh sb="5" eb="7">
      <t>コヨウ</t>
    </rPh>
    <rPh sb="7" eb="9">
      <t>イジ</t>
    </rPh>
    <rPh sb="9" eb="11">
      <t>ジョウケン</t>
    </rPh>
    <rPh sb="12" eb="13">
      <t>ミ</t>
    </rPh>
    <phoneticPr fontId="2"/>
  </si>
  <si>
    <t>緊急雇用安定助成金支給申請書</t>
  </si>
  <si>
    <t>(1)名　　　称</t>
  </si>
  <si>
    <t>(2)所 在 地</t>
  </si>
  <si>
    <t xml:space="preserve">〒  </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</si>
  <si>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</si>
  <si>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</si>
  <si>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</si>
  <si>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</si>
  <si>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</si>
  <si>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</si>
  <si>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</si>
  <si>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</si>
  <si>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</si>
  <si>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</si>
  <si>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</si>
  <si>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</si>
  <si>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</si>
  <si>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</si>
  <si>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</si>
  <si>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</si>
  <si>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</si>
  <si>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</si>
  <si>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</si>
  <si>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</si>
  <si>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</si>
  <si>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</si>
  <si>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</si>
  <si>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</si>
  <si>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</si>
  <si>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</si>
  <si>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</si>
  <si>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</si>
  <si>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</si>
  <si>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</si>
  <si>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</si>
  <si>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</si>
  <si>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</si>
  <si>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</si>
  <si>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</si>
  <si>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</si>
  <si>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</si>
  <si>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</si>
  <si>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</si>
  <si>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</si>
  <si>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</si>
  <si>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氏　名</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</si>
  <si>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</si>
  <si>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</si>
  <si>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</si>
  <si>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</si>
  <si>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</si>
  <si>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</si>
  <si>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</si>
  <si>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</si>
  <si>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</si>
  <si>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</si>
  <si>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</si>
  <si>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</si>
  <si>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</si>
  <si>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</si>
  <si>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</si>
  <si>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</si>
  <si>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</si>
  <si>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</si>
  <si>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</si>
  <si>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</si>
  <si>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</si>
  <si>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</si>
  <si>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</si>
  <si>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</si>
  <si>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</si>
  <si>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</si>
  <si>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</si>
  <si>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</si>
  <si>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</si>
  <si>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</si>
  <si>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</si>
  <si>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</si>
  <si>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4/5</t>
    <phoneticPr fontId="2"/>
  </si>
  <si>
    <t>3/4</t>
    <phoneticPr fontId="2"/>
  </si>
  <si>
    <t>全日のみ</t>
    <rPh sb="0" eb="2">
      <t>ゼンジツ</t>
    </rPh>
    <phoneticPr fontId="2"/>
  </si>
  <si>
    <t>短時間のみ</t>
    <rPh sb="0" eb="3">
      <t>タンジカン</t>
    </rPh>
    <phoneticPr fontId="2"/>
  </si>
  <si>
    <t>両方</t>
    <rPh sb="0" eb="2">
      <t>リョウホウ</t>
    </rPh>
    <phoneticPr fontId="2"/>
  </si>
  <si>
    <t>人・日</t>
    <rPh sb="0" eb="1">
      <t>ニン</t>
    </rPh>
    <rPh sb="2" eb="3">
      <t>ニチ</t>
    </rPh>
    <phoneticPr fontId="2"/>
  </si>
  <si>
    <t>円</t>
    <rPh sb="0" eb="1">
      <t>エン</t>
    </rPh>
    <phoneticPr fontId="2"/>
  </si>
  <si>
    <t>時間</t>
    <rPh sb="0" eb="2">
      <t>ジカン</t>
    </rPh>
    <phoneticPr fontId="2"/>
  </si>
  <si>
    <t>※（３）～（５）欄は小数点以下の端数を切り上げた値を記入して下さい。</t>
    <phoneticPr fontId="2"/>
  </si>
  <si>
    <t>（２）対象労働者の休業総時間数</t>
    <rPh sb="14" eb="15">
      <t>スウ</t>
    </rPh>
    <phoneticPr fontId="2"/>
  </si>
  <si>
    <t>（４）平均休業手当日額
　　　［((1)/(2))×(3)］</t>
    <rPh sb="9" eb="10">
      <t>ニチ</t>
    </rPh>
    <phoneticPr fontId="2"/>
  </si>
  <si>
    <t>［(4)×助成率（</t>
    <phoneticPr fontId="2"/>
  </si>
  <si>
    <t>２　（２）欄には、対象労働者の休業総時間数を記入して下さい。</t>
    <phoneticPr fontId="2"/>
  </si>
  <si>
    <t>３　（３）欄には、１日当たりの所定労働時間数を記入して下さい。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</si>
  <si>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</si>
  <si>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円</t>
    <rPh sb="0" eb="1">
      <t>エン</t>
    </rPh>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</si>
  <si>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</si>
  <si>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</si>
  <si>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</si>
  <si>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</si>
  <si>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</si>
  <si>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</si>
  <si>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</si>
  <si>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</si>
  <si>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（５）１人１日当たり助成額単価</t>
    <phoneticPr fontId="2"/>
  </si>
  <si>
    <t>（６）対象労働者の休業延日数</t>
    <rPh sb="11" eb="12">
      <t>ノベ</t>
    </rPh>
    <phoneticPr fontId="2"/>
  </si>
  <si>
    <t>（７）支給を受けようとする助成額</t>
    <phoneticPr fontId="2"/>
  </si>
  <si>
    <t>（事業所番号）
※ない場合には労災保険適用番号</t>
    <rPh sb="11" eb="13">
      <t>バアイ</t>
    </rPh>
    <rPh sb="15" eb="17">
      <t>ロウサイ</t>
    </rPh>
    <rPh sb="17" eb="19">
      <t>ホケン</t>
    </rPh>
    <rPh sb="19" eb="21">
      <t>テキヨウ</t>
    </rPh>
    <rPh sb="21" eb="23">
      <t>バンゴウ</t>
    </rPh>
    <phoneticPr fontId="2"/>
  </si>
  <si>
    <t>　　　［休業　（１）×助成率］</t>
    <rPh sb="11" eb="13">
      <t>ジョセイ</t>
    </rPh>
    <rPh sb="13" eb="14">
      <t>リツ</t>
    </rPh>
    <phoneticPr fontId="2"/>
  </si>
  <si>
    <t>　　　［休業　（５）×（６）］</t>
    <phoneticPr fontId="2"/>
  </si>
  <si>
    <t>６　（６）欄には、対象労働者の全日休業日数及び短時間休業時間数に応じた休業日数を記入して下さい。</t>
    <rPh sb="32" eb="33">
      <t>オウ</t>
    </rPh>
    <rPh sb="35" eb="37">
      <t>キュウギョウ</t>
    </rPh>
    <rPh sb="37" eb="39">
      <t>ニッスウ</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</si>
  <si>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</si>
  <si>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</si>
  <si>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</si>
  <si>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</si>
  <si>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</si>
  <si>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円</t>
    <rPh sb="0" eb="1">
      <t>エン</t>
    </rPh>
    <phoneticPr fontId="2"/>
  </si>
  <si>
    <t>＝</t>
    <phoneticPr fontId="2"/>
  </si>
  <si>
    <t>）］（※）</t>
    <phoneticPr fontId="2"/>
  </si>
  <si>
    <t>金融機関コード</t>
    <rPh sb="0" eb="2">
      <t>キンユウ</t>
    </rPh>
    <rPh sb="2" eb="4">
      <t>キカン</t>
    </rPh>
    <phoneticPr fontId="2"/>
  </si>
  <si>
    <t>支店コード</t>
    <rPh sb="0" eb="2">
      <t>シテン</t>
    </rPh>
    <phoneticPr fontId="2"/>
  </si>
  <si>
    <t>労働局確認欄</t>
    <rPh sb="0" eb="3">
      <t>ロウドウキョク</t>
    </rPh>
    <rPh sb="3" eb="5">
      <t>カクニン</t>
    </rPh>
    <rPh sb="5" eb="6">
      <t>ラン</t>
    </rPh>
    <phoneticPr fontId="2"/>
  </si>
  <si>
    <t>円</t>
    <rPh sb="0" eb="1">
      <t>エン</t>
    </rPh>
    <phoneticPr fontId="2"/>
  </si>
  <si>
    <t>10/10</t>
    <phoneticPr fontId="2"/>
  </si>
  <si>
    <t>※左で計算した[(4)×助成率]（※）の値が15,000円以下の場合には（７）のＡ欄に（１）×助成率の値をご記入ください。この額が支給を受けようとする助成額となります。（６）は記載不要です。
※左で計算した[(4)×助成率]（※）の値が15,000円を超える場合には（６）をご記入の上、（７）のＢ欄に（５）×（６）の値をご記入ください。この額が支給を受けようとする助成金額になります。</t>
    <rPh sb="1" eb="2">
      <t>ヒダリ</t>
    </rPh>
    <rPh sb="3" eb="5">
      <t>ケイサン</t>
    </rPh>
    <rPh sb="12" eb="15">
      <t>ジョセイリツ</t>
    </rPh>
    <rPh sb="41" eb="42">
      <t>ラン</t>
    </rPh>
    <rPh sb="47" eb="50">
      <t>ジョセイリツ</t>
    </rPh>
    <rPh sb="63" eb="64">
      <t>ガク</t>
    </rPh>
    <rPh sb="65" eb="67">
      <t>シキュウ</t>
    </rPh>
    <rPh sb="68" eb="69">
      <t>ウ</t>
    </rPh>
    <rPh sb="75" eb="78">
      <t>ジョセイガク</t>
    </rPh>
    <rPh sb="88" eb="90">
      <t>キサイ</t>
    </rPh>
    <rPh sb="90" eb="92">
      <t>フヨウ</t>
    </rPh>
    <rPh sb="98" eb="99">
      <t>ヒダリ</t>
    </rPh>
    <rPh sb="100" eb="102">
      <t>ケイサン</t>
    </rPh>
    <rPh sb="139" eb="141">
      <t>キニュウ</t>
    </rPh>
    <rPh sb="142" eb="143">
      <t>ウエ</t>
    </rPh>
    <rPh sb="149" eb="150">
      <t>ラン</t>
    </rPh>
    <phoneticPr fontId="2"/>
  </si>
  <si>
    <t>円</t>
    <rPh sb="0" eb="1">
      <t>エン</t>
    </rPh>
    <phoneticPr fontId="2"/>
  </si>
  <si>
    <t>旧上限額まで</t>
    <rPh sb="0" eb="1">
      <t>キュウ</t>
    </rPh>
    <rPh sb="1" eb="4">
      <t>ジョウゲンガク</t>
    </rPh>
    <phoneticPr fontId="2"/>
  </si>
  <si>
    <t>旧上限額超え</t>
    <rPh sb="0" eb="1">
      <t>キュウ</t>
    </rPh>
    <rPh sb="1" eb="4">
      <t>ジョウゲンガク</t>
    </rPh>
    <rPh sb="4" eb="5">
      <t>コ</t>
    </rPh>
    <phoneticPr fontId="2"/>
  </si>
  <si>
    <t>(2) 月間所定労働延日数</t>
    <phoneticPr fontId="2"/>
  </si>
  <si>
    <t>３　②(1)欄には、様式新第２号(2)の(6)の日数を記入して下さい。</t>
    <rPh sb="12" eb="13">
      <t>シン</t>
    </rPh>
    <phoneticPr fontId="2"/>
  </si>
  <si>
    <r>
      <rPr>
        <sz val="14"/>
        <rFont val="ＭＳ ゴシック"/>
        <family val="3"/>
        <charset val="128"/>
      </rPr>
      <t>(1) 月間休業延日数</t>
    </r>
    <r>
      <rPr>
        <sz val="11"/>
        <rFont val="ＭＳ ゴシック"/>
        <family val="3"/>
        <charset val="128"/>
      </rPr>
      <t xml:space="preserve">
   </t>
    </r>
    <r>
      <rPr>
        <sz val="10"/>
        <rFont val="ＭＳ ゴシック"/>
        <family val="3"/>
        <charset val="128"/>
      </rPr>
      <t>（様式新第2号(2)の(６)の日数計）</t>
    </r>
    <rPh sb="18" eb="19">
      <t>シン</t>
    </rPh>
    <phoneticPr fontId="2"/>
  </si>
  <si>
    <r>
      <rPr>
        <sz val="12"/>
        <rFont val="ＭＳ ゴシック"/>
        <family val="3"/>
        <charset val="128"/>
      </rPr>
      <t>(3) 月間平均所定労働日数 [ (2)／①(6) ]</t>
    </r>
    <r>
      <rPr>
        <sz val="11"/>
        <rFont val="ＭＳ ゴシック"/>
        <family val="3"/>
        <charset val="128"/>
      </rPr>
      <t xml:space="preserve">
   （小数点第2位以下切り捨て）</t>
    </r>
    <phoneticPr fontId="2"/>
  </si>
  <si>
    <r>
      <rPr>
        <sz val="14"/>
        <rFont val="ＭＳ ゴシック"/>
        <family val="3"/>
        <charset val="128"/>
      </rPr>
      <t>(6) 休業規模　[ (1)／(2)×100 ]</t>
    </r>
    <r>
      <rPr>
        <sz val="11"/>
        <rFont val="ＭＳ ゴシック"/>
        <family val="3"/>
        <charset val="128"/>
      </rPr>
      <t xml:space="preserve">
    （小数点第2位以下切り捨て）</t>
    </r>
    <phoneticPr fontId="2"/>
  </si>
  <si>
    <r>
      <rPr>
        <sz val="14"/>
        <rFont val="ＭＳ ゴシック"/>
        <family val="3"/>
        <charset val="128"/>
      </rPr>
      <t>[Ａ]判定基礎期間</t>
    </r>
    <r>
      <rPr>
        <sz val="11"/>
        <rFont val="ＭＳ ゴシック"/>
        <family val="3"/>
        <charset val="128"/>
      </rPr>
      <t xml:space="preserve">
助成対象休業等延日数</t>
    </r>
    <phoneticPr fontId="2"/>
  </si>
  <si>
    <r>
      <rPr>
        <sz val="14"/>
        <rFont val="ＭＳ ゴシック"/>
        <family val="3"/>
        <charset val="128"/>
      </rPr>
      <t>[Ｂ]判定基礎期間</t>
    </r>
    <r>
      <rPr>
        <sz val="11"/>
        <rFont val="ＭＳ ゴシック"/>
        <family val="3"/>
        <charset val="128"/>
      </rPr>
      <t xml:space="preserve">
暦月末日対象労働者数</t>
    </r>
    <phoneticPr fontId="2"/>
  </si>
  <si>
    <r>
      <rPr>
        <sz val="14"/>
        <rFont val="ＭＳ ゴシック"/>
        <family val="3"/>
        <charset val="128"/>
      </rPr>
      <t>[Ｅ]残日数</t>
    </r>
    <r>
      <rPr>
        <sz val="11"/>
        <rFont val="ＭＳ ゴシック"/>
        <family val="3"/>
        <charset val="128"/>
      </rPr>
      <t xml:space="preserve">
[Ｄ]－[Ｃ]</t>
    </r>
    <phoneticPr fontId="2"/>
  </si>
  <si>
    <t>４　代理人が申請する場合にあっては、委任状（原本）を添付して下さい。</t>
    <phoneticPr fontId="2"/>
  </si>
  <si>
    <t>※右欄は[(4)×助成率]（※）の値が15,000円を超える時は15,000円</t>
    <rPh sb="1" eb="3">
      <t>ウラン</t>
    </rPh>
    <rPh sb="25" eb="26">
      <t>エン</t>
    </rPh>
    <rPh sb="38" eb="39">
      <t>エン</t>
    </rPh>
    <phoneticPr fontId="2"/>
  </si>
  <si>
    <r>
      <t>Ａ.[(4)×助成率]（※）の値が15,000円</t>
    </r>
    <r>
      <rPr>
        <u/>
        <sz val="12"/>
        <rFont val="ＭＳ ゴシック"/>
        <family val="3"/>
        <charset val="128"/>
      </rPr>
      <t>以下</t>
    </r>
    <r>
      <rPr>
        <sz val="12"/>
        <rFont val="ＭＳ ゴシック"/>
        <family val="3"/>
        <charset val="128"/>
      </rPr>
      <t>の場合</t>
    </r>
    <phoneticPr fontId="2"/>
  </si>
  <si>
    <r>
      <t>Ｂ.[(4)×助成率]（※）の値が15,000円</t>
    </r>
    <r>
      <rPr>
        <u/>
        <sz val="12"/>
        <rFont val="ＭＳ ゴシック"/>
        <family val="3"/>
        <charset val="128"/>
      </rPr>
      <t>を超える</t>
    </r>
    <r>
      <rPr>
        <sz val="12"/>
        <rFont val="ＭＳ ゴシック"/>
        <family val="3"/>
        <charset val="128"/>
      </rPr>
      <t>場合</t>
    </r>
    <phoneticPr fontId="2"/>
  </si>
  <si>
    <t>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</si>
  <si>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</si>
  <si>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</si>
  <si>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２によらず、助成金の支給すべき額を超えて助成金の支給を受けた場合には、その支給すべき額を超えて支払われた部分の額を返還していただきます。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</si>
  <si>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</si>
  <si>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全日
※様式新第２号（３）⑩欄より転記</t>
    <rPh sb="0" eb="2">
      <t>ゼンニチ</t>
    </rPh>
    <rPh sb="4" eb="6">
      <t>ヨウシキ</t>
    </rPh>
    <rPh sb="6" eb="7">
      <t>シン</t>
    </rPh>
    <rPh sb="7" eb="8">
      <t>ダイ</t>
    </rPh>
    <rPh sb="9" eb="10">
      <t>ゴウ</t>
    </rPh>
    <rPh sb="14" eb="15">
      <t>ラン</t>
    </rPh>
    <rPh sb="17" eb="19">
      <t>テンキ</t>
    </rPh>
    <phoneticPr fontId="2"/>
  </si>
  <si>
    <t>短時間
※様式新第２号（３）⑦合計欄より転記</t>
    <rPh sb="0" eb="3">
      <t>タンジカン</t>
    </rPh>
    <rPh sb="5" eb="7">
      <t>ヨウシキ</t>
    </rPh>
    <rPh sb="7" eb="8">
      <t>シン</t>
    </rPh>
    <rPh sb="8" eb="9">
      <t>ダイ</t>
    </rPh>
    <rPh sb="15" eb="17">
      <t>ゴウケイ</t>
    </rPh>
    <phoneticPr fontId="2"/>
  </si>
  <si>
    <t>全日
※様式第２号（３）⑥合計欄より転記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</si>
  <si>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※様式第２号（３）⑨欄より転記</t>
    <rPh sb="0" eb="3">
      <t>タンジカン</t>
    </rPh>
    <rPh sb="5" eb="7">
      <t>ヨウシキ</t>
    </rPh>
    <rPh sb="7" eb="8">
      <t>ダイ</t>
    </rPh>
    <rPh sb="9" eb="10">
      <t>ゴウ</t>
    </rPh>
    <rPh sb="14" eb="15">
      <t>ラン</t>
    </rPh>
    <rPh sb="17" eb="19">
      <t>テンキ</t>
    </rPh>
    <phoneticPr fontId="2"/>
  </si>
  <si>
    <t>（３）１日当たりの所定労働時間数
　様式新第２号（３）の⑧欄より転記</t>
    <rPh sb="15" eb="16">
      <t>スウ</t>
    </rPh>
    <rPh sb="18" eb="20">
      <t>ヨウシキ</t>
    </rPh>
    <rPh sb="20" eb="21">
      <t>シン</t>
    </rPh>
    <rPh sb="21" eb="22">
      <t>ダイ</t>
    </rPh>
    <rPh sb="23" eb="24">
      <t>ゴウ</t>
    </rPh>
    <rPh sb="29" eb="30">
      <t>ラン</t>
    </rPh>
    <rPh sb="32" eb="34">
      <t>テンキ</t>
    </rPh>
    <phoneticPr fontId="2"/>
  </si>
  <si>
    <t>事業所管轄</t>
    <rPh sb="0" eb="3">
      <t>ジギョウショ</t>
    </rPh>
    <rPh sb="3" eb="5">
      <t>カンカツ</t>
    </rPh>
    <phoneticPr fontId="2"/>
  </si>
  <si>
    <t>（※）「対象労働者」とは、休業実施事業所に雇用される雇用保険の被保険者でない労働者のうち、次を除いた者をいいます。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t>
    <phoneticPr fontId="2"/>
  </si>
  <si>
    <t>１　休業を実施し、当該休業に係る手当（労働基準法第26条の規定に違反していない場合）を休業協定どおりに支払った場合に提出して下さい。</t>
    <phoneticPr fontId="2"/>
  </si>
  <si>
    <r>
      <rPr>
        <sz val="14"/>
        <rFont val="ＭＳ ゴシック"/>
        <family val="3"/>
        <charset val="128"/>
      </rPr>
      <t>(1) 支給を受けようとする助成金額</t>
    </r>
    <r>
      <rPr>
        <sz val="11"/>
        <rFont val="ＭＳ ゴシック"/>
        <family val="3"/>
        <charset val="128"/>
      </rPr>
      <t xml:space="preserve">
   （様式新第2号(2)の(７)A又はBの額）</t>
    </r>
    <rPh sb="25" eb="26">
      <t>シン</t>
    </rPh>
    <rPh sb="37" eb="38">
      <t>マタ</t>
    </rPh>
    <phoneticPr fontId="2"/>
  </si>
  <si>
    <t>５　③(1)欄には、様式新第２号(2)の(7)の額を記入して下さい。</t>
    <rPh sb="12" eb="13">
      <t>シン</t>
    </rPh>
    <phoneticPr fontId="2"/>
  </si>
  <si>
    <t>４　（４）欄には、（（１）／（２））×（３）の値（小数点以下切り上げ）を記入して下さい。</t>
    <phoneticPr fontId="2"/>
  </si>
  <si>
    <t>７　（７）欄には、[（４）×助成率]（※）の値が15,000円以下の場合には（１）×助成率をご記入ください。[（４）×助成率]（※）の値が15,000円を超える場合には（５）×（６）の値を記入して下さい。この額が支給を受けようとする助成金額になります。</t>
    <rPh sb="22" eb="23">
      <t>アタイ</t>
    </rPh>
    <rPh sb="31" eb="33">
      <t>イカ</t>
    </rPh>
    <rPh sb="77" eb="78">
      <t>コ</t>
    </rPh>
    <rPh sb="92" eb="93">
      <t>アタイ</t>
    </rPh>
    <phoneticPr fontId="2"/>
  </si>
  <si>
    <t>申請者が代理人の場合、上欄に代理人の氏名等を記載し、委任状を添付して下さい。下欄に事業主の氏名等を記載して下さい。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22" eb="24">
      <t>キサイ</t>
    </rPh>
    <phoneticPr fontId="2"/>
  </si>
  <si>
    <t>日</t>
    <phoneticPr fontId="2"/>
  </si>
  <si>
    <t>様式新第2号(1)（R3.2）（自動計算）</t>
    <rPh sb="2" eb="3">
      <t>シン</t>
    </rPh>
    <phoneticPr fontId="2"/>
  </si>
  <si>
    <t>５　雇用維持要件における「解雇等（解雇予告を含む。）」とは、以下を指します。
① 事業主に直接雇用される期間の定めのない労働契約を締結する労働者の場合、解雇又は退職勧奨（労働者が
　同意した場合も含む。）等により事業主都合による離職をさせること
② 事業主に直接雇用される期間の定めのある労働契約を締結する労働者の場合、解雇と見なされる労働者の雇
　止め、中途契約解除等により事業主都合による離職をさせること
③　対象事業主の事業所に役務の提供を行っている派遣労働者の場合、労働者派遣契約期間満了前の事業主都合
　による契約解除
 なお、以上については、コロナウイルス感染症を理由とする解雇も含みます。</t>
    <rPh sb="17" eb="19">
      <t>カイコ</t>
    </rPh>
    <rPh sb="19" eb="21">
      <t>ヨコク</t>
    </rPh>
    <rPh sb="22" eb="23">
      <t>フク</t>
    </rPh>
    <phoneticPr fontId="2"/>
  </si>
  <si>
    <t>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</si>
  <si>
    <t>大・中小</t>
    <phoneticPr fontId="2"/>
  </si>
  <si>
    <t xml:space="preserve">５　（５）欄には、(４)×企業規模に応じた助成率の値を記入してください。
  中小企業                              ：４／５（雇用維持を行っている場合：10／10）
　大企業                                ：２／３（雇用維持を行っている場合：３／４）
　緊急事態宣言等対応特例を活用する大企業：４／５（雇用維持を行っている場合：10／10）
</t>
    <phoneticPr fontId="2"/>
  </si>
  <si>
    <t>様式新第2号(2)（R3.2）（自動計算）</t>
    <rPh sb="2" eb="3">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</si>
</sst>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name val="ＭＳ ゴシック"/>
      <family val="3"/>
      <charset val="128"/>
    </font>
    <font>
      <sz val="2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18"/>
      <name val="ＭＳ ゴシック"/>
      <family val="3"/>
      <charset val="128"/>
    </font>
    <font>
      <sz val="11"/>
      <name val="游ゴシック"/>
      <family val="2"/>
      <charset val="128"/>
      <scheme val="minor"/>
    </font>
    <font>
      <sz val="14"/>
      <name val="游ゴシック"/>
      <family val="3"/>
      <charset val="128"/>
      <scheme val="minor"/>
    </font>
    <font>
      <u/>
      <sz val="11"/>
      <name val="ＭＳ ゴシック"/>
      <family val="3"/>
      <charset val="128"/>
    </font>
    <font>
      <u/>
      <sz val="12"/>
      <name val="ＭＳ ゴシック"/>
      <family val="3"/>
      <charset val="128"/>
    </font>
    <font>
      <strike/>
      <sz val="11"/>
      <color rgb="FFFF0000"/>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ck">
        <color indexed="64"/>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diagonal/>
    </border>
    <border>
      <left style="thin">
        <color auto="1"/>
      </left>
      <right/>
      <top style="thick">
        <color auto="1"/>
      </top>
      <bottom style="thick">
        <color auto="1"/>
      </bottom>
      <diagonal/>
    </border>
    <border>
      <left style="medium">
        <color theme="1"/>
      </left>
      <right/>
      <top style="medium">
        <color theme="1"/>
      </top>
      <bottom style="medium">
        <color theme="1"/>
      </bottom>
      <diagonal/>
    </border>
    <border>
      <left style="thick">
        <color indexed="64"/>
      </left>
      <right/>
      <top/>
      <bottom style="thin">
        <color indexed="64"/>
      </bottom>
      <diagonal/>
    </border>
    <border>
      <left style="thick">
        <color indexed="64"/>
      </left>
      <right/>
      <top style="thin">
        <color indexed="64"/>
      </top>
      <bottom/>
      <diagonal/>
    </border>
    <border>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left style="medium">
        <color theme="1"/>
      </left>
      <right/>
      <top/>
      <bottom/>
      <diagonal/>
    </border>
    <border>
      <left style="medium">
        <color theme="1"/>
      </left>
      <right/>
      <top style="medium">
        <color theme="1"/>
      </top>
      <bottom style="hair">
        <color indexed="64"/>
      </bottom>
      <diagonal/>
    </border>
    <border>
      <left/>
      <right/>
      <top style="medium">
        <color theme="1"/>
      </top>
      <bottom style="hair">
        <color indexed="64"/>
      </bottom>
      <diagonal/>
    </border>
    <border>
      <left/>
      <right style="thin">
        <color indexed="64"/>
      </right>
      <top style="medium">
        <color theme="1"/>
      </top>
      <bottom style="hair">
        <color indexed="64"/>
      </bottom>
      <diagonal/>
    </border>
    <border>
      <left style="thin">
        <color indexed="64"/>
      </left>
      <right/>
      <top style="medium">
        <color theme="1"/>
      </top>
      <bottom style="hair">
        <color indexed="64"/>
      </bottom>
      <diagonal/>
    </border>
    <border>
      <left style="thin">
        <color indexed="64"/>
      </left>
      <right style="thin">
        <color indexed="64"/>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style="thin">
        <color indexed="64"/>
      </bottom>
      <diagonal/>
    </border>
    <border>
      <left/>
      <right style="medium">
        <color theme="1"/>
      </right>
      <top style="thin">
        <color indexed="64"/>
      </top>
      <bottom style="hair">
        <color indexed="64"/>
      </bottom>
      <diagonal/>
    </border>
    <border>
      <left style="medium">
        <color theme="1"/>
      </left>
      <right style="hair">
        <color indexed="64"/>
      </right>
      <top style="thin">
        <color indexed="64"/>
      </top>
      <bottom style="hair">
        <color indexed="64"/>
      </bottom>
      <diagonal/>
    </border>
    <border>
      <left style="medium">
        <color theme="1"/>
      </left>
      <right/>
      <top style="hair">
        <color indexed="64"/>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right style="medium">
        <color theme="1"/>
      </right>
      <top/>
      <bottom style="hair">
        <color indexed="64"/>
      </bottom>
      <diagonal/>
    </border>
    <border>
      <left style="medium">
        <color theme="1"/>
      </left>
      <right/>
      <top style="thin">
        <color indexed="64"/>
      </top>
      <bottom style="thin">
        <color indexed="64"/>
      </bottom>
      <diagonal/>
    </border>
    <border>
      <left style="hair">
        <color indexed="64"/>
      </left>
      <right style="medium">
        <color theme="1"/>
      </right>
      <top style="thin">
        <color indexed="64"/>
      </top>
      <bottom style="thin">
        <color indexed="64"/>
      </bottom>
      <diagonal/>
    </border>
    <border>
      <left style="medium">
        <color theme="1"/>
      </left>
      <right/>
      <top style="thin">
        <color indexed="64"/>
      </top>
      <bottom style="hair">
        <color indexed="64"/>
      </bottom>
      <diagonal/>
    </border>
    <border>
      <left style="medium">
        <color theme="1"/>
      </left>
      <right/>
      <top/>
      <bottom style="medium">
        <color theme="1"/>
      </bottom>
      <diagonal/>
    </border>
    <border>
      <left style="thin">
        <color indexed="64"/>
      </left>
      <right/>
      <top/>
      <bottom style="medium">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4" fillId="0" borderId="51" xfId="0" applyFont="1" applyBorder="1" applyAlignment="1" applyProtection="1">
      <alignment horizontal="center"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7" fillId="2" borderId="0" xfId="0" applyFont="1" applyFill="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right" vertical="center"/>
    </xf>
    <xf numFmtId="0" fontId="5" fillId="0" borderId="33" xfId="0" applyFont="1" applyBorder="1" applyAlignment="1" applyProtection="1">
      <alignment horizontal="right" vertical="center"/>
    </xf>
    <xf numFmtId="0" fontId="5" fillId="0" borderId="2" xfId="0" applyFont="1" applyBorder="1" applyProtection="1">
      <alignmen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43" xfId="0" applyFont="1" applyBorder="1" applyAlignment="1" applyProtection="1">
      <alignment vertical="center"/>
    </xf>
    <xf numFmtId="0" fontId="8" fillId="0" borderId="17" xfId="0" applyFont="1" applyBorder="1" applyAlignment="1" applyProtection="1">
      <alignment vertical="center" wrapText="1"/>
    </xf>
    <xf numFmtId="0" fontId="8" fillId="0" borderId="44" xfId="0" applyFont="1" applyBorder="1" applyAlignment="1" applyProtection="1">
      <alignment vertical="center" wrapText="1"/>
    </xf>
    <xf numFmtId="0" fontId="5" fillId="0" borderId="0" xfId="0" applyFont="1" applyAlignment="1" applyProtection="1">
      <alignment vertical="center" wrapText="1"/>
    </xf>
    <xf numFmtId="0" fontId="7" fillId="0" borderId="3" xfId="0" applyFont="1" applyBorder="1" applyAlignment="1" applyProtection="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horizontal="right" vertical="center"/>
    </xf>
    <xf numFmtId="0" fontId="12" fillId="0" borderId="0" xfId="0" applyFont="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center" vertical="center"/>
    </xf>
    <xf numFmtId="0" fontId="5" fillId="0" borderId="1" xfId="0" applyFont="1" applyBorder="1" applyProtection="1">
      <alignment vertical="center"/>
    </xf>
    <xf numFmtId="0" fontId="13" fillId="0" borderId="0" xfId="0" applyFont="1" applyProtection="1">
      <alignment vertical="center"/>
    </xf>
    <xf numFmtId="0" fontId="5" fillId="0" borderId="1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Alignment="1" applyProtection="1">
      <alignment vertical="center"/>
    </xf>
    <xf numFmtId="0" fontId="5" fillId="3" borderId="0" xfId="0" applyFont="1" applyFill="1" applyBorder="1" applyAlignment="1" applyProtection="1">
      <alignment horizontal="center" vertical="center" shrinkToFit="1"/>
      <protection locked="0"/>
    </xf>
    <xf numFmtId="0" fontId="5" fillId="0" borderId="12" xfId="0" applyFont="1" applyBorder="1" applyAlignment="1" applyProtection="1">
      <alignment vertical="center"/>
    </xf>
    <xf numFmtId="0" fontId="10" fillId="4" borderId="9"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2" fillId="0" borderId="0" xfId="0" applyFont="1" applyAlignment="1" applyProtection="1">
      <alignment vertical="center"/>
    </xf>
    <xf numFmtId="0" fontId="12" fillId="0" borderId="0" xfId="0" quotePrefix="1" applyFont="1" applyProtection="1">
      <alignment vertical="center"/>
    </xf>
    <xf numFmtId="56" fontId="12" fillId="0" borderId="0" xfId="0" quotePrefix="1" applyNumberFormat="1" applyFont="1" applyProtection="1">
      <alignment vertical="center"/>
    </xf>
    <xf numFmtId="0" fontId="8" fillId="0" borderId="6" xfId="0" applyFont="1" applyBorder="1" applyAlignment="1" applyProtection="1">
      <alignment vertical="center"/>
    </xf>
    <xf numFmtId="0" fontId="8" fillId="0" borderId="51" xfId="0" applyFont="1" applyBorder="1" applyAlignment="1" applyProtection="1">
      <alignment horizontal="center" vertical="center"/>
    </xf>
    <xf numFmtId="0" fontId="8" fillId="0" borderId="0" xfId="0" applyFont="1" applyBorder="1" applyAlignment="1" applyProtection="1">
      <alignment vertical="center"/>
    </xf>
    <xf numFmtId="0" fontId="12" fillId="0" borderId="0" xfId="0" applyFont="1" applyAlignment="1" applyProtection="1">
      <alignment horizontal="right" vertical="center"/>
    </xf>
    <xf numFmtId="0" fontId="8" fillId="0" borderId="0" xfId="0" applyFont="1" applyAlignment="1" applyProtection="1">
      <alignment vertical="center" wrapText="1"/>
    </xf>
    <xf numFmtId="0" fontId="16" fillId="0" borderId="0" xfId="0" applyFont="1" applyProtection="1">
      <alignmen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vertical="center"/>
    </xf>
    <xf numFmtId="0" fontId="5" fillId="0" borderId="9" xfId="0" applyFont="1" applyBorder="1" applyProtection="1">
      <alignment vertical="center"/>
    </xf>
    <xf numFmtId="0" fontId="17" fillId="0" borderId="0" xfId="0" applyFont="1" applyFill="1" applyBorder="1" applyAlignment="1" applyProtection="1">
      <alignment vertical="center"/>
    </xf>
    <xf numFmtId="0" fontId="8" fillId="0" borderId="57" xfId="0" applyFont="1" applyBorder="1" applyAlignment="1" applyProtection="1">
      <alignment vertical="center"/>
    </xf>
    <xf numFmtId="0" fontId="8" fillId="2" borderId="57" xfId="0" applyFont="1" applyFill="1" applyBorder="1" applyAlignment="1" applyProtection="1">
      <alignment vertical="center"/>
      <protection locked="0"/>
    </xf>
    <xf numFmtId="0" fontId="8" fillId="0" borderId="57" xfId="0" applyFont="1" applyBorder="1" applyProtection="1">
      <alignment vertical="center"/>
    </xf>
    <xf numFmtId="0" fontId="8" fillId="2" borderId="57" xfId="0" applyFont="1" applyFill="1" applyBorder="1" applyProtection="1">
      <alignment vertical="center"/>
      <protection locked="0"/>
    </xf>
    <xf numFmtId="0" fontId="8" fillId="0" borderId="59" xfId="0" applyFont="1" applyBorder="1" applyProtection="1">
      <alignment vertical="center"/>
    </xf>
    <xf numFmtId="0" fontId="17" fillId="0" borderId="60" xfId="0" applyFont="1" applyFill="1" applyBorder="1" applyAlignment="1" applyProtection="1">
      <alignment vertical="center"/>
    </xf>
    <xf numFmtId="0" fontId="7" fillId="0" borderId="65" xfId="0" applyFont="1" applyBorder="1" applyProtection="1">
      <alignment vertical="center"/>
    </xf>
    <xf numFmtId="0" fontId="5" fillId="0" borderId="43" xfId="0" applyFont="1" applyBorder="1" applyAlignment="1" applyProtection="1">
      <alignment horizontal="center" vertical="center" textRotation="255"/>
    </xf>
    <xf numFmtId="0" fontId="5" fillId="0" borderId="45" xfId="0" applyFont="1" applyBorder="1" applyAlignment="1" applyProtection="1">
      <alignment horizontal="center" vertical="center" textRotation="255"/>
    </xf>
    <xf numFmtId="0" fontId="5" fillId="0" borderId="55" xfId="0" applyFont="1" applyBorder="1" applyAlignment="1" applyProtection="1">
      <alignment horizontal="center" vertical="center" textRotation="255"/>
    </xf>
    <xf numFmtId="0" fontId="7" fillId="0" borderId="64"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71" xfId="0" applyFont="1" applyBorder="1" applyAlignment="1" applyProtection="1">
      <alignment horizontal="center" vertical="center"/>
    </xf>
    <xf numFmtId="0" fontId="5" fillId="2" borderId="64" xfId="0" applyFont="1" applyFill="1" applyBorder="1" applyAlignment="1" applyProtection="1">
      <alignment vertical="center"/>
      <protection locked="0"/>
    </xf>
    <xf numFmtId="0" fontId="5" fillId="2" borderId="62" xfId="0" applyFont="1" applyFill="1" applyBorder="1" applyAlignment="1" applyProtection="1">
      <alignment vertical="center"/>
      <protection locked="0"/>
    </xf>
    <xf numFmtId="0" fontId="5" fillId="2" borderId="63"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27" xfId="0" applyFont="1" applyFill="1" applyBorder="1" applyAlignment="1" applyProtection="1">
      <alignment vertical="center"/>
      <protection locked="0"/>
    </xf>
    <xf numFmtId="0" fontId="5" fillId="2" borderId="32"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34" xfId="0" applyFont="1" applyFill="1" applyBorder="1" applyAlignment="1" applyProtection="1">
      <alignment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38" fontId="6" fillId="2" borderId="32" xfId="1" applyFont="1" applyFill="1" applyBorder="1" applyAlignment="1" applyProtection="1">
      <alignment vertical="center"/>
      <protection locked="0"/>
    </xf>
    <xf numFmtId="38" fontId="6" fillId="2" borderId="33" xfId="1" applyFont="1" applyFill="1" applyBorder="1" applyAlignment="1" applyProtection="1">
      <alignment vertical="center"/>
      <protection locked="0"/>
    </xf>
    <xf numFmtId="38" fontId="6" fillId="2" borderId="37" xfId="1" applyFont="1" applyFill="1" applyBorder="1" applyAlignment="1" applyProtection="1">
      <alignment vertical="center"/>
      <protection locked="0"/>
    </xf>
    <xf numFmtId="0" fontId="7" fillId="0" borderId="32" xfId="0" applyFont="1" applyBorder="1" applyAlignment="1" applyProtection="1">
      <alignment vertical="center"/>
    </xf>
    <xf numFmtId="0" fontId="7" fillId="0" borderId="33" xfId="0" applyFont="1" applyBorder="1" applyAlignment="1" applyProtection="1">
      <alignment vertical="center"/>
    </xf>
    <xf numFmtId="0" fontId="7" fillId="0" borderId="34" xfId="0" applyFont="1" applyBorder="1" applyAlignment="1" applyProtection="1">
      <alignment vertical="center"/>
    </xf>
    <xf numFmtId="0" fontId="5" fillId="2" borderId="68" xfId="0" applyFont="1" applyFill="1" applyBorder="1" applyAlignment="1" applyProtection="1">
      <alignment vertical="center"/>
      <protection locked="0"/>
    </xf>
    <xf numFmtId="0" fontId="5" fillId="0" borderId="33" xfId="0" applyFont="1" applyBorder="1" applyAlignment="1" applyProtection="1">
      <alignment vertical="center"/>
    </xf>
    <xf numFmtId="0" fontId="5" fillId="2" borderId="33" xfId="0" applyFont="1" applyFill="1" applyBorder="1" applyAlignment="1" applyProtection="1">
      <alignment horizontal="center" vertical="center"/>
      <protection locked="0"/>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5" fillId="2" borderId="23" xfId="0" applyFont="1" applyFill="1" applyBorder="1" applyAlignment="1" applyProtection="1">
      <alignment vertical="center"/>
      <protection locked="0"/>
    </xf>
    <xf numFmtId="0" fontId="5" fillId="2" borderId="73" xfId="0" applyFont="1" applyFill="1" applyBorder="1" applyAlignment="1" applyProtection="1">
      <alignment vertical="center"/>
      <protection locked="0"/>
    </xf>
    <xf numFmtId="0" fontId="7" fillId="0" borderId="74" xfId="0" applyFont="1" applyBorder="1" applyAlignment="1" applyProtection="1">
      <alignment vertical="center"/>
    </xf>
    <xf numFmtId="0" fontId="7" fillId="0" borderId="35" xfId="0" applyFont="1" applyBorder="1" applyAlignment="1" applyProtection="1">
      <alignment vertical="center"/>
    </xf>
    <xf numFmtId="0" fontId="5" fillId="2" borderId="35"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5" fillId="0" borderId="75" xfId="0" applyFont="1" applyBorder="1" applyAlignment="1" applyProtection="1">
      <alignment vertical="center"/>
    </xf>
    <xf numFmtId="0" fontId="5" fillId="2" borderId="71" xfId="0" applyFont="1" applyFill="1" applyBorder="1" applyAlignment="1" applyProtection="1">
      <alignment vertical="center"/>
      <protection locked="0"/>
    </xf>
    <xf numFmtId="0" fontId="7" fillId="0" borderId="70" xfId="0" applyFont="1" applyBorder="1" applyAlignment="1" applyProtection="1">
      <alignment horizontal="right" vertical="center"/>
    </xf>
    <xf numFmtId="0" fontId="7" fillId="0" borderId="30" xfId="0" applyFont="1" applyBorder="1" applyAlignment="1" applyProtection="1">
      <alignment horizontal="right" vertical="center"/>
    </xf>
    <xf numFmtId="0" fontId="7" fillId="0" borderId="72" xfId="0" applyFont="1" applyBorder="1" applyAlignment="1" applyProtection="1">
      <alignment vertical="center"/>
    </xf>
    <xf numFmtId="0" fontId="7" fillId="0" borderId="15" xfId="0" applyFont="1" applyBorder="1" applyAlignment="1" applyProtection="1">
      <alignment vertical="center"/>
    </xf>
    <xf numFmtId="0" fontId="5" fillId="2" borderId="15" xfId="0" applyFont="1" applyFill="1" applyBorder="1" applyAlignment="1" applyProtection="1">
      <alignment horizontal="left" vertical="center"/>
      <protection locked="0"/>
    </xf>
    <xf numFmtId="0" fontId="5" fillId="2" borderId="67"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7" fillId="0" borderId="0" xfId="0" applyFont="1" applyAlignment="1" applyProtection="1">
      <alignment horizontal="left" vertical="top" wrapText="1"/>
    </xf>
    <xf numFmtId="0" fontId="8" fillId="0" borderId="0" xfId="0" applyFont="1" applyFill="1" applyAlignment="1" applyProtection="1">
      <alignment horizontal="center" vertical="center"/>
      <protection locked="0"/>
    </xf>
    <xf numFmtId="0" fontId="7" fillId="0" borderId="0" xfId="0" applyFont="1" applyAlignment="1" applyProtection="1">
      <alignment horizontal="center" vertical="center"/>
    </xf>
    <xf numFmtId="0" fontId="7" fillId="0" borderId="0" xfId="0" applyFont="1" applyAlignment="1" applyProtection="1">
      <alignment horizontal="left" vertical="center" wrapText="1"/>
    </xf>
    <xf numFmtId="0" fontId="8" fillId="0" borderId="4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18" xfId="0" applyFont="1" applyBorder="1" applyAlignment="1" applyProtection="1">
      <alignment horizontal="left" vertical="center" wrapText="1" indent="1"/>
    </xf>
    <xf numFmtId="0" fontId="8" fillId="0" borderId="21" xfId="0" applyFont="1" applyBorder="1" applyAlignment="1" applyProtection="1">
      <alignment horizontal="left" vertical="center" wrapText="1" indent="1"/>
    </xf>
    <xf numFmtId="0" fontId="8" fillId="0" borderId="20" xfId="0" applyFont="1" applyBorder="1" applyAlignment="1" applyProtection="1">
      <alignment horizontal="left" vertical="center" wrapText="1" indent="1"/>
    </xf>
    <xf numFmtId="0" fontId="8" fillId="0" borderId="19" xfId="0" applyFont="1" applyBorder="1" applyAlignment="1" applyProtection="1">
      <alignment horizontal="left" vertical="center" wrapText="1" indent="1"/>
    </xf>
    <xf numFmtId="0" fontId="8" fillId="0" borderId="0" xfId="0" applyFont="1" applyAlignment="1" applyProtection="1">
      <alignment vertical="center" wrapText="1"/>
    </xf>
    <xf numFmtId="0" fontId="8" fillId="0" borderId="20" xfId="0" applyFont="1" applyBorder="1" applyAlignment="1" applyProtection="1">
      <alignment horizontal="left" vertical="top"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5" fillId="0" borderId="5"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2" xfId="0" applyFont="1" applyBorder="1" applyAlignment="1" applyProtection="1">
      <alignment horizontal="center"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4" xfId="0" applyFont="1" applyBorder="1" applyAlignment="1" applyProtection="1">
      <alignment horizont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32" xfId="0"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5" fillId="0" borderId="34" xfId="0" applyFont="1" applyBorder="1" applyAlignment="1" applyProtection="1">
      <alignmen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8" fillId="0" borderId="5" xfId="0" applyFont="1" applyBorder="1" applyAlignment="1" applyProtection="1">
      <alignment vertical="center"/>
    </xf>
    <xf numFmtId="0" fontId="8" fillId="0" borderId="8"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0" fillId="0" borderId="3" xfId="0" applyFont="1" applyBorder="1" applyAlignment="1" applyProtection="1">
      <alignment vertical="center"/>
    </xf>
    <xf numFmtId="0" fontId="7" fillId="0" borderId="61" xfId="0" applyFont="1" applyBorder="1" applyAlignment="1" applyProtection="1">
      <alignment vertical="center"/>
    </xf>
    <xf numFmtId="0" fontId="7" fillId="0" borderId="62" xfId="0" applyFont="1" applyBorder="1" applyAlignment="1" applyProtection="1">
      <alignment vertical="center"/>
    </xf>
    <xf numFmtId="0" fontId="7" fillId="0" borderId="63" xfId="0" applyFont="1" applyBorder="1" applyAlignment="1" applyProtection="1">
      <alignment horizontal="center" vertical="center"/>
    </xf>
    <xf numFmtId="0" fontId="7" fillId="0" borderId="69" xfId="0" applyFont="1" applyBorder="1" applyAlignment="1" applyProtection="1">
      <alignment horizontal="right" vertical="center"/>
    </xf>
    <xf numFmtId="0" fontId="7" fillId="0" borderId="28" xfId="0" applyFont="1" applyBorder="1" applyAlignment="1" applyProtection="1">
      <alignment horizontal="right" vertical="center"/>
    </xf>
    <xf numFmtId="0" fontId="5" fillId="2" borderId="62"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7" fillId="0" borderId="85"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58" xfId="0" applyFont="1" applyBorder="1" applyAlignment="1" applyProtection="1">
      <alignment horizontal="center" vertical="center"/>
    </xf>
    <xf numFmtId="0" fontId="5" fillId="2" borderId="85"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73"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7" fillId="0" borderId="82" xfId="0" applyFont="1" applyBorder="1" applyAlignment="1" applyProtection="1">
      <alignment vertical="center"/>
    </xf>
    <xf numFmtId="0" fontId="5" fillId="0" borderId="76"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7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38"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77" xfId="0" applyFont="1" applyBorder="1" applyAlignment="1" applyProtection="1">
      <alignment vertical="center" wrapText="1"/>
    </xf>
    <xf numFmtId="0" fontId="5" fillId="0" borderId="80" xfId="0" applyFont="1" applyBorder="1" applyAlignment="1" applyProtection="1">
      <alignment vertical="center" wrapText="1"/>
    </xf>
    <xf numFmtId="0" fontId="11" fillId="2" borderId="75"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71" xfId="0" applyFont="1" applyFill="1" applyBorder="1" applyAlignment="1" applyProtection="1">
      <alignment horizontal="center" vertical="center"/>
    </xf>
    <xf numFmtId="0" fontId="8" fillId="0" borderId="76" xfId="0" applyFont="1" applyBorder="1" applyAlignment="1" applyProtection="1">
      <alignment vertical="center" wrapText="1"/>
    </xf>
    <xf numFmtId="0" fontId="8" fillId="0" borderId="60" xfId="0" applyFont="1" applyBorder="1" applyAlignment="1" applyProtection="1">
      <alignment vertical="center"/>
    </xf>
    <xf numFmtId="0" fontId="8" fillId="0" borderId="0" xfId="0" applyFont="1" applyBorder="1" applyAlignment="1" applyProtection="1">
      <alignment vertical="center"/>
    </xf>
    <xf numFmtId="0" fontId="8" fillId="0" borderId="12" xfId="0" applyFont="1" applyBorder="1" applyAlignment="1" applyProtection="1">
      <alignment vertical="center"/>
    </xf>
    <xf numFmtId="0" fontId="5" fillId="0" borderId="6" xfId="0" applyFont="1" applyBorder="1" applyAlignment="1" applyProtection="1">
      <alignment horizontal="center"/>
    </xf>
    <xf numFmtId="0" fontId="5" fillId="0" borderId="77" xfId="0" applyFont="1" applyBorder="1" applyAlignment="1" applyProtection="1">
      <alignment horizontal="center"/>
    </xf>
    <xf numFmtId="0" fontId="5" fillId="0" borderId="9" xfId="0" applyFont="1" applyBorder="1" applyAlignment="1" applyProtection="1">
      <alignment horizontal="center"/>
    </xf>
    <xf numFmtId="0" fontId="5" fillId="0" borderId="79" xfId="0" applyFont="1" applyBorder="1" applyAlignment="1" applyProtection="1">
      <alignment horizontal="center"/>
    </xf>
    <xf numFmtId="38" fontId="6" fillId="4" borderId="5" xfId="0" applyNumberFormat="1"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5" fillId="0" borderId="56" xfId="0" applyFont="1" applyBorder="1" applyAlignment="1" applyProtection="1">
      <alignment horizontal="center" vertical="center" textRotation="255" wrapText="1"/>
    </xf>
    <xf numFmtId="0" fontId="5" fillId="0" borderId="55"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38" fontId="4" fillId="5" borderId="50" xfId="1" applyFont="1" applyFill="1" applyBorder="1" applyAlignment="1" applyProtection="1">
      <alignment horizontal="center" vertical="center"/>
    </xf>
    <xf numFmtId="38" fontId="4" fillId="5" borderId="53" xfId="1" applyFont="1" applyFill="1" applyBorder="1" applyAlignment="1" applyProtection="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9" fontId="5" fillId="2" borderId="85" xfId="0" applyNumberFormat="1" applyFont="1" applyFill="1" applyBorder="1" applyAlignment="1" applyProtection="1">
      <alignment horizontal="center" vertical="center"/>
      <protection locked="0"/>
    </xf>
    <xf numFmtId="49" fontId="5" fillId="2" borderId="57" xfId="0" applyNumberFormat="1" applyFont="1" applyFill="1" applyBorder="1" applyAlignment="1" applyProtection="1">
      <alignment horizontal="center" vertical="center"/>
      <protection locked="0"/>
    </xf>
    <xf numFmtId="49" fontId="5" fillId="2" borderId="59" xfId="0" applyNumberFormat="1" applyFont="1" applyFill="1" applyBorder="1" applyAlignment="1" applyProtection="1">
      <alignment horizontal="center" vertical="center"/>
      <protection locked="0"/>
    </xf>
    <xf numFmtId="0" fontId="5" fillId="0" borderId="56" xfId="0" applyFont="1" applyBorder="1" applyAlignment="1" applyProtection="1">
      <alignment horizontal="center" vertical="center" textRotation="255"/>
    </xf>
    <xf numFmtId="0" fontId="7" fillId="0" borderId="15" xfId="0" applyFont="1" applyBorder="1" applyAlignment="1" applyProtection="1">
      <alignment horizontal="center" vertical="center"/>
    </xf>
    <xf numFmtId="0" fontId="7" fillId="0" borderId="83" xfId="0" applyFont="1" applyBorder="1" applyAlignment="1" applyProtection="1">
      <alignment vertical="center"/>
    </xf>
    <xf numFmtId="0" fontId="7" fillId="0" borderId="24" xfId="0" applyFont="1" applyBorder="1" applyAlignment="1" applyProtection="1">
      <alignment vertical="center"/>
    </xf>
    <xf numFmtId="49" fontId="5" fillId="2" borderId="22"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49" fontId="5" fillId="2" borderId="24"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textRotation="255"/>
    </xf>
    <xf numFmtId="0" fontId="5" fillId="0" borderId="76"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7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38" fontId="6" fillId="4" borderId="6" xfId="0" applyNumberFormat="1" applyFont="1" applyFill="1" applyBorder="1" applyAlignment="1" applyProtection="1">
      <alignment horizontal="center" vertical="center"/>
    </xf>
    <xf numFmtId="38" fontId="6" fillId="4" borderId="8" xfId="0" applyNumberFormat="1" applyFont="1" applyFill="1" applyBorder="1" applyAlignment="1" applyProtection="1">
      <alignment horizontal="center" vertical="center"/>
    </xf>
    <xf numFmtId="38" fontId="6" fillId="4" borderId="9" xfId="0" applyNumberFormat="1" applyFont="1" applyFill="1" applyBorder="1" applyAlignment="1" applyProtection="1">
      <alignment horizontal="center" vertical="center"/>
    </xf>
    <xf numFmtId="0" fontId="8" fillId="0" borderId="54" xfId="0" applyFont="1" applyBorder="1" applyAlignment="1" applyProtection="1">
      <alignment vertical="center"/>
    </xf>
    <xf numFmtId="0" fontId="8" fillId="0" borderId="57" xfId="0" applyFont="1" applyBorder="1" applyAlignment="1" applyProtection="1">
      <alignment vertical="center"/>
    </xf>
    <xf numFmtId="0" fontId="8" fillId="0" borderId="58" xfId="0" applyFont="1" applyBorder="1" applyAlignment="1" applyProtection="1">
      <alignment vertical="center"/>
    </xf>
    <xf numFmtId="0" fontId="5" fillId="0" borderId="45" xfId="0" applyFont="1" applyBorder="1" applyAlignment="1" applyProtection="1">
      <alignment horizontal="center" vertical="center" textRotation="255" wrapText="1"/>
    </xf>
    <xf numFmtId="0" fontId="7" fillId="0" borderId="81" xfId="0" applyFont="1" applyBorder="1" applyAlignment="1" applyProtection="1">
      <alignment vertical="center"/>
    </xf>
    <xf numFmtId="0" fontId="7" fillId="0" borderId="14" xfId="0" applyFont="1" applyBorder="1" applyAlignment="1" applyProtection="1">
      <alignment vertical="center"/>
    </xf>
    <xf numFmtId="0" fontId="5" fillId="2" borderId="1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0" borderId="84" xfId="0" applyFont="1" applyBorder="1" applyAlignment="1" applyProtection="1">
      <alignment vertical="center"/>
    </xf>
    <xf numFmtId="0" fontId="7" fillId="0" borderId="57" xfId="0" applyFont="1" applyBorder="1" applyAlignment="1" applyProtection="1">
      <alignment vertical="center"/>
    </xf>
    <xf numFmtId="0" fontId="7" fillId="0" borderId="58" xfId="0" applyFont="1" applyBorder="1" applyAlignment="1" applyProtection="1">
      <alignment vertical="center"/>
    </xf>
    <xf numFmtId="0" fontId="5" fillId="0" borderId="4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49" xfId="0" applyFont="1" applyBorder="1" applyAlignment="1" applyProtection="1">
      <alignment horizontal="center" vertical="center"/>
    </xf>
    <xf numFmtId="38" fontId="8" fillId="5" borderId="53" xfId="1" applyNumberFormat="1" applyFont="1" applyFill="1" applyBorder="1" applyAlignment="1" applyProtection="1">
      <alignment horizontal="center" vertical="center"/>
    </xf>
    <xf numFmtId="38" fontId="8" fillId="5" borderId="41" xfId="1" applyNumberFormat="1" applyFont="1" applyFill="1" applyBorder="1" applyAlignment="1" applyProtection="1">
      <alignment horizontal="center" vertical="center"/>
    </xf>
    <xf numFmtId="38" fontId="8" fillId="5" borderId="42" xfId="1" applyNumberFormat="1" applyFont="1" applyFill="1" applyBorder="1" applyAlignment="1" applyProtection="1">
      <alignment horizontal="center" vertical="center"/>
    </xf>
    <xf numFmtId="0" fontId="5" fillId="0" borderId="10" xfId="0" applyFont="1" applyBorder="1" applyAlignment="1" applyProtection="1">
      <alignment vertical="center"/>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38" fontId="6" fillId="4" borderId="2" xfId="1" applyFont="1" applyFill="1" applyBorder="1" applyAlignment="1" applyProtection="1">
      <alignment horizontal="center" vertical="center"/>
    </xf>
    <xf numFmtId="38" fontId="6" fillId="4" borderId="3" xfId="1" applyFont="1" applyFill="1" applyBorder="1" applyAlignment="1" applyProtection="1">
      <alignment horizontal="center" vertical="center"/>
    </xf>
    <xf numFmtId="38" fontId="6" fillId="4" borderId="4" xfId="1" applyFont="1" applyFill="1" applyBorder="1" applyAlignment="1" applyProtection="1">
      <alignment horizontal="center" vertical="center"/>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38" fontId="6" fillId="2"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xf>
    <xf numFmtId="38" fontId="6" fillId="4" borderId="5" xfId="1" applyFont="1" applyFill="1" applyBorder="1" applyAlignment="1" applyProtection="1">
      <alignment horizontal="center" vertical="center"/>
    </xf>
    <xf numFmtId="38" fontId="6" fillId="4" borderId="6" xfId="1" applyFont="1" applyFill="1" applyBorder="1" applyAlignment="1" applyProtection="1">
      <alignment horizontal="center" vertical="center"/>
    </xf>
    <xf numFmtId="38" fontId="14" fillId="0" borderId="46" xfId="1" applyFont="1" applyFill="1" applyBorder="1" applyAlignment="1" applyProtection="1">
      <alignment horizontal="left" vertical="center" wrapText="1"/>
    </xf>
    <xf numFmtId="38" fontId="14" fillId="0" borderId="47" xfId="1" applyFont="1" applyFill="1" applyBorder="1" applyAlignment="1" applyProtection="1">
      <alignment horizontal="left" vertical="center" wrapText="1"/>
    </xf>
    <xf numFmtId="38" fontId="14" fillId="0" borderId="48" xfId="1" applyFont="1" applyFill="1" applyBorder="1" applyAlignment="1" applyProtection="1">
      <alignment horizontal="left" vertical="center" wrapText="1"/>
    </xf>
    <xf numFmtId="38" fontId="14" fillId="0" borderId="11" xfId="1" applyFont="1" applyFill="1" applyBorder="1" applyAlignment="1" applyProtection="1">
      <alignment horizontal="left" vertical="center" wrapText="1"/>
    </xf>
    <xf numFmtId="38" fontId="14" fillId="0" borderId="0" xfId="1" applyFont="1" applyFill="1" applyBorder="1" applyAlignment="1" applyProtection="1">
      <alignment horizontal="left" vertical="center" wrapText="1"/>
    </xf>
    <xf numFmtId="38" fontId="14" fillId="0" borderId="12" xfId="1" applyFont="1" applyFill="1" applyBorder="1" applyAlignment="1" applyProtection="1">
      <alignment horizontal="left" vertical="center" wrapText="1"/>
    </xf>
    <xf numFmtId="38" fontId="14" fillId="0" borderId="8" xfId="1" applyFont="1" applyFill="1" applyBorder="1" applyAlignment="1" applyProtection="1">
      <alignment horizontal="left" vertical="center" wrapText="1"/>
    </xf>
    <xf numFmtId="38" fontId="14" fillId="0" borderId="9" xfId="1" applyFont="1" applyFill="1" applyBorder="1" applyAlignment="1" applyProtection="1">
      <alignment horizontal="left" vertical="center" wrapText="1"/>
    </xf>
    <xf numFmtId="38" fontId="14" fillId="0" borderId="10" xfId="1" applyFont="1" applyFill="1" applyBorder="1" applyAlignment="1" applyProtection="1">
      <alignment horizontal="left" vertical="center" wrapText="1"/>
    </xf>
    <xf numFmtId="38" fontId="7" fillId="0" borderId="2" xfId="1" applyFont="1" applyFill="1" applyBorder="1" applyAlignment="1" applyProtection="1">
      <alignment horizontal="center" vertical="center" wrapText="1"/>
    </xf>
    <xf numFmtId="38" fontId="7" fillId="0" borderId="3" xfId="1" applyFont="1" applyFill="1" applyBorder="1" applyAlignment="1" applyProtection="1">
      <alignment horizontal="center" vertical="center"/>
    </xf>
    <xf numFmtId="38" fontId="7" fillId="0" borderId="4" xfId="1" applyFont="1" applyFill="1" applyBorder="1" applyAlignment="1" applyProtection="1">
      <alignment horizontal="center" vertical="center"/>
    </xf>
    <xf numFmtId="0" fontId="11" fillId="0" borderId="9" xfId="0" applyFont="1" applyBorder="1" applyAlignment="1" applyProtection="1">
      <alignment horizontal="center" vertical="center"/>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38" fontId="5" fillId="0" borderId="2" xfId="1" applyFont="1" applyFill="1" applyBorder="1" applyAlignment="1" applyProtection="1">
      <alignment horizontal="center" vertical="center" wrapText="1"/>
    </xf>
    <xf numFmtId="38" fontId="5" fillId="0" borderId="3" xfId="1"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38" fontId="6" fillId="2" borderId="2" xfId="1" applyFont="1" applyFill="1" applyBorder="1" applyAlignment="1" applyProtection="1">
      <alignment horizontal="center" vertical="center"/>
      <protection locked="0"/>
    </xf>
    <xf numFmtId="38" fontId="6" fillId="2" borderId="3" xfId="1"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38" fontId="6" fillId="2" borderId="14" xfId="1" applyFont="1" applyFill="1" applyBorder="1" applyAlignment="1" applyProtection="1">
      <alignment horizontal="center" vertical="center"/>
      <protection locked="0"/>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38" fontId="6" fillId="4" borderId="11" xfId="1" applyFont="1" applyFill="1" applyBorder="1" applyAlignment="1" applyProtection="1">
      <alignment horizontal="center" vertical="center"/>
    </xf>
    <xf numFmtId="38" fontId="6" fillId="4" borderId="0" xfId="1" applyFont="1" applyFill="1" applyBorder="1" applyAlignment="1" applyProtection="1">
      <alignment horizontal="center" vertical="center"/>
    </xf>
    <xf numFmtId="38" fontId="8" fillId="5" borderId="50" xfId="1" applyNumberFormat="1" applyFont="1" applyFill="1" applyBorder="1" applyAlignment="1" applyProtection="1">
      <alignment horizontal="center"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9"/>
  <sheetViews>
    <sheetView tabSelected="1" view="pageBreakPreview" zoomScaleNormal="100" zoomScaleSheetLayoutView="100" workbookViewId="0">
      <selection activeCell="B8" sqref="B8"/>
    </sheetView>
  </sheetViews>
  <sheetFormatPr defaultColWidth="9" defaultRowHeight="13.5" x14ac:dyDescent="0.4"/>
  <cols>
    <col min="1" max="1" width="6.375" style="2" customWidth="1"/>
    <col min="2" max="34" width="4.125" style="2" customWidth="1"/>
    <col min="35" max="35" width="4.625" style="2" customWidth="1"/>
    <col min="36" max="16384" width="9" style="2"/>
  </cols>
  <sheetData>
    <row r="1" spans="1:34" x14ac:dyDescent="0.4">
      <c r="A1" s="2" t="s">
        <v>171</v>
      </c>
    </row>
    <row r="2" spans="1:34" x14ac:dyDescent="0.4">
      <c r="AB2" s="130" t="s">
        <v>89</v>
      </c>
      <c r="AC2" s="121"/>
      <c r="AD2" s="121"/>
      <c r="AE2" s="121"/>
      <c r="AF2" s="121"/>
      <c r="AG2" s="121"/>
      <c r="AH2" s="122"/>
    </row>
    <row r="3" spans="1:34" x14ac:dyDescent="0.4">
      <c r="AB3" s="130"/>
      <c r="AC3" s="121"/>
      <c r="AD3" s="121"/>
      <c r="AE3" s="121"/>
      <c r="AF3" s="121"/>
      <c r="AG3" s="121"/>
      <c r="AH3" s="122"/>
    </row>
    <row r="4" spans="1:34" ht="24" x14ac:dyDescent="0.4">
      <c r="L4" s="3" t="s">
        <v>14</v>
      </c>
      <c r="AB4" s="130"/>
      <c r="AC4" s="121"/>
      <c r="AD4" s="121"/>
      <c r="AE4" s="121"/>
      <c r="AF4" s="121"/>
      <c r="AG4" s="121"/>
      <c r="AH4" s="122"/>
    </row>
    <row r="5" spans="1:34" x14ac:dyDescent="0.4">
      <c r="AB5" s="130"/>
      <c r="AC5" s="121"/>
      <c r="AD5" s="121"/>
      <c r="AE5" s="121"/>
      <c r="AF5" s="121"/>
      <c r="AG5" s="121"/>
      <c r="AH5" s="122"/>
    </row>
    <row r="6" spans="1:34" ht="59.25" customHeight="1" x14ac:dyDescent="0.4">
      <c r="A6" s="109" t="s">
        <v>113</v>
      </c>
      <c r="B6" s="109"/>
      <c r="C6" s="109"/>
      <c r="D6" s="109"/>
      <c r="E6" s="109"/>
      <c r="F6" s="109"/>
      <c r="G6" s="109"/>
      <c r="H6" s="109"/>
      <c r="I6" s="109"/>
      <c r="J6" s="109"/>
      <c r="K6" s="109"/>
      <c r="L6" s="109"/>
      <c r="M6" s="109"/>
      <c r="N6" s="109"/>
      <c r="O6" s="109"/>
      <c r="P6" s="109"/>
      <c r="Q6" s="109"/>
      <c r="R6" s="109"/>
      <c r="S6" s="109"/>
      <c r="T6" s="109"/>
      <c r="U6" s="109"/>
      <c r="AB6" s="130"/>
      <c r="AC6" s="121"/>
      <c r="AD6" s="121"/>
      <c r="AE6" s="121"/>
      <c r="AF6" s="121"/>
      <c r="AG6" s="121"/>
      <c r="AH6" s="122"/>
    </row>
    <row r="8" spans="1:34" ht="14.25" x14ac:dyDescent="0.4">
      <c r="A8" s="4" t="s">
        <v>108</v>
      </c>
      <c r="B8" s="5"/>
      <c r="C8" s="4" t="s">
        <v>109</v>
      </c>
      <c r="D8" s="5"/>
      <c r="E8" s="4" t="s">
        <v>110</v>
      </c>
      <c r="F8" s="5"/>
      <c r="G8" s="4" t="s">
        <v>111</v>
      </c>
      <c r="H8" s="4"/>
      <c r="I8" s="4"/>
      <c r="J8" s="4"/>
      <c r="K8" s="111" t="s">
        <v>90</v>
      </c>
      <c r="L8" s="111"/>
      <c r="M8" s="2" t="s">
        <v>56</v>
      </c>
      <c r="P8" s="108"/>
      <c r="Q8" s="108"/>
      <c r="R8" s="108"/>
      <c r="S8" s="108"/>
      <c r="T8" s="108"/>
      <c r="U8" s="108"/>
      <c r="V8" s="108"/>
      <c r="W8" s="108"/>
      <c r="X8" s="108"/>
      <c r="Y8" s="108"/>
      <c r="Z8" s="108"/>
      <c r="AA8" s="108"/>
      <c r="AB8" s="108"/>
      <c r="AC8" s="108"/>
      <c r="AD8" s="108"/>
      <c r="AE8" s="108"/>
      <c r="AF8" s="108"/>
      <c r="AG8" s="108"/>
      <c r="AH8" s="108"/>
    </row>
    <row r="9" spans="1:34" ht="14.25" x14ac:dyDescent="0.4">
      <c r="A9" s="4"/>
      <c r="B9" s="4"/>
      <c r="C9" s="4"/>
      <c r="D9" s="4"/>
      <c r="E9" s="4"/>
      <c r="F9" s="4"/>
      <c r="G9" s="4"/>
      <c r="H9" s="4"/>
      <c r="I9" s="4"/>
      <c r="J9" s="4"/>
      <c r="K9" s="111" t="s">
        <v>91</v>
      </c>
      <c r="L9" s="111"/>
      <c r="M9" s="2" t="s">
        <v>57</v>
      </c>
      <c r="P9" s="108"/>
      <c r="Q9" s="108"/>
      <c r="R9" s="108"/>
      <c r="S9" s="108"/>
      <c r="T9" s="108"/>
      <c r="U9" s="108"/>
      <c r="V9" s="108"/>
      <c r="W9" s="108"/>
      <c r="X9" s="108"/>
      <c r="Y9" s="108"/>
      <c r="Z9" s="108"/>
      <c r="AA9" s="108"/>
      <c r="AB9" s="108"/>
      <c r="AC9" s="108"/>
      <c r="AD9" s="108"/>
      <c r="AE9" s="108"/>
      <c r="AF9" s="108"/>
      <c r="AG9" s="108"/>
      <c r="AH9" s="108"/>
    </row>
    <row r="10" spans="1:34" ht="14.25" x14ac:dyDescent="0.4">
      <c r="A10" s="4"/>
      <c r="B10" s="4"/>
      <c r="C10" s="4"/>
      <c r="D10" s="4"/>
      <c r="E10" s="4"/>
      <c r="F10" s="4"/>
      <c r="G10" s="4"/>
      <c r="H10" s="4"/>
      <c r="I10" s="4"/>
      <c r="J10" s="4"/>
      <c r="K10" s="111" t="s">
        <v>58</v>
      </c>
      <c r="L10" s="111"/>
      <c r="M10" s="2" t="s">
        <v>59</v>
      </c>
      <c r="P10" s="108"/>
      <c r="Q10" s="108"/>
      <c r="R10" s="108"/>
      <c r="S10" s="108"/>
      <c r="T10" s="108"/>
      <c r="U10" s="108"/>
      <c r="V10" s="108"/>
      <c r="W10" s="108"/>
      <c r="X10" s="108"/>
      <c r="Y10" s="108"/>
      <c r="Z10" s="108"/>
      <c r="AA10" s="108"/>
      <c r="AB10" s="108"/>
      <c r="AC10" s="108"/>
      <c r="AD10" s="108"/>
      <c r="AE10" s="108"/>
      <c r="AF10" s="108"/>
      <c r="AG10" s="108"/>
      <c r="AH10" s="41"/>
    </row>
    <row r="12" spans="1:34" ht="14.25" customHeight="1" x14ac:dyDescent="0.4">
      <c r="M12" s="112" t="s">
        <v>169</v>
      </c>
      <c r="N12" s="112"/>
      <c r="O12" s="112"/>
      <c r="P12" s="112"/>
      <c r="Q12" s="112"/>
      <c r="R12" s="112"/>
      <c r="S12" s="112"/>
      <c r="T12" s="112"/>
      <c r="U12" s="112"/>
      <c r="V12" s="112"/>
      <c r="W12" s="112"/>
      <c r="X12" s="112"/>
      <c r="Y12" s="112"/>
      <c r="Z12" s="112"/>
      <c r="AA12" s="112"/>
      <c r="AB12" s="112"/>
      <c r="AC12" s="112"/>
      <c r="AD12" s="112"/>
      <c r="AE12" s="112"/>
      <c r="AF12" s="112"/>
      <c r="AG12" s="112"/>
    </row>
    <row r="13" spans="1:34" ht="14.25" customHeight="1" x14ac:dyDescent="0.4">
      <c r="M13" s="112"/>
      <c r="N13" s="112"/>
      <c r="O13" s="112"/>
      <c r="P13" s="112"/>
      <c r="Q13" s="112"/>
      <c r="R13" s="112"/>
      <c r="S13" s="112"/>
      <c r="T13" s="112"/>
      <c r="U13" s="112"/>
      <c r="V13" s="112"/>
      <c r="W13" s="112"/>
      <c r="X13" s="112"/>
      <c r="Y13" s="112"/>
      <c r="Z13" s="112"/>
      <c r="AA13" s="112"/>
      <c r="AB13" s="112"/>
      <c r="AC13" s="112"/>
      <c r="AD13" s="112"/>
      <c r="AE13" s="112"/>
      <c r="AF13" s="112"/>
      <c r="AG13" s="112"/>
    </row>
    <row r="14" spans="1:34" ht="14.25" customHeight="1" x14ac:dyDescent="0.4">
      <c r="M14" s="112"/>
      <c r="N14" s="112"/>
      <c r="O14" s="112"/>
      <c r="P14" s="112"/>
      <c r="Q14" s="112"/>
      <c r="R14" s="112"/>
      <c r="S14" s="112"/>
      <c r="T14" s="112"/>
      <c r="U14" s="112"/>
      <c r="V14" s="112"/>
      <c r="W14" s="112"/>
      <c r="X14" s="112"/>
      <c r="Y14" s="112"/>
      <c r="Z14" s="112"/>
      <c r="AA14" s="112"/>
      <c r="AB14" s="112"/>
      <c r="AC14" s="112"/>
      <c r="AD14" s="112"/>
      <c r="AE14" s="112"/>
      <c r="AF14" s="112"/>
      <c r="AG14" s="112"/>
    </row>
    <row r="15" spans="1:34" ht="14.25" customHeight="1" x14ac:dyDescent="0.4">
      <c r="M15" s="112"/>
      <c r="N15" s="112"/>
      <c r="O15" s="112"/>
      <c r="P15" s="112"/>
      <c r="Q15" s="112"/>
      <c r="R15" s="112"/>
      <c r="S15" s="112"/>
      <c r="T15" s="112"/>
      <c r="U15" s="112"/>
      <c r="V15" s="112"/>
      <c r="W15" s="112"/>
      <c r="X15" s="112"/>
      <c r="Y15" s="112"/>
      <c r="Z15" s="112"/>
      <c r="AA15" s="112"/>
      <c r="AB15" s="112"/>
      <c r="AC15" s="112"/>
      <c r="AD15" s="112"/>
      <c r="AE15" s="112"/>
      <c r="AF15" s="112"/>
      <c r="AG15" s="112"/>
    </row>
    <row r="17" spans="1:34" ht="40.5" customHeight="1" x14ac:dyDescent="0.4">
      <c r="A17" s="6"/>
      <c r="B17" s="110" t="s">
        <v>162</v>
      </c>
      <c r="C17" s="110"/>
      <c r="D17" s="110"/>
      <c r="E17" s="110"/>
      <c r="F17" s="7" t="s">
        <v>61</v>
      </c>
      <c r="G17" s="6"/>
      <c r="H17" s="6"/>
      <c r="P17" s="4" t="s">
        <v>60</v>
      </c>
      <c r="Q17" s="4"/>
      <c r="R17" s="4" t="s">
        <v>56</v>
      </c>
      <c r="U17" s="108"/>
      <c r="V17" s="108"/>
      <c r="W17" s="108"/>
      <c r="X17" s="108"/>
      <c r="Y17" s="108"/>
      <c r="Z17" s="108"/>
      <c r="AA17" s="108"/>
      <c r="AB17" s="108"/>
      <c r="AC17" s="108"/>
      <c r="AD17" s="108"/>
      <c r="AE17" s="108"/>
      <c r="AF17" s="108"/>
      <c r="AG17" s="108"/>
      <c r="AH17" s="108"/>
    </row>
    <row r="18" spans="1:34" ht="17.25" x14ac:dyDescent="0.4">
      <c r="A18" s="6" t="s">
        <v>62</v>
      </c>
      <c r="B18" s="110" t="s">
        <v>162</v>
      </c>
      <c r="C18" s="110"/>
      <c r="D18" s="110"/>
      <c r="E18" s="110"/>
      <c r="F18" s="4" t="s">
        <v>114</v>
      </c>
      <c r="G18" s="6"/>
      <c r="H18" s="6"/>
      <c r="P18" s="4"/>
      <c r="Q18" s="8" t="s">
        <v>63</v>
      </c>
      <c r="R18" s="4" t="s">
        <v>57</v>
      </c>
      <c r="U18" s="108"/>
      <c r="V18" s="108"/>
      <c r="W18" s="108"/>
      <c r="X18" s="108"/>
      <c r="Y18" s="108"/>
      <c r="Z18" s="108"/>
      <c r="AA18" s="108"/>
      <c r="AB18" s="108"/>
      <c r="AC18" s="108"/>
      <c r="AD18" s="108"/>
      <c r="AE18" s="108"/>
      <c r="AF18" s="108"/>
      <c r="AG18" s="108"/>
      <c r="AH18" s="108"/>
    </row>
    <row r="19" spans="1:34" ht="14.25" x14ac:dyDescent="0.4">
      <c r="P19" s="8" t="s">
        <v>64</v>
      </c>
      <c r="Q19" s="4"/>
      <c r="R19" s="4" t="s">
        <v>59</v>
      </c>
      <c r="U19" s="108"/>
      <c r="V19" s="108"/>
      <c r="W19" s="108"/>
      <c r="X19" s="108"/>
      <c r="Y19" s="108"/>
      <c r="Z19" s="108"/>
      <c r="AA19" s="108"/>
      <c r="AB19" s="108"/>
      <c r="AC19" s="108"/>
      <c r="AD19" s="108"/>
      <c r="AE19" s="108"/>
      <c r="AF19" s="108"/>
      <c r="AG19" s="108"/>
      <c r="AH19" s="41"/>
    </row>
    <row r="20" spans="1:34" ht="14.25" thickBot="1" x14ac:dyDescent="0.45"/>
    <row r="21" spans="1:34" ht="20.100000000000001" customHeight="1" thickTop="1" x14ac:dyDescent="0.4">
      <c r="A21" s="53" t="s">
        <v>112</v>
      </c>
      <c r="B21" s="170" t="s">
        <v>15</v>
      </c>
      <c r="C21" s="171"/>
      <c r="D21" s="171"/>
      <c r="E21" s="171"/>
      <c r="F21" s="175"/>
      <c r="G21" s="175"/>
      <c r="H21" s="175"/>
      <c r="I21" s="175"/>
      <c r="J21" s="175"/>
      <c r="K21" s="175"/>
      <c r="L21" s="175"/>
      <c r="M21" s="175"/>
      <c r="N21" s="175"/>
      <c r="O21" s="175"/>
      <c r="P21" s="176"/>
      <c r="Q21" s="56" t="s">
        <v>16</v>
      </c>
      <c r="R21" s="57"/>
      <c r="S21" s="57"/>
      <c r="T21" s="172"/>
      <c r="U21" s="52" t="s">
        <v>17</v>
      </c>
      <c r="V21" s="65"/>
      <c r="W21" s="66"/>
      <c r="X21" s="66"/>
      <c r="Y21" s="66"/>
      <c r="Z21" s="66"/>
      <c r="AA21" s="66"/>
      <c r="AB21" s="66"/>
      <c r="AC21" s="66"/>
      <c r="AD21" s="67"/>
      <c r="AE21" s="56" t="s">
        <v>174</v>
      </c>
      <c r="AF21" s="57"/>
      <c r="AG21" s="57"/>
      <c r="AH21" s="58"/>
    </row>
    <row r="22" spans="1:34" ht="30" customHeight="1" x14ac:dyDescent="0.4">
      <c r="A22" s="54"/>
      <c r="B22" s="105"/>
      <c r="C22" s="106"/>
      <c r="D22" s="106"/>
      <c r="E22" s="106"/>
      <c r="F22" s="106"/>
      <c r="G22" s="106"/>
      <c r="H22" s="106"/>
      <c r="I22" s="106"/>
      <c r="J22" s="106"/>
      <c r="K22" s="106"/>
      <c r="L22" s="106"/>
      <c r="M22" s="106"/>
      <c r="N22" s="106"/>
      <c r="O22" s="106"/>
      <c r="P22" s="107"/>
      <c r="Q22" s="68"/>
      <c r="R22" s="69"/>
      <c r="S22" s="69"/>
      <c r="T22" s="69"/>
      <c r="U22" s="69"/>
      <c r="V22" s="69"/>
      <c r="W22" s="69"/>
      <c r="X22" s="69"/>
      <c r="Y22" s="69"/>
      <c r="Z22" s="69"/>
      <c r="AA22" s="69"/>
      <c r="AB22" s="69"/>
      <c r="AC22" s="69"/>
      <c r="AD22" s="70"/>
      <c r="AE22" s="59"/>
      <c r="AF22" s="60"/>
      <c r="AG22" s="60"/>
      <c r="AH22" s="61"/>
    </row>
    <row r="23" spans="1:34" ht="30" customHeight="1" x14ac:dyDescent="0.4">
      <c r="A23" s="54"/>
      <c r="B23" s="105"/>
      <c r="C23" s="106"/>
      <c r="D23" s="106"/>
      <c r="E23" s="106"/>
      <c r="F23" s="106"/>
      <c r="G23" s="106"/>
      <c r="H23" s="106"/>
      <c r="I23" s="106"/>
      <c r="J23" s="106"/>
      <c r="K23" s="106"/>
      <c r="L23" s="106"/>
      <c r="M23" s="106"/>
      <c r="N23" s="106"/>
      <c r="O23" s="106"/>
      <c r="P23" s="107"/>
      <c r="Q23" s="68"/>
      <c r="R23" s="69"/>
      <c r="S23" s="69"/>
      <c r="T23" s="69"/>
      <c r="U23" s="69"/>
      <c r="V23" s="69"/>
      <c r="W23" s="69"/>
      <c r="X23" s="69"/>
      <c r="Y23" s="69"/>
      <c r="Z23" s="69"/>
      <c r="AA23" s="69"/>
      <c r="AB23" s="69"/>
      <c r="AC23" s="69"/>
      <c r="AD23" s="70"/>
      <c r="AE23" s="59"/>
      <c r="AF23" s="60"/>
      <c r="AG23" s="60"/>
      <c r="AH23" s="61"/>
    </row>
    <row r="24" spans="1:34" ht="30" customHeight="1" x14ac:dyDescent="0.4">
      <c r="A24" s="54"/>
      <c r="B24" s="173" t="s">
        <v>18</v>
      </c>
      <c r="C24" s="174"/>
      <c r="D24" s="174"/>
      <c r="E24" s="174"/>
      <c r="F24" s="174"/>
      <c r="G24" s="228"/>
      <c r="H24" s="228"/>
      <c r="I24" s="228"/>
      <c r="J24" s="228"/>
      <c r="K24" s="228"/>
      <c r="L24" s="228"/>
      <c r="M24" s="228"/>
      <c r="N24" s="228"/>
      <c r="O24" s="228"/>
      <c r="P24" s="229"/>
      <c r="Q24" s="68"/>
      <c r="R24" s="69"/>
      <c r="S24" s="69"/>
      <c r="T24" s="69"/>
      <c r="U24" s="69"/>
      <c r="V24" s="69"/>
      <c r="W24" s="69"/>
      <c r="X24" s="69"/>
      <c r="Y24" s="69"/>
      <c r="Z24" s="69"/>
      <c r="AA24" s="69"/>
      <c r="AB24" s="69"/>
      <c r="AC24" s="69"/>
      <c r="AD24" s="70"/>
      <c r="AE24" s="59"/>
      <c r="AF24" s="60"/>
      <c r="AG24" s="60"/>
      <c r="AH24" s="61"/>
    </row>
    <row r="25" spans="1:34" ht="30" customHeight="1" x14ac:dyDescent="0.4">
      <c r="A25" s="54"/>
      <c r="B25" s="100" t="s">
        <v>19</v>
      </c>
      <c r="C25" s="101"/>
      <c r="D25" s="101"/>
      <c r="E25" s="101"/>
      <c r="F25" s="101"/>
      <c r="G25" s="74"/>
      <c r="H25" s="74"/>
      <c r="I25" s="74"/>
      <c r="J25" s="74"/>
      <c r="K25" s="74"/>
      <c r="L25" s="74"/>
      <c r="M25" s="74"/>
      <c r="N25" s="74"/>
      <c r="O25" s="74"/>
      <c r="P25" s="75"/>
      <c r="Q25" s="62" t="s">
        <v>65</v>
      </c>
      <c r="R25" s="63"/>
      <c r="S25" s="63"/>
      <c r="T25" s="177"/>
      <c r="U25" s="71"/>
      <c r="V25" s="72"/>
      <c r="W25" s="72"/>
      <c r="X25" s="72"/>
      <c r="Y25" s="72"/>
      <c r="Z25" s="72"/>
      <c r="AA25" s="72"/>
      <c r="AB25" s="72"/>
      <c r="AC25" s="72"/>
      <c r="AD25" s="73"/>
      <c r="AE25" s="62"/>
      <c r="AF25" s="63"/>
      <c r="AG25" s="63"/>
      <c r="AH25" s="64"/>
    </row>
    <row r="26" spans="1:34" ht="30" customHeight="1" x14ac:dyDescent="0.4">
      <c r="A26" s="54"/>
      <c r="B26" s="102" t="s">
        <v>20</v>
      </c>
      <c r="C26" s="103"/>
      <c r="D26" s="103"/>
      <c r="E26" s="103"/>
      <c r="F26" s="103"/>
      <c r="G26" s="103"/>
      <c r="H26" s="104"/>
      <c r="I26" s="104"/>
      <c r="J26" s="104"/>
      <c r="K26" s="104"/>
      <c r="L26" s="104"/>
      <c r="M26" s="104"/>
      <c r="N26" s="104"/>
      <c r="O26" s="104"/>
      <c r="P26" s="104"/>
      <c r="Q26" s="104"/>
      <c r="R26" s="104"/>
      <c r="S26" s="104"/>
      <c r="T26" s="104"/>
      <c r="U26" s="104"/>
      <c r="V26" s="104"/>
      <c r="W26" s="87" t="s">
        <v>21</v>
      </c>
      <c r="X26" s="88"/>
      <c r="Y26" s="88"/>
      <c r="Z26" s="88"/>
      <c r="AA26" s="89"/>
      <c r="AB26" s="89"/>
      <c r="AC26" s="89"/>
      <c r="AD26" s="89"/>
      <c r="AE26" s="89"/>
      <c r="AF26" s="89"/>
      <c r="AG26" s="89"/>
      <c r="AH26" s="90"/>
    </row>
    <row r="27" spans="1:34" ht="30" customHeight="1" x14ac:dyDescent="0.4">
      <c r="A27" s="54"/>
      <c r="B27" s="91" t="s">
        <v>22</v>
      </c>
      <c r="C27" s="92"/>
      <c r="D27" s="92"/>
      <c r="E27" s="92"/>
      <c r="F27" s="92"/>
      <c r="G27" s="92"/>
      <c r="H27" s="93"/>
      <c r="I27" s="93"/>
      <c r="J27" s="93"/>
      <c r="K27" s="93"/>
      <c r="L27" s="94"/>
      <c r="M27" s="95" t="s">
        <v>23</v>
      </c>
      <c r="N27" s="96"/>
      <c r="O27" s="96"/>
      <c r="P27" s="96"/>
      <c r="Q27" s="96"/>
      <c r="R27" s="96"/>
      <c r="S27" s="96"/>
      <c r="T27" s="96"/>
      <c r="U27" s="96"/>
      <c r="V27" s="97"/>
      <c r="W27" s="68"/>
      <c r="X27" s="69"/>
      <c r="Y27" s="69"/>
      <c r="Z27" s="69"/>
      <c r="AA27" s="69"/>
      <c r="AB27" s="69"/>
      <c r="AC27" s="69"/>
      <c r="AD27" s="69"/>
      <c r="AE27" s="69"/>
      <c r="AF27" s="69"/>
      <c r="AG27" s="69"/>
      <c r="AH27" s="84"/>
    </row>
    <row r="28" spans="1:34" ht="30" customHeight="1" x14ac:dyDescent="0.4">
      <c r="A28" s="55"/>
      <c r="B28" s="98" t="s">
        <v>69</v>
      </c>
      <c r="C28" s="85"/>
      <c r="D28" s="86"/>
      <c r="E28" s="86"/>
      <c r="F28" s="9" t="s">
        <v>68</v>
      </c>
      <c r="G28" s="42" t="s">
        <v>67</v>
      </c>
      <c r="H28" s="85" t="s">
        <v>70</v>
      </c>
      <c r="I28" s="85"/>
      <c r="J28" s="86"/>
      <c r="K28" s="86"/>
      <c r="L28" s="43" t="s">
        <v>66</v>
      </c>
      <c r="M28" s="78"/>
      <c r="N28" s="79"/>
      <c r="O28" s="79"/>
      <c r="P28" s="79"/>
      <c r="Q28" s="79"/>
      <c r="R28" s="79"/>
      <c r="S28" s="79"/>
      <c r="T28" s="80"/>
      <c r="U28" s="76" t="s">
        <v>24</v>
      </c>
      <c r="V28" s="77"/>
      <c r="W28" s="81" t="s">
        <v>25</v>
      </c>
      <c r="X28" s="82"/>
      <c r="Y28" s="82"/>
      <c r="Z28" s="82"/>
      <c r="AA28" s="82"/>
      <c r="AB28" s="83"/>
      <c r="AC28" s="71"/>
      <c r="AD28" s="72"/>
      <c r="AE28" s="72"/>
      <c r="AF28" s="72"/>
      <c r="AG28" s="72"/>
      <c r="AH28" s="99"/>
    </row>
    <row r="29" spans="1:34" ht="30" customHeight="1" x14ac:dyDescent="0.4">
      <c r="A29" s="233" t="s">
        <v>115</v>
      </c>
      <c r="B29" s="191" t="s">
        <v>142</v>
      </c>
      <c r="C29" s="192"/>
      <c r="D29" s="192"/>
      <c r="E29" s="192"/>
      <c r="F29" s="192"/>
      <c r="G29" s="192"/>
      <c r="H29" s="193"/>
      <c r="I29" s="216" t="str">
        <f>IF('様式新第2号(2)算定書_'!F17="","",'様式新第2号(2)算定書_'!F17)</f>
        <v/>
      </c>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2" t="s">
        <v>4</v>
      </c>
      <c r="AH29" s="213"/>
    </row>
    <row r="30" spans="1:34" ht="30" customHeight="1" x14ac:dyDescent="0.4">
      <c r="A30" s="54"/>
      <c r="B30" s="194"/>
      <c r="C30" s="195"/>
      <c r="D30" s="195"/>
      <c r="E30" s="195"/>
      <c r="F30" s="195"/>
      <c r="G30" s="195"/>
      <c r="H30" s="196"/>
      <c r="I30" s="218"/>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4"/>
      <c r="AH30" s="215"/>
    </row>
    <row r="31" spans="1:34" ht="18.75" customHeight="1" x14ac:dyDescent="0.4">
      <c r="A31" s="54"/>
      <c r="B31" s="208" t="s">
        <v>140</v>
      </c>
      <c r="C31" s="123"/>
      <c r="D31" s="123"/>
      <c r="E31" s="123"/>
      <c r="F31" s="123"/>
      <c r="G31" s="123"/>
      <c r="H31" s="123"/>
      <c r="I31" s="123"/>
      <c r="J31" s="123"/>
      <c r="K31" s="123"/>
      <c r="L31" s="124"/>
      <c r="M31" s="197" t="s">
        <v>143</v>
      </c>
      <c r="N31" s="192"/>
      <c r="O31" s="192"/>
      <c r="P31" s="192"/>
      <c r="Q31" s="192"/>
      <c r="R31" s="192"/>
      <c r="S31" s="192"/>
      <c r="T31" s="192"/>
      <c r="U31" s="192"/>
      <c r="V31" s="193"/>
      <c r="W31" s="197" t="s">
        <v>144</v>
      </c>
      <c r="X31" s="192"/>
      <c r="Y31" s="192"/>
      <c r="Z31" s="192"/>
      <c r="AA31" s="192"/>
      <c r="AB31" s="192"/>
      <c r="AC31" s="192"/>
      <c r="AD31" s="192"/>
      <c r="AE31" s="192"/>
      <c r="AF31" s="192"/>
      <c r="AG31" s="192"/>
      <c r="AH31" s="201"/>
    </row>
    <row r="32" spans="1:34" x14ac:dyDescent="0.4">
      <c r="A32" s="54"/>
      <c r="B32" s="209"/>
      <c r="C32" s="210"/>
      <c r="D32" s="210"/>
      <c r="E32" s="210"/>
      <c r="F32" s="210"/>
      <c r="G32" s="210"/>
      <c r="H32" s="210"/>
      <c r="I32" s="210"/>
      <c r="J32" s="210"/>
      <c r="K32" s="210"/>
      <c r="L32" s="211"/>
      <c r="M32" s="198"/>
      <c r="N32" s="199"/>
      <c r="O32" s="199"/>
      <c r="P32" s="199"/>
      <c r="Q32" s="199"/>
      <c r="R32" s="199"/>
      <c r="S32" s="199"/>
      <c r="T32" s="199"/>
      <c r="U32" s="199"/>
      <c r="V32" s="200"/>
      <c r="W32" s="198"/>
      <c r="X32" s="199"/>
      <c r="Y32" s="199"/>
      <c r="Z32" s="199"/>
      <c r="AA32" s="199"/>
      <c r="AB32" s="199"/>
      <c r="AC32" s="199"/>
      <c r="AD32" s="199"/>
      <c r="AE32" s="199"/>
      <c r="AF32" s="199"/>
      <c r="AG32" s="199"/>
      <c r="AH32" s="202"/>
    </row>
    <row r="33" spans="1:34" ht="39.950000000000003" customHeight="1" x14ac:dyDescent="0.4">
      <c r="A33" s="55"/>
      <c r="B33" s="203"/>
      <c r="C33" s="204"/>
      <c r="D33" s="204"/>
      <c r="E33" s="204"/>
      <c r="F33" s="204"/>
      <c r="G33" s="204"/>
      <c r="H33" s="204"/>
      <c r="I33" s="204"/>
      <c r="J33" s="204"/>
      <c r="K33" s="76" t="s">
        <v>4</v>
      </c>
      <c r="L33" s="77"/>
      <c r="M33" s="205" t="str">
        <f>IF(OR(B33="",M28="",M28=0),"",ROUNDDOWN(B33/M28,1))</f>
        <v/>
      </c>
      <c r="N33" s="206"/>
      <c r="O33" s="206"/>
      <c r="P33" s="206"/>
      <c r="Q33" s="206"/>
      <c r="R33" s="206"/>
      <c r="S33" s="206"/>
      <c r="T33" s="206"/>
      <c r="U33" s="76" t="s">
        <v>170</v>
      </c>
      <c r="V33" s="77"/>
      <c r="W33" s="205" t="str">
        <f>IF(OR(B33="",B33=0),"",ROUNDDOWN(I29/B33*100,1))</f>
        <v/>
      </c>
      <c r="X33" s="206"/>
      <c r="Y33" s="206"/>
      <c r="Z33" s="206"/>
      <c r="AA33" s="206"/>
      <c r="AB33" s="206"/>
      <c r="AC33" s="206"/>
      <c r="AD33" s="206"/>
      <c r="AE33" s="206"/>
      <c r="AF33" s="206"/>
      <c r="AG33" s="206"/>
      <c r="AH33" s="207"/>
    </row>
    <row r="34" spans="1:34" ht="39.950000000000003" customHeight="1" x14ac:dyDescent="0.4">
      <c r="A34" s="220" t="s">
        <v>26</v>
      </c>
      <c r="B34" s="241" t="s">
        <v>165</v>
      </c>
      <c r="C34" s="242"/>
      <c r="D34" s="242"/>
      <c r="E34" s="242"/>
      <c r="F34" s="242"/>
      <c r="G34" s="242"/>
      <c r="H34" s="242"/>
      <c r="I34" s="242"/>
      <c r="J34" s="242"/>
      <c r="K34" s="242"/>
      <c r="L34" s="243"/>
      <c r="M34" s="216" t="str">
        <f>IF(AND('様式新第2号(2)算定書_'!F19="",'様式新第2号(2)算定書_'!F21=""),"",IF('様式新第2号(2)算定書_'!F19&lt;&gt;"",'様式新第2号(2)算定書_'!F19,'様式新第2号(2)算定書_'!F21))</f>
        <v/>
      </c>
      <c r="N34" s="247"/>
      <c r="O34" s="247"/>
      <c r="P34" s="247"/>
      <c r="Q34" s="247"/>
      <c r="R34" s="247"/>
      <c r="S34" s="247"/>
      <c r="T34" s="247"/>
      <c r="U34" s="247"/>
      <c r="V34" s="247"/>
      <c r="W34" s="247"/>
      <c r="X34" s="247"/>
      <c r="Y34" s="247"/>
      <c r="Z34" s="247"/>
      <c r="AA34" s="247"/>
      <c r="AB34" s="247"/>
      <c r="AC34" s="247"/>
      <c r="AD34" s="247"/>
      <c r="AE34" s="247"/>
      <c r="AF34" s="247"/>
      <c r="AG34" s="212" t="s">
        <v>2</v>
      </c>
      <c r="AH34" s="213"/>
    </row>
    <row r="35" spans="1:34" ht="39.950000000000003" customHeight="1" x14ac:dyDescent="0.4">
      <c r="A35" s="221"/>
      <c r="B35" s="244"/>
      <c r="C35" s="245"/>
      <c r="D35" s="245"/>
      <c r="E35" s="245"/>
      <c r="F35" s="245"/>
      <c r="G35" s="245"/>
      <c r="H35" s="245"/>
      <c r="I35" s="245"/>
      <c r="J35" s="245"/>
      <c r="K35" s="245"/>
      <c r="L35" s="246"/>
      <c r="M35" s="248"/>
      <c r="N35" s="249"/>
      <c r="O35" s="249"/>
      <c r="P35" s="249"/>
      <c r="Q35" s="249"/>
      <c r="R35" s="249"/>
      <c r="S35" s="249"/>
      <c r="T35" s="249"/>
      <c r="U35" s="249"/>
      <c r="V35" s="249"/>
      <c r="W35" s="249"/>
      <c r="X35" s="249"/>
      <c r="Y35" s="249"/>
      <c r="Z35" s="249"/>
      <c r="AA35" s="249"/>
      <c r="AB35" s="249"/>
      <c r="AC35" s="249"/>
      <c r="AD35" s="249"/>
      <c r="AE35" s="249"/>
      <c r="AF35" s="249"/>
      <c r="AG35" s="214"/>
      <c r="AH35" s="215"/>
    </row>
    <row r="36" spans="1:34" ht="30" customHeight="1" x14ac:dyDescent="0.4">
      <c r="A36" s="220" t="s">
        <v>71</v>
      </c>
      <c r="B36" s="254" t="s">
        <v>27</v>
      </c>
      <c r="C36" s="161"/>
      <c r="D36" s="161"/>
      <c r="E36" s="161"/>
      <c r="F36" s="161"/>
      <c r="G36" s="161"/>
      <c r="H36" s="161"/>
      <c r="I36" s="161"/>
      <c r="J36" s="161"/>
      <c r="K36" s="255"/>
      <c r="L36" s="256"/>
      <c r="M36" s="257"/>
      <c r="N36" s="257"/>
      <c r="O36" s="257"/>
      <c r="P36" s="257"/>
      <c r="Q36" s="258"/>
      <c r="R36" s="234" t="s">
        <v>28</v>
      </c>
      <c r="S36" s="234"/>
      <c r="T36" s="234"/>
      <c r="U36" s="189"/>
      <c r="V36" s="189"/>
      <c r="W36" s="189"/>
      <c r="X36" s="189"/>
      <c r="Y36" s="189"/>
      <c r="Z36" s="189"/>
      <c r="AA36" s="103" t="s">
        <v>29</v>
      </c>
      <c r="AB36" s="103"/>
      <c r="AC36" s="103"/>
      <c r="AD36" s="103"/>
      <c r="AE36" s="103"/>
      <c r="AF36" s="103"/>
      <c r="AG36" s="103"/>
      <c r="AH36" s="190"/>
    </row>
    <row r="37" spans="1:34" ht="39.950000000000003" customHeight="1" x14ac:dyDescent="0.4">
      <c r="A37" s="253"/>
      <c r="B37" s="235" t="s">
        <v>131</v>
      </c>
      <c r="C37" s="88"/>
      <c r="D37" s="88"/>
      <c r="E37" s="88"/>
      <c r="F37" s="236"/>
      <c r="G37" s="237"/>
      <c r="H37" s="238"/>
      <c r="I37" s="238"/>
      <c r="J37" s="238"/>
      <c r="K37" s="238"/>
      <c r="L37" s="238"/>
      <c r="M37" s="238"/>
      <c r="N37" s="238"/>
      <c r="O37" s="238"/>
      <c r="P37" s="238"/>
      <c r="Q37" s="239"/>
      <c r="R37" s="95" t="s">
        <v>132</v>
      </c>
      <c r="S37" s="96"/>
      <c r="T37" s="97"/>
      <c r="U37" s="186"/>
      <c r="V37" s="187"/>
      <c r="W37" s="187"/>
      <c r="X37" s="187"/>
      <c r="Y37" s="187"/>
      <c r="Z37" s="187"/>
      <c r="AA37" s="187"/>
      <c r="AB37" s="187"/>
      <c r="AC37" s="187"/>
      <c r="AD37" s="187"/>
      <c r="AE37" s="187"/>
      <c r="AF37" s="187"/>
      <c r="AG37" s="187"/>
      <c r="AH37" s="188"/>
    </row>
    <row r="38" spans="1:34" ht="39.950000000000003" customHeight="1" thickBot="1" x14ac:dyDescent="0.45">
      <c r="A38" s="253"/>
      <c r="B38" s="259" t="s">
        <v>30</v>
      </c>
      <c r="C38" s="260"/>
      <c r="D38" s="260"/>
      <c r="E38" s="260"/>
      <c r="F38" s="261"/>
      <c r="G38" s="183"/>
      <c r="H38" s="184"/>
      <c r="I38" s="184"/>
      <c r="J38" s="184"/>
      <c r="K38" s="184"/>
      <c r="L38" s="184"/>
      <c r="M38" s="184"/>
      <c r="N38" s="184"/>
      <c r="O38" s="184"/>
      <c r="P38" s="184"/>
      <c r="Q38" s="185"/>
      <c r="R38" s="180" t="s">
        <v>31</v>
      </c>
      <c r="S38" s="181"/>
      <c r="T38" s="182"/>
      <c r="U38" s="183"/>
      <c r="V38" s="184"/>
      <c r="W38" s="184"/>
      <c r="X38" s="185"/>
      <c r="Y38" s="180" t="s">
        <v>32</v>
      </c>
      <c r="Z38" s="181"/>
      <c r="AA38" s="182"/>
      <c r="AB38" s="230"/>
      <c r="AC38" s="231"/>
      <c r="AD38" s="231"/>
      <c r="AE38" s="231"/>
      <c r="AF38" s="231"/>
      <c r="AG38" s="231"/>
      <c r="AH38" s="232"/>
    </row>
    <row r="39" spans="1:34" ht="30" customHeight="1" thickBot="1" x14ac:dyDescent="0.45">
      <c r="A39" s="250" t="s">
        <v>33</v>
      </c>
      <c r="B39" s="251"/>
      <c r="C39" s="251"/>
      <c r="D39" s="251"/>
      <c r="E39" s="252"/>
      <c r="F39" s="46" t="s">
        <v>123</v>
      </c>
      <c r="G39" s="46"/>
      <c r="H39" s="47"/>
      <c r="I39" s="46" t="s">
        <v>124</v>
      </c>
      <c r="J39" s="47"/>
      <c r="K39" s="46" t="s">
        <v>125</v>
      </c>
      <c r="L39" s="47"/>
      <c r="M39" s="46" t="s">
        <v>126</v>
      </c>
      <c r="N39" s="46" t="s">
        <v>127</v>
      </c>
      <c r="O39" s="46" t="s">
        <v>123</v>
      </c>
      <c r="P39" s="46"/>
      <c r="Q39" s="47"/>
      <c r="R39" s="48" t="s">
        <v>124</v>
      </c>
      <c r="S39" s="49"/>
      <c r="T39" s="48" t="s">
        <v>125</v>
      </c>
      <c r="U39" s="49"/>
      <c r="V39" s="50" t="s">
        <v>126</v>
      </c>
      <c r="W39" s="51"/>
      <c r="X39" s="45"/>
      <c r="Y39" s="45"/>
      <c r="Z39" s="45"/>
      <c r="AA39" s="45"/>
      <c r="AB39" s="45"/>
      <c r="AC39" s="45"/>
      <c r="AD39" s="45"/>
      <c r="AE39" s="45"/>
      <c r="AF39" s="45"/>
      <c r="AG39" s="45"/>
      <c r="AH39" s="45"/>
    </row>
    <row r="40" spans="1:34" x14ac:dyDescent="0.4">
      <c r="Y40" s="44"/>
    </row>
    <row r="41" spans="1:34" ht="14.25" x14ac:dyDescent="0.4">
      <c r="A41" s="240" t="s">
        <v>34</v>
      </c>
      <c r="B41" s="160" t="s">
        <v>35</v>
      </c>
      <c r="C41" s="161"/>
      <c r="D41" s="161"/>
      <c r="E41" s="161"/>
      <c r="F41" s="161"/>
      <c r="G41" s="161"/>
      <c r="H41" s="161"/>
      <c r="I41" s="161"/>
      <c r="J41" s="161"/>
      <c r="K41" s="161"/>
      <c r="L41" s="161"/>
      <c r="M41" s="161"/>
      <c r="N41" s="161"/>
      <c r="O41" s="161"/>
      <c r="P41" s="161"/>
      <c r="Q41" s="161"/>
      <c r="R41" s="162"/>
      <c r="S41" s="152" t="s">
        <v>38</v>
      </c>
      <c r="T41" s="153"/>
      <c r="U41" s="153"/>
      <c r="V41" s="153"/>
      <c r="W41" s="153"/>
      <c r="X41" s="153"/>
      <c r="Y41" s="153"/>
      <c r="Z41" s="153"/>
      <c r="AA41" s="154"/>
      <c r="AB41" s="152" t="s">
        <v>39</v>
      </c>
      <c r="AC41" s="153"/>
      <c r="AD41" s="153"/>
      <c r="AE41" s="153"/>
      <c r="AF41" s="153"/>
      <c r="AG41" s="153"/>
      <c r="AH41" s="154"/>
    </row>
    <row r="42" spans="1:34" ht="30" customHeight="1" x14ac:dyDescent="0.4">
      <c r="A42" s="240"/>
      <c r="B42" s="163"/>
      <c r="C42" s="169" t="s">
        <v>36</v>
      </c>
      <c r="D42" s="169"/>
      <c r="E42" s="169"/>
      <c r="F42" s="169"/>
      <c r="G42" s="169"/>
      <c r="H42" s="169"/>
      <c r="I42" s="164"/>
      <c r="J42" s="164"/>
      <c r="K42" s="164"/>
      <c r="L42" s="164"/>
      <c r="M42" s="164"/>
      <c r="N42" s="164"/>
      <c r="O42" s="164"/>
      <c r="P42" s="164"/>
      <c r="Q42" s="164"/>
      <c r="R42" s="165"/>
      <c r="S42" s="163"/>
      <c r="T42" s="164"/>
      <c r="U42" s="164"/>
      <c r="V42" s="164"/>
      <c r="W42" s="164"/>
      <c r="X42" s="164"/>
      <c r="Y42" s="164"/>
      <c r="Z42" s="164"/>
      <c r="AA42" s="165"/>
      <c r="AB42" s="163"/>
      <c r="AC42" s="164"/>
      <c r="AD42" s="164"/>
      <c r="AE42" s="164"/>
      <c r="AF42" s="164"/>
      <c r="AG42" s="164"/>
      <c r="AH42" s="165"/>
    </row>
    <row r="43" spans="1:34" ht="30" customHeight="1" x14ac:dyDescent="0.4">
      <c r="A43" s="240"/>
      <c r="B43" s="166"/>
      <c r="C43" s="169" t="s">
        <v>37</v>
      </c>
      <c r="D43" s="169"/>
      <c r="E43" s="169"/>
      <c r="F43" s="169"/>
      <c r="G43" s="169"/>
      <c r="H43" s="169"/>
      <c r="I43" s="167"/>
      <c r="J43" s="167"/>
      <c r="K43" s="167"/>
      <c r="L43" s="167"/>
      <c r="M43" s="167"/>
      <c r="N43" s="167"/>
      <c r="O43" s="167"/>
      <c r="P43" s="167"/>
      <c r="Q43" s="167"/>
      <c r="R43" s="168"/>
      <c r="S43" s="166"/>
      <c r="T43" s="167"/>
      <c r="U43" s="167"/>
      <c r="V43" s="167"/>
      <c r="W43" s="167"/>
      <c r="X43" s="167"/>
      <c r="Y43" s="167"/>
      <c r="Z43" s="167"/>
      <c r="AA43" s="168"/>
      <c r="AB43" s="166"/>
      <c r="AC43" s="167"/>
      <c r="AD43" s="167"/>
      <c r="AE43" s="167"/>
      <c r="AF43" s="167"/>
      <c r="AG43" s="167"/>
      <c r="AH43" s="168"/>
    </row>
    <row r="44" spans="1:34" ht="18" thickBot="1" x14ac:dyDescent="0.45">
      <c r="A44" s="240"/>
      <c r="B44" s="160" t="s">
        <v>40</v>
      </c>
      <c r="C44" s="161"/>
      <c r="D44" s="161"/>
      <c r="E44" s="161"/>
      <c r="F44" s="161"/>
      <c r="G44" s="178"/>
      <c r="H44" s="178"/>
      <c r="I44" s="178"/>
      <c r="J44" s="178"/>
      <c r="K44" s="178"/>
      <c r="L44" s="178"/>
      <c r="M44" s="178"/>
      <c r="N44" s="178"/>
      <c r="O44" s="178"/>
      <c r="P44" s="179"/>
      <c r="Q44" s="160" t="s">
        <v>41</v>
      </c>
      <c r="R44" s="161"/>
      <c r="S44" s="161"/>
      <c r="T44" s="161"/>
      <c r="U44" s="162"/>
      <c r="V44" s="130"/>
      <c r="W44" s="121"/>
      <c r="X44" s="121"/>
      <c r="Y44" s="121"/>
      <c r="Z44" s="121"/>
      <c r="AA44" s="121"/>
      <c r="AB44" s="121"/>
      <c r="AC44" s="121"/>
      <c r="AD44" s="121"/>
      <c r="AE44" s="121"/>
      <c r="AF44" s="121"/>
      <c r="AG44" s="121"/>
      <c r="AH44" s="122"/>
    </row>
    <row r="45" spans="1:34" ht="19.5" customHeight="1" thickTop="1" thickBot="1" x14ac:dyDescent="0.45">
      <c r="A45" s="240"/>
      <c r="B45" s="222" t="s">
        <v>138</v>
      </c>
      <c r="C45" s="223"/>
      <c r="D45" s="223"/>
      <c r="E45" s="223"/>
      <c r="F45" s="224" t="str">
        <f>IF('様式新第2号(2)算定書_'!F24="","",'様式新第2号(2)算定書_'!F24)</f>
        <v/>
      </c>
      <c r="G45" s="224"/>
      <c r="H45" s="224"/>
      <c r="I45" s="224"/>
      <c r="J45" s="224"/>
      <c r="K45" s="224"/>
      <c r="L45" s="224"/>
      <c r="M45" s="224"/>
      <c r="N45" s="224"/>
      <c r="O45" s="224"/>
      <c r="P45" s="224"/>
      <c r="Q45" s="1" t="s">
        <v>98</v>
      </c>
      <c r="R45" s="17"/>
      <c r="S45" s="17"/>
      <c r="T45" s="17"/>
      <c r="U45" s="17"/>
      <c r="V45" s="18"/>
      <c r="W45" s="18"/>
      <c r="X45" s="18"/>
      <c r="Y45" s="18"/>
      <c r="Z45" s="18"/>
      <c r="AA45" s="18"/>
      <c r="AB45" s="18"/>
      <c r="AC45" s="18"/>
      <c r="AD45" s="18"/>
      <c r="AE45" s="18"/>
      <c r="AF45" s="18"/>
      <c r="AG45" s="18"/>
      <c r="AH45" s="19"/>
    </row>
    <row r="46" spans="1:34" ht="19.5" customHeight="1" thickTop="1" thickBot="1" x14ac:dyDescent="0.45">
      <c r="A46" s="240"/>
      <c r="B46" s="222" t="s">
        <v>139</v>
      </c>
      <c r="C46" s="223"/>
      <c r="D46" s="223"/>
      <c r="E46" s="223"/>
      <c r="F46" s="225" t="str">
        <f>IF('様式新第2号(2)算定書_'!F25="","",'様式新第2号(2)算定書_'!F25)</f>
        <v/>
      </c>
      <c r="G46" s="226"/>
      <c r="H46" s="226"/>
      <c r="I46" s="226"/>
      <c r="J46" s="226"/>
      <c r="K46" s="226"/>
      <c r="L46" s="226"/>
      <c r="M46" s="226"/>
      <c r="N46" s="226"/>
      <c r="O46" s="226"/>
      <c r="P46" s="227"/>
      <c r="Q46" s="1" t="s">
        <v>98</v>
      </c>
      <c r="R46" s="17"/>
      <c r="S46" s="17"/>
      <c r="T46" s="17"/>
      <c r="U46" s="17"/>
      <c r="V46" s="18"/>
      <c r="W46" s="18"/>
      <c r="X46" s="18"/>
      <c r="Y46" s="18"/>
      <c r="Z46" s="18"/>
      <c r="AA46" s="18"/>
      <c r="AB46" s="18"/>
      <c r="AC46" s="18"/>
      <c r="AD46" s="18"/>
      <c r="AE46" s="18"/>
      <c r="AF46" s="18"/>
      <c r="AG46" s="18"/>
      <c r="AH46" s="19"/>
    </row>
    <row r="47" spans="1:34" ht="14.25" thickTop="1" x14ac:dyDescent="0.4">
      <c r="A47" s="240"/>
      <c r="B47" s="158" t="s">
        <v>42</v>
      </c>
      <c r="C47" s="123"/>
      <c r="D47" s="123"/>
      <c r="E47" s="123"/>
      <c r="F47" s="124"/>
      <c r="G47" s="130" t="s">
        <v>73</v>
      </c>
      <c r="H47" s="121"/>
      <c r="I47" s="121"/>
      <c r="J47" s="121"/>
      <c r="K47" s="121" t="s">
        <v>74</v>
      </c>
      <c r="L47" s="121"/>
      <c r="M47" s="121"/>
      <c r="N47" s="121"/>
      <c r="O47" s="121"/>
      <c r="P47" s="121" t="s">
        <v>75</v>
      </c>
      <c r="Q47" s="121"/>
      <c r="R47" s="121"/>
      <c r="S47" s="121"/>
      <c r="T47" s="121"/>
      <c r="U47" s="121" t="s">
        <v>76</v>
      </c>
      <c r="V47" s="121"/>
      <c r="W47" s="121"/>
      <c r="X47" s="121"/>
      <c r="Y47" s="121"/>
      <c r="Z47" s="121" t="s">
        <v>77</v>
      </c>
      <c r="AA47" s="121"/>
      <c r="AB47" s="121"/>
      <c r="AC47" s="121"/>
      <c r="AD47" s="121"/>
      <c r="AE47" s="121" t="s">
        <v>72</v>
      </c>
      <c r="AF47" s="121"/>
      <c r="AG47" s="121"/>
      <c r="AH47" s="122"/>
    </row>
    <row r="48" spans="1:34" ht="30" customHeight="1" x14ac:dyDescent="0.4">
      <c r="A48" s="240"/>
      <c r="B48" s="159"/>
      <c r="C48" s="125"/>
      <c r="D48" s="125"/>
      <c r="E48" s="125"/>
      <c r="F48" s="126"/>
      <c r="G48" s="130"/>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2"/>
    </row>
    <row r="49" spans="1:34" ht="39.950000000000003" customHeight="1" x14ac:dyDescent="0.4">
      <c r="A49" s="127" t="s">
        <v>43</v>
      </c>
      <c r="B49" s="139" t="s">
        <v>44</v>
      </c>
      <c r="C49" s="140"/>
      <c r="D49" s="140"/>
      <c r="E49" s="140"/>
      <c r="F49" s="141"/>
      <c r="G49" s="149" t="s">
        <v>145</v>
      </c>
      <c r="H49" s="121"/>
      <c r="I49" s="121"/>
      <c r="J49" s="121"/>
      <c r="K49" s="121"/>
      <c r="L49" s="121"/>
      <c r="M49" s="121"/>
      <c r="N49" s="122"/>
      <c r="O49" s="149" t="s">
        <v>146</v>
      </c>
      <c r="P49" s="150"/>
      <c r="Q49" s="150"/>
      <c r="R49" s="150"/>
      <c r="S49" s="150"/>
      <c r="T49" s="150"/>
      <c r="U49" s="150"/>
      <c r="V49" s="151"/>
      <c r="W49" s="152" t="s">
        <v>45</v>
      </c>
      <c r="X49" s="153"/>
      <c r="Y49" s="153"/>
      <c r="Z49" s="154"/>
      <c r="AA49" s="155" t="s">
        <v>80</v>
      </c>
      <c r="AB49" s="156"/>
      <c r="AC49" s="156"/>
      <c r="AD49" s="156"/>
      <c r="AE49" s="157"/>
      <c r="AF49" s="149" t="s">
        <v>147</v>
      </c>
      <c r="AG49" s="121"/>
      <c r="AH49" s="122"/>
    </row>
    <row r="50" spans="1:34" ht="30" customHeight="1" x14ac:dyDescent="0.4">
      <c r="A50" s="128"/>
      <c r="B50" s="145" t="s">
        <v>46</v>
      </c>
      <c r="C50" s="146"/>
      <c r="D50" s="146"/>
      <c r="E50" s="146"/>
      <c r="F50" s="147"/>
      <c r="G50" s="142"/>
      <c r="H50" s="143"/>
      <c r="I50" s="143"/>
      <c r="J50" s="143"/>
      <c r="K50" s="143"/>
      <c r="L50" s="143"/>
      <c r="M50" s="121" t="s">
        <v>4</v>
      </c>
      <c r="N50" s="122"/>
      <c r="O50" s="135"/>
      <c r="P50" s="136"/>
      <c r="Q50" s="136"/>
      <c r="R50" s="136"/>
      <c r="S50" s="136"/>
      <c r="T50" s="136"/>
      <c r="U50" s="136"/>
      <c r="V50" s="134" t="s">
        <v>78</v>
      </c>
      <c r="W50" s="135"/>
      <c r="X50" s="136"/>
      <c r="Y50" s="136"/>
      <c r="Z50" s="134" t="s">
        <v>79</v>
      </c>
      <c r="AA50" s="135"/>
      <c r="AB50" s="136"/>
      <c r="AC50" s="136"/>
      <c r="AD50" s="136"/>
      <c r="AE50" s="134" t="s">
        <v>3</v>
      </c>
      <c r="AF50" s="135"/>
      <c r="AG50" s="136"/>
      <c r="AH50" s="134" t="s">
        <v>3</v>
      </c>
    </row>
    <row r="51" spans="1:34" ht="30" customHeight="1" x14ac:dyDescent="0.4">
      <c r="A51" s="128"/>
      <c r="B51" s="144"/>
      <c r="C51" s="85"/>
      <c r="D51" s="85"/>
      <c r="E51" s="85"/>
      <c r="F51" s="148"/>
      <c r="G51" s="144"/>
      <c r="H51" s="85"/>
      <c r="I51" s="85"/>
      <c r="J51" s="85"/>
      <c r="K51" s="85"/>
      <c r="L51" s="85"/>
      <c r="M51" s="121" t="s">
        <v>4</v>
      </c>
      <c r="N51" s="122"/>
      <c r="O51" s="137"/>
      <c r="P51" s="138"/>
      <c r="Q51" s="138"/>
      <c r="R51" s="138"/>
      <c r="S51" s="138"/>
      <c r="T51" s="138"/>
      <c r="U51" s="138"/>
      <c r="V51" s="134"/>
      <c r="W51" s="137"/>
      <c r="X51" s="138"/>
      <c r="Y51" s="138"/>
      <c r="Z51" s="134"/>
      <c r="AA51" s="137"/>
      <c r="AB51" s="138"/>
      <c r="AC51" s="138"/>
      <c r="AD51" s="138"/>
      <c r="AE51" s="134"/>
      <c r="AF51" s="137"/>
      <c r="AG51" s="138"/>
      <c r="AH51" s="134"/>
    </row>
    <row r="52" spans="1:34" ht="30" customHeight="1" x14ac:dyDescent="0.4">
      <c r="A52" s="128"/>
      <c r="B52" s="10"/>
      <c r="C52" s="131" t="s">
        <v>81</v>
      </c>
      <c r="D52" s="131"/>
      <c r="E52" s="131"/>
      <c r="F52" s="132"/>
      <c r="G52" s="130" t="s">
        <v>82</v>
      </c>
      <c r="H52" s="121"/>
      <c r="I52" s="121"/>
      <c r="J52" s="121"/>
      <c r="K52" s="121"/>
      <c r="L52" s="121"/>
      <c r="M52" s="121"/>
      <c r="N52" s="121"/>
      <c r="O52" s="121"/>
      <c r="P52" s="121"/>
      <c r="Q52" s="121"/>
      <c r="R52" s="121"/>
      <c r="S52" s="121"/>
      <c r="T52" s="122"/>
      <c r="U52" s="130"/>
      <c r="V52" s="121"/>
      <c r="W52" s="121"/>
      <c r="X52" s="121"/>
      <c r="Y52" s="121"/>
      <c r="Z52" s="121"/>
      <c r="AA52" s="121"/>
      <c r="AB52" s="121"/>
      <c r="AC52" s="122"/>
      <c r="AD52" s="133" t="s">
        <v>7</v>
      </c>
      <c r="AE52" s="131"/>
      <c r="AF52" s="131"/>
      <c r="AG52" s="131"/>
      <c r="AH52" s="132"/>
    </row>
    <row r="53" spans="1:34" x14ac:dyDescent="0.4">
      <c r="A53" s="128"/>
      <c r="B53" s="123" t="s">
        <v>47</v>
      </c>
      <c r="C53" s="123"/>
      <c r="D53" s="123"/>
      <c r="E53" s="123"/>
      <c r="F53" s="124"/>
      <c r="G53" s="130" t="s">
        <v>84</v>
      </c>
      <c r="H53" s="121"/>
      <c r="I53" s="121"/>
      <c r="J53" s="122"/>
      <c r="K53" s="130" t="s">
        <v>85</v>
      </c>
      <c r="L53" s="121"/>
      <c r="M53" s="121"/>
      <c r="N53" s="121"/>
      <c r="O53" s="122"/>
      <c r="P53" s="130" t="s">
        <v>86</v>
      </c>
      <c r="Q53" s="121"/>
      <c r="R53" s="121"/>
      <c r="S53" s="121"/>
      <c r="T53" s="122"/>
      <c r="U53" s="130" t="s">
        <v>87</v>
      </c>
      <c r="V53" s="121"/>
      <c r="W53" s="121"/>
      <c r="X53" s="121"/>
      <c r="Y53" s="122"/>
      <c r="Z53" s="130" t="s">
        <v>88</v>
      </c>
      <c r="AA53" s="121"/>
      <c r="AB53" s="121"/>
      <c r="AC53" s="121"/>
      <c r="AD53" s="122"/>
      <c r="AE53" s="130" t="s">
        <v>83</v>
      </c>
      <c r="AF53" s="121"/>
      <c r="AG53" s="121"/>
      <c r="AH53" s="122"/>
    </row>
    <row r="54" spans="1:34" ht="30" customHeight="1" x14ac:dyDescent="0.4">
      <c r="A54" s="129"/>
      <c r="B54" s="125"/>
      <c r="C54" s="125"/>
      <c r="D54" s="125"/>
      <c r="E54" s="125"/>
      <c r="F54" s="126"/>
      <c r="G54" s="130"/>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2"/>
    </row>
    <row r="58" spans="1:34" ht="24" customHeight="1" x14ac:dyDescent="0.4">
      <c r="A58" s="11" t="s">
        <v>48</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1:34" ht="24" customHeight="1" x14ac:dyDescent="0.4">
      <c r="A59" s="11" t="s">
        <v>5</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24" customHeight="1" x14ac:dyDescent="0.4">
      <c r="B60" s="119" t="s">
        <v>49</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2"/>
    </row>
    <row r="61" spans="1:34" ht="90" customHeight="1" x14ac:dyDescent="0.4">
      <c r="B61" s="119" t="s">
        <v>152</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2"/>
    </row>
    <row r="62" spans="1:34" ht="126" customHeight="1" x14ac:dyDescent="0.4">
      <c r="B62" s="109" t="s">
        <v>163</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40"/>
    </row>
    <row r="63" spans="1:34" ht="24" customHeight="1" x14ac:dyDescent="0.4">
      <c r="B63" s="119" t="s">
        <v>141</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2"/>
    </row>
    <row r="64" spans="1:34" ht="24" customHeight="1" x14ac:dyDescent="0.4">
      <c r="B64" s="119" t="s">
        <v>50</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2"/>
    </row>
    <row r="65" spans="1:34" ht="24" customHeight="1" x14ac:dyDescent="0.4">
      <c r="B65" s="119" t="s">
        <v>166</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2"/>
    </row>
    <row r="66" spans="1:34" ht="36" customHeight="1" x14ac:dyDescent="0.4">
      <c r="B66" s="119" t="s">
        <v>51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2"/>
    </row>
    <row r="67" spans="1:34" ht="24" customHeight="1" x14ac:dyDescent="0.4">
      <c r="A67" s="11" t="s">
        <v>52</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ht="39.950000000000003" customHeight="1" x14ac:dyDescent="0.4">
      <c r="B68" s="119" t="s">
        <v>164</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2"/>
    </row>
    <row r="69" spans="1:34" ht="24" customHeight="1" x14ac:dyDescent="0.4">
      <c r="B69" s="119" t="s">
        <v>53</v>
      </c>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2"/>
    </row>
    <row r="70" spans="1:34" ht="91.5" customHeight="1" x14ac:dyDescent="0.4">
      <c r="B70" s="119" t="s">
        <v>173</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2"/>
    </row>
    <row r="71" spans="1:34" ht="24" customHeight="1" x14ac:dyDescent="0.4">
      <c r="B71" s="119" t="s">
        <v>148</v>
      </c>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2"/>
    </row>
    <row r="72" spans="1:34" ht="152.25" customHeight="1" thickBot="1" x14ac:dyDescent="0.45">
      <c r="A72" s="12"/>
      <c r="B72" s="120" t="s">
        <v>172</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
      <c r="AH72" s="12"/>
    </row>
    <row r="73" spans="1:34" ht="34.5" customHeight="1" thickTop="1" x14ac:dyDescent="0.4">
      <c r="A73" s="13" t="s">
        <v>54</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5"/>
      <c r="AH73" s="12"/>
    </row>
    <row r="74" spans="1:34" ht="24" customHeight="1" x14ac:dyDescent="0.4">
      <c r="A74" s="113" t="s">
        <v>55</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5"/>
      <c r="AH74" s="12"/>
    </row>
    <row r="75" spans="1:34" ht="83.25" customHeight="1" x14ac:dyDescent="0.4">
      <c r="A75" s="113" t="s">
        <v>154</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5"/>
      <c r="AH75" s="12"/>
    </row>
    <row r="76" spans="1:34" s="16" customFormat="1" ht="50.1" customHeight="1" x14ac:dyDescent="0.4">
      <c r="A76" s="113" t="s">
        <v>155</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5"/>
    </row>
    <row r="77" spans="1:34" s="16" customFormat="1" ht="50.1" customHeight="1" x14ac:dyDescent="0.4">
      <c r="A77" s="113" t="s">
        <v>156</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5"/>
    </row>
    <row r="78" spans="1:34" s="16" customFormat="1" ht="54.75" customHeight="1" thickBot="1" x14ac:dyDescent="0.45">
      <c r="A78" s="116" t="s">
        <v>153</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8"/>
    </row>
    <row r="79" spans="1:34" ht="14.25" thickTop="1" x14ac:dyDescent="0.4"/>
  </sheetData>
  <sheetProtection password="CC7D" sheet="1" formatCells="0" selectLockedCells="1"/>
  <mergeCells count="165">
    <mergeCell ref="B62:AG62"/>
    <mergeCell ref="A34:A35"/>
    <mergeCell ref="B45:E45"/>
    <mergeCell ref="B46:E46"/>
    <mergeCell ref="F45:P45"/>
    <mergeCell ref="F46:P46"/>
    <mergeCell ref="G24:P24"/>
    <mergeCell ref="AB38:AH38"/>
    <mergeCell ref="A29:A33"/>
    <mergeCell ref="R36:T36"/>
    <mergeCell ref="B37:F37"/>
    <mergeCell ref="G37:Q37"/>
    <mergeCell ref="R37:T37"/>
    <mergeCell ref="A41:A48"/>
    <mergeCell ref="B34:L35"/>
    <mergeCell ref="M34:AF35"/>
    <mergeCell ref="AG34:AH35"/>
    <mergeCell ref="A39:E39"/>
    <mergeCell ref="A36:A38"/>
    <mergeCell ref="B36:K36"/>
    <mergeCell ref="L36:Q36"/>
    <mergeCell ref="B38:F38"/>
    <mergeCell ref="G38:Q38"/>
    <mergeCell ref="R38:T38"/>
    <mergeCell ref="B21:E21"/>
    <mergeCell ref="Q21:T21"/>
    <mergeCell ref="B24:F24"/>
    <mergeCell ref="F21:P21"/>
    <mergeCell ref="Q25:T25"/>
    <mergeCell ref="Q44:U44"/>
    <mergeCell ref="G44:P44"/>
    <mergeCell ref="C42:H42"/>
    <mergeCell ref="Y38:AA38"/>
    <mergeCell ref="U38:X38"/>
    <mergeCell ref="U37:AH37"/>
    <mergeCell ref="U36:Z36"/>
    <mergeCell ref="AA36:AH36"/>
    <mergeCell ref="B29:H30"/>
    <mergeCell ref="M31:V32"/>
    <mergeCell ref="W31:AH32"/>
    <mergeCell ref="K33:L33"/>
    <mergeCell ref="B33:J33"/>
    <mergeCell ref="W33:AH33"/>
    <mergeCell ref="U33:V33"/>
    <mergeCell ref="M33:T33"/>
    <mergeCell ref="B31:L32"/>
    <mergeCell ref="AG29:AH30"/>
    <mergeCell ref="I29:AF30"/>
    <mergeCell ref="AB41:AH41"/>
    <mergeCell ref="S41:AA41"/>
    <mergeCell ref="B41:R41"/>
    <mergeCell ref="S42:AA43"/>
    <mergeCell ref="AB42:AH43"/>
    <mergeCell ref="V44:AH44"/>
    <mergeCell ref="B44:F44"/>
    <mergeCell ref="B42:B43"/>
    <mergeCell ref="I42:R42"/>
    <mergeCell ref="I43:R43"/>
    <mergeCell ref="C43:H43"/>
    <mergeCell ref="B47:F48"/>
    <mergeCell ref="G47:J47"/>
    <mergeCell ref="K47:O47"/>
    <mergeCell ref="P47:T47"/>
    <mergeCell ref="U47:Y47"/>
    <mergeCell ref="Z47:AD47"/>
    <mergeCell ref="AE47:AH47"/>
    <mergeCell ref="G48:J48"/>
    <mergeCell ref="K48:O48"/>
    <mergeCell ref="P48:T48"/>
    <mergeCell ref="U48:Y48"/>
    <mergeCell ref="Z48:AD48"/>
    <mergeCell ref="AE48:AH48"/>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A75:AG75"/>
    <mergeCell ref="A76:AG76"/>
    <mergeCell ref="A77:AG77"/>
    <mergeCell ref="A78:AG78"/>
    <mergeCell ref="B63:AG63"/>
    <mergeCell ref="B64:AG64"/>
    <mergeCell ref="B65:AG65"/>
    <mergeCell ref="B66:AG66"/>
    <mergeCell ref="B68:AG68"/>
    <mergeCell ref="B69:AG69"/>
    <mergeCell ref="B70:AG70"/>
    <mergeCell ref="B71:AG71"/>
    <mergeCell ref="A74:AG74"/>
    <mergeCell ref="B72:AF72"/>
    <mergeCell ref="P8:AH8"/>
    <mergeCell ref="P9:AH9"/>
    <mergeCell ref="P10:AG10"/>
    <mergeCell ref="A6:U6"/>
    <mergeCell ref="B17:E17"/>
    <mergeCell ref="B18:E18"/>
    <mergeCell ref="U17:AH17"/>
    <mergeCell ref="U18:AH18"/>
    <mergeCell ref="U19:AG19"/>
    <mergeCell ref="K10:L10"/>
    <mergeCell ref="M12:AG15"/>
    <mergeCell ref="A21:A28"/>
    <mergeCell ref="AE21:AH25"/>
    <mergeCell ref="V21:AD21"/>
    <mergeCell ref="Q22:AD24"/>
    <mergeCell ref="U25:AD25"/>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B26:G26"/>
    <mergeCell ref="H26:V26"/>
    <mergeCell ref="B22:P23"/>
  </mergeCells>
  <phoneticPr fontId="2"/>
  <pageMargins left="0.7" right="0.7" top="0.75" bottom="0.75" header="0.3" footer="0.3"/>
  <pageSetup paperSize="9" scale="56" orientation="portrait" r:id="rId1"/>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7"/>
  <sheetViews>
    <sheetView view="pageBreakPreview" zoomScale="85" zoomScaleNormal="100" zoomScaleSheetLayoutView="85" workbookViewId="0">
      <selection activeCell="D3" sqref="D3:H3"/>
    </sheetView>
  </sheetViews>
  <sheetFormatPr defaultColWidth="9" defaultRowHeight="18.75" x14ac:dyDescent="0.4"/>
  <cols>
    <col min="1" max="2" width="3.625" style="21" customWidth="1"/>
    <col min="3" max="3" width="9" style="21" customWidth="1"/>
    <col min="4" max="4" width="23.125" style="21" customWidth="1"/>
    <col min="5" max="5" width="12.625" style="21" customWidth="1"/>
    <col min="6" max="6" width="3.75" style="21" customWidth="1"/>
    <col min="7" max="9" width="9" style="21"/>
    <col min="10" max="11" width="3.625" style="21" customWidth="1"/>
    <col min="12" max="12" width="3.75" style="21" customWidth="1"/>
    <col min="13" max="14" width="9" style="21"/>
    <col min="15" max="15" width="5.625" style="21" customWidth="1"/>
    <col min="16" max="16" width="3.625" style="21" customWidth="1"/>
    <col min="17" max="17" width="5.875" style="39" customWidth="1"/>
    <col min="18" max="18" width="12.5" style="21" customWidth="1"/>
    <col min="19" max="19" width="36.75" style="21" hidden="1" customWidth="1"/>
    <col min="20" max="21" width="9" style="21" hidden="1" customWidth="1"/>
    <col min="22" max="16384" width="9" style="21"/>
  </cols>
  <sheetData>
    <row r="1" spans="1:19" x14ac:dyDescent="0.4">
      <c r="A1" s="2" t="s">
        <v>176</v>
      </c>
      <c r="B1" s="2"/>
      <c r="C1" s="2"/>
      <c r="D1" s="2"/>
      <c r="E1" s="2"/>
      <c r="F1" s="2"/>
      <c r="G1" s="2"/>
      <c r="H1" s="2"/>
      <c r="I1" s="2"/>
      <c r="J1" s="2"/>
      <c r="K1" s="2"/>
      <c r="L1" s="2"/>
      <c r="M1" s="2"/>
      <c r="N1" s="2"/>
      <c r="O1" s="2"/>
      <c r="P1" s="2"/>
      <c r="Q1" s="20"/>
    </row>
    <row r="2" spans="1:19" ht="21" x14ac:dyDescent="0.4">
      <c r="A2" s="309" t="s">
        <v>0</v>
      </c>
      <c r="B2" s="309"/>
      <c r="C2" s="309"/>
      <c r="D2" s="309"/>
      <c r="E2" s="309"/>
      <c r="F2" s="309"/>
      <c r="G2" s="309"/>
      <c r="H2" s="309"/>
      <c r="I2" s="309"/>
      <c r="J2" s="309"/>
      <c r="K2" s="309"/>
      <c r="L2" s="309"/>
      <c r="M2" s="309"/>
      <c r="N2" s="309"/>
      <c r="O2" s="309"/>
      <c r="P2" s="309"/>
      <c r="Q2" s="309"/>
    </row>
    <row r="3" spans="1:19" s="25" customFormat="1" ht="54" customHeight="1" x14ac:dyDescent="0.4">
      <c r="A3" s="22" t="s">
        <v>1</v>
      </c>
      <c r="B3" s="23"/>
      <c r="C3" s="24"/>
      <c r="D3" s="323"/>
      <c r="E3" s="323"/>
      <c r="F3" s="323"/>
      <c r="G3" s="323"/>
      <c r="H3" s="323"/>
      <c r="I3" s="290" t="s">
        <v>119</v>
      </c>
      <c r="J3" s="291"/>
      <c r="K3" s="292"/>
      <c r="L3" s="323"/>
      <c r="M3" s="323"/>
      <c r="N3" s="323"/>
      <c r="O3" s="323"/>
      <c r="P3" s="323"/>
      <c r="Q3" s="323"/>
    </row>
    <row r="4" spans="1:19" ht="60" customHeight="1" x14ac:dyDescent="0.4">
      <c r="A4" s="313" t="s">
        <v>8</v>
      </c>
      <c r="B4" s="314"/>
      <c r="C4" s="314"/>
      <c r="D4" s="314"/>
      <c r="E4" s="315"/>
      <c r="F4" s="321"/>
      <c r="G4" s="322"/>
      <c r="H4" s="322"/>
      <c r="I4" s="322"/>
      <c r="J4" s="322"/>
      <c r="K4" s="322"/>
      <c r="L4" s="322"/>
      <c r="M4" s="322"/>
      <c r="N4" s="322"/>
      <c r="O4" s="322"/>
      <c r="P4" s="324"/>
      <c r="Q4" s="26" t="s">
        <v>2</v>
      </c>
    </row>
    <row r="5" spans="1:19" ht="38.25" customHeight="1" x14ac:dyDescent="0.4">
      <c r="A5" s="272" t="s">
        <v>101</v>
      </c>
      <c r="B5" s="273"/>
      <c r="C5" s="273"/>
      <c r="D5" s="273"/>
      <c r="E5" s="274"/>
      <c r="F5" s="316" t="s">
        <v>157</v>
      </c>
      <c r="G5" s="317"/>
      <c r="H5" s="317"/>
      <c r="I5" s="317"/>
      <c r="J5" s="317"/>
      <c r="K5" s="317"/>
      <c r="L5" s="318" t="s">
        <v>158</v>
      </c>
      <c r="M5" s="319"/>
      <c r="N5" s="319"/>
      <c r="O5" s="319"/>
      <c r="P5" s="319"/>
      <c r="Q5" s="320"/>
    </row>
    <row r="6" spans="1:19" ht="47.25" customHeight="1" x14ac:dyDescent="0.4">
      <c r="A6" s="275"/>
      <c r="B6" s="276"/>
      <c r="C6" s="276"/>
      <c r="D6" s="276"/>
      <c r="E6" s="277"/>
      <c r="F6" s="321"/>
      <c r="G6" s="322"/>
      <c r="H6" s="322"/>
      <c r="I6" s="322"/>
      <c r="J6" s="317" t="s">
        <v>99</v>
      </c>
      <c r="K6" s="317"/>
      <c r="L6" s="321"/>
      <c r="M6" s="322"/>
      <c r="N6" s="322"/>
      <c r="O6" s="322"/>
      <c r="P6" s="322"/>
      <c r="Q6" s="19" t="s">
        <v>99</v>
      </c>
    </row>
    <row r="7" spans="1:19" ht="60" customHeight="1" x14ac:dyDescent="0.4">
      <c r="A7" s="278"/>
      <c r="B7" s="279"/>
      <c r="C7" s="279"/>
      <c r="D7" s="279"/>
      <c r="E7" s="280"/>
      <c r="F7" s="281" t="str">
        <f>IF(AND(F6="",L6=""),"",F6+L6)</f>
        <v/>
      </c>
      <c r="G7" s="282"/>
      <c r="H7" s="282"/>
      <c r="I7" s="282"/>
      <c r="J7" s="282"/>
      <c r="K7" s="282"/>
      <c r="L7" s="282"/>
      <c r="M7" s="282"/>
      <c r="N7" s="282"/>
      <c r="O7" s="282"/>
      <c r="P7" s="282"/>
      <c r="Q7" s="27" t="s">
        <v>99</v>
      </c>
    </row>
    <row r="8" spans="1:19" ht="66.75" customHeight="1" x14ac:dyDescent="0.4">
      <c r="A8" s="333" t="s">
        <v>161</v>
      </c>
      <c r="B8" s="334"/>
      <c r="C8" s="334"/>
      <c r="D8" s="334"/>
      <c r="E8" s="335"/>
      <c r="F8" s="321"/>
      <c r="G8" s="322"/>
      <c r="H8" s="322"/>
      <c r="I8" s="322"/>
      <c r="J8" s="322"/>
      <c r="K8" s="322"/>
      <c r="L8" s="322"/>
      <c r="M8" s="322"/>
      <c r="N8" s="322"/>
      <c r="O8" s="322"/>
      <c r="P8" s="322"/>
      <c r="Q8" s="27" t="s">
        <v>99</v>
      </c>
    </row>
    <row r="9" spans="1:19" ht="25.5" customHeight="1" x14ac:dyDescent="0.4">
      <c r="A9" s="325" t="s">
        <v>102</v>
      </c>
      <c r="B9" s="326"/>
      <c r="C9" s="326"/>
      <c r="D9" s="326"/>
      <c r="E9" s="327"/>
      <c r="F9" s="295" t="str">
        <f>IF(OR(F4="",AND(F6=0,L6=0),F8="",F7=""),"", ROUNDUP((F4/F7)*F8,0))</f>
        <v/>
      </c>
      <c r="G9" s="296"/>
      <c r="H9" s="296"/>
      <c r="I9" s="296"/>
      <c r="J9" s="296"/>
      <c r="K9" s="296"/>
      <c r="L9" s="296"/>
      <c r="M9" s="296"/>
      <c r="N9" s="296"/>
      <c r="O9" s="296"/>
      <c r="P9" s="296"/>
      <c r="Q9" s="165" t="s">
        <v>98</v>
      </c>
    </row>
    <row r="10" spans="1:19" ht="39.950000000000003" customHeight="1" x14ac:dyDescent="0.4">
      <c r="A10" s="328"/>
      <c r="B10" s="329"/>
      <c r="C10" s="329"/>
      <c r="D10" s="329"/>
      <c r="E10" s="330"/>
      <c r="F10" s="336"/>
      <c r="G10" s="337"/>
      <c r="H10" s="337"/>
      <c r="I10" s="337"/>
      <c r="J10" s="337"/>
      <c r="K10" s="337"/>
      <c r="L10" s="337"/>
      <c r="M10" s="337"/>
      <c r="N10" s="337"/>
      <c r="O10" s="337"/>
      <c r="P10" s="337"/>
      <c r="Q10" s="168"/>
    </row>
    <row r="11" spans="1:19" ht="47.25" customHeight="1" x14ac:dyDescent="0.4">
      <c r="A11" s="325" t="s">
        <v>116</v>
      </c>
      <c r="B11" s="326"/>
      <c r="C11" s="326"/>
      <c r="D11" s="326"/>
      <c r="E11" s="327"/>
      <c r="F11" s="295" t="str">
        <f>IF(F9="","",MIN($S$15,ROUNDUP(F9*VLOOKUP(D12,T17:U20,2,FALSE),0)))</f>
        <v/>
      </c>
      <c r="G11" s="296"/>
      <c r="H11" s="296"/>
      <c r="I11" s="296"/>
      <c r="J11" s="296"/>
      <c r="K11" s="296"/>
      <c r="L11" s="296"/>
      <c r="M11" s="296"/>
      <c r="N11" s="296"/>
      <c r="O11" s="296"/>
      <c r="P11" s="296"/>
      <c r="Q11" s="28" t="s">
        <v>2</v>
      </c>
      <c r="S11" s="21" t="s">
        <v>94</v>
      </c>
    </row>
    <row r="12" spans="1:19" ht="60" customHeight="1" x14ac:dyDescent="0.4">
      <c r="A12" s="331" t="s">
        <v>103</v>
      </c>
      <c r="B12" s="332"/>
      <c r="C12" s="332"/>
      <c r="D12" s="29"/>
      <c r="E12" s="30" t="s">
        <v>130</v>
      </c>
      <c r="F12" s="297" t="s">
        <v>136</v>
      </c>
      <c r="G12" s="298"/>
      <c r="H12" s="298"/>
      <c r="I12" s="298"/>
      <c r="J12" s="298"/>
      <c r="K12" s="298"/>
      <c r="L12" s="298"/>
      <c r="M12" s="298"/>
      <c r="N12" s="298"/>
      <c r="O12" s="298"/>
      <c r="P12" s="298"/>
      <c r="Q12" s="299"/>
      <c r="S12" s="21" t="s">
        <v>95</v>
      </c>
    </row>
    <row r="13" spans="1:19" ht="32.25" customHeight="1" x14ac:dyDescent="0.4">
      <c r="A13" s="341" t="s">
        <v>129</v>
      </c>
      <c r="B13" s="342"/>
      <c r="C13" s="342"/>
      <c r="D13" s="31" t="str">
        <f>IF(F9="","",ROUNDUP(F9*VLOOKUP(D12,T17:U20,2,FALSE),0))</f>
        <v/>
      </c>
      <c r="E13" s="32" t="s">
        <v>128</v>
      </c>
      <c r="F13" s="300"/>
      <c r="G13" s="301"/>
      <c r="H13" s="301"/>
      <c r="I13" s="301"/>
      <c r="J13" s="301"/>
      <c r="K13" s="301"/>
      <c r="L13" s="301"/>
      <c r="M13" s="301"/>
      <c r="N13" s="301"/>
      <c r="O13" s="301"/>
      <c r="P13" s="301"/>
      <c r="Q13" s="302"/>
      <c r="S13" s="21" t="s">
        <v>96</v>
      </c>
    </row>
    <row r="14" spans="1:19" ht="60" customHeight="1" x14ac:dyDescent="0.4">
      <c r="A14" s="310" t="s">
        <v>149</v>
      </c>
      <c r="B14" s="311"/>
      <c r="C14" s="311"/>
      <c r="D14" s="311"/>
      <c r="E14" s="312"/>
      <c r="F14" s="303"/>
      <c r="G14" s="304"/>
      <c r="H14" s="304"/>
      <c r="I14" s="304"/>
      <c r="J14" s="304"/>
      <c r="K14" s="304"/>
      <c r="L14" s="304"/>
      <c r="M14" s="304"/>
      <c r="N14" s="304"/>
      <c r="O14" s="304"/>
      <c r="P14" s="304"/>
      <c r="Q14" s="305"/>
      <c r="S14" s="21" t="s">
        <v>96</v>
      </c>
    </row>
    <row r="15" spans="1:19" ht="39.950000000000003" customHeight="1" x14ac:dyDescent="0.4">
      <c r="A15" s="272" t="s">
        <v>117</v>
      </c>
      <c r="B15" s="273"/>
      <c r="C15" s="273"/>
      <c r="D15" s="273"/>
      <c r="E15" s="274"/>
      <c r="F15" s="306" t="s">
        <v>159</v>
      </c>
      <c r="G15" s="307"/>
      <c r="H15" s="307"/>
      <c r="I15" s="307"/>
      <c r="J15" s="307"/>
      <c r="K15" s="308"/>
      <c r="L15" s="338" t="s">
        <v>160</v>
      </c>
      <c r="M15" s="339"/>
      <c r="N15" s="339"/>
      <c r="O15" s="339"/>
      <c r="P15" s="339"/>
      <c r="Q15" s="340"/>
      <c r="S15" s="21">
        <v>15000</v>
      </c>
    </row>
    <row r="16" spans="1:19" ht="39.950000000000003" customHeight="1" x14ac:dyDescent="0.4">
      <c r="A16" s="275"/>
      <c r="B16" s="276"/>
      <c r="C16" s="276"/>
      <c r="D16" s="276"/>
      <c r="E16" s="277"/>
      <c r="F16" s="293"/>
      <c r="G16" s="293"/>
      <c r="H16" s="293"/>
      <c r="I16" s="293"/>
      <c r="J16" s="294" t="s">
        <v>97</v>
      </c>
      <c r="K16" s="294"/>
      <c r="L16" s="293"/>
      <c r="M16" s="293"/>
      <c r="N16" s="293"/>
      <c r="O16" s="293"/>
      <c r="P16" s="130" t="s">
        <v>97</v>
      </c>
      <c r="Q16" s="122"/>
    </row>
    <row r="17" spans="1:21" ht="39.950000000000003" customHeight="1" x14ac:dyDescent="0.4">
      <c r="A17" s="278"/>
      <c r="B17" s="279"/>
      <c r="C17" s="279"/>
      <c r="D17" s="279"/>
      <c r="E17" s="280"/>
      <c r="F17" s="281" t="str">
        <f>IF(OR(F8="",AND(F16="",L16="")),"",F16+L16)</f>
        <v/>
      </c>
      <c r="G17" s="282"/>
      <c r="H17" s="282"/>
      <c r="I17" s="282"/>
      <c r="J17" s="282"/>
      <c r="K17" s="282"/>
      <c r="L17" s="282"/>
      <c r="M17" s="282"/>
      <c r="N17" s="282"/>
      <c r="O17" s="283"/>
      <c r="P17" s="130" t="s">
        <v>97</v>
      </c>
      <c r="Q17" s="122"/>
      <c r="S17" s="33" t="s">
        <v>10</v>
      </c>
      <c r="T17" s="34" t="s">
        <v>9</v>
      </c>
      <c r="U17" s="21">
        <f>2/3</f>
        <v>0.66666666666666663</v>
      </c>
    </row>
    <row r="18" spans="1:21" ht="43.5" customHeight="1" x14ac:dyDescent="0.4">
      <c r="A18" s="287" t="s">
        <v>118</v>
      </c>
      <c r="B18" s="288"/>
      <c r="C18" s="288"/>
      <c r="D18" s="288"/>
      <c r="E18" s="289"/>
      <c r="F18" s="284"/>
      <c r="G18" s="285"/>
      <c r="H18" s="285"/>
      <c r="I18" s="285"/>
      <c r="J18" s="285"/>
      <c r="K18" s="285"/>
      <c r="L18" s="285"/>
      <c r="M18" s="285"/>
      <c r="N18" s="285"/>
      <c r="O18" s="285"/>
      <c r="P18" s="285"/>
      <c r="Q18" s="286"/>
      <c r="S18" s="33" t="s">
        <v>11</v>
      </c>
      <c r="T18" s="35" t="s">
        <v>92</v>
      </c>
      <c r="U18" s="21">
        <f>4/5</f>
        <v>0.8</v>
      </c>
    </row>
    <row r="19" spans="1:21" ht="39.950000000000003" customHeight="1" x14ac:dyDescent="0.4">
      <c r="A19" s="353" t="s">
        <v>150</v>
      </c>
      <c r="B19" s="354"/>
      <c r="C19" s="354"/>
      <c r="D19" s="354"/>
      <c r="E19" s="355"/>
      <c r="F19" s="295" t="str">
        <f>IF(F9="","",IF((F9*VLOOKUP($D$12,$T$17:$U$20,2,FALSE))&gt;S15,"",F4*VLOOKUP($D$12,$T$17:$U$20,2,FALSE)))</f>
        <v/>
      </c>
      <c r="G19" s="296"/>
      <c r="H19" s="296"/>
      <c r="I19" s="296"/>
      <c r="J19" s="296"/>
      <c r="K19" s="296"/>
      <c r="L19" s="296"/>
      <c r="M19" s="296"/>
      <c r="N19" s="296"/>
      <c r="O19" s="296"/>
      <c r="P19" s="296"/>
      <c r="Q19" s="165" t="s">
        <v>107</v>
      </c>
      <c r="S19" s="33" t="s">
        <v>12</v>
      </c>
      <c r="T19" s="34" t="s">
        <v>93</v>
      </c>
      <c r="U19" s="21">
        <f>3/4</f>
        <v>0.75</v>
      </c>
    </row>
    <row r="20" spans="1:21" ht="39.950000000000003" customHeight="1" x14ac:dyDescent="0.4">
      <c r="A20" s="344" t="s">
        <v>120</v>
      </c>
      <c r="B20" s="345"/>
      <c r="C20" s="345"/>
      <c r="D20" s="345"/>
      <c r="E20" s="346"/>
      <c r="F20" s="336"/>
      <c r="G20" s="337"/>
      <c r="H20" s="337"/>
      <c r="I20" s="337"/>
      <c r="J20" s="337"/>
      <c r="K20" s="337"/>
      <c r="L20" s="337"/>
      <c r="M20" s="337"/>
      <c r="N20" s="337"/>
      <c r="O20" s="337"/>
      <c r="P20" s="337"/>
      <c r="Q20" s="168"/>
      <c r="S20" s="33" t="s">
        <v>13</v>
      </c>
      <c r="T20" s="34" t="s">
        <v>135</v>
      </c>
      <c r="U20" s="21">
        <f>10/10</f>
        <v>1</v>
      </c>
    </row>
    <row r="21" spans="1:21" ht="39.950000000000003" customHeight="1" x14ac:dyDescent="0.4">
      <c r="A21" s="347" t="s">
        <v>151</v>
      </c>
      <c r="B21" s="348"/>
      <c r="C21" s="348"/>
      <c r="D21" s="348"/>
      <c r="E21" s="349"/>
      <c r="F21" s="350" t="str">
        <f>IF(F9="","",IF((F9*VLOOKUP($D$12,$T$17:$U$20,2,FALSE))&gt;S15,IF(F11="","",F17*F11),""))</f>
        <v/>
      </c>
      <c r="G21" s="351"/>
      <c r="H21" s="351"/>
      <c r="I21" s="351"/>
      <c r="J21" s="351"/>
      <c r="K21" s="351"/>
      <c r="L21" s="351"/>
      <c r="M21" s="351"/>
      <c r="N21" s="351"/>
      <c r="O21" s="351"/>
      <c r="P21" s="351"/>
      <c r="Q21" s="165" t="s">
        <v>107</v>
      </c>
    </row>
    <row r="22" spans="1:21" ht="39.950000000000003" customHeight="1" x14ac:dyDescent="0.4">
      <c r="A22" s="137" t="s">
        <v>121</v>
      </c>
      <c r="B22" s="138"/>
      <c r="C22" s="138"/>
      <c r="D22" s="138"/>
      <c r="E22" s="271"/>
      <c r="F22" s="336"/>
      <c r="G22" s="337"/>
      <c r="H22" s="337"/>
      <c r="I22" s="337"/>
      <c r="J22" s="337"/>
      <c r="K22" s="337"/>
      <c r="L22" s="337"/>
      <c r="M22" s="337"/>
      <c r="N22" s="337"/>
      <c r="O22" s="337"/>
      <c r="P22" s="337"/>
      <c r="Q22" s="168"/>
    </row>
    <row r="23" spans="1:21" ht="23.25" customHeight="1" thickBot="1" x14ac:dyDescent="0.45">
      <c r="A23" s="2"/>
      <c r="B23" s="36" t="s">
        <v>100</v>
      </c>
      <c r="C23" s="36"/>
      <c r="D23" s="36"/>
      <c r="E23" s="36"/>
      <c r="F23" s="36"/>
      <c r="G23" s="36"/>
      <c r="H23" s="36"/>
      <c r="I23" s="36"/>
      <c r="J23" s="36"/>
      <c r="K23" s="36"/>
      <c r="L23" s="36"/>
      <c r="M23" s="36"/>
      <c r="N23" s="36"/>
      <c r="O23" s="36"/>
      <c r="P23" s="36"/>
      <c r="Q23" s="36"/>
    </row>
    <row r="24" spans="1:21" ht="23.25" customHeight="1" thickTop="1" thickBot="1" x14ac:dyDescent="0.45">
      <c r="A24" s="262" t="s">
        <v>133</v>
      </c>
      <c r="B24" s="263"/>
      <c r="C24" s="263"/>
      <c r="D24" s="263" t="s">
        <v>138</v>
      </c>
      <c r="E24" s="266"/>
      <c r="F24" s="352" t="str">
        <f>IF(F17="","",IF(OR('様式新第2号(1)支給申請書'!H39&gt;=3,AND('様式新第2号(1)支給申請書'!H39=2,'様式新第2号(1)支給申請書'!J39&gt;=8)),IF(F17*8370&gt;=F19,F19,F17*8370),IF(F17*8330&gt;=F19,F19,F17*8330)))</f>
        <v/>
      </c>
      <c r="G24" s="352"/>
      <c r="H24" s="352"/>
      <c r="I24" s="352"/>
      <c r="J24" s="352"/>
      <c r="K24" s="352"/>
      <c r="L24" s="352"/>
      <c r="M24" s="352"/>
      <c r="N24" s="352"/>
      <c r="O24" s="352"/>
      <c r="P24" s="352"/>
      <c r="Q24" s="37" t="s">
        <v>134</v>
      </c>
    </row>
    <row r="25" spans="1:21" ht="23.25" customHeight="1" thickTop="1" thickBot="1" x14ac:dyDescent="0.45">
      <c r="A25" s="264"/>
      <c r="B25" s="265"/>
      <c r="C25" s="265"/>
      <c r="D25" s="265" t="s">
        <v>139</v>
      </c>
      <c r="E25" s="267"/>
      <c r="F25" s="268" t="str">
        <f>IF(F17="","",IF(F19="",IF(OR('様式新第2号(1)支給申請書'!H39&gt;=3,AND('様式新第2号(1)支給申請書'!H39=2,'様式新第2号(1)支給申請書'!J39&gt;=8)),F21-8370*F17,F21-8330*F17),IF(OR('様式新第2号(1)支給申請書'!H39&gt;=3,AND('様式新第2号(1)支給申請書'!H39=2,'様式新第2号(1)支給申請書'!J39&gt;=8)),IF(F19&lt;=8370*F17,0,F19-8370*F17),IF(F19&lt;=8330*F17,0,F19-8330*F17))))</f>
        <v/>
      </c>
      <c r="G25" s="269"/>
      <c r="H25" s="269"/>
      <c r="I25" s="269"/>
      <c r="J25" s="269"/>
      <c r="K25" s="269"/>
      <c r="L25" s="269"/>
      <c r="M25" s="269"/>
      <c r="N25" s="269"/>
      <c r="O25" s="269"/>
      <c r="P25" s="270"/>
      <c r="Q25" s="37" t="s">
        <v>137</v>
      </c>
    </row>
    <row r="26" spans="1:21" ht="23.25" customHeight="1" thickTop="1" x14ac:dyDescent="0.4">
      <c r="A26" s="2"/>
      <c r="B26" s="38"/>
      <c r="C26" s="38"/>
      <c r="D26" s="38"/>
      <c r="E26" s="38"/>
      <c r="F26" s="38"/>
      <c r="G26" s="38"/>
      <c r="H26" s="38"/>
      <c r="I26" s="38"/>
      <c r="J26" s="38"/>
      <c r="K26" s="38"/>
      <c r="L26" s="38"/>
      <c r="M26" s="38"/>
      <c r="N26" s="38"/>
      <c r="O26" s="38"/>
      <c r="P26" s="38"/>
      <c r="Q26" s="38"/>
    </row>
    <row r="27" spans="1:21" ht="18.75" customHeight="1" x14ac:dyDescent="0.4">
      <c r="A27" s="2"/>
      <c r="B27" s="2"/>
      <c r="C27" s="2"/>
      <c r="D27" s="2"/>
      <c r="E27" s="2"/>
      <c r="F27" s="2"/>
      <c r="G27" s="2"/>
      <c r="H27" s="2"/>
      <c r="I27" s="2"/>
      <c r="J27" s="2"/>
      <c r="K27" s="2"/>
      <c r="L27" s="2"/>
      <c r="M27" s="2"/>
      <c r="N27" s="2"/>
      <c r="O27" s="2"/>
      <c r="P27" s="2"/>
      <c r="Q27" s="20"/>
    </row>
    <row r="28" spans="1:21" ht="18.75" customHeight="1" x14ac:dyDescent="0.4">
      <c r="A28" s="2" t="s">
        <v>5</v>
      </c>
      <c r="B28" s="2"/>
      <c r="C28" s="2"/>
      <c r="D28" s="2"/>
      <c r="E28" s="2"/>
      <c r="F28" s="2"/>
      <c r="G28" s="2"/>
      <c r="H28" s="2"/>
      <c r="I28" s="2"/>
      <c r="J28" s="2"/>
      <c r="K28" s="2"/>
      <c r="L28" s="2"/>
      <c r="M28" s="2"/>
      <c r="N28" s="2"/>
      <c r="O28" s="2"/>
      <c r="P28" s="2"/>
      <c r="Q28" s="20"/>
    </row>
    <row r="29" spans="1:21" ht="18.75" customHeight="1" x14ac:dyDescent="0.4">
      <c r="A29" s="343" t="s">
        <v>6</v>
      </c>
      <c r="B29" s="343"/>
      <c r="C29" s="343"/>
      <c r="D29" s="343"/>
      <c r="E29" s="343"/>
      <c r="F29" s="343"/>
      <c r="G29" s="343"/>
      <c r="H29" s="343"/>
      <c r="I29" s="343"/>
      <c r="J29" s="343"/>
      <c r="K29" s="343"/>
      <c r="L29" s="343"/>
      <c r="M29" s="343"/>
      <c r="N29" s="343"/>
      <c r="O29" s="343"/>
      <c r="P29" s="343"/>
      <c r="Q29" s="343"/>
    </row>
    <row r="30" spans="1:21" ht="33" customHeight="1" x14ac:dyDescent="0.4">
      <c r="A30" s="343" t="s">
        <v>104</v>
      </c>
      <c r="B30" s="343"/>
      <c r="C30" s="343"/>
      <c r="D30" s="343"/>
      <c r="E30" s="343"/>
      <c r="F30" s="343"/>
      <c r="G30" s="343"/>
      <c r="H30" s="343"/>
      <c r="I30" s="343"/>
      <c r="J30" s="343"/>
      <c r="K30" s="343"/>
      <c r="L30" s="343"/>
      <c r="M30" s="343"/>
      <c r="N30" s="343"/>
      <c r="O30" s="343"/>
      <c r="P30" s="343"/>
      <c r="Q30" s="343"/>
    </row>
    <row r="31" spans="1:21" ht="18.75" customHeight="1" x14ac:dyDescent="0.4">
      <c r="A31" s="343" t="s">
        <v>105</v>
      </c>
      <c r="B31" s="343"/>
      <c r="C31" s="343"/>
      <c r="D31" s="343"/>
      <c r="E31" s="343"/>
      <c r="F31" s="343"/>
      <c r="G31" s="343"/>
      <c r="H31" s="343"/>
      <c r="I31" s="343"/>
      <c r="J31" s="343"/>
      <c r="K31" s="343"/>
      <c r="L31" s="343"/>
      <c r="M31" s="343"/>
      <c r="N31" s="343"/>
      <c r="O31" s="343"/>
      <c r="P31" s="343"/>
      <c r="Q31" s="343"/>
    </row>
    <row r="32" spans="1:21" ht="39.75" customHeight="1" x14ac:dyDescent="0.4">
      <c r="A32" s="343" t="s">
        <v>167</v>
      </c>
      <c r="B32" s="343"/>
      <c r="C32" s="343"/>
      <c r="D32" s="343"/>
      <c r="E32" s="343"/>
      <c r="F32" s="343"/>
      <c r="G32" s="343"/>
      <c r="H32" s="343"/>
      <c r="I32" s="343"/>
      <c r="J32" s="343"/>
      <c r="K32" s="343"/>
      <c r="L32" s="343"/>
      <c r="M32" s="343"/>
      <c r="N32" s="343"/>
      <c r="O32" s="343"/>
      <c r="P32" s="343"/>
      <c r="Q32" s="343"/>
    </row>
    <row r="33" spans="1:17" ht="64.5" customHeight="1" x14ac:dyDescent="0.4">
      <c r="A33" s="343" t="s">
        <v>175</v>
      </c>
      <c r="B33" s="343"/>
      <c r="C33" s="343"/>
      <c r="D33" s="343"/>
      <c r="E33" s="343"/>
      <c r="F33" s="343"/>
      <c r="G33" s="343"/>
      <c r="H33" s="343"/>
      <c r="I33" s="343"/>
      <c r="J33" s="343"/>
      <c r="K33" s="343"/>
      <c r="L33" s="343"/>
      <c r="M33" s="343"/>
      <c r="N33" s="343"/>
      <c r="O33" s="343"/>
      <c r="P33" s="343"/>
      <c r="Q33" s="343"/>
    </row>
    <row r="34" spans="1:17" ht="38.25" customHeight="1" x14ac:dyDescent="0.4">
      <c r="A34" s="343" t="s">
        <v>122</v>
      </c>
      <c r="B34" s="343"/>
      <c r="C34" s="343"/>
      <c r="D34" s="343"/>
      <c r="E34" s="343"/>
      <c r="F34" s="343"/>
      <c r="G34" s="343"/>
      <c r="H34" s="343"/>
      <c r="I34" s="343"/>
      <c r="J34" s="343"/>
      <c r="K34" s="343"/>
      <c r="L34" s="343"/>
      <c r="M34" s="343"/>
      <c r="N34" s="343"/>
      <c r="O34" s="343"/>
      <c r="P34" s="343"/>
      <c r="Q34" s="343"/>
    </row>
    <row r="35" spans="1:17" ht="52.5" customHeight="1" x14ac:dyDescent="0.4">
      <c r="A35" s="343" t="s">
        <v>168</v>
      </c>
      <c r="B35" s="343"/>
      <c r="C35" s="343"/>
      <c r="D35" s="343"/>
      <c r="E35" s="343"/>
      <c r="F35" s="343"/>
      <c r="G35" s="343"/>
      <c r="H35" s="343"/>
      <c r="I35" s="343"/>
      <c r="J35" s="343"/>
      <c r="K35" s="343"/>
      <c r="L35" s="343"/>
      <c r="M35" s="343"/>
      <c r="N35" s="343"/>
      <c r="O35" s="343"/>
      <c r="P35" s="343"/>
      <c r="Q35" s="343"/>
    </row>
    <row r="36" spans="1:17" ht="53.25" customHeight="1" x14ac:dyDescent="0.4">
      <c r="A36" s="343" t="s">
        <v>106</v>
      </c>
      <c r="B36" s="343"/>
      <c r="C36" s="343"/>
      <c r="D36" s="343"/>
      <c r="E36" s="343"/>
      <c r="F36" s="343"/>
      <c r="G36" s="343"/>
      <c r="H36" s="343"/>
      <c r="I36" s="343"/>
      <c r="J36" s="343"/>
      <c r="K36" s="343"/>
      <c r="L36" s="343"/>
      <c r="M36" s="343"/>
      <c r="N36" s="343"/>
      <c r="O36" s="343"/>
      <c r="P36" s="343"/>
      <c r="Q36" s="343"/>
    </row>
    <row r="37" spans="1:17" ht="38.25" customHeight="1" x14ac:dyDescent="0.4"/>
  </sheetData>
  <sheetProtection password="CC7D" sheet="1" formatCells="0" selectLockedCells="1"/>
  <mergeCells count="56">
    <mergeCell ref="A34:Q34"/>
    <mergeCell ref="A35:Q35"/>
    <mergeCell ref="A36:Q36"/>
    <mergeCell ref="A20:E20"/>
    <mergeCell ref="A21:E21"/>
    <mergeCell ref="F19:P20"/>
    <mergeCell ref="F21:P22"/>
    <mergeCell ref="Q21:Q22"/>
    <mergeCell ref="Q19:Q20"/>
    <mergeCell ref="A33:Q33"/>
    <mergeCell ref="A32:Q32"/>
    <mergeCell ref="A31:Q31"/>
    <mergeCell ref="A30:Q30"/>
    <mergeCell ref="A29:Q29"/>
    <mergeCell ref="F24:P24"/>
    <mergeCell ref="A19:E19"/>
    <mergeCell ref="A8:E8"/>
    <mergeCell ref="F8:P8"/>
    <mergeCell ref="F9:P10"/>
    <mergeCell ref="A11:E11"/>
    <mergeCell ref="L15:Q15"/>
    <mergeCell ref="A13:C13"/>
    <mergeCell ref="A2:Q2"/>
    <mergeCell ref="A14:E14"/>
    <mergeCell ref="Q9:Q10"/>
    <mergeCell ref="A4:E4"/>
    <mergeCell ref="A5:E7"/>
    <mergeCell ref="F5:K5"/>
    <mergeCell ref="L5:Q5"/>
    <mergeCell ref="F6:I6"/>
    <mergeCell ref="D3:H3"/>
    <mergeCell ref="F4:P4"/>
    <mergeCell ref="L3:Q3"/>
    <mergeCell ref="J6:K6"/>
    <mergeCell ref="L6:P6"/>
    <mergeCell ref="F7:P7"/>
    <mergeCell ref="A9:E10"/>
    <mergeCell ref="A12:C12"/>
    <mergeCell ref="I3:K3"/>
    <mergeCell ref="F16:I16"/>
    <mergeCell ref="L16:O16"/>
    <mergeCell ref="J16:K16"/>
    <mergeCell ref="P16:Q16"/>
    <mergeCell ref="F11:P11"/>
    <mergeCell ref="F12:Q14"/>
    <mergeCell ref="F15:K15"/>
    <mergeCell ref="P17:Q17"/>
    <mergeCell ref="A15:E17"/>
    <mergeCell ref="F17:O17"/>
    <mergeCell ref="F18:Q18"/>
    <mergeCell ref="A18:E18"/>
    <mergeCell ref="A24:C25"/>
    <mergeCell ref="D24:E24"/>
    <mergeCell ref="D25:E25"/>
    <mergeCell ref="F25:P25"/>
    <mergeCell ref="A22:E22"/>
  </mergeCells>
  <phoneticPr fontId="2"/>
  <dataValidations count="4">
    <dataValidation type="list" allowBlank="1" showInputMessage="1" showErrorMessage="1" sqref="D12">
      <formula1>$T$17:$T$20</formula1>
    </dataValidation>
    <dataValidation type="list" allowBlank="1" showInputMessage="1" showErrorMessage="1" sqref="S11:S14">
      <formula1>$S$11:$S$14</formula1>
    </dataValidation>
    <dataValidation imeMode="halfAlpha" allowBlank="1" showInputMessage="1" showErrorMessage="1" sqref="F16 L16 F4:P4"/>
    <dataValidation imeMode="hiragana" allowBlank="1" showInputMessage="1" showErrorMessage="1" sqref="F15:Q15 J16 F17:O17"/>
  </dataValidations>
  <pageMargins left="0.7" right="0.7" top="0.75" bottom="0.75" header="0.3" footer="0.3"/>
  <pageSetup paperSize="9" scale="63" orientation="portrait" r:id="rId1"/>
  <rowBreaks count="1" manualBreakCount="1">
    <brk id="26" max="20"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様式新第2号(1)支給申請書</vt:lpstr>
      <vt:lpstr>様式新第2号(2)算定書_</vt:lpstr>
      <vt:lpstr>'様式新第2号(1)支給申請書'!Print_Area</vt:lpstr>
      <vt:lpstr>'様式新第2号(2)算定書_'!Print_Area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2020-12-24T07:53:11Z</cp:lastPrinted>
  <dcterms:created xsi:type="dcterms:W3CDTF">2020-04-07T07:40:51Z</dcterms:created>
  <dcterms:modified xsi:type="dcterms:W3CDTF">2021-02-25T02:46:20Z</dcterms:modified>
</cp:coreProperties>
</file>