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1303000/WorkingDocLib/B文書/01労働衛生課/02業務第２係/13■業務上疾病発生状況等調査/R7/04 セット版/掲載版/"/>
    </mc:Choice>
  </mc:AlternateContent>
  <xr:revisionPtr revIDLastSave="15" documentId="8_{39876C92-7B5A-425E-A749-59AA9FB4113C}" xr6:coauthVersionLast="47" xr6:coauthVersionMax="47" xr10:uidLastSave="{8950B021-41AE-4FCC-B912-5D7127D67F2C}"/>
  <bookViews>
    <workbookView xWindow="30300" yWindow="150" windowWidth="26190" windowHeight="15270" xr2:uid="{A7A24B63-5AE3-419C-BED5-F4257979C97F}"/>
  </bookViews>
  <sheets>
    <sheet name="第１表" sheetId="1" r:id="rId1"/>
  </sheets>
  <definedNames>
    <definedName name="_xlnm._FilterDatabase" localSheetId="0" hidden="1">第１表!$B$2:$BA$28</definedName>
    <definedName name="_xlnm.Print_Area" localSheetId="0">第１表!$A$1:$BC$34</definedName>
    <definedName name="_xlnm.Print_Titles" localSheetId="0">第１表!$A:$B,第１表!$1:$4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27" i="1" l="1"/>
  <c r="AL27" i="1"/>
  <c r="BC26" i="1"/>
  <c r="BB26" i="1"/>
  <c r="BA26" i="1"/>
  <c r="AZ26" i="1"/>
  <c r="BA25" i="1"/>
  <c r="BC25" i="1" s="1"/>
  <c r="AZ25" i="1"/>
  <c r="BB25" i="1" s="1"/>
  <c r="BA24" i="1"/>
  <c r="BC24" i="1" s="1"/>
  <c r="AZ24" i="1"/>
  <c r="BB24" i="1" s="1"/>
  <c r="BC23" i="1"/>
  <c r="BB23" i="1"/>
  <c r="BA23" i="1"/>
  <c r="AZ23" i="1"/>
  <c r="BA22" i="1"/>
  <c r="BC22" i="1" s="1"/>
  <c r="AZ22" i="1"/>
  <c r="BB22" i="1" s="1"/>
  <c r="BA21" i="1"/>
  <c r="BC21" i="1" s="1"/>
  <c r="AZ21" i="1"/>
  <c r="BB21" i="1" s="1"/>
  <c r="BB20" i="1"/>
  <c r="BA20" i="1"/>
  <c r="BC20" i="1" s="1"/>
  <c r="AZ20" i="1"/>
  <c r="BA19" i="1"/>
  <c r="BC19" i="1" s="1"/>
  <c r="AZ19" i="1"/>
  <c r="BB19" i="1" s="1"/>
  <c r="BA18" i="1"/>
  <c r="BC18" i="1" s="1"/>
  <c r="AZ18" i="1"/>
  <c r="BB18" i="1" s="1"/>
  <c r="BA17" i="1"/>
  <c r="BC17" i="1" s="1"/>
  <c r="AZ17" i="1"/>
  <c r="BB17" i="1" s="1"/>
  <c r="BA16" i="1"/>
  <c r="BA27" i="1" s="1"/>
  <c r="BC27" i="1" s="1"/>
  <c r="AZ16" i="1"/>
  <c r="AZ27" i="1" s="1"/>
  <c r="BB27" i="1" s="1"/>
  <c r="BA15" i="1"/>
  <c r="BC15" i="1" s="1"/>
  <c r="AZ15" i="1"/>
  <c r="BB15" i="1" s="1"/>
  <c r="BA14" i="1"/>
  <c r="BC14" i="1" s="1"/>
  <c r="AZ14" i="1"/>
  <c r="BB14" i="1" s="1"/>
  <c r="BA13" i="1"/>
  <c r="BC13" i="1" s="1"/>
  <c r="AZ13" i="1"/>
  <c r="BB13" i="1" s="1"/>
  <c r="BA12" i="1"/>
  <c r="BC12" i="1" s="1"/>
  <c r="AZ12" i="1"/>
  <c r="BB12" i="1" s="1"/>
  <c r="BA11" i="1"/>
  <c r="BC11" i="1" s="1"/>
  <c r="AZ11" i="1"/>
  <c r="BB11" i="1" s="1"/>
  <c r="BA10" i="1"/>
  <c r="BC10" i="1" s="1"/>
  <c r="AZ10" i="1"/>
  <c r="BB10" i="1" s="1"/>
  <c r="BA9" i="1"/>
  <c r="BC9" i="1" s="1"/>
  <c r="AZ9" i="1"/>
  <c r="BB9" i="1" s="1"/>
  <c r="BA8" i="1"/>
  <c r="BC8" i="1" s="1"/>
  <c r="AZ8" i="1"/>
  <c r="BB8" i="1" s="1"/>
  <c r="BA7" i="1"/>
  <c r="BC7" i="1" s="1"/>
  <c r="AZ7" i="1"/>
  <c r="BB7" i="1" s="1"/>
  <c r="BA6" i="1"/>
  <c r="BC6" i="1" s="1"/>
  <c r="AZ6" i="1"/>
  <c r="BB6" i="1" s="1"/>
  <c r="BA5" i="1"/>
  <c r="BC5" i="1" s="1"/>
  <c r="AZ5" i="1"/>
  <c r="BB5" i="1" s="1"/>
  <c r="BB16" i="1" l="1"/>
  <c r="BC16" i="1"/>
</calcChain>
</file>

<file path=xl/sharedStrings.xml><?xml version="1.0" encoding="utf-8"?>
<sst xmlns="http://schemas.openxmlformats.org/spreadsheetml/2006/main" count="97" uniqueCount="96">
  <si>
    <t>令和７年業務上疾病発生状況（業種別・疾病別）</t>
  </si>
  <si>
    <t>業務上の負傷に起因する疾病</t>
  </si>
  <si>
    <t>物理的因子による疾病</t>
  </si>
  <si>
    <t>身体に過度の負荷がかかる作業態様に起因する疾病</t>
    <phoneticPr fontId="3"/>
  </si>
  <si>
    <t>酸素欠乏症</t>
    <rPh sb="0" eb="2">
      <t>サンソ</t>
    </rPh>
    <rPh sb="2" eb="5">
      <t>ケツボウショウ</t>
    </rPh>
    <phoneticPr fontId="3"/>
  </si>
  <si>
    <t>化学物質</t>
    <rPh sb="0" eb="2">
      <t>カガク</t>
    </rPh>
    <rPh sb="2" eb="4">
      <t>ブッシツ</t>
    </rPh>
    <phoneticPr fontId="3"/>
  </si>
  <si>
    <t>じん肺</t>
    <rPh sb="2" eb="3">
      <t>パイ</t>
    </rPh>
    <phoneticPr fontId="3"/>
  </si>
  <si>
    <t>病原体による疾病</t>
    <phoneticPr fontId="3"/>
  </si>
  <si>
    <t>がん</t>
    <phoneticPr fontId="3"/>
  </si>
  <si>
    <t>脳心</t>
    <rPh sb="0" eb="1">
      <t>ノウ</t>
    </rPh>
    <rPh sb="1" eb="2">
      <t>シン</t>
    </rPh>
    <phoneticPr fontId="3"/>
  </si>
  <si>
    <t>精神</t>
    <rPh sb="0" eb="2">
      <t>セイシン</t>
    </rPh>
    <phoneticPr fontId="3"/>
  </si>
  <si>
    <t>その他</t>
    <rPh sb="2" eb="3">
      <t>タ</t>
    </rPh>
    <phoneticPr fontId="3"/>
  </si>
  <si>
    <t>業種</t>
    <rPh sb="0" eb="2">
      <t>ギョウシュ</t>
    </rPh>
    <phoneticPr fontId="11"/>
  </si>
  <si>
    <t>(1)負傷に起因する疾病</t>
    <phoneticPr fontId="3"/>
  </si>
  <si>
    <t>(1)のうち死亡者数</t>
    <rPh sb="6" eb="9">
      <t>シボウシャ</t>
    </rPh>
    <rPh sb="9" eb="10">
      <t>スウ</t>
    </rPh>
    <phoneticPr fontId="3"/>
  </si>
  <si>
    <t>（災害性腰痛）
(1)のうち腰痛</t>
    <phoneticPr fontId="3"/>
  </si>
  <si>
    <t>災害性腰痛の死亡者数</t>
    <rPh sb="0" eb="2">
      <t>サイガイ</t>
    </rPh>
    <rPh sb="2" eb="3">
      <t>セイ</t>
    </rPh>
    <rPh sb="3" eb="5">
      <t>ヨウツウ</t>
    </rPh>
    <rPh sb="6" eb="9">
      <t>シボウシャ</t>
    </rPh>
    <rPh sb="9" eb="10">
      <t>スウ</t>
    </rPh>
    <phoneticPr fontId="3"/>
  </si>
  <si>
    <t>(2)有害光線による疾病</t>
    <phoneticPr fontId="3"/>
  </si>
  <si>
    <t>(2)のうち死亡者数</t>
    <rPh sb="6" eb="9">
      <t>シボウシャ</t>
    </rPh>
    <rPh sb="9" eb="10">
      <t>スウ</t>
    </rPh>
    <phoneticPr fontId="3"/>
  </si>
  <si>
    <t>(3)電離放射線による疾病</t>
    <phoneticPr fontId="3"/>
  </si>
  <si>
    <t>(3)のうち死亡者数</t>
    <rPh sb="6" eb="9">
      <t>シボウシャ</t>
    </rPh>
    <rPh sb="9" eb="10">
      <t>スウ</t>
    </rPh>
    <phoneticPr fontId="3"/>
  </si>
  <si>
    <t>(4)異常気圧下における疾病</t>
    <phoneticPr fontId="3"/>
  </si>
  <si>
    <t>(4)のうち死亡者数</t>
    <rPh sb="6" eb="9">
      <t>シボウシャ</t>
    </rPh>
    <rPh sb="9" eb="10">
      <t>スウ</t>
    </rPh>
    <phoneticPr fontId="3"/>
  </si>
  <si>
    <t>(5)異常温度条件による疾病</t>
    <phoneticPr fontId="3"/>
  </si>
  <si>
    <t>(5)のうち死亡者数</t>
    <rPh sb="6" eb="9">
      <t>シボウシャ</t>
    </rPh>
    <rPh sb="9" eb="10">
      <t>スウ</t>
    </rPh>
    <phoneticPr fontId="3"/>
  </si>
  <si>
    <t>(5)のうち熱中症</t>
    <phoneticPr fontId="3"/>
  </si>
  <si>
    <t>熱中症のうち死亡者数</t>
    <rPh sb="6" eb="10">
      <t>シボウシャスウ</t>
    </rPh>
    <phoneticPr fontId="3"/>
  </si>
  <si>
    <t>(6)騒音による耳の疾病</t>
    <phoneticPr fontId="3"/>
  </si>
  <si>
    <t>(6)のうち死亡者数</t>
    <rPh sb="6" eb="9">
      <t>シボウシャ</t>
    </rPh>
    <rPh sb="9" eb="10">
      <t>スウ</t>
    </rPh>
    <phoneticPr fontId="3"/>
  </si>
  <si>
    <t>　　　の物理的因子による疾病
(7)(2)～(6)以外</t>
    <phoneticPr fontId="3"/>
  </si>
  <si>
    <t>(7)のうち死亡者数</t>
    <rPh sb="6" eb="9">
      <t>シボウシャ</t>
    </rPh>
    <rPh sb="9" eb="10">
      <t>スウ</t>
    </rPh>
    <phoneticPr fontId="3"/>
  </si>
  <si>
    <t>　　　　　運動器疾患と内臓脱
(8)重激業務による</t>
    <phoneticPr fontId="3"/>
  </si>
  <si>
    <t>(8)のうち死亡者数</t>
    <rPh sb="6" eb="9">
      <t>シボウシャ</t>
    </rPh>
    <rPh sb="9" eb="10">
      <t>スウ</t>
    </rPh>
    <phoneticPr fontId="3"/>
  </si>
  <si>
    <t>　　　　　業務上の腰痛
(9)負傷によらない</t>
    <phoneticPr fontId="3"/>
  </si>
  <si>
    <t>(9)のうち死亡者数</t>
    <rPh sb="6" eb="9">
      <t>シボウシャ</t>
    </rPh>
    <rPh sb="9" eb="10">
      <t>スウ</t>
    </rPh>
    <phoneticPr fontId="3"/>
  </si>
  <si>
    <t>(10)振動障害</t>
    <phoneticPr fontId="3"/>
  </si>
  <si>
    <t>(10)のうち死亡者数</t>
    <rPh sb="7" eb="10">
      <t>シボウシャ</t>
    </rPh>
    <rPh sb="10" eb="11">
      <t>スウ</t>
    </rPh>
    <phoneticPr fontId="3"/>
  </si>
  <si>
    <t xml:space="preserve">     頸肩腕症候群
(11)手指前腕の障害及び</t>
    <phoneticPr fontId="3"/>
  </si>
  <si>
    <t>(11)のうち死亡者数</t>
    <rPh sb="7" eb="10">
      <t>シボウシャ</t>
    </rPh>
    <rPh sb="10" eb="11">
      <t>スウ</t>
    </rPh>
    <phoneticPr fontId="3"/>
  </si>
  <si>
    <t>　　　の作業態様に起因する疾病
(12)(8)～(11)以外</t>
    <rPh sb="28" eb="30">
      <t>イガイ</t>
    </rPh>
    <phoneticPr fontId="3"/>
  </si>
  <si>
    <t>(12)のうち死亡者数</t>
    <rPh sb="7" eb="10">
      <t>シボウシャ</t>
    </rPh>
    <rPh sb="10" eb="11">
      <t>スウ</t>
    </rPh>
    <phoneticPr fontId="3"/>
  </si>
  <si>
    <t>(13)酸素欠乏症</t>
    <phoneticPr fontId="3"/>
  </si>
  <si>
    <t>(13)のうち死亡者数</t>
    <rPh sb="7" eb="10">
      <t>シボウシャ</t>
    </rPh>
    <rPh sb="10" eb="11">
      <t>スウ</t>
    </rPh>
    <phoneticPr fontId="3"/>
  </si>
  <si>
    <t xml:space="preserve">       （がんを除く）
(14)化学物質による疾病</t>
    <phoneticPr fontId="3"/>
  </si>
  <si>
    <t>(14)のうち死亡者数</t>
    <rPh sb="7" eb="10">
      <t>シボウシャ</t>
    </rPh>
    <rPh sb="10" eb="11">
      <t>スウ</t>
    </rPh>
    <phoneticPr fontId="3"/>
  </si>
  <si>
    <t xml:space="preserve">       （休業のみ）
(15)じん肺症及びじん肺合併症</t>
    <phoneticPr fontId="3"/>
  </si>
  <si>
    <t>(16)病原体による疾病</t>
    <phoneticPr fontId="3"/>
  </si>
  <si>
    <t>(16)のうち死亡者数</t>
    <rPh sb="7" eb="10">
      <t>シボウシャ</t>
    </rPh>
    <rPh sb="10" eb="11">
      <t>スウ</t>
    </rPh>
    <phoneticPr fontId="3"/>
  </si>
  <si>
    <t xml:space="preserve">  　 り患によるもの
(16)のうち新型コロナウイルス</t>
    <phoneticPr fontId="3"/>
  </si>
  <si>
    <t>よるもののうち死亡者数
新型コロナウイルスり患に</t>
    <rPh sb="22" eb="23">
      <t>カン</t>
    </rPh>
    <phoneticPr fontId="3"/>
  </si>
  <si>
    <t>(17)電離放射線によるがん</t>
    <phoneticPr fontId="3"/>
  </si>
  <si>
    <t>(17)のうち死亡者数</t>
    <rPh sb="7" eb="10">
      <t>シボウシャ</t>
    </rPh>
    <rPh sb="10" eb="11">
      <t>スウ</t>
    </rPh>
    <phoneticPr fontId="3"/>
  </si>
  <si>
    <t>(18)化学物質によるがん</t>
    <phoneticPr fontId="3"/>
  </si>
  <si>
    <t>(18)のうち死亡者数</t>
    <rPh sb="7" eb="10">
      <t>シボウシャ</t>
    </rPh>
    <rPh sb="10" eb="11">
      <t>スウ</t>
    </rPh>
    <phoneticPr fontId="3"/>
  </si>
  <si>
    <t xml:space="preserve">       の原因によるがん 
(19)(17)(18)以外 </t>
    <phoneticPr fontId="3"/>
  </si>
  <si>
    <t>(19)のうち死亡者数</t>
    <rPh sb="7" eb="10">
      <t>シボウシャ</t>
    </rPh>
    <rPh sb="10" eb="11">
      <t>スウ</t>
    </rPh>
    <phoneticPr fontId="3"/>
  </si>
  <si>
    <t>　   脳血管疾患・心臓疾患等
(20)過重な業務による</t>
    <phoneticPr fontId="3"/>
  </si>
  <si>
    <t>(20)のうち死亡者数</t>
    <rPh sb="7" eb="10">
      <t>シボウシャ</t>
    </rPh>
    <rPh sb="10" eb="11">
      <t>スウ</t>
    </rPh>
    <phoneticPr fontId="3"/>
  </si>
  <si>
    <t xml:space="preserve">      業務による精神障害
(21)強い心理的負荷を伴う</t>
    <phoneticPr fontId="3"/>
  </si>
  <si>
    <t>(21)のうち死亡者数</t>
    <rPh sb="7" eb="10">
      <t>シボウシャ</t>
    </rPh>
    <rPh sb="10" eb="11">
      <t>スウ</t>
    </rPh>
    <phoneticPr fontId="3"/>
  </si>
  <si>
    <t xml:space="preserve">      ことの明らかな疾病
(22)その他の業務に起因する</t>
    <phoneticPr fontId="3"/>
  </si>
  <si>
    <t>(22)のうち死亡者数</t>
    <rPh sb="7" eb="10">
      <t>シボウシャ</t>
    </rPh>
    <rPh sb="10" eb="11">
      <t>スウ</t>
    </rPh>
    <phoneticPr fontId="3"/>
  </si>
  <si>
    <t>合計</t>
    <phoneticPr fontId="3"/>
  </si>
  <si>
    <t>死亡者数の合計</t>
    <rPh sb="0" eb="4">
      <t>シボウシャスウ</t>
    </rPh>
    <rPh sb="5" eb="7">
      <t>ゴウケイ</t>
    </rPh>
    <phoneticPr fontId="3"/>
  </si>
  <si>
    <t xml:space="preserve">  ものを除いた合計
新型コロナウイルスのり患による</t>
    <rPh sb="8" eb="10">
      <t>ゴウケイ</t>
    </rPh>
    <phoneticPr fontId="3"/>
  </si>
  <si>
    <t xml:space="preserve">  ものを除いた死亡者数の合計
新型コロナウイルスのり患による</t>
    <rPh sb="8" eb="12">
      <t>シボウシャスウ</t>
    </rPh>
    <phoneticPr fontId="3"/>
  </si>
  <si>
    <t>　食料品製造業</t>
    <phoneticPr fontId="14"/>
  </si>
  <si>
    <t>　繊維・繊維製品製造業</t>
    <phoneticPr fontId="14"/>
  </si>
  <si>
    <t>　木材・木製品家具装備品製造業　</t>
    <phoneticPr fontId="14"/>
  </si>
  <si>
    <t>　パルプ・紙、紙加工品印刷・製本業</t>
    <phoneticPr fontId="3"/>
  </si>
  <si>
    <t>　化学工業</t>
    <phoneticPr fontId="14"/>
  </si>
  <si>
    <t>　窯業・土石製品製造業</t>
    <phoneticPr fontId="14"/>
  </si>
  <si>
    <t>　鉄鋼・非鉄金属製造業</t>
    <phoneticPr fontId="14"/>
  </si>
  <si>
    <t>　金属製品製造業</t>
    <phoneticPr fontId="14"/>
  </si>
  <si>
    <t>　一般・電気・輸送用機械工業</t>
    <phoneticPr fontId="14"/>
  </si>
  <si>
    <t>　電気・ガス・水道業</t>
    <phoneticPr fontId="14"/>
  </si>
  <si>
    <t>　その他の製造業</t>
    <phoneticPr fontId="14"/>
  </si>
  <si>
    <t>製造業小計</t>
    <phoneticPr fontId="14"/>
  </si>
  <si>
    <t>鉱業</t>
    <phoneticPr fontId="14"/>
  </si>
  <si>
    <t>建設業</t>
    <phoneticPr fontId="14"/>
  </si>
  <si>
    <t>運輸交通業</t>
    <phoneticPr fontId="14"/>
  </si>
  <si>
    <t>貨物取扱業</t>
    <phoneticPr fontId="14"/>
  </si>
  <si>
    <t>農林水産業</t>
    <phoneticPr fontId="14"/>
  </si>
  <si>
    <t>　</t>
  </si>
  <si>
    <t>商業・金融・広告業</t>
    <phoneticPr fontId="14"/>
  </si>
  <si>
    <t>保健衛生業</t>
    <phoneticPr fontId="14"/>
  </si>
  <si>
    <t>接客・娯楽業</t>
    <phoneticPr fontId="14"/>
  </si>
  <si>
    <t>清掃・と畜業</t>
    <phoneticPr fontId="14"/>
  </si>
  <si>
    <t>その他の事業</t>
    <phoneticPr fontId="14"/>
  </si>
  <si>
    <t>合計</t>
    <phoneticPr fontId="14"/>
  </si>
  <si>
    <t>資料：業務上疾病調</t>
    <phoneticPr fontId="14"/>
  </si>
  <si>
    <t>（注）</t>
    <rPh sb="1" eb="2">
      <t>チュウ</t>
    </rPh>
    <phoneticPr fontId="14"/>
  </si>
  <si>
    <t>１　表は休業４日以上のものである。</t>
    <rPh sb="2" eb="3">
      <t>ヒョウ</t>
    </rPh>
    <rPh sb="4" eb="6">
      <t>キュウギョウ</t>
    </rPh>
    <rPh sb="7" eb="8">
      <t>ニチ</t>
    </rPh>
    <rPh sb="8" eb="10">
      <t>イジョウ</t>
    </rPh>
    <phoneticPr fontId="14"/>
  </si>
  <si>
    <t>２　疾病分類は労働基準法施行規則第３５条によるものを整理したものである。</t>
    <rPh sb="2" eb="4">
      <t>シッペイ</t>
    </rPh>
    <rPh sb="4" eb="6">
      <t>ブンルイ</t>
    </rPh>
    <rPh sb="7" eb="9">
      <t>ロウドウ</t>
    </rPh>
    <rPh sb="9" eb="12">
      <t>キジュンホウ</t>
    </rPh>
    <rPh sb="12" eb="14">
      <t>セコウ</t>
    </rPh>
    <rPh sb="14" eb="16">
      <t>キソク</t>
    </rPh>
    <rPh sb="16" eb="17">
      <t>ダイ</t>
    </rPh>
    <rPh sb="19" eb="20">
      <t>ジョウ</t>
    </rPh>
    <rPh sb="26" eb="28">
      <t>セイリ</t>
    </rPh>
    <phoneticPr fontId="14"/>
  </si>
  <si>
    <t>３　「化学物質」は労働基準法施行規則別表第１の２第７号に掲げる名称の化学物質である。</t>
    <rPh sb="3" eb="5">
      <t>カガク</t>
    </rPh>
    <rPh sb="5" eb="7">
      <t>ブッシツ</t>
    </rPh>
    <rPh sb="9" eb="11">
      <t>ロウドウ</t>
    </rPh>
    <rPh sb="11" eb="14">
      <t>キジュンホウ</t>
    </rPh>
    <rPh sb="14" eb="16">
      <t>セコウ</t>
    </rPh>
    <rPh sb="16" eb="18">
      <t>キソク</t>
    </rPh>
    <rPh sb="18" eb="20">
      <t>ベッピョウ</t>
    </rPh>
    <rPh sb="20" eb="21">
      <t>ダイ</t>
    </rPh>
    <rPh sb="24" eb="25">
      <t>ダイ</t>
    </rPh>
    <rPh sb="26" eb="27">
      <t>ゴウ</t>
    </rPh>
    <rPh sb="28" eb="29">
      <t>カカ</t>
    </rPh>
    <rPh sb="31" eb="33">
      <t>メイショウ</t>
    </rPh>
    <rPh sb="34" eb="36">
      <t>カガク</t>
    </rPh>
    <rPh sb="36" eb="38">
      <t>ブッシツ</t>
    </rPh>
    <phoneticPr fontId="14"/>
  </si>
  <si>
    <t>４　本統計の数字は令和７年中に発生した疾病で令和８年４月７日までに把握したものである。</t>
    <rPh sb="2" eb="3">
      <t>ホン</t>
    </rPh>
    <rPh sb="3" eb="5">
      <t>トウケイ</t>
    </rPh>
    <rPh sb="6" eb="8">
      <t>スウジ</t>
    </rPh>
    <rPh sb="9" eb="11">
      <t>レイワ</t>
    </rPh>
    <rPh sb="12" eb="13">
      <t>ネン</t>
    </rPh>
    <rPh sb="13" eb="14">
      <t>ナカ</t>
    </rPh>
    <rPh sb="15" eb="17">
      <t>ハッセイ</t>
    </rPh>
    <rPh sb="19" eb="21">
      <t>シッペイ</t>
    </rPh>
    <rPh sb="22" eb="23">
      <t>レイ</t>
    </rPh>
    <rPh sb="23" eb="24">
      <t>ワ</t>
    </rPh>
    <rPh sb="25" eb="26">
      <t>ネン</t>
    </rPh>
    <rPh sb="27" eb="28">
      <t>ガツ</t>
    </rPh>
    <rPh sb="29" eb="30">
      <t>ニチ</t>
    </rPh>
    <rPh sb="33" eb="35">
      <t>ハアク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</si>
</sst>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\ e&quot;年 業種別傷病分類別業務上疾病発生状況（&quot;m&quot;月末累計）&quot;"/>
    <numFmt numFmtId="177" formatCode="ggge&quot;年&quot;m&quot;月集計&quot;"/>
    <numFmt numFmtId="178" formatCode="#,##0_);[Red]\(#,##0\)"/>
  </numFmts>
  <fonts count="16" x14ac:knownFonts="1">
    <font>
      <sz val="12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2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22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9"/>
      <color rgb="FF000000"/>
      <name val="ＭＳ 明朝"/>
      <family val="1"/>
      <charset val="128"/>
    </font>
    <font>
      <sz val="8.5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7" fillId="0" borderId="0"/>
  </cellStyleXfs>
  <cellXfs count="95">
    <xf numFmtId="0" fontId="0" fillId="0" borderId="0" xfId="0">
      <alignment vertical="center"/>
    </xf>
    <xf numFmtId="177" fontId="5" fillId="0" borderId="0" xfId="2" applyNumberFormat="1" applyFont="1" applyAlignment="1">
      <alignment horizontal="left" vertical="center"/>
    </xf>
    <xf numFmtId="0" fontId="8" fillId="0" borderId="0" xfId="2" applyFont="1" applyAlignment="1">
      <alignment horizontal="left" vertical="center"/>
    </xf>
    <xf numFmtId="0" fontId="8" fillId="0" borderId="1" xfId="2" applyFont="1" applyBorder="1" applyAlignment="1">
      <alignment horizontal="centerContinuous" vertical="center"/>
    </xf>
    <xf numFmtId="0" fontId="8" fillId="0" borderId="2" xfId="2" applyFont="1" applyBorder="1" applyAlignment="1">
      <alignment horizontal="centerContinuous" vertical="center"/>
    </xf>
    <xf numFmtId="0" fontId="8" fillId="0" borderId="3" xfId="2" applyFont="1" applyBorder="1" applyAlignment="1">
      <alignment horizontal="centerContinuous" vertical="center"/>
    </xf>
    <xf numFmtId="0" fontId="8" fillId="0" borderId="2" xfId="1" applyFont="1" applyBorder="1" applyAlignment="1">
      <alignment horizontal="centerContinuous" vertical="center"/>
    </xf>
    <xf numFmtId="49" fontId="8" fillId="0" borderId="2" xfId="2" applyNumberFormat="1" applyFont="1" applyBorder="1" applyAlignment="1">
      <alignment horizontal="centerContinuous" vertical="center"/>
    </xf>
    <xf numFmtId="0" fontId="8" fillId="0" borderId="1" xfId="1" applyFont="1" applyBorder="1" applyAlignment="1">
      <alignment horizontal="centerContinuous" vertical="center"/>
    </xf>
    <xf numFmtId="0" fontId="8" fillId="0" borderId="3" xfId="1" applyFont="1" applyBorder="1" applyAlignment="1">
      <alignment horizontal="centerContinuous" vertical="center"/>
    </xf>
    <xf numFmtId="49" fontId="8" fillId="0" borderId="4" xfId="2" applyNumberFormat="1" applyFont="1" applyBorder="1" applyAlignment="1">
      <alignment horizontal="centerContinuous" vertical="center"/>
    </xf>
    <xf numFmtId="0" fontId="8" fillId="0" borderId="1" xfId="2" quotePrefix="1" applyFont="1" applyBorder="1" applyAlignment="1">
      <alignment horizontal="centerContinuous" vertical="center"/>
    </xf>
    <xf numFmtId="0" fontId="8" fillId="0" borderId="1" xfId="1" applyFont="1" applyBorder="1" applyAlignment="1">
      <alignment vertical="center"/>
    </xf>
    <xf numFmtId="0" fontId="8" fillId="0" borderId="2" xfId="1" applyFont="1" applyBorder="1" applyAlignment="1">
      <alignment vertical="center"/>
    </xf>
    <xf numFmtId="0" fontId="7" fillId="0" borderId="2" xfId="1" applyFont="1" applyBorder="1" applyAlignment="1">
      <alignment vertical="center"/>
    </xf>
    <xf numFmtId="0" fontId="7" fillId="0" borderId="3" xfId="1" applyFont="1" applyBorder="1" applyAlignment="1">
      <alignment vertical="center"/>
    </xf>
    <xf numFmtId="0" fontId="10" fillId="0" borderId="0" xfId="1" applyFont="1" applyAlignment="1">
      <alignment vertical="top"/>
    </xf>
    <xf numFmtId="0" fontId="8" fillId="0" borderId="5" xfId="1" applyFont="1" applyBorder="1"/>
    <xf numFmtId="0" fontId="6" fillId="0" borderId="3" xfId="1" applyFont="1" applyBorder="1"/>
    <xf numFmtId="0" fontId="8" fillId="0" borderId="6" xfId="2" applyFont="1" applyBorder="1" applyAlignment="1">
      <alignment horizontal="center" vertical="top" textRotation="255" wrapText="1"/>
    </xf>
    <xf numFmtId="0" fontId="8" fillId="0" borderId="7" xfId="2" applyFont="1" applyBorder="1" applyAlignment="1">
      <alignment horizontal="center" vertical="center" textRotation="255" wrapText="1"/>
    </xf>
    <xf numFmtId="0" fontId="8" fillId="0" borderId="8" xfId="2" applyFont="1" applyBorder="1" applyAlignment="1">
      <alignment horizontal="center" vertical="center" textRotation="255" wrapText="1"/>
    </xf>
    <xf numFmtId="0" fontId="8" fillId="0" borderId="9" xfId="2" applyFont="1" applyBorder="1" applyAlignment="1">
      <alignment horizontal="center" vertical="center" textRotation="255" wrapText="1"/>
    </xf>
    <xf numFmtId="0" fontId="12" fillId="0" borderId="6" xfId="0" applyFont="1" applyBorder="1" applyAlignment="1">
      <alignment vertical="top" textRotation="255"/>
    </xf>
    <xf numFmtId="0" fontId="12" fillId="0" borderId="7" xfId="0" applyFont="1" applyBorder="1" applyAlignment="1">
      <alignment vertical="center" textRotation="255"/>
    </xf>
    <xf numFmtId="0" fontId="12" fillId="0" borderId="9" xfId="0" applyFont="1" applyBorder="1" applyAlignment="1">
      <alignment vertical="center" textRotation="255"/>
    </xf>
    <xf numFmtId="0" fontId="8" fillId="0" borderId="10" xfId="2" applyFont="1" applyBorder="1" applyAlignment="1">
      <alignment horizontal="center" vertical="center" textRotation="255" wrapText="1"/>
    </xf>
    <xf numFmtId="49" fontId="8" fillId="0" borderId="6" xfId="2" applyNumberFormat="1" applyFont="1" applyBorder="1" applyAlignment="1">
      <alignment horizontal="center" vertical="top" textRotation="255" wrapText="1"/>
    </xf>
    <xf numFmtId="49" fontId="8" fillId="0" borderId="6" xfId="2" applyNumberFormat="1" applyFont="1" applyBorder="1" applyAlignment="1">
      <alignment horizontal="left" vertical="top" textRotation="255" wrapText="1"/>
    </xf>
    <xf numFmtId="0" fontId="8" fillId="0" borderId="11" xfId="2" applyFont="1" applyBorder="1" applyAlignment="1">
      <alignment vertical="top" textRotation="255" wrapText="1"/>
    </xf>
    <xf numFmtId="0" fontId="8" fillId="0" borderId="12" xfId="2" applyFont="1" applyBorder="1" applyAlignment="1">
      <alignment horizontal="center" vertical="center" textRotation="255" wrapText="1"/>
    </xf>
    <xf numFmtId="0" fontId="8" fillId="0" borderId="11" xfId="2" applyFont="1" applyBorder="1" applyAlignment="1">
      <alignment horizontal="center" vertical="top" textRotation="255" wrapText="1"/>
    </xf>
    <xf numFmtId="49" fontId="13" fillId="0" borderId="4" xfId="2" applyNumberFormat="1" applyFont="1" applyBorder="1" applyAlignment="1">
      <alignment vertical="top" textRotation="255" wrapText="1"/>
    </xf>
    <xf numFmtId="0" fontId="13" fillId="0" borderId="11" xfId="2" applyFont="1" applyBorder="1" applyAlignment="1">
      <alignment horizontal="center" textRotation="255" wrapText="1"/>
    </xf>
    <xf numFmtId="0" fontId="13" fillId="0" borderId="12" xfId="2" applyFont="1" applyBorder="1" applyAlignment="1">
      <alignment horizontal="center" vertical="center" textRotation="255" wrapText="1"/>
    </xf>
    <xf numFmtId="0" fontId="8" fillId="0" borderId="12" xfId="2" applyFont="1" applyBorder="1" applyAlignment="1">
      <alignment horizontal="center" vertical="top" textRotation="255" wrapText="1"/>
    </xf>
    <xf numFmtId="0" fontId="7" fillId="0" borderId="11" xfId="1" applyFont="1" applyBorder="1" applyAlignment="1">
      <alignment vertical="top" textRotation="255" wrapText="1"/>
    </xf>
    <xf numFmtId="0" fontId="7" fillId="0" borderId="12" xfId="1" applyFont="1" applyBorder="1" applyAlignment="1">
      <alignment vertical="top" textRotation="255" wrapText="1"/>
    </xf>
    <xf numFmtId="0" fontId="7" fillId="0" borderId="0" xfId="1" applyFont="1"/>
    <xf numFmtId="0" fontId="5" fillId="0" borderId="13" xfId="1" applyFont="1" applyBorder="1" applyAlignment="1">
      <alignment horizontal="left" vertical="center" wrapText="1"/>
    </xf>
    <xf numFmtId="0" fontId="5" fillId="0" borderId="9" xfId="1" applyFont="1" applyBorder="1" applyAlignment="1">
      <alignment horizontal="left" vertical="center" wrapText="1"/>
    </xf>
    <xf numFmtId="0" fontId="8" fillId="0" borderId="5" xfId="1" applyFont="1" applyBorder="1" applyAlignment="1">
      <alignment horizontal="centerContinuous" vertical="center"/>
    </xf>
    <xf numFmtId="0" fontId="5" fillId="0" borderId="30" xfId="1" applyFont="1" applyBorder="1" applyAlignment="1">
      <alignment horizontal="left" vertical="center" wrapText="1"/>
    </xf>
    <xf numFmtId="0" fontId="5" fillId="0" borderId="31" xfId="1" applyFont="1" applyBorder="1" applyAlignment="1">
      <alignment horizontal="left" vertical="center" wrapText="1"/>
    </xf>
    <xf numFmtId="0" fontId="9" fillId="0" borderId="9" xfId="1" applyFont="1" applyBorder="1" applyAlignment="1">
      <alignment horizontal="left" vertical="center" wrapText="1"/>
    </xf>
    <xf numFmtId="0" fontId="8" fillId="0" borderId="0" xfId="1" applyFont="1"/>
    <xf numFmtId="0" fontId="8" fillId="0" borderId="34" xfId="1" applyFont="1" applyBorder="1" applyAlignment="1">
      <alignment vertical="center"/>
    </xf>
    <xf numFmtId="0" fontId="8" fillId="0" borderId="34" xfId="1" applyFont="1" applyBorder="1" applyAlignment="1">
      <alignment vertical="center" wrapText="1"/>
    </xf>
    <xf numFmtId="0" fontId="8" fillId="0" borderId="34" xfId="1" applyFont="1" applyBorder="1" applyAlignment="1">
      <alignment vertical="top" wrapText="1"/>
    </xf>
    <xf numFmtId="0" fontId="8" fillId="0" borderId="34" xfId="2" applyFont="1" applyBorder="1" applyAlignment="1">
      <alignment vertical="top"/>
    </xf>
    <xf numFmtId="0" fontId="8" fillId="0" borderId="34" xfId="2" applyFont="1" applyBorder="1"/>
    <xf numFmtId="0" fontId="8" fillId="0" borderId="0" xfId="2" applyFont="1" applyAlignment="1">
      <alignment horizontal="right"/>
    </xf>
    <xf numFmtId="0" fontId="8" fillId="0" borderId="0" xfId="2" applyFont="1"/>
    <xf numFmtId="178" fontId="5" fillId="0" borderId="14" xfId="1" applyNumberFormat="1" applyFont="1" applyBorder="1" applyAlignment="1">
      <alignment vertical="center"/>
    </xf>
    <xf numFmtId="178" fontId="5" fillId="0" borderId="15" xfId="1" applyNumberFormat="1" applyFont="1" applyBorder="1" applyAlignment="1">
      <alignment vertical="center"/>
    </xf>
    <xf numFmtId="178" fontId="5" fillId="0" borderId="16" xfId="1" applyNumberFormat="1" applyFont="1" applyBorder="1" applyAlignment="1">
      <alignment vertical="center"/>
    </xf>
    <xf numFmtId="178" fontId="5" fillId="0" borderId="17" xfId="1" applyNumberFormat="1" applyFont="1" applyBorder="1" applyAlignment="1">
      <alignment vertical="center"/>
    </xf>
    <xf numFmtId="178" fontId="5" fillId="0" borderId="11" xfId="1" applyNumberFormat="1" applyFont="1" applyBorder="1" applyAlignment="1">
      <alignment vertical="center"/>
    </xf>
    <xf numFmtId="178" fontId="5" fillId="0" borderId="10" xfId="1" applyNumberFormat="1" applyFont="1" applyBorder="1" applyAlignment="1">
      <alignment vertical="center"/>
    </xf>
    <xf numFmtId="178" fontId="5" fillId="0" borderId="12" xfId="1" applyNumberFormat="1" applyFont="1" applyBorder="1" applyAlignment="1">
      <alignment vertical="center"/>
    </xf>
    <xf numFmtId="178" fontId="5" fillId="0" borderId="18" xfId="1" applyNumberFormat="1" applyFont="1" applyBorder="1" applyAlignment="1">
      <alignment vertical="center"/>
    </xf>
    <xf numFmtId="178" fontId="5" fillId="0" borderId="19" xfId="1" applyNumberFormat="1" applyFont="1" applyBorder="1" applyAlignment="1">
      <alignment vertical="center"/>
    </xf>
    <xf numFmtId="178" fontId="5" fillId="0" borderId="20" xfId="1" applyNumberFormat="1" applyFont="1" applyBorder="1" applyAlignment="1">
      <alignment vertical="center"/>
    </xf>
    <xf numFmtId="178" fontId="5" fillId="0" borderId="21" xfId="1" applyNumberFormat="1" applyFont="1" applyBorder="1" applyAlignment="1">
      <alignment vertical="center"/>
    </xf>
    <xf numFmtId="178" fontId="5" fillId="0" borderId="0" xfId="1" applyNumberFormat="1" applyFont="1" applyAlignment="1">
      <alignment vertical="center"/>
    </xf>
    <xf numFmtId="178" fontId="5" fillId="0" borderId="22" xfId="1" applyNumberFormat="1" applyFont="1" applyBorder="1" applyAlignment="1">
      <alignment vertical="center"/>
    </xf>
    <xf numFmtId="178" fontId="5" fillId="0" borderId="23" xfId="1" applyNumberFormat="1" applyFont="1" applyBorder="1" applyAlignment="1">
      <alignment vertical="center"/>
    </xf>
    <xf numFmtId="178" fontId="5" fillId="0" borderId="24" xfId="1" applyNumberFormat="1" applyFont="1" applyBorder="1" applyAlignment="1">
      <alignment vertical="center"/>
    </xf>
    <xf numFmtId="178" fontId="5" fillId="0" borderId="25" xfId="1" applyNumberFormat="1" applyFont="1" applyBorder="1" applyAlignment="1">
      <alignment vertical="center"/>
    </xf>
    <xf numFmtId="178" fontId="5" fillId="0" borderId="26" xfId="1" applyNumberFormat="1" applyFont="1" applyBorder="1" applyAlignment="1">
      <alignment vertical="center"/>
    </xf>
    <xf numFmtId="178" fontId="5" fillId="0" borderId="27" xfId="1" applyNumberFormat="1" applyFont="1" applyBorder="1" applyAlignment="1">
      <alignment vertical="center"/>
    </xf>
    <xf numFmtId="178" fontId="5" fillId="0" borderId="28" xfId="1" applyNumberFormat="1" applyFont="1" applyBorder="1" applyAlignment="1">
      <alignment vertical="center"/>
    </xf>
    <xf numFmtId="178" fontId="5" fillId="0" borderId="6" xfId="1" applyNumberFormat="1" applyFont="1" applyBorder="1" applyAlignment="1">
      <alignment vertical="center"/>
    </xf>
    <xf numFmtId="178" fontId="5" fillId="0" borderId="29" xfId="1" applyNumberFormat="1" applyFont="1" applyBorder="1" applyAlignment="1">
      <alignment vertical="center"/>
    </xf>
    <xf numFmtId="178" fontId="5" fillId="0" borderId="7" xfId="1" applyNumberFormat="1" applyFont="1" applyBorder="1" applyAlignment="1">
      <alignment vertical="center"/>
    </xf>
    <xf numFmtId="178" fontId="5" fillId="0" borderId="32" xfId="1" applyNumberFormat="1" applyFont="1" applyBorder="1" applyAlignment="1">
      <alignment vertical="center"/>
    </xf>
    <xf numFmtId="178" fontId="5" fillId="0" borderId="33" xfId="1" applyNumberFormat="1" applyFont="1" applyBorder="1" applyAlignment="1">
      <alignment vertical="center"/>
    </xf>
    <xf numFmtId="178" fontId="5" fillId="0" borderId="2" xfId="1" applyNumberFormat="1" applyFont="1" applyBorder="1" applyAlignment="1">
      <alignment vertical="center"/>
    </xf>
    <xf numFmtId="176" fontId="2" fillId="0" borderId="0" xfId="1" applyNumberFormat="1" applyFont="1" applyFill="1" applyAlignment="1">
      <alignment horizontal="centerContinuous" vertical="center"/>
    </xf>
    <xf numFmtId="176" fontId="15" fillId="0" borderId="0" xfId="1" applyNumberFormat="1" applyFont="1" applyFill="1" applyAlignment="1">
      <alignment horizontal="left" vertical="center"/>
    </xf>
    <xf numFmtId="0" fontId="2" fillId="0" borderId="0" xfId="1" applyFont="1" applyFill="1" applyAlignment="1">
      <alignment horizontal="centerContinuous" vertical="center"/>
    </xf>
    <xf numFmtId="0" fontId="4" fillId="0" borderId="0" xfId="1" applyFont="1" applyFill="1"/>
    <xf numFmtId="49" fontId="5" fillId="0" borderId="0" xfId="1" applyNumberFormat="1" applyFont="1" applyFill="1"/>
    <xf numFmtId="49" fontId="6" fillId="0" borderId="0" xfId="1" applyNumberFormat="1" applyFont="1" applyFill="1" applyAlignment="1">
      <alignment horizontal="right" vertical="top"/>
    </xf>
    <xf numFmtId="49" fontId="8" fillId="0" borderId="0" xfId="2" applyNumberFormat="1" applyFont="1" applyFill="1" applyAlignment="1">
      <alignment horizontal="centerContinuous" vertical="top" wrapText="1"/>
    </xf>
    <xf numFmtId="0" fontId="8" fillId="0" borderId="0" xfId="2" applyFont="1" applyFill="1" applyAlignment="1">
      <alignment horizontal="centerContinuous" vertical="top" wrapText="1"/>
    </xf>
    <xf numFmtId="0" fontId="8" fillId="0" borderId="0" xfId="2" applyFont="1" applyFill="1" applyAlignment="1">
      <alignment horizontal="center" vertical="top" wrapText="1"/>
    </xf>
    <xf numFmtId="49" fontId="9" fillId="0" borderId="0" xfId="2" applyNumberFormat="1" applyFont="1" applyFill="1" applyAlignment="1">
      <alignment horizontal="centerContinuous" vertical="center"/>
    </xf>
    <xf numFmtId="0" fontId="8" fillId="0" borderId="0" xfId="2" applyFont="1" applyFill="1" applyAlignment="1">
      <alignment horizontal="centerContinuous" vertical="center"/>
    </xf>
    <xf numFmtId="49" fontId="8" fillId="0" borderId="0" xfId="2" applyNumberFormat="1" applyFont="1" applyFill="1" applyAlignment="1">
      <alignment horizontal="centerContinuous" vertical="center"/>
    </xf>
    <xf numFmtId="49" fontId="8" fillId="0" borderId="0" xfId="2" applyNumberFormat="1" applyFont="1" applyFill="1" applyAlignment="1">
      <alignment horizontal="center" vertical="top" wrapText="1"/>
    </xf>
    <xf numFmtId="49" fontId="9" fillId="0" borderId="0" xfId="2" applyNumberFormat="1" applyFont="1" applyFill="1" applyAlignment="1">
      <alignment horizontal="centerContinuous" vertical="top" wrapText="1"/>
    </xf>
    <xf numFmtId="49" fontId="10" fillId="0" borderId="0" xfId="1" applyNumberFormat="1" applyFont="1" applyFill="1"/>
    <xf numFmtId="0" fontId="10" fillId="0" borderId="0" xfId="1" applyFont="1" applyFill="1"/>
    <xf numFmtId="49" fontId="8" fillId="0" borderId="0" xfId="2" applyNumberFormat="1" applyFont="1" applyFill="1" applyAlignment="1">
      <alignment horizontal="center" vertical="top" wrapText="1"/>
    </xf>
  </cellXfs>
  <cellStyles count="3">
    <cellStyle name="標準" xfId="0" builtinId="0"/>
    <cellStyle name="標準 4" xfId="2" xr:uid="{9FFA1A28-83B0-40AA-ABB6-82774CD36789}"/>
    <cellStyle name="標準_Sheet1 (2)" xfId="1" xr:uid="{C270C379-1AB1-4479-8361-7A39D75F40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2FEFC-AB41-460D-82DF-65FA4200372E}">
  <sheetPr codeName="Sheet2">
    <pageSetUpPr fitToPage="1"/>
  </sheetPr>
  <dimension ref="A1:BC32"/>
  <sheetViews>
    <sheetView showGridLines="0" tabSelected="1" zoomScaleNormal="100" zoomScaleSheetLayoutView="100" workbookViewId="0">
      <pane xSplit="2" ySplit="4" topLeftCell="C22" activePane="bottomRight" state="frozen"/>
      <selection pane="topRight" activeCell="C1" sqref="C1"/>
      <selection pane="bottomLeft" activeCell="A5" sqref="A5"/>
      <selection pane="bottomRight" activeCell="E36" sqref="E36"/>
    </sheetView>
  </sheetViews>
  <sheetFormatPr defaultColWidth="8" defaultRowHeight="11.25" x14ac:dyDescent="0.15"/>
  <cols>
    <col min="1" max="1" width="3.109375" style="45" customWidth="1"/>
    <col min="2" max="2" width="33.6640625" style="45" bestFit="1" customWidth="1"/>
    <col min="3" max="53" width="7.5546875" style="45" customWidth="1"/>
    <col min="54" max="55" width="7.5546875" style="38" customWidth="1"/>
    <col min="56" max="256" width="8" style="38"/>
    <col min="257" max="257" width="3.109375" style="38" customWidth="1"/>
    <col min="258" max="258" width="44.21875" style="38" customWidth="1"/>
    <col min="259" max="290" width="5.44140625" style="38" customWidth="1"/>
    <col min="291" max="291" width="9" style="38" customWidth="1"/>
    <col min="292" max="292" width="7.6640625" style="38" bestFit="1" customWidth="1"/>
    <col min="293" max="293" width="5.44140625" style="38" customWidth="1"/>
    <col min="294" max="294" width="7.6640625" style="38" bestFit="1" customWidth="1"/>
    <col min="295" max="307" width="5.44140625" style="38" customWidth="1"/>
    <col min="308" max="309" width="7.44140625" style="38" customWidth="1"/>
    <col min="310" max="311" width="6.33203125" style="38" customWidth="1"/>
    <col min="312" max="512" width="8" style="38"/>
    <col min="513" max="513" width="3.109375" style="38" customWidth="1"/>
    <col min="514" max="514" width="44.21875" style="38" customWidth="1"/>
    <col min="515" max="546" width="5.44140625" style="38" customWidth="1"/>
    <col min="547" max="547" width="9" style="38" customWidth="1"/>
    <col min="548" max="548" width="7.6640625" style="38" bestFit="1" customWidth="1"/>
    <col min="549" max="549" width="5.44140625" style="38" customWidth="1"/>
    <col min="550" max="550" width="7.6640625" style="38" bestFit="1" customWidth="1"/>
    <col min="551" max="563" width="5.44140625" style="38" customWidth="1"/>
    <col min="564" max="565" width="7.44140625" style="38" customWidth="1"/>
    <col min="566" max="567" width="6.33203125" style="38" customWidth="1"/>
    <col min="568" max="768" width="8" style="38"/>
    <col min="769" max="769" width="3.109375" style="38" customWidth="1"/>
    <col min="770" max="770" width="44.21875" style="38" customWidth="1"/>
    <col min="771" max="802" width="5.44140625" style="38" customWidth="1"/>
    <col min="803" max="803" width="9" style="38" customWidth="1"/>
    <col min="804" max="804" width="7.6640625" style="38" bestFit="1" customWidth="1"/>
    <col min="805" max="805" width="5.44140625" style="38" customWidth="1"/>
    <col min="806" max="806" width="7.6640625" style="38" bestFit="1" customWidth="1"/>
    <col min="807" max="819" width="5.44140625" style="38" customWidth="1"/>
    <col min="820" max="821" width="7.44140625" style="38" customWidth="1"/>
    <col min="822" max="823" width="6.33203125" style="38" customWidth="1"/>
    <col min="824" max="1024" width="8" style="38"/>
    <col min="1025" max="1025" width="3.109375" style="38" customWidth="1"/>
    <col min="1026" max="1026" width="44.21875" style="38" customWidth="1"/>
    <col min="1027" max="1058" width="5.44140625" style="38" customWidth="1"/>
    <col min="1059" max="1059" width="9" style="38" customWidth="1"/>
    <col min="1060" max="1060" width="7.6640625" style="38" bestFit="1" customWidth="1"/>
    <col min="1061" max="1061" width="5.44140625" style="38" customWidth="1"/>
    <col min="1062" max="1062" width="7.6640625" style="38" bestFit="1" customWidth="1"/>
    <col min="1063" max="1075" width="5.44140625" style="38" customWidth="1"/>
    <col min="1076" max="1077" width="7.44140625" style="38" customWidth="1"/>
    <col min="1078" max="1079" width="6.33203125" style="38" customWidth="1"/>
    <col min="1080" max="1280" width="8" style="38"/>
    <col min="1281" max="1281" width="3.109375" style="38" customWidth="1"/>
    <col min="1282" max="1282" width="44.21875" style="38" customWidth="1"/>
    <col min="1283" max="1314" width="5.44140625" style="38" customWidth="1"/>
    <col min="1315" max="1315" width="9" style="38" customWidth="1"/>
    <col min="1316" max="1316" width="7.6640625" style="38" bestFit="1" customWidth="1"/>
    <col min="1317" max="1317" width="5.44140625" style="38" customWidth="1"/>
    <col min="1318" max="1318" width="7.6640625" style="38" bestFit="1" customWidth="1"/>
    <col min="1319" max="1331" width="5.44140625" style="38" customWidth="1"/>
    <col min="1332" max="1333" width="7.44140625" style="38" customWidth="1"/>
    <col min="1334" max="1335" width="6.33203125" style="38" customWidth="1"/>
    <col min="1336" max="1536" width="8" style="38"/>
    <col min="1537" max="1537" width="3.109375" style="38" customWidth="1"/>
    <col min="1538" max="1538" width="44.21875" style="38" customWidth="1"/>
    <col min="1539" max="1570" width="5.44140625" style="38" customWidth="1"/>
    <col min="1571" max="1571" width="9" style="38" customWidth="1"/>
    <col min="1572" max="1572" width="7.6640625" style="38" bestFit="1" customWidth="1"/>
    <col min="1573" max="1573" width="5.44140625" style="38" customWidth="1"/>
    <col min="1574" max="1574" width="7.6640625" style="38" bestFit="1" customWidth="1"/>
    <col min="1575" max="1587" width="5.44140625" style="38" customWidth="1"/>
    <col min="1588" max="1589" width="7.44140625" style="38" customWidth="1"/>
    <col min="1590" max="1591" width="6.33203125" style="38" customWidth="1"/>
    <col min="1592" max="1792" width="8" style="38"/>
    <col min="1793" max="1793" width="3.109375" style="38" customWidth="1"/>
    <col min="1794" max="1794" width="44.21875" style="38" customWidth="1"/>
    <col min="1795" max="1826" width="5.44140625" style="38" customWidth="1"/>
    <col min="1827" max="1827" width="9" style="38" customWidth="1"/>
    <col min="1828" max="1828" width="7.6640625" style="38" bestFit="1" customWidth="1"/>
    <col min="1829" max="1829" width="5.44140625" style="38" customWidth="1"/>
    <col min="1830" max="1830" width="7.6640625" style="38" bestFit="1" customWidth="1"/>
    <col min="1831" max="1843" width="5.44140625" style="38" customWidth="1"/>
    <col min="1844" max="1845" width="7.44140625" style="38" customWidth="1"/>
    <col min="1846" max="1847" width="6.33203125" style="38" customWidth="1"/>
    <col min="1848" max="2048" width="8" style="38"/>
    <col min="2049" max="2049" width="3.109375" style="38" customWidth="1"/>
    <col min="2050" max="2050" width="44.21875" style="38" customWidth="1"/>
    <col min="2051" max="2082" width="5.44140625" style="38" customWidth="1"/>
    <col min="2083" max="2083" width="9" style="38" customWidth="1"/>
    <col min="2084" max="2084" width="7.6640625" style="38" bestFit="1" customWidth="1"/>
    <col min="2085" max="2085" width="5.44140625" style="38" customWidth="1"/>
    <col min="2086" max="2086" width="7.6640625" style="38" bestFit="1" customWidth="1"/>
    <col min="2087" max="2099" width="5.44140625" style="38" customWidth="1"/>
    <col min="2100" max="2101" width="7.44140625" style="38" customWidth="1"/>
    <col min="2102" max="2103" width="6.33203125" style="38" customWidth="1"/>
    <col min="2104" max="2304" width="8" style="38"/>
    <col min="2305" max="2305" width="3.109375" style="38" customWidth="1"/>
    <col min="2306" max="2306" width="44.21875" style="38" customWidth="1"/>
    <col min="2307" max="2338" width="5.44140625" style="38" customWidth="1"/>
    <col min="2339" max="2339" width="9" style="38" customWidth="1"/>
    <col min="2340" max="2340" width="7.6640625" style="38" bestFit="1" customWidth="1"/>
    <col min="2341" max="2341" width="5.44140625" style="38" customWidth="1"/>
    <col min="2342" max="2342" width="7.6640625" style="38" bestFit="1" customWidth="1"/>
    <col min="2343" max="2355" width="5.44140625" style="38" customWidth="1"/>
    <col min="2356" max="2357" width="7.44140625" style="38" customWidth="1"/>
    <col min="2358" max="2359" width="6.33203125" style="38" customWidth="1"/>
    <col min="2360" max="2560" width="8" style="38"/>
    <col min="2561" max="2561" width="3.109375" style="38" customWidth="1"/>
    <col min="2562" max="2562" width="44.21875" style="38" customWidth="1"/>
    <col min="2563" max="2594" width="5.44140625" style="38" customWidth="1"/>
    <col min="2595" max="2595" width="9" style="38" customWidth="1"/>
    <col min="2596" max="2596" width="7.6640625" style="38" bestFit="1" customWidth="1"/>
    <col min="2597" max="2597" width="5.44140625" style="38" customWidth="1"/>
    <col min="2598" max="2598" width="7.6640625" style="38" bestFit="1" customWidth="1"/>
    <col min="2599" max="2611" width="5.44140625" style="38" customWidth="1"/>
    <col min="2612" max="2613" width="7.44140625" style="38" customWidth="1"/>
    <col min="2614" max="2615" width="6.33203125" style="38" customWidth="1"/>
    <col min="2616" max="2816" width="8" style="38"/>
    <col min="2817" max="2817" width="3.109375" style="38" customWidth="1"/>
    <col min="2818" max="2818" width="44.21875" style="38" customWidth="1"/>
    <col min="2819" max="2850" width="5.44140625" style="38" customWidth="1"/>
    <col min="2851" max="2851" width="9" style="38" customWidth="1"/>
    <col min="2852" max="2852" width="7.6640625" style="38" bestFit="1" customWidth="1"/>
    <col min="2853" max="2853" width="5.44140625" style="38" customWidth="1"/>
    <col min="2854" max="2854" width="7.6640625" style="38" bestFit="1" customWidth="1"/>
    <col min="2855" max="2867" width="5.44140625" style="38" customWidth="1"/>
    <col min="2868" max="2869" width="7.44140625" style="38" customWidth="1"/>
    <col min="2870" max="2871" width="6.33203125" style="38" customWidth="1"/>
    <col min="2872" max="3072" width="8" style="38"/>
    <col min="3073" max="3073" width="3.109375" style="38" customWidth="1"/>
    <col min="3074" max="3074" width="44.21875" style="38" customWidth="1"/>
    <col min="3075" max="3106" width="5.44140625" style="38" customWidth="1"/>
    <col min="3107" max="3107" width="9" style="38" customWidth="1"/>
    <col min="3108" max="3108" width="7.6640625" style="38" bestFit="1" customWidth="1"/>
    <col min="3109" max="3109" width="5.44140625" style="38" customWidth="1"/>
    <col min="3110" max="3110" width="7.6640625" style="38" bestFit="1" customWidth="1"/>
    <col min="3111" max="3123" width="5.44140625" style="38" customWidth="1"/>
    <col min="3124" max="3125" width="7.44140625" style="38" customWidth="1"/>
    <col min="3126" max="3127" width="6.33203125" style="38" customWidth="1"/>
    <col min="3128" max="3328" width="8" style="38"/>
    <col min="3329" max="3329" width="3.109375" style="38" customWidth="1"/>
    <col min="3330" max="3330" width="44.21875" style="38" customWidth="1"/>
    <col min="3331" max="3362" width="5.44140625" style="38" customWidth="1"/>
    <col min="3363" max="3363" width="9" style="38" customWidth="1"/>
    <col min="3364" max="3364" width="7.6640625" style="38" bestFit="1" customWidth="1"/>
    <col min="3365" max="3365" width="5.44140625" style="38" customWidth="1"/>
    <col min="3366" max="3366" width="7.6640625" style="38" bestFit="1" customWidth="1"/>
    <col min="3367" max="3379" width="5.44140625" style="38" customWidth="1"/>
    <col min="3380" max="3381" width="7.44140625" style="38" customWidth="1"/>
    <col min="3382" max="3383" width="6.33203125" style="38" customWidth="1"/>
    <col min="3384" max="3584" width="8" style="38"/>
    <col min="3585" max="3585" width="3.109375" style="38" customWidth="1"/>
    <col min="3586" max="3586" width="44.21875" style="38" customWidth="1"/>
    <col min="3587" max="3618" width="5.44140625" style="38" customWidth="1"/>
    <col min="3619" max="3619" width="9" style="38" customWidth="1"/>
    <col min="3620" max="3620" width="7.6640625" style="38" bestFit="1" customWidth="1"/>
    <col min="3621" max="3621" width="5.44140625" style="38" customWidth="1"/>
    <col min="3622" max="3622" width="7.6640625" style="38" bestFit="1" customWidth="1"/>
    <col min="3623" max="3635" width="5.44140625" style="38" customWidth="1"/>
    <col min="3636" max="3637" width="7.44140625" style="38" customWidth="1"/>
    <col min="3638" max="3639" width="6.33203125" style="38" customWidth="1"/>
    <col min="3640" max="3840" width="8" style="38"/>
    <col min="3841" max="3841" width="3.109375" style="38" customWidth="1"/>
    <col min="3842" max="3842" width="44.21875" style="38" customWidth="1"/>
    <col min="3843" max="3874" width="5.44140625" style="38" customWidth="1"/>
    <col min="3875" max="3875" width="9" style="38" customWidth="1"/>
    <col min="3876" max="3876" width="7.6640625" style="38" bestFit="1" customWidth="1"/>
    <col min="3877" max="3877" width="5.44140625" style="38" customWidth="1"/>
    <col min="3878" max="3878" width="7.6640625" style="38" bestFit="1" customWidth="1"/>
    <col min="3879" max="3891" width="5.44140625" style="38" customWidth="1"/>
    <col min="3892" max="3893" width="7.44140625" style="38" customWidth="1"/>
    <col min="3894" max="3895" width="6.33203125" style="38" customWidth="1"/>
    <col min="3896" max="4096" width="8" style="38"/>
    <col min="4097" max="4097" width="3.109375" style="38" customWidth="1"/>
    <col min="4098" max="4098" width="44.21875" style="38" customWidth="1"/>
    <col min="4099" max="4130" width="5.44140625" style="38" customWidth="1"/>
    <col min="4131" max="4131" width="9" style="38" customWidth="1"/>
    <col min="4132" max="4132" width="7.6640625" style="38" bestFit="1" customWidth="1"/>
    <col min="4133" max="4133" width="5.44140625" style="38" customWidth="1"/>
    <col min="4134" max="4134" width="7.6640625" style="38" bestFit="1" customWidth="1"/>
    <col min="4135" max="4147" width="5.44140625" style="38" customWidth="1"/>
    <col min="4148" max="4149" width="7.44140625" style="38" customWidth="1"/>
    <col min="4150" max="4151" width="6.33203125" style="38" customWidth="1"/>
    <col min="4152" max="4352" width="8" style="38"/>
    <col min="4353" max="4353" width="3.109375" style="38" customWidth="1"/>
    <col min="4354" max="4354" width="44.21875" style="38" customWidth="1"/>
    <col min="4355" max="4386" width="5.44140625" style="38" customWidth="1"/>
    <col min="4387" max="4387" width="9" style="38" customWidth="1"/>
    <col min="4388" max="4388" width="7.6640625" style="38" bestFit="1" customWidth="1"/>
    <col min="4389" max="4389" width="5.44140625" style="38" customWidth="1"/>
    <col min="4390" max="4390" width="7.6640625" style="38" bestFit="1" customWidth="1"/>
    <col min="4391" max="4403" width="5.44140625" style="38" customWidth="1"/>
    <col min="4404" max="4405" width="7.44140625" style="38" customWidth="1"/>
    <col min="4406" max="4407" width="6.33203125" style="38" customWidth="1"/>
    <col min="4408" max="4608" width="8" style="38"/>
    <col min="4609" max="4609" width="3.109375" style="38" customWidth="1"/>
    <col min="4610" max="4610" width="44.21875" style="38" customWidth="1"/>
    <col min="4611" max="4642" width="5.44140625" style="38" customWidth="1"/>
    <col min="4643" max="4643" width="9" style="38" customWidth="1"/>
    <col min="4644" max="4644" width="7.6640625" style="38" bestFit="1" customWidth="1"/>
    <col min="4645" max="4645" width="5.44140625" style="38" customWidth="1"/>
    <col min="4646" max="4646" width="7.6640625" style="38" bestFit="1" customWidth="1"/>
    <col min="4647" max="4659" width="5.44140625" style="38" customWidth="1"/>
    <col min="4660" max="4661" width="7.44140625" style="38" customWidth="1"/>
    <col min="4662" max="4663" width="6.33203125" style="38" customWidth="1"/>
    <col min="4664" max="4864" width="8" style="38"/>
    <col min="4865" max="4865" width="3.109375" style="38" customWidth="1"/>
    <col min="4866" max="4866" width="44.21875" style="38" customWidth="1"/>
    <col min="4867" max="4898" width="5.44140625" style="38" customWidth="1"/>
    <col min="4899" max="4899" width="9" style="38" customWidth="1"/>
    <col min="4900" max="4900" width="7.6640625" style="38" bestFit="1" customWidth="1"/>
    <col min="4901" max="4901" width="5.44140625" style="38" customWidth="1"/>
    <col min="4902" max="4902" width="7.6640625" style="38" bestFit="1" customWidth="1"/>
    <col min="4903" max="4915" width="5.44140625" style="38" customWidth="1"/>
    <col min="4916" max="4917" width="7.44140625" style="38" customWidth="1"/>
    <col min="4918" max="4919" width="6.33203125" style="38" customWidth="1"/>
    <col min="4920" max="5120" width="8" style="38"/>
    <col min="5121" max="5121" width="3.109375" style="38" customWidth="1"/>
    <col min="5122" max="5122" width="44.21875" style="38" customWidth="1"/>
    <col min="5123" max="5154" width="5.44140625" style="38" customWidth="1"/>
    <col min="5155" max="5155" width="9" style="38" customWidth="1"/>
    <col min="5156" max="5156" width="7.6640625" style="38" bestFit="1" customWidth="1"/>
    <col min="5157" max="5157" width="5.44140625" style="38" customWidth="1"/>
    <col min="5158" max="5158" width="7.6640625" style="38" bestFit="1" customWidth="1"/>
    <col min="5159" max="5171" width="5.44140625" style="38" customWidth="1"/>
    <col min="5172" max="5173" width="7.44140625" style="38" customWidth="1"/>
    <col min="5174" max="5175" width="6.33203125" style="38" customWidth="1"/>
    <col min="5176" max="5376" width="8" style="38"/>
    <col min="5377" max="5377" width="3.109375" style="38" customWidth="1"/>
    <col min="5378" max="5378" width="44.21875" style="38" customWidth="1"/>
    <col min="5379" max="5410" width="5.44140625" style="38" customWidth="1"/>
    <col min="5411" max="5411" width="9" style="38" customWidth="1"/>
    <col min="5412" max="5412" width="7.6640625" style="38" bestFit="1" customWidth="1"/>
    <col min="5413" max="5413" width="5.44140625" style="38" customWidth="1"/>
    <col min="5414" max="5414" width="7.6640625" style="38" bestFit="1" customWidth="1"/>
    <col min="5415" max="5427" width="5.44140625" style="38" customWidth="1"/>
    <col min="5428" max="5429" width="7.44140625" style="38" customWidth="1"/>
    <col min="5430" max="5431" width="6.33203125" style="38" customWidth="1"/>
    <col min="5432" max="5632" width="8" style="38"/>
    <col min="5633" max="5633" width="3.109375" style="38" customWidth="1"/>
    <col min="5634" max="5634" width="44.21875" style="38" customWidth="1"/>
    <col min="5635" max="5666" width="5.44140625" style="38" customWidth="1"/>
    <col min="5667" max="5667" width="9" style="38" customWidth="1"/>
    <col min="5668" max="5668" width="7.6640625" style="38" bestFit="1" customWidth="1"/>
    <col min="5669" max="5669" width="5.44140625" style="38" customWidth="1"/>
    <col min="5670" max="5670" width="7.6640625" style="38" bestFit="1" customWidth="1"/>
    <col min="5671" max="5683" width="5.44140625" style="38" customWidth="1"/>
    <col min="5684" max="5685" width="7.44140625" style="38" customWidth="1"/>
    <col min="5686" max="5687" width="6.33203125" style="38" customWidth="1"/>
    <col min="5688" max="5888" width="8" style="38"/>
    <col min="5889" max="5889" width="3.109375" style="38" customWidth="1"/>
    <col min="5890" max="5890" width="44.21875" style="38" customWidth="1"/>
    <col min="5891" max="5922" width="5.44140625" style="38" customWidth="1"/>
    <col min="5923" max="5923" width="9" style="38" customWidth="1"/>
    <col min="5924" max="5924" width="7.6640625" style="38" bestFit="1" customWidth="1"/>
    <col min="5925" max="5925" width="5.44140625" style="38" customWidth="1"/>
    <col min="5926" max="5926" width="7.6640625" style="38" bestFit="1" customWidth="1"/>
    <col min="5927" max="5939" width="5.44140625" style="38" customWidth="1"/>
    <col min="5940" max="5941" width="7.44140625" style="38" customWidth="1"/>
    <col min="5942" max="5943" width="6.33203125" style="38" customWidth="1"/>
    <col min="5944" max="6144" width="8" style="38"/>
    <col min="6145" max="6145" width="3.109375" style="38" customWidth="1"/>
    <col min="6146" max="6146" width="44.21875" style="38" customWidth="1"/>
    <col min="6147" max="6178" width="5.44140625" style="38" customWidth="1"/>
    <col min="6179" max="6179" width="9" style="38" customWidth="1"/>
    <col min="6180" max="6180" width="7.6640625" style="38" bestFit="1" customWidth="1"/>
    <col min="6181" max="6181" width="5.44140625" style="38" customWidth="1"/>
    <col min="6182" max="6182" width="7.6640625" style="38" bestFit="1" customWidth="1"/>
    <col min="6183" max="6195" width="5.44140625" style="38" customWidth="1"/>
    <col min="6196" max="6197" width="7.44140625" style="38" customWidth="1"/>
    <col min="6198" max="6199" width="6.33203125" style="38" customWidth="1"/>
    <col min="6200" max="6400" width="8" style="38"/>
    <col min="6401" max="6401" width="3.109375" style="38" customWidth="1"/>
    <col min="6402" max="6402" width="44.21875" style="38" customWidth="1"/>
    <col min="6403" max="6434" width="5.44140625" style="38" customWidth="1"/>
    <col min="6435" max="6435" width="9" style="38" customWidth="1"/>
    <col min="6436" max="6436" width="7.6640625" style="38" bestFit="1" customWidth="1"/>
    <col min="6437" max="6437" width="5.44140625" style="38" customWidth="1"/>
    <col min="6438" max="6438" width="7.6640625" style="38" bestFit="1" customWidth="1"/>
    <col min="6439" max="6451" width="5.44140625" style="38" customWidth="1"/>
    <col min="6452" max="6453" width="7.44140625" style="38" customWidth="1"/>
    <col min="6454" max="6455" width="6.33203125" style="38" customWidth="1"/>
    <col min="6456" max="6656" width="8" style="38"/>
    <col min="6657" max="6657" width="3.109375" style="38" customWidth="1"/>
    <col min="6658" max="6658" width="44.21875" style="38" customWidth="1"/>
    <col min="6659" max="6690" width="5.44140625" style="38" customWidth="1"/>
    <col min="6691" max="6691" width="9" style="38" customWidth="1"/>
    <col min="6692" max="6692" width="7.6640625" style="38" bestFit="1" customWidth="1"/>
    <col min="6693" max="6693" width="5.44140625" style="38" customWidth="1"/>
    <col min="6694" max="6694" width="7.6640625" style="38" bestFit="1" customWidth="1"/>
    <col min="6695" max="6707" width="5.44140625" style="38" customWidth="1"/>
    <col min="6708" max="6709" width="7.44140625" style="38" customWidth="1"/>
    <col min="6710" max="6711" width="6.33203125" style="38" customWidth="1"/>
    <col min="6712" max="6912" width="8" style="38"/>
    <col min="6913" max="6913" width="3.109375" style="38" customWidth="1"/>
    <col min="6914" max="6914" width="44.21875" style="38" customWidth="1"/>
    <col min="6915" max="6946" width="5.44140625" style="38" customWidth="1"/>
    <col min="6947" max="6947" width="9" style="38" customWidth="1"/>
    <col min="6948" max="6948" width="7.6640625" style="38" bestFit="1" customWidth="1"/>
    <col min="6949" max="6949" width="5.44140625" style="38" customWidth="1"/>
    <col min="6950" max="6950" width="7.6640625" style="38" bestFit="1" customWidth="1"/>
    <col min="6951" max="6963" width="5.44140625" style="38" customWidth="1"/>
    <col min="6964" max="6965" width="7.44140625" style="38" customWidth="1"/>
    <col min="6966" max="6967" width="6.33203125" style="38" customWidth="1"/>
    <col min="6968" max="7168" width="8" style="38"/>
    <col min="7169" max="7169" width="3.109375" style="38" customWidth="1"/>
    <col min="7170" max="7170" width="44.21875" style="38" customWidth="1"/>
    <col min="7171" max="7202" width="5.44140625" style="38" customWidth="1"/>
    <col min="7203" max="7203" width="9" style="38" customWidth="1"/>
    <col min="7204" max="7204" width="7.6640625" style="38" bestFit="1" customWidth="1"/>
    <col min="7205" max="7205" width="5.44140625" style="38" customWidth="1"/>
    <col min="7206" max="7206" width="7.6640625" style="38" bestFit="1" customWidth="1"/>
    <col min="7207" max="7219" width="5.44140625" style="38" customWidth="1"/>
    <col min="7220" max="7221" width="7.44140625" style="38" customWidth="1"/>
    <col min="7222" max="7223" width="6.33203125" style="38" customWidth="1"/>
    <col min="7224" max="7424" width="8" style="38"/>
    <col min="7425" max="7425" width="3.109375" style="38" customWidth="1"/>
    <col min="7426" max="7426" width="44.21875" style="38" customWidth="1"/>
    <col min="7427" max="7458" width="5.44140625" style="38" customWidth="1"/>
    <col min="7459" max="7459" width="9" style="38" customWidth="1"/>
    <col min="7460" max="7460" width="7.6640625" style="38" bestFit="1" customWidth="1"/>
    <col min="7461" max="7461" width="5.44140625" style="38" customWidth="1"/>
    <col min="7462" max="7462" width="7.6640625" style="38" bestFit="1" customWidth="1"/>
    <col min="7463" max="7475" width="5.44140625" style="38" customWidth="1"/>
    <col min="7476" max="7477" width="7.44140625" style="38" customWidth="1"/>
    <col min="7478" max="7479" width="6.33203125" style="38" customWidth="1"/>
    <col min="7480" max="7680" width="8" style="38"/>
    <col min="7681" max="7681" width="3.109375" style="38" customWidth="1"/>
    <col min="7682" max="7682" width="44.21875" style="38" customWidth="1"/>
    <col min="7683" max="7714" width="5.44140625" style="38" customWidth="1"/>
    <col min="7715" max="7715" width="9" style="38" customWidth="1"/>
    <col min="7716" max="7716" width="7.6640625" style="38" bestFit="1" customWidth="1"/>
    <col min="7717" max="7717" width="5.44140625" style="38" customWidth="1"/>
    <col min="7718" max="7718" width="7.6640625" style="38" bestFit="1" customWidth="1"/>
    <col min="7719" max="7731" width="5.44140625" style="38" customWidth="1"/>
    <col min="7732" max="7733" width="7.44140625" style="38" customWidth="1"/>
    <col min="7734" max="7735" width="6.33203125" style="38" customWidth="1"/>
    <col min="7736" max="7936" width="8" style="38"/>
    <col min="7937" max="7937" width="3.109375" style="38" customWidth="1"/>
    <col min="7938" max="7938" width="44.21875" style="38" customWidth="1"/>
    <col min="7939" max="7970" width="5.44140625" style="38" customWidth="1"/>
    <col min="7971" max="7971" width="9" style="38" customWidth="1"/>
    <col min="7972" max="7972" width="7.6640625" style="38" bestFit="1" customWidth="1"/>
    <col min="7973" max="7973" width="5.44140625" style="38" customWidth="1"/>
    <col min="7974" max="7974" width="7.6640625" style="38" bestFit="1" customWidth="1"/>
    <col min="7975" max="7987" width="5.44140625" style="38" customWidth="1"/>
    <col min="7988" max="7989" width="7.44140625" style="38" customWidth="1"/>
    <col min="7990" max="7991" width="6.33203125" style="38" customWidth="1"/>
    <col min="7992" max="8192" width="8" style="38"/>
    <col min="8193" max="8193" width="3.109375" style="38" customWidth="1"/>
    <col min="8194" max="8194" width="44.21875" style="38" customWidth="1"/>
    <col min="8195" max="8226" width="5.44140625" style="38" customWidth="1"/>
    <col min="8227" max="8227" width="9" style="38" customWidth="1"/>
    <col min="8228" max="8228" width="7.6640625" style="38" bestFit="1" customWidth="1"/>
    <col min="8229" max="8229" width="5.44140625" style="38" customWidth="1"/>
    <col min="8230" max="8230" width="7.6640625" style="38" bestFit="1" customWidth="1"/>
    <col min="8231" max="8243" width="5.44140625" style="38" customWidth="1"/>
    <col min="8244" max="8245" width="7.44140625" style="38" customWidth="1"/>
    <col min="8246" max="8247" width="6.33203125" style="38" customWidth="1"/>
    <col min="8248" max="8448" width="8" style="38"/>
    <col min="8449" max="8449" width="3.109375" style="38" customWidth="1"/>
    <col min="8450" max="8450" width="44.21875" style="38" customWidth="1"/>
    <col min="8451" max="8482" width="5.44140625" style="38" customWidth="1"/>
    <col min="8483" max="8483" width="9" style="38" customWidth="1"/>
    <col min="8484" max="8484" width="7.6640625" style="38" bestFit="1" customWidth="1"/>
    <col min="8485" max="8485" width="5.44140625" style="38" customWidth="1"/>
    <col min="8486" max="8486" width="7.6640625" style="38" bestFit="1" customWidth="1"/>
    <col min="8487" max="8499" width="5.44140625" style="38" customWidth="1"/>
    <col min="8500" max="8501" width="7.44140625" style="38" customWidth="1"/>
    <col min="8502" max="8503" width="6.33203125" style="38" customWidth="1"/>
    <col min="8504" max="8704" width="8" style="38"/>
    <col min="8705" max="8705" width="3.109375" style="38" customWidth="1"/>
    <col min="8706" max="8706" width="44.21875" style="38" customWidth="1"/>
    <col min="8707" max="8738" width="5.44140625" style="38" customWidth="1"/>
    <col min="8739" max="8739" width="9" style="38" customWidth="1"/>
    <col min="8740" max="8740" width="7.6640625" style="38" bestFit="1" customWidth="1"/>
    <col min="8741" max="8741" width="5.44140625" style="38" customWidth="1"/>
    <col min="8742" max="8742" width="7.6640625" style="38" bestFit="1" customWidth="1"/>
    <col min="8743" max="8755" width="5.44140625" style="38" customWidth="1"/>
    <col min="8756" max="8757" width="7.44140625" style="38" customWidth="1"/>
    <col min="8758" max="8759" width="6.33203125" style="38" customWidth="1"/>
    <col min="8760" max="8960" width="8" style="38"/>
    <col min="8961" max="8961" width="3.109375" style="38" customWidth="1"/>
    <col min="8962" max="8962" width="44.21875" style="38" customWidth="1"/>
    <col min="8963" max="8994" width="5.44140625" style="38" customWidth="1"/>
    <col min="8995" max="8995" width="9" style="38" customWidth="1"/>
    <col min="8996" max="8996" width="7.6640625" style="38" bestFit="1" customWidth="1"/>
    <col min="8997" max="8997" width="5.44140625" style="38" customWidth="1"/>
    <col min="8998" max="8998" width="7.6640625" style="38" bestFit="1" customWidth="1"/>
    <col min="8999" max="9011" width="5.44140625" style="38" customWidth="1"/>
    <col min="9012" max="9013" width="7.44140625" style="38" customWidth="1"/>
    <col min="9014" max="9015" width="6.33203125" style="38" customWidth="1"/>
    <col min="9016" max="9216" width="8" style="38"/>
    <col min="9217" max="9217" width="3.109375" style="38" customWidth="1"/>
    <col min="9218" max="9218" width="44.21875" style="38" customWidth="1"/>
    <col min="9219" max="9250" width="5.44140625" style="38" customWidth="1"/>
    <col min="9251" max="9251" width="9" style="38" customWidth="1"/>
    <col min="9252" max="9252" width="7.6640625" style="38" bestFit="1" customWidth="1"/>
    <col min="9253" max="9253" width="5.44140625" style="38" customWidth="1"/>
    <col min="9254" max="9254" width="7.6640625" style="38" bestFit="1" customWidth="1"/>
    <col min="9255" max="9267" width="5.44140625" style="38" customWidth="1"/>
    <col min="9268" max="9269" width="7.44140625" style="38" customWidth="1"/>
    <col min="9270" max="9271" width="6.33203125" style="38" customWidth="1"/>
    <col min="9272" max="9472" width="8" style="38"/>
    <col min="9473" max="9473" width="3.109375" style="38" customWidth="1"/>
    <col min="9474" max="9474" width="44.21875" style="38" customWidth="1"/>
    <col min="9475" max="9506" width="5.44140625" style="38" customWidth="1"/>
    <col min="9507" max="9507" width="9" style="38" customWidth="1"/>
    <col min="9508" max="9508" width="7.6640625" style="38" bestFit="1" customWidth="1"/>
    <col min="9509" max="9509" width="5.44140625" style="38" customWidth="1"/>
    <col min="9510" max="9510" width="7.6640625" style="38" bestFit="1" customWidth="1"/>
    <col min="9511" max="9523" width="5.44140625" style="38" customWidth="1"/>
    <col min="9524" max="9525" width="7.44140625" style="38" customWidth="1"/>
    <col min="9526" max="9527" width="6.33203125" style="38" customWidth="1"/>
    <col min="9528" max="9728" width="8" style="38"/>
    <col min="9729" max="9729" width="3.109375" style="38" customWidth="1"/>
    <col min="9730" max="9730" width="44.21875" style="38" customWidth="1"/>
    <col min="9731" max="9762" width="5.44140625" style="38" customWidth="1"/>
    <col min="9763" max="9763" width="9" style="38" customWidth="1"/>
    <col min="9764" max="9764" width="7.6640625" style="38" bestFit="1" customWidth="1"/>
    <col min="9765" max="9765" width="5.44140625" style="38" customWidth="1"/>
    <col min="9766" max="9766" width="7.6640625" style="38" bestFit="1" customWidth="1"/>
    <col min="9767" max="9779" width="5.44140625" style="38" customWidth="1"/>
    <col min="9780" max="9781" width="7.44140625" style="38" customWidth="1"/>
    <col min="9782" max="9783" width="6.33203125" style="38" customWidth="1"/>
    <col min="9784" max="9984" width="8" style="38"/>
    <col min="9985" max="9985" width="3.109375" style="38" customWidth="1"/>
    <col min="9986" max="9986" width="44.21875" style="38" customWidth="1"/>
    <col min="9987" max="10018" width="5.44140625" style="38" customWidth="1"/>
    <col min="10019" max="10019" width="9" style="38" customWidth="1"/>
    <col min="10020" max="10020" width="7.6640625" style="38" bestFit="1" customWidth="1"/>
    <col min="10021" max="10021" width="5.44140625" style="38" customWidth="1"/>
    <col min="10022" max="10022" width="7.6640625" style="38" bestFit="1" customWidth="1"/>
    <col min="10023" max="10035" width="5.44140625" style="38" customWidth="1"/>
    <col min="10036" max="10037" width="7.44140625" style="38" customWidth="1"/>
    <col min="10038" max="10039" width="6.33203125" style="38" customWidth="1"/>
    <col min="10040" max="10240" width="8" style="38"/>
    <col min="10241" max="10241" width="3.109375" style="38" customWidth="1"/>
    <col min="10242" max="10242" width="44.21875" style="38" customWidth="1"/>
    <col min="10243" max="10274" width="5.44140625" style="38" customWidth="1"/>
    <col min="10275" max="10275" width="9" style="38" customWidth="1"/>
    <col min="10276" max="10276" width="7.6640625" style="38" bestFit="1" customWidth="1"/>
    <col min="10277" max="10277" width="5.44140625" style="38" customWidth="1"/>
    <col min="10278" max="10278" width="7.6640625" style="38" bestFit="1" customWidth="1"/>
    <col min="10279" max="10291" width="5.44140625" style="38" customWidth="1"/>
    <col min="10292" max="10293" width="7.44140625" style="38" customWidth="1"/>
    <col min="10294" max="10295" width="6.33203125" style="38" customWidth="1"/>
    <col min="10296" max="10496" width="8" style="38"/>
    <col min="10497" max="10497" width="3.109375" style="38" customWidth="1"/>
    <col min="10498" max="10498" width="44.21875" style="38" customWidth="1"/>
    <col min="10499" max="10530" width="5.44140625" style="38" customWidth="1"/>
    <col min="10531" max="10531" width="9" style="38" customWidth="1"/>
    <col min="10532" max="10532" width="7.6640625" style="38" bestFit="1" customWidth="1"/>
    <col min="10533" max="10533" width="5.44140625" style="38" customWidth="1"/>
    <col min="10534" max="10534" width="7.6640625" style="38" bestFit="1" customWidth="1"/>
    <col min="10535" max="10547" width="5.44140625" style="38" customWidth="1"/>
    <col min="10548" max="10549" width="7.44140625" style="38" customWidth="1"/>
    <col min="10550" max="10551" width="6.33203125" style="38" customWidth="1"/>
    <col min="10552" max="10752" width="8" style="38"/>
    <col min="10753" max="10753" width="3.109375" style="38" customWidth="1"/>
    <col min="10754" max="10754" width="44.21875" style="38" customWidth="1"/>
    <col min="10755" max="10786" width="5.44140625" style="38" customWidth="1"/>
    <col min="10787" max="10787" width="9" style="38" customWidth="1"/>
    <col min="10788" max="10788" width="7.6640625" style="38" bestFit="1" customWidth="1"/>
    <col min="10789" max="10789" width="5.44140625" style="38" customWidth="1"/>
    <col min="10790" max="10790" width="7.6640625" style="38" bestFit="1" customWidth="1"/>
    <col min="10791" max="10803" width="5.44140625" style="38" customWidth="1"/>
    <col min="10804" max="10805" width="7.44140625" style="38" customWidth="1"/>
    <col min="10806" max="10807" width="6.33203125" style="38" customWidth="1"/>
    <col min="10808" max="11008" width="8" style="38"/>
    <col min="11009" max="11009" width="3.109375" style="38" customWidth="1"/>
    <col min="11010" max="11010" width="44.21875" style="38" customWidth="1"/>
    <col min="11011" max="11042" width="5.44140625" style="38" customWidth="1"/>
    <col min="11043" max="11043" width="9" style="38" customWidth="1"/>
    <col min="11044" max="11044" width="7.6640625" style="38" bestFit="1" customWidth="1"/>
    <col min="11045" max="11045" width="5.44140625" style="38" customWidth="1"/>
    <col min="11046" max="11046" width="7.6640625" style="38" bestFit="1" customWidth="1"/>
    <col min="11047" max="11059" width="5.44140625" style="38" customWidth="1"/>
    <col min="11060" max="11061" width="7.44140625" style="38" customWidth="1"/>
    <col min="11062" max="11063" width="6.33203125" style="38" customWidth="1"/>
    <col min="11064" max="11264" width="8" style="38"/>
    <col min="11265" max="11265" width="3.109375" style="38" customWidth="1"/>
    <col min="11266" max="11266" width="44.21875" style="38" customWidth="1"/>
    <col min="11267" max="11298" width="5.44140625" style="38" customWidth="1"/>
    <col min="11299" max="11299" width="9" style="38" customWidth="1"/>
    <col min="11300" max="11300" width="7.6640625" style="38" bestFit="1" customWidth="1"/>
    <col min="11301" max="11301" width="5.44140625" style="38" customWidth="1"/>
    <col min="11302" max="11302" width="7.6640625" style="38" bestFit="1" customWidth="1"/>
    <col min="11303" max="11315" width="5.44140625" style="38" customWidth="1"/>
    <col min="11316" max="11317" width="7.44140625" style="38" customWidth="1"/>
    <col min="11318" max="11319" width="6.33203125" style="38" customWidth="1"/>
    <col min="11320" max="11520" width="8" style="38"/>
    <col min="11521" max="11521" width="3.109375" style="38" customWidth="1"/>
    <col min="11522" max="11522" width="44.21875" style="38" customWidth="1"/>
    <col min="11523" max="11554" width="5.44140625" style="38" customWidth="1"/>
    <col min="11555" max="11555" width="9" style="38" customWidth="1"/>
    <col min="11556" max="11556" width="7.6640625" style="38" bestFit="1" customWidth="1"/>
    <col min="11557" max="11557" width="5.44140625" style="38" customWidth="1"/>
    <col min="11558" max="11558" width="7.6640625" style="38" bestFit="1" customWidth="1"/>
    <col min="11559" max="11571" width="5.44140625" style="38" customWidth="1"/>
    <col min="11572" max="11573" width="7.44140625" style="38" customWidth="1"/>
    <col min="11574" max="11575" width="6.33203125" style="38" customWidth="1"/>
    <col min="11576" max="11776" width="8" style="38"/>
    <col min="11777" max="11777" width="3.109375" style="38" customWidth="1"/>
    <col min="11778" max="11778" width="44.21875" style="38" customWidth="1"/>
    <col min="11779" max="11810" width="5.44140625" style="38" customWidth="1"/>
    <col min="11811" max="11811" width="9" style="38" customWidth="1"/>
    <col min="11812" max="11812" width="7.6640625" style="38" bestFit="1" customWidth="1"/>
    <col min="11813" max="11813" width="5.44140625" style="38" customWidth="1"/>
    <col min="11814" max="11814" width="7.6640625" style="38" bestFit="1" customWidth="1"/>
    <col min="11815" max="11827" width="5.44140625" style="38" customWidth="1"/>
    <col min="11828" max="11829" width="7.44140625" style="38" customWidth="1"/>
    <col min="11830" max="11831" width="6.33203125" style="38" customWidth="1"/>
    <col min="11832" max="12032" width="8" style="38"/>
    <col min="12033" max="12033" width="3.109375" style="38" customWidth="1"/>
    <col min="12034" max="12034" width="44.21875" style="38" customWidth="1"/>
    <col min="12035" max="12066" width="5.44140625" style="38" customWidth="1"/>
    <col min="12067" max="12067" width="9" style="38" customWidth="1"/>
    <col min="12068" max="12068" width="7.6640625" style="38" bestFit="1" customWidth="1"/>
    <col min="12069" max="12069" width="5.44140625" style="38" customWidth="1"/>
    <col min="12070" max="12070" width="7.6640625" style="38" bestFit="1" customWidth="1"/>
    <col min="12071" max="12083" width="5.44140625" style="38" customWidth="1"/>
    <col min="12084" max="12085" width="7.44140625" style="38" customWidth="1"/>
    <col min="12086" max="12087" width="6.33203125" style="38" customWidth="1"/>
    <col min="12088" max="12288" width="8" style="38"/>
    <col min="12289" max="12289" width="3.109375" style="38" customWidth="1"/>
    <col min="12290" max="12290" width="44.21875" style="38" customWidth="1"/>
    <col min="12291" max="12322" width="5.44140625" style="38" customWidth="1"/>
    <col min="12323" max="12323" width="9" style="38" customWidth="1"/>
    <col min="12324" max="12324" width="7.6640625" style="38" bestFit="1" customWidth="1"/>
    <col min="12325" max="12325" width="5.44140625" style="38" customWidth="1"/>
    <col min="12326" max="12326" width="7.6640625" style="38" bestFit="1" customWidth="1"/>
    <col min="12327" max="12339" width="5.44140625" style="38" customWidth="1"/>
    <col min="12340" max="12341" width="7.44140625" style="38" customWidth="1"/>
    <col min="12342" max="12343" width="6.33203125" style="38" customWidth="1"/>
    <col min="12344" max="12544" width="8" style="38"/>
    <col min="12545" max="12545" width="3.109375" style="38" customWidth="1"/>
    <col min="12546" max="12546" width="44.21875" style="38" customWidth="1"/>
    <col min="12547" max="12578" width="5.44140625" style="38" customWidth="1"/>
    <col min="12579" max="12579" width="9" style="38" customWidth="1"/>
    <col min="12580" max="12580" width="7.6640625" style="38" bestFit="1" customWidth="1"/>
    <col min="12581" max="12581" width="5.44140625" style="38" customWidth="1"/>
    <col min="12582" max="12582" width="7.6640625" style="38" bestFit="1" customWidth="1"/>
    <col min="12583" max="12595" width="5.44140625" style="38" customWidth="1"/>
    <col min="12596" max="12597" width="7.44140625" style="38" customWidth="1"/>
    <col min="12598" max="12599" width="6.33203125" style="38" customWidth="1"/>
    <col min="12600" max="12800" width="8" style="38"/>
    <col min="12801" max="12801" width="3.109375" style="38" customWidth="1"/>
    <col min="12802" max="12802" width="44.21875" style="38" customWidth="1"/>
    <col min="12803" max="12834" width="5.44140625" style="38" customWidth="1"/>
    <col min="12835" max="12835" width="9" style="38" customWidth="1"/>
    <col min="12836" max="12836" width="7.6640625" style="38" bestFit="1" customWidth="1"/>
    <col min="12837" max="12837" width="5.44140625" style="38" customWidth="1"/>
    <col min="12838" max="12838" width="7.6640625" style="38" bestFit="1" customWidth="1"/>
    <col min="12839" max="12851" width="5.44140625" style="38" customWidth="1"/>
    <col min="12852" max="12853" width="7.44140625" style="38" customWidth="1"/>
    <col min="12854" max="12855" width="6.33203125" style="38" customWidth="1"/>
    <col min="12856" max="13056" width="8" style="38"/>
    <col min="13057" max="13057" width="3.109375" style="38" customWidth="1"/>
    <col min="13058" max="13058" width="44.21875" style="38" customWidth="1"/>
    <col min="13059" max="13090" width="5.44140625" style="38" customWidth="1"/>
    <col min="13091" max="13091" width="9" style="38" customWidth="1"/>
    <col min="13092" max="13092" width="7.6640625" style="38" bestFit="1" customWidth="1"/>
    <col min="13093" max="13093" width="5.44140625" style="38" customWidth="1"/>
    <col min="13094" max="13094" width="7.6640625" style="38" bestFit="1" customWidth="1"/>
    <col min="13095" max="13107" width="5.44140625" style="38" customWidth="1"/>
    <col min="13108" max="13109" width="7.44140625" style="38" customWidth="1"/>
    <col min="13110" max="13111" width="6.33203125" style="38" customWidth="1"/>
    <col min="13112" max="13312" width="8" style="38"/>
    <col min="13313" max="13313" width="3.109375" style="38" customWidth="1"/>
    <col min="13314" max="13314" width="44.21875" style="38" customWidth="1"/>
    <col min="13315" max="13346" width="5.44140625" style="38" customWidth="1"/>
    <col min="13347" max="13347" width="9" style="38" customWidth="1"/>
    <col min="13348" max="13348" width="7.6640625" style="38" bestFit="1" customWidth="1"/>
    <col min="13349" max="13349" width="5.44140625" style="38" customWidth="1"/>
    <col min="13350" max="13350" width="7.6640625" style="38" bestFit="1" customWidth="1"/>
    <col min="13351" max="13363" width="5.44140625" style="38" customWidth="1"/>
    <col min="13364" max="13365" width="7.44140625" style="38" customWidth="1"/>
    <col min="13366" max="13367" width="6.33203125" style="38" customWidth="1"/>
    <col min="13368" max="13568" width="8" style="38"/>
    <col min="13569" max="13569" width="3.109375" style="38" customWidth="1"/>
    <col min="13570" max="13570" width="44.21875" style="38" customWidth="1"/>
    <col min="13571" max="13602" width="5.44140625" style="38" customWidth="1"/>
    <col min="13603" max="13603" width="9" style="38" customWidth="1"/>
    <col min="13604" max="13604" width="7.6640625" style="38" bestFit="1" customWidth="1"/>
    <col min="13605" max="13605" width="5.44140625" style="38" customWidth="1"/>
    <col min="13606" max="13606" width="7.6640625" style="38" bestFit="1" customWidth="1"/>
    <col min="13607" max="13619" width="5.44140625" style="38" customWidth="1"/>
    <col min="13620" max="13621" width="7.44140625" style="38" customWidth="1"/>
    <col min="13622" max="13623" width="6.33203125" style="38" customWidth="1"/>
    <col min="13624" max="13824" width="8" style="38"/>
    <col min="13825" max="13825" width="3.109375" style="38" customWidth="1"/>
    <col min="13826" max="13826" width="44.21875" style="38" customWidth="1"/>
    <col min="13827" max="13858" width="5.44140625" style="38" customWidth="1"/>
    <col min="13859" max="13859" width="9" style="38" customWidth="1"/>
    <col min="13860" max="13860" width="7.6640625" style="38" bestFit="1" customWidth="1"/>
    <col min="13861" max="13861" width="5.44140625" style="38" customWidth="1"/>
    <col min="13862" max="13862" width="7.6640625" style="38" bestFit="1" customWidth="1"/>
    <col min="13863" max="13875" width="5.44140625" style="38" customWidth="1"/>
    <col min="13876" max="13877" width="7.44140625" style="38" customWidth="1"/>
    <col min="13878" max="13879" width="6.33203125" style="38" customWidth="1"/>
    <col min="13880" max="14080" width="8" style="38"/>
    <col min="14081" max="14081" width="3.109375" style="38" customWidth="1"/>
    <col min="14082" max="14082" width="44.21875" style="38" customWidth="1"/>
    <col min="14083" max="14114" width="5.44140625" style="38" customWidth="1"/>
    <col min="14115" max="14115" width="9" style="38" customWidth="1"/>
    <col min="14116" max="14116" width="7.6640625" style="38" bestFit="1" customWidth="1"/>
    <col min="14117" max="14117" width="5.44140625" style="38" customWidth="1"/>
    <col min="14118" max="14118" width="7.6640625" style="38" bestFit="1" customWidth="1"/>
    <col min="14119" max="14131" width="5.44140625" style="38" customWidth="1"/>
    <col min="14132" max="14133" width="7.44140625" style="38" customWidth="1"/>
    <col min="14134" max="14135" width="6.33203125" style="38" customWidth="1"/>
    <col min="14136" max="14336" width="8" style="38"/>
    <col min="14337" max="14337" width="3.109375" style="38" customWidth="1"/>
    <col min="14338" max="14338" width="44.21875" style="38" customWidth="1"/>
    <col min="14339" max="14370" width="5.44140625" style="38" customWidth="1"/>
    <col min="14371" max="14371" width="9" style="38" customWidth="1"/>
    <col min="14372" max="14372" width="7.6640625" style="38" bestFit="1" customWidth="1"/>
    <col min="14373" max="14373" width="5.44140625" style="38" customWidth="1"/>
    <col min="14374" max="14374" width="7.6640625" style="38" bestFit="1" customWidth="1"/>
    <col min="14375" max="14387" width="5.44140625" style="38" customWidth="1"/>
    <col min="14388" max="14389" width="7.44140625" style="38" customWidth="1"/>
    <col min="14390" max="14391" width="6.33203125" style="38" customWidth="1"/>
    <col min="14392" max="14592" width="8" style="38"/>
    <col min="14593" max="14593" width="3.109375" style="38" customWidth="1"/>
    <col min="14594" max="14594" width="44.21875" style="38" customWidth="1"/>
    <col min="14595" max="14626" width="5.44140625" style="38" customWidth="1"/>
    <col min="14627" max="14627" width="9" style="38" customWidth="1"/>
    <col min="14628" max="14628" width="7.6640625" style="38" bestFit="1" customWidth="1"/>
    <col min="14629" max="14629" width="5.44140625" style="38" customWidth="1"/>
    <col min="14630" max="14630" width="7.6640625" style="38" bestFit="1" customWidth="1"/>
    <col min="14631" max="14643" width="5.44140625" style="38" customWidth="1"/>
    <col min="14644" max="14645" width="7.44140625" style="38" customWidth="1"/>
    <col min="14646" max="14647" width="6.33203125" style="38" customWidth="1"/>
    <col min="14648" max="14848" width="8" style="38"/>
    <col min="14849" max="14849" width="3.109375" style="38" customWidth="1"/>
    <col min="14850" max="14850" width="44.21875" style="38" customWidth="1"/>
    <col min="14851" max="14882" width="5.44140625" style="38" customWidth="1"/>
    <col min="14883" max="14883" width="9" style="38" customWidth="1"/>
    <col min="14884" max="14884" width="7.6640625" style="38" bestFit="1" customWidth="1"/>
    <col min="14885" max="14885" width="5.44140625" style="38" customWidth="1"/>
    <col min="14886" max="14886" width="7.6640625" style="38" bestFit="1" customWidth="1"/>
    <col min="14887" max="14899" width="5.44140625" style="38" customWidth="1"/>
    <col min="14900" max="14901" width="7.44140625" style="38" customWidth="1"/>
    <col min="14902" max="14903" width="6.33203125" style="38" customWidth="1"/>
    <col min="14904" max="15104" width="8" style="38"/>
    <col min="15105" max="15105" width="3.109375" style="38" customWidth="1"/>
    <col min="15106" max="15106" width="44.21875" style="38" customWidth="1"/>
    <col min="15107" max="15138" width="5.44140625" style="38" customWidth="1"/>
    <col min="15139" max="15139" width="9" style="38" customWidth="1"/>
    <col min="15140" max="15140" width="7.6640625" style="38" bestFit="1" customWidth="1"/>
    <col min="15141" max="15141" width="5.44140625" style="38" customWidth="1"/>
    <col min="15142" max="15142" width="7.6640625" style="38" bestFit="1" customWidth="1"/>
    <col min="15143" max="15155" width="5.44140625" style="38" customWidth="1"/>
    <col min="15156" max="15157" width="7.44140625" style="38" customWidth="1"/>
    <col min="15158" max="15159" width="6.33203125" style="38" customWidth="1"/>
    <col min="15160" max="15360" width="8" style="38"/>
    <col min="15361" max="15361" width="3.109375" style="38" customWidth="1"/>
    <col min="15362" max="15362" width="44.21875" style="38" customWidth="1"/>
    <col min="15363" max="15394" width="5.44140625" style="38" customWidth="1"/>
    <col min="15395" max="15395" width="9" style="38" customWidth="1"/>
    <col min="15396" max="15396" width="7.6640625" style="38" bestFit="1" customWidth="1"/>
    <col min="15397" max="15397" width="5.44140625" style="38" customWidth="1"/>
    <col min="15398" max="15398" width="7.6640625" style="38" bestFit="1" customWidth="1"/>
    <col min="15399" max="15411" width="5.44140625" style="38" customWidth="1"/>
    <col min="15412" max="15413" width="7.44140625" style="38" customWidth="1"/>
    <col min="15414" max="15415" width="6.33203125" style="38" customWidth="1"/>
    <col min="15416" max="15616" width="8" style="38"/>
    <col min="15617" max="15617" width="3.109375" style="38" customWidth="1"/>
    <col min="15618" max="15618" width="44.21875" style="38" customWidth="1"/>
    <col min="15619" max="15650" width="5.44140625" style="38" customWidth="1"/>
    <col min="15651" max="15651" width="9" style="38" customWidth="1"/>
    <col min="15652" max="15652" width="7.6640625" style="38" bestFit="1" customWidth="1"/>
    <col min="15653" max="15653" width="5.44140625" style="38" customWidth="1"/>
    <col min="15654" max="15654" width="7.6640625" style="38" bestFit="1" customWidth="1"/>
    <col min="15655" max="15667" width="5.44140625" style="38" customWidth="1"/>
    <col min="15668" max="15669" width="7.44140625" style="38" customWidth="1"/>
    <col min="15670" max="15671" width="6.33203125" style="38" customWidth="1"/>
    <col min="15672" max="15872" width="8" style="38"/>
    <col min="15873" max="15873" width="3.109375" style="38" customWidth="1"/>
    <col min="15874" max="15874" width="44.21875" style="38" customWidth="1"/>
    <col min="15875" max="15906" width="5.44140625" style="38" customWidth="1"/>
    <col min="15907" max="15907" width="9" style="38" customWidth="1"/>
    <col min="15908" max="15908" width="7.6640625" style="38" bestFit="1" customWidth="1"/>
    <col min="15909" max="15909" width="5.44140625" style="38" customWidth="1"/>
    <col min="15910" max="15910" width="7.6640625" style="38" bestFit="1" customWidth="1"/>
    <col min="15911" max="15923" width="5.44140625" style="38" customWidth="1"/>
    <col min="15924" max="15925" width="7.44140625" style="38" customWidth="1"/>
    <col min="15926" max="15927" width="6.33203125" style="38" customWidth="1"/>
    <col min="15928" max="16128" width="8" style="38"/>
    <col min="16129" max="16129" width="3.109375" style="38" customWidth="1"/>
    <col min="16130" max="16130" width="44.21875" style="38" customWidth="1"/>
    <col min="16131" max="16162" width="5.44140625" style="38" customWidth="1"/>
    <col min="16163" max="16163" width="9" style="38" customWidth="1"/>
    <col min="16164" max="16164" width="7.6640625" style="38" bestFit="1" customWidth="1"/>
    <col min="16165" max="16165" width="5.44140625" style="38" customWidth="1"/>
    <col min="16166" max="16166" width="7.6640625" style="38" bestFit="1" customWidth="1"/>
    <col min="16167" max="16179" width="5.44140625" style="38" customWidth="1"/>
    <col min="16180" max="16181" width="7.44140625" style="38" customWidth="1"/>
    <col min="16182" max="16183" width="6.33203125" style="38" customWidth="1"/>
    <col min="16184" max="16384" width="8" style="38"/>
  </cols>
  <sheetData>
    <row r="1" spans="1:55" s="81" customFormat="1" ht="29.25" customHeight="1" x14ac:dyDescent="0.25">
      <c r="A1" s="78"/>
      <c r="B1" s="78"/>
      <c r="C1" s="79" t="s">
        <v>0</v>
      </c>
      <c r="D1" s="80"/>
      <c r="E1" s="78"/>
      <c r="F1" s="80"/>
      <c r="G1" s="78"/>
      <c r="H1" s="80"/>
      <c r="I1" s="78"/>
      <c r="J1" s="80"/>
      <c r="K1" s="78"/>
      <c r="L1" s="80"/>
      <c r="M1" s="78"/>
      <c r="N1" s="80"/>
      <c r="O1" s="78"/>
      <c r="P1" s="80"/>
      <c r="Q1" s="78"/>
      <c r="R1" s="80"/>
      <c r="S1" s="78"/>
      <c r="T1" s="80"/>
      <c r="U1" s="78"/>
      <c r="V1" s="80"/>
      <c r="W1" s="78"/>
      <c r="X1" s="80"/>
      <c r="Y1" s="78"/>
      <c r="Z1" s="80"/>
      <c r="AA1" s="78"/>
      <c r="AB1" s="80"/>
      <c r="AC1" s="78"/>
      <c r="AD1" s="80"/>
      <c r="AE1" s="78"/>
      <c r="AF1" s="80"/>
      <c r="AG1" s="78"/>
      <c r="AH1" s="80"/>
      <c r="AI1" s="78"/>
      <c r="AJ1" s="78"/>
      <c r="AK1" s="80"/>
      <c r="AL1" s="78"/>
      <c r="AM1" s="80"/>
      <c r="AN1" s="78"/>
      <c r="AO1" s="80"/>
      <c r="AP1" s="78"/>
      <c r="AQ1" s="80"/>
      <c r="AR1" s="78"/>
      <c r="AS1" s="80"/>
      <c r="AT1" s="78"/>
      <c r="AU1" s="80"/>
      <c r="AV1" s="78"/>
      <c r="AW1" s="80"/>
      <c r="AX1" s="78"/>
      <c r="AY1" s="80"/>
      <c r="AZ1" s="78"/>
      <c r="BA1" s="80"/>
    </row>
    <row r="2" spans="1:55" s="92" customFormat="1" ht="18.75" customHeight="1" x14ac:dyDescent="0.15">
      <c r="A2" s="82"/>
      <c r="B2" s="83"/>
      <c r="C2" s="84"/>
      <c r="D2" s="85"/>
      <c r="E2" s="86"/>
      <c r="F2" s="86"/>
      <c r="G2" s="87"/>
      <c r="H2" s="88"/>
      <c r="I2" s="89"/>
      <c r="J2" s="88"/>
      <c r="K2" s="89"/>
      <c r="L2" s="88"/>
      <c r="M2" s="89"/>
      <c r="N2" s="88"/>
      <c r="O2" s="89"/>
      <c r="P2" s="88"/>
      <c r="Q2" s="89"/>
      <c r="R2" s="88"/>
      <c r="S2" s="89"/>
      <c r="T2" s="88"/>
      <c r="U2" s="87"/>
      <c r="V2" s="88"/>
      <c r="W2" s="89"/>
      <c r="X2" s="88"/>
      <c r="Y2" s="89"/>
      <c r="Z2" s="88"/>
      <c r="AA2" s="89"/>
      <c r="AB2" s="88"/>
      <c r="AC2" s="89"/>
      <c r="AD2" s="88"/>
      <c r="AE2" s="94"/>
      <c r="AF2" s="94"/>
      <c r="AG2" s="84"/>
      <c r="AH2" s="85"/>
      <c r="AI2" s="90"/>
      <c r="AJ2" s="84"/>
      <c r="AK2" s="85"/>
      <c r="AL2" s="90"/>
      <c r="AM2" s="86"/>
      <c r="AN2" s="91"/>
      <c r="AO2" s="85"/>
      <c r="AP2" s="84"/>
      <c r="AQ2" s="85"/>
      <c r="AR2" s="84"/>
      <c r="AS2" s="85"/>
      <c r="AT2" s="84"/>
      <c r="AU2" s="85"/>
      <c r="AV2" s="84"/>
      <c r="AW2" s="85"/>
      <c r="AX2" s="84"/>
      <c r="AY2" s="85"/>
      <c r="AZ2" s="90"/>
      <c r="BA2" s="86"/>
      <c r="BC2" s="93"/>
    </row>
    <row r="3" spans="1:55" s="16" customFormat="1" ht="12.75" customHeight="1" x14ac:dyDescent="0.4">
      <c r="A3" s="1"/>
      <c r="B3" s="2"/>
      <c r="C3" s="3" t="s">
        <v>1</v>
      </c>
      <c r="D3" s="4"/>
      <c r="E3" s="4"/>
      <c r="F3" s="5"/>
      <c r="G3" s="3" t="s">
        <v>2</v>
      </c>
      <c r="H3" s="4"/>
      <c r="I3" s="4"/>
      <c r="J3" s="4"/>
      <c r="K3" s="4"/>
      <c r="L3" s="4"/>
      <c r="M3" s="4"/>
      <c r="N3" s="4"/>
      <c r="O3" s="6"/>
      <c r="P3" s="6"/>
      <c r="Q3" s="4"/>
      <c r="R3" s="4"/>
      <c r="S3" s="7"/>
      <c r="T3" s="5"/>
      <c r="U3" s="3" t="s">
        <v>3</v>
      </c>
      <c r="V3" s="4"/>
      <c r="W3" s="4"/>
      <c r="X3" s="4"/>
      <c r="Y3" s="4"/>
      <c r="Z3" s="4"/>
      <c r="AA3" s="7"/>
      <c r="AB3" s="4"/>
      <c r="AC3" s="4"/>
      <c r="AD3" s="5"/>
      <c r="AE3" s="8" t="s">
        <v>4</v>
      </c>
      <c r="AF3" s="9"/>
      <c r="AG3" s="6" t="s">
        <v>5</v>
      </c>
      <c r="AH3" s="9"/>
      <c r="AI3" s="10" t="s">
        <v>6</v>
      </c>
      <c r="AJ3" s="8" t="s">
        <v>7</v>
      </c>
      <c r="AK3" s="6"/>
      <c r="AL3" s="6"/>
      <c r="AM3" s="9"/>
      <c r="AN3" s="11" t="s">
        <v>8</v>
      </c>
      <c r="AO3" s="4"/>
      <c r="AP3" s="4"/>
      <c r="AQ3" s="4"/>
      <c r="AR3" s="7"/>
      <c r="AS3" s="5"/>
      <c r="AT3" s="8" t="s">
        <v>9</v>
      </c>
      <c r="AU3" s="9"/>
      <c r="AV3" s="8" t="s">
        <v>10</v>
      </c>
      <c r="AW3" s="9"/>
      <c r="AX3" s="8" t="s">
        <v>11</v>
      </c>
      <c r="AY3" s="9"/>
      <c r="AZ3" s="12"/>
      <c r="BA3" s="13"/>
      <c r="BB3" s="14"/>
      <c r="BC3" s="15"/>
    </row>
    <row r="4" spans="1:55" ht="170.1" customHeight="1" x14ac:dyDescent="0.2">
      <c r="A4" s="17"/>
      <c r="B4" s="18" t="s">
        <v>12</v>
      </c>
      <c r="C4" s="19" t="s">
        <v>13</v>
      </c>
      <c r="D4" s="20" t="s">
        <v>14</v>
      </c>
      <c r="E4" s="21" t="s">
        <v>15</v>
      </c>
      <c r="F4" s="22" t="s">
        <v>16</v>
      </c>
      <c r="G4" s="23" t="s">
        <v>17</v>
      </c>
      <c r="H4" s="22" t="s">
        <v>18</v>
      </c>
      <c r="I4" s="19" t="s">
        <v>19</v>
      </c>
      <c r="J4" s="22" t="s">
        <v>20</v>
      </c>
      <c r="K4" s="19" t="s">
        <v>21</v>
      </c>
      <c r="L4" s="22" t="s">
        <v>22</v>
      </c>
      <c r="M4" s="19" t="s">
        <v>23</v>
      </c>
      <c r="N4" s="20" t="s">
        <v>24</v>
      </c>
      <c r="O4" s="24" t="s">
        <v>25</v>
      </c>
      <c r="P4" s="25" t="s">
        <v>26</v>
      </c>
      <c r="Q4" s="19" t="s">
        <v>27</v>
      </c>
      <c r="R4" s="26" t="s">
        <v>28</v>
      </c>
      <c r="S4" s="27" t="s">
        <v>29</v>
      </c>
      <c r="T4" s="26" t="s">
        <v>30</v>
      </c>
      <c r="U4" s="19" t="s">
        <v>31</v>
      </c>
      <c r="V4" s="26" t="s">
        <v>32</v>
      </c>
      <c r="W4" s="19" t="s">
        <v>33</v>
      </c>
      <c r="X4" s="26" t="s">
        <v>34</v>
      </c>
      <c r="Y4" s="19" t="s">
        <v>35</v>
      </c>
      <c r="Z4" s="26" t="s">
        <v>36</v>
      </c>
      <c r="AA4" s="28" t="s">
        <v>37</v>
      </c>
      <c r="AB4" s="26" t="s">
        <v>38</v>
      </c>
      <c r="AC4" s="19" t="s">
        <v>39</v>
      </c>
      <c r="AD4" s="26" t="s">
        <v>40</v>
      </c>
      <c r="AE4" s="29" t="s">
        <v>41</v>
      </c>
      <c r="AF4" s="30" t="s">
        <v>42</v>
      </c>
      <c r="AG4" s="31" t="s">
        <v>43</v>
      </c>
      <c r="AH4" s="30" t="s">
        <v>44</v>
      </c>
      <c r="AI4" s="32" t="s">
        <v>45</v>
      </c>
      <c r="AJ4" s="31" t="s">
        <v>46</v>
      </c>
      <c r="AK4" s="30" t="s">
        <v>47</v>
      </c>
      <c r="AL4" s="33" t="s">
        <v>48</v>
      </c>
      <c r="AM4" s="34" t="s">
        <v>49</v>
      </c>
      <c r="AN4" s="31" t="s">
        <v>50</v>
      </c>
      <c r="AO4" s="30" t="s">
        <v>51</v>
      </c>
      <c r="AP4" s="31" t="s">
        <v>52</v>
      </c>
      <c r="AQ4" s="30" t="s">
        <v>53</v>
      </c>
      <c r="AR4" s="31" t="s">
        <v>54</v>
      </c>
      <c r="AS4" s="30" t="s">
        <v>55</v>
      </c>
      <c r="AT4" s="31" t="s">
        <v>56</v>
      </c>
      <c r="AU4" s="30" t="s">
        <v>57</v>
      </c>
      <c r="AV4" s="31" t="s">
        <v>58</v>
      </c>
      <c r="AW4" s="30" t="s">
        <v>59</v>
      </c>
      <c r="AX4" s="31" t="s">
        <v>60</v>
      </c>
      <c r="AY4" s="30" t="s">
        <v>61</v>
      </c>
      <c r="AZ4" s="31" t="s">
        <v>62</v>
      </c>
      <c r="BA4" s="35" t="s">
        <v>63</v>
      </c>
      <c r="BB4" s="36" t="s">
        <v>64</v>
      </c>
      <c r="BC4" s="37" t="s">
        <v>65</v>
      </c>
    </row>
    <row r="5" spans="1:55" ht="13.5" x14ac:dyDescent="0.15">
      <c r="A5" s="17"/>
      <c r="B5" s="39" t="s">
        <v>66</v>
      </c>
      <c r="C5" s="53">
        <v>334</v>
      </c>
      <c r="D5" s="54">
        <v>0</v>
      </c>
      <c r="E5" s="54">
        <v>270</v>
      </c>
      <c r="F5" s="55">
        <v>0</v>
      </c>
      <c r="G5" s="53">
        <v>0</v>
      </c>
      <c r="H5" s="55">
        <v>0</v>
      </c>
      <c r="I5" s="53">
        <v>0</v>
      </c>
      <c r="J5" s="55">
        <v>0</v>
      </c>
      <c r="K5" s="53">
        <v>0</v>
      </c>
      <c r="L5" s="55">
        <v>0</v>
      </c>
      <c r="M5" s="53">
        <v>102</v>
      </c>
      <c r="N5" s="54">
        <v>1</v>
      </c>
      <c r="O5" s="54">
        <v>71</v>
      </c>
      <c r="P5" s="55">
        <v>0</v>
      </c>
      <c r="Q5" s="53">
        <v>0</v>
      </c>
      <c r="R5" s="55">
        <v>0</v>
      </c>
      <c r="S5" s="53">
        <v>1</v>
      </c>
      <c r="T5" s="55">
        <v>0</v>
      </c>
      <c r="U5" s="53">
        <v>10</v>
      </c>
      <c r="V5" s="55">
        <v>0</v>
      </c>
      <c r="W5" s="53">
        <v>1</v>
      </c>
      <c r="X5" s="55">
        <v>0</v>
      </c>
      <c r="Y5" s="53">
        <v>0</v>
      </c>
      <c r="Z5" s="55">
        <v>0</v>
      </c>
      <c r="AA5" s="53">
        <v>33</v>
      </c>
      <c r="AB5" s="55">
        <v>0</v>
      </c>
      <c r="AC5" s="53">
        <v>21</v>
      </c>
      <c r="AD5" s="55">
        <v>0</v>
      </c>
      <c r="AE5" s="53">
        <v>0</v>
      </c>
      <c r="AF5" s="55">
        <v>0</v>
      </c>
      <c r="AG5" s="53">
        <v>19</v>
      </c>
      <c r="AH5" s="55">
        <v>0</v>
      </c>
      <c r="AI5" s="56">
        <v>0</v>
      </c>
      <c r="AJ5" s="53">
        <v>11</v>
      </c>
      <c r="AK5" s="55">
        <v>0</v>
      </c>
      <c r="AL5" s="53">
        <v>9</v>
      </c>
      <c r="AM5" s="55">
        <v>0</v>
      </c>
      <c r="AN5" s="53">
        <v>0</v>
      </c>
      <c r="AO5" s="55">
        <v>0</v>
      </c>
      <c r="AP5" s="53">
        <v>0</v>
      </c>
      <c r="AQ5" s="55">
        <v>0</v>
      </c>
      <c r="AR5" s="53">
        <v>0</v>
      </c>
      <c r="AS5" s="55">
        <v>0</v>
      </c>
      <c r="AT5" s="53">
        <v>0</v>
      </c>
      <c r="AU5" s="55">
        <v>0</v>
      </c>
      <c r="AV5" s="53">
        <v>4</v>
      </c>
      <c r="AW5" s="55">
        <v>0</v>
      </c>
      <c r="AX5" s="53">
        <v>11</v>
      </c>
      <c r="AY5" s="55">
        <v>0</v>
      </c>
      <c r="AZ5" s="57">
        <f>SUM(C5,G5,I5,K5,M5,Q5,S5,U5,W5,Y5,AA5,AC5,AE5,AG5,AI5,AJ5,AN5,AP5,AR5,AT5,AV5,AX5)</f>
        <v>547</v>
      </c>
      <c r="BA5" s="58">
        <f t="shared" ref="BA5:BA26" si="0">SUM(D5,H5,J5,L5,N5,R5,T5,V5,X5,Z5,AB5,AD5,AF5,AH5,AK5,AO5,AQ5,AS5,AU5,AW5,AY5)</f>
        <v>1</v>
      </c>
      <c r="BB5" s="57">
        <f>AZ5-AL5</f>
        <v>538</v>
      </c>
      <c r="BC5" s="59">
        <f t="shared" ref="BC5:BC26" si="1">BA5-AM5</f>
        <v>1</v>
      </c>
    </row>
    <row r="6" spans="1:55" ht="13.5" x14ac:dyDescent="0.15">
      <c r="A6" s="17"/>
      <c r="B6" s="39" t="s">
        <v>67</v>
      </c>
      <c r="C6" s="60">
        <v>19</v>
      </c>
      <c r="D6" s="61">
        <v>0</v>
      </c>
      <c r="E6" s="61">
        <v>16</v>
      </c>
      <c r="F6" s="62">
        <v>0</v>
      </c>
      <c r="G6" s="60">
        <v>0</v>
      </c>
      <c r="H6" s="62">
        <v>0</v>
      </c>
      <c r="I6" s="60">
        <v>0</v>
      </c>
      <c r="J6" s="62">
        <v>0</v>
      </c>
      <c r="K6" s="60">
        <v>0</v>
      </c>
      <c r="L6" s="62">
        <v>0</v>
      </c>
      <c r="M6" s="60">
        <v>6</v>
      </c>
      <c r="N6" s="61">
        <v>0</v>
      </c>
      <c r="O6" s="61">
        <v>5</v>
      </c>
      <c r="P6" s="62">
        <v>0</v>
      </c>
      <c r="Q6" s="60">
        <v>0</v>
      </c>
      <c r="R6" s="62">
        <v>0</v>
      </c>
      <c r="S6" s="60">
        <v>1</v>
      </c>
      <c r="T6" s="62">
        <v>0</v>
      </c>
      <c r="U6" s="60">
        <v>2</v>
      </c>
      <c r="V6" s="62">
        <v>0</v>
      </c>
      <c r="W6" s="60">
        <v>0</v>
      </c>
      <c r="X6" s="62">
        <v>0</v>
      </c>
      <c r="Y6" s="60">
        <v>0</v>
      </c>
      <c r="Z6" s="62">
        <v>0</v>
      </c>
      <c r="AA6" s="63">
        <v>0</v>
      </c>
      <c r="AB6" s="62">
        <v>0</v>
      </c>
      <c r="AC6" s="63">
        <v>1</v>
      </c>
      <c r="AD6" s="62">
        <v>0</v>
      </c>
      <c r="AE6" s="60">
        <v>0</v>
      </c>
      <c r="AF6" s="62">
        <v>0</v>
      </c>
      <c r="AG6" s="60">
        <v>1</v>
      </c>
      <c r="AH6" s="62">
        <v>0</v>
      </c>
      <c r="AI6" s="64">
        <v>0</v>
      </c>
      <c r="AJ6" s="63">
        <v>0</v>
      </c>
      <c r="AK6" s="62">
        <v>0</v>
      </c>
      <c r="AL6" s="63">
        <v>0</v>
      </c>
      <c r="AM6" s="62">
        <v>0</v>
      </c>
      <c r="AN6" s="63">
        <v>0</v>
      </c>
      <c r="AO6" s="62">
        <v>0</v>
      </c>
      <c r="AP6" s="60">
        <v>0</v>
      </c>
      <c r="AQ6" s="62">
        <v>0</v>
      </c>
      <c r="AR6" s="63">
        <v>0</v>
      </c>
      <c r="AS6" s="65">
        <v>0</v>
      </c>
      <c r="AT6" s="60">
        <v>0</v>
      </c>
      <c r="AU6" s="62">
        <v>0</v>
      </c>
      <c r="AV6" s="60">
        <v>0</v>
      </c>
      <c r="AW6" s="62">
        <v>0</v>
      </c>
      <c r="AX6" s="60">
        <v>1</v>
      </c>
      <c r="AY6" s="62">
        <v>0</v>
      </c>
      <c r="AZ6" s="57">
        <f t="shared" ref="AZ6:AZ26" si="2">SUM(C6,G6,I6,K6,M6,Q6,S6,U6,W6,Y6,AA6,AC6,AE6,AG6,AI6,AJ6,AN6,AP6,AR6,AT6,AV6,AX6)</f>
        <v>31</v>
      </c>
      <c r="BA6" s="58">
        <f t="shared" si="0"/>
        <v>0</v>
      </c>
      <c r="BB6" s="57">
        <f t="shared" ref="BB6:BB26" si="3">AZ6-AL6</f>
        <v>31</v>
      </c>
      <c r="BC6" s="59">
        <f t="shared" si="1"/>
        <v>0</v>
      </c>
    </row>
    <row r="7" spans="1:55" ht="13.5" x14ac:dyDescent="0.15">
      <c r="A7" s="17"/>
      <c r="B7" s="39" t="s">
        <v>68</v>
      </c>
      <c r="C7" s="60">
        <v>25</v>
      </c>
      <c r="D7" s="61">
        <v>0</v>
      </c>
      <c r="E7" s="61">
        <v>13</v>
      </c>
      <c r="F7" s="62">
        <v>0</v>
      </c>
      <c r="G7" s="60">
        <v>0</v>
      </c>
      <c r="H7" s="62">
        <v>0</v>
      </c>
      <c r="I7" s="60">
        <v>0</v>
      </c>
      <c r="J7" s="62">
        <v>0</v>
      </c>
      <c r="K7" s="60">
        <v>0</v>
      </c>
      <c r="L7" s="62">
        <v>0</v>
      </c>
      <c r="M7" s="60">
        <v>12</v>
      </c>
      <c r="N7" s="61">
        <v>0</v>
      </c>
      <c r="O7" s="61">
        <v>12</v>
      </c>
      <c r="P7" s="62">
        <v>0</v>
      </c>
      <c r="Q7" s="60">
        <v>1</v>
      </c>
      <c r="R7" s="62">
        <v>0</v>
      </c>
      <c r="S7" s="60">
        <v>0</v>
      </c>
      <c r="T7" s="62">
        <v>0</v>
      </c>
      <c r="U7" s="60">
        <v>0</v>
      </c>
      <c r="V7" s="62">
        <v>0</v>
      </c>
      <c r="W7" s="60">
        <v>0</v>
      </c>
      <c r="X7" s="62">
        <v>0</v>
      </c>
      <c r="Y7" s="60">
        <v>0</v>
      </c>
      <c r="Z7" s="62">
        <v>0</v>
      </c>
      <c r="AA7" s="60">
        <v>2</v>
      </c>
      <c r="AB7" s="62">
        <v>0</v>
      </c>
      <c r="AC7" s="60">
        <v>3</v>
      </c>
      <c r="AD7" s="62">
        <v>0</v>
      </c>
      <c r="AE7" s="60">
        <v>0</v>
      </c>
      <c r="AF7" s="62">
        <v>0</v>
      </c>
      <c r="AG7" s="60">
        <v>1</v>
      </c>
      <c r="AH7" s="62">
        <v>0</v>
      </c>
      <c r="AI7" s="66">
        <v>0</v>
      </c>
      <c r="AJ7" s="60">
        <v>2</v>
      </c>
      <c r="AK7" s="62">
        <v>0</v>
      </c>
      <c r="AL7" s="60">
        <v>2</v>
      </c>
      <c r="AM7" s="62">
        <v>0</v>
      </c>
      <c r="AN7" s="60">
        <v>0</v>
      </c>
      <c r="AO7" s="62">
        <v>0</v>
      </c>
      <c r="AP7" s="60">
        <v>0</v>
      </c>
      <c r="AQ7" s="62">
        <v>0</v>
      </c>
      <c r="AR7" s="60">
        <v>0</v>
      </c>
      <c r="AS7" s="62">
        <v>0</v>
      </c>
      <c r="AT7" s="60">
        <v>0</v>
      </c>
      <c r="AU7" s="62">
        <v>0</v>
      </c>
      <c r="AV7" s="60">
        <v>0</v>
      </c>
      <c r="AW7" s="62">
        <v>0</v>
      </c>
      <c r="AX7" s="60">
        <v>0</v>
      </c>
      <c r="AY7" s="62">
        <v>0</v>
      </c>
      <c r="AZ7" s="57">
        <f t="shared" si="2"/>
        <v>46</v>
      </c>
      <c r="BA7" s="58">
        <f t="shared" si="0"/>
        <v>0</v>
      </c>
      <c r="BB7" s="57">
        <f t="shared" si="3"/>
        <v>44</v>
      </c>
      <c r="BC7" s="59">
        <f t="shared" si="1"/>
        <v>0</v>
      </c>
    </row>
    <row r="8" spans="1:55" ht="13.5" x14ac:dyDescent="0.15">
      <c r="A8" s="17"/>
      <c r="B8" s="39" t="s">
        <v>69</v>
      </c>
      <c r="C8" s="60">
        <v>44</v>
      </c>
      <c r="D8" s="61">
        <v>0</v>
      </c>
      <c r="E8" s="61">
        <v>35</v>
      </c>
      <c r="F8" s="62">
        <v>0</v>
      </c>
      <c r="G8" s="60">
        <v>0</v>
      </c>
      <c r="H8" s="62">
        <v>0</v>
      </c>
      <c r="I8" s="60">
        <v>0</v>
      </c>
      <c r="J8" s="62">
        <v>0</v>
      </c>
      <c r="K8" s="60">
        <v>0</v>
      </c>
      <c r="L8" s="62">
        <v>0</v>
      </c>
      <c r="M8" s="60">
        <v>19</v>
      </c>
      <c r="N8" s="61">
        <v>0</v>
      </c>
      <c r="O8" s="61">
        <v>18</v>
      </c>
      <c r="P8" s="62">
        <v>0</v>
      </c>
      <c r="Q8" s="60">
        <v>0</v>
      </c>
      <c r="R8" s="62">
        <v>0</v>
      </c>
      <c r="S8" s="60">
        <v>0</v>
      </c>
      <c r="T8" s="62">
        <v>0</v>
      </c>
      <c r="U8" s="60">
        <v>0</v>
      </c>
      <c r="V8" s="62">
        <v>0</v>
      </c>
      <c r="W8" s="60">
        <v>0</v>
      </c>
      <c r="X8" s="62">
        <v>0</v>
      </c>
      <c r="Y8" s="60">
        <v>0</v>
      </c>
      <c r="Z8" s="62">
        <v>0</v>
      </c>
      <c r="AA8" s="60">
        <v>3</v>
      </c>
      <c r="AB8" s="62">
        <v>0</v>
      </c>
      <c r="AC8" s="60">
        <v>2</v>
      </c>
      <c r="AD8" s="62">
        <v>0</v>
      </c>
      <c r="AE8" s="60">
        <v>0</v>
      </c>
      <c r="AF8" s="62">
        <v>0</v>
      </c>
      <c r="AG8" s="60">
        <v>9</v>
      </c>
      <c r="AH8" s="62">
        <v>0</v>
      </c>
      <c r="AI8" s="67">
        <v>0</v>
      </c>
      <c r="AJ8" s="60">
        <v>0</v>
      </c>
      <c r="AK8" s="62">
        <v>0</v>
      </c>
      <c r="AL8" s="60">
        <v>0</v>
      </c>
      <c r="AM8" s="62">
        <v>0</v>
      </c>
      <c r="AN8" s="60">
        <v>0</v>
      </c>
      <c r="AO8" s="62">
        <v>0</v>
      </c>
      <c r="AP8" s="60">
        <v>0</v>
      </c>
      <c r="AQ8" s="62">
        <v>0</v>
      </c>
      <c r="AR8" s="60">
        <v>0</v>
      </c>
      <c r="AS8" s="62">
        <v>0</v>
      </c>
      <c r="AT8" s="60">
        <v>0</v>
      </c>
      <c r="AU8" s="62">
        <v>0</v>
      </c>
      <c r="AV8" s="60">
        <v>1</v>
      </c>
      <c r="AW8" s="62">
        <v>0</v>
      </c>
      <c r="AX8" s="60">
        <v>1</v>
      </c>
      <c r="AY8" s="62">
        <v>0</v>
      </c>
      <c r="AZ8" s="57">
        <f t="shared" si="2"/>
        <v>79</v>
      </c>
      <c r="BA8" s="58">
        <f t="shared" si="0"/>
        <v>0</v>
      </c>
      <c r="BB8" s="57">
        <f t="shared" si="3"/>
        <v>79</v>
      </c>
      <c r="BC8" s="58">
        <f t="shared" si="1"/>
        <v>0</v>
      </c>
    </row>
    <row r="9" spans="1:55" ht="13.5" x14ac:dyDescent="0.15">
      <c r="A9" s="17"/>
      <c r="B9" s="39" t="s">
        <v>70</v>
      </c>
      <c r="C9" s="60">
        <v>141</v>
      </c>
      <c r="D9" s="61">
        <v>0</v>
      </c>
      <c r="E9" s="61">
        <v>114</v>
      </c>
      <c r="F9" s="62">
        <v>0</v>
      </c>
      <c r="G9" s="60">
        <v>1</v>
      </c>
      <c r="H9" s="62">
        <v>0</v>
      </c>
      <c r="I9" s="60">
        <v>0</v>
      </c>
      <c r="J9" s="62">
        <v>0</v>
      </c>
      <c r="K9" s="60">
        <v>0</v>
      </c>
      <c r="L9" s="62">
        <v>0</v>
      </c>
      <c r="M9" s="60">
        <v>48</v>
      </c>
      <c r="N9" s="61">
        <v>0</v>
      </c>
      <c r="O9" s="61">
        <v>42</v>
      </c>
      <c r="P9" s="62">
        <v>0</v>
      </c>
      <c r="Q9" s="60">
        <v>0</v>
      </c>
      <c r="R9" s="62">
        <v>0</v>
      </c>
      <c r="S9" s="60">
        <v>2</v>
      </c>
      <c r="T9" s="62">
        <v>0</v>
      </c>
      <c r="U9" s="60">
        <v>1</v>
      </c>
      <c r="V9" s="62">
        <v>0</v>
      </c>
      <c r="W9" s="60">
        <v>2</v>
      </c>
      <c r="X9" s="62">
        <v>0</v>
      </c>
      <c r="Y9" s="60">
        <v>0</v>
      </c>
      <c r="Z9" s="62">
        <v>0</v>
      </c>
      <c r="AA9" s="60">
        <v>12</v>
      </c>
      <c r="AB9" s="62">
        <v>0</v>
      </c>
      <c r="AC9" s="60">
        <v>8</v>
      </c>
      <c r="AD9" s="62">
        <v>0</v>
      </c>
      <c r="AE9" s="60">
        <v>0</v>
      </c>
      <c r="AF9" s="62">
        <v>0</v>
      </c>
      <c r="AG9" s="60">
        <v>47</v>
      </c>
      <c r="AH9" s="62">
        <v>2</v>
      </c>
      <c r="AI9" s="67">
        <v>0</v>
      </c>
      <c r="AJ9" s="60">
        <v>4</v>
      </c>
      <c r="AK9" s="62">
        <v>0</v>
      </c>
      <c r="AL9" s="60">
        <v>4</v>
      </c>
      <c r="AM9" s="62">
        <v>0</v>
      </c>
      <c r="AN9" s="60">
        <v>0</v>
      </c>
      <c r="AO9" s="62">
        <v>0</v>
      </c>
      <c r="AP9" s="60">
        <v>0</v>
      </c>
      <c r="AQ9" s="62">
        <v>0</v>
      </c>
      <c r="AR9" s="60">
        <v>0</v>
      </c>
      <c r="AS9" s="62">
        <v>0</v>
      </c>
      <c r="AT9" s="60">
        <v>0</v>
      </c>
      <c r="AU9" s="62">
        <v>0</v>
      </c>
      <c r="AV9" s="60">
        <v>0</v>
      </c>
      <c r="AW9" s="62">
        <v>0</v>
      </c>
      <c r="AX9" s="60">
        <v>27</v>
      </c>
      <c r="AY9" s="62">
        <v>0</v>
      </c>
      <c r="AZ9" s="57">
        <f t="shared" si="2"/>
        <v>293</v>
      </c>
      <c r="BA9" s="58">
        <f t="shared" si="0"/>
        <v>2</v>
      </c>
      <c r="BB9" s="57">
        <f t="shared" si="3"/>
        <v>289</v>
      </c>
      <c r="BC9" s="68">
        <f t="shared" si="1"/>
        <v>2</v>
      </c>
    </row>
    <row r="10" spans="1:55" ht="13.5" x14ac:dyDescent="0.15">
      <c r="A10" s="17"/>
      <c r="B10" s="39" t="s">
        <v>71</v>
      </c>
      <c r="C10" s="60">
        <v>29</v>
      </c>
      <c r="D10" s="61">
        <v>1</v>
      </c>
      <c r="E10" s="61">
        <v>19</v>
      </c>
      <c r="F10" s="62">
        <v>0</v>
      </c>
      <c r="G10" s="60">
        <v>1</v>
      </c>
      <c r="H10" s="62">
        <v>0</v>
      </c>
      <c r="I10" s="60">
        <v>0</v>
      </c>
      <c r="J10" s="62">
        <v>0</v>
      </c>
      <c r="K10" s="60">
        <v>0</v>
      </c>
      <c r="L10" s="62">
        <v>0</v>
      </c>
      <c r="M10" s="60">
        <v>14</v>
      </c>
      <c r="N10" s="61">
        <v>1</v>
      </c>
      <c r="O10" s="61">
        <v>14</v>
      </c>
      <c r="P10" s="62">
        <v>1</v>
      </c>
      <c r="Q10" s="60">
        <v>0</v>
      </c>
      <c r="R10" s="62">
        <v>0</v>
      </c>
      <c r="S10" s="60">
        <v>0</v>
      </c>
      <c r="T10" s="62">
        <v>0</v>
      </c>
      <c r="U10" s="60">
        <v>0</v>
      </c>
      <c r="V10" s="62">
        <v>0</v>
      </c>
      <c r="W10" s="60">
        <v>0</v>
      </c>
      <c r="X10" s="62">
        <v>0</v>
      </c>
      <c r="Y10" s="60">
        <v>0</v>
      </c>
      <c r="Z10" s="62">
        <v>0</v>
      </c>
      <c r="AA10" s="60">
        <v>6</v>
      </c>
      <c r="AB10" s="62">
        <v>0</v>
      </c>
      <c r="AC10" s="60">
        <v>0</v>
      </c>
      <c r="AD10" s="62">
        <v>0</v>
      </c>
      <c r="AE10" s="60">
        <v>0</v>
      </c>
      <c r="AF10" s="62">
        <v>0</v>
      </c>
      <c r="AG10" s="60">
        <v>0</v>
      </c>
      <c r="AH10" s="62">
        <v>0</v>
      </c>
      <c r="AI10" s="64">
        <v>16</v>
      </c>
      <c r="AJ10" s="60">
        <v>0</v>
      </c>
      <c r="AK10" s="62">
        <v>0</v>
      </c>
      <c r="AL10" s="60">
        <v>0</v>
      </c>
      <c r="AM10" s="62">
        <v>0</v>
      </c>
      <c r="AN10" s="60">
        <v>0</v>
      </c>
      <c r="AO10" s="62">
        <v>0</v>
      </c>
      <c r="AP10" s="60">
        <v>0</v>
      </c>
      <c r="AQ10" s="62">
        <v>0</v>
      </c>
      <c r="AR10" s="60">
        <v>0</v>
      </c>
      <c r="AS10" s="62">
        <v>0</v>
      </c>
      <c r="AT10" s="60">
        <v>0</v>
      </c>
      <c r="AU10" s="62">
        <v>0</v>
      </c>
      <c r="AV10" s="60">
        <v>0</v>
      </c>
      <c r="AW10" s="62">
        <v>0</v>
      </c>
      <c r="AX10" s="60">
        <v>0</v>
      </c>
      <c r="AY10" s="62">
        <v>0</v>
      </c>
      <c r="AZ10" s="69">
        <f t="shared" si="2"/>
        <v>66</v>
      </c>
      <c r="BA10" s="58">
        <f t="shared" si="0"/>
        <v>2</v>
      </c>
      <c r="BB10" s="69">
        <f t="shared" si="3"/>
        <v>66</v>
      </c>
      <c r="BC10" s="70">
        <f t="shared" si="1"/>
        <v>2</v>
      </c>
    </row>
    <row r="11" spans="1:55" ht="13.5" x14ac:dyDescent="0.15">
      <c r="A11" s="17"/>
      <c r="B11" s="39" t="s">
        <v>72</v>
      </c>
      <c r="C11" s="60">
        <v>43</v>
      </c>
      <c r="D11" s="61">
        <v>0</v>
      </c>
      <c r="E11" s="61">
        <v>34</v>
      </c>
      <c r="F11" s="62">
        <v>0</v>
      </c>
      <c r="G11" s="60">
        <v>0</v>
      </c>
      <c r="H11" s="62">
        <v>0</v>
      </c>
      <c r="I11" s="63">
        <v>0</v>
      </c>
      <c r="J11" s="62">
        <v>0</v>
      </c>
      <c r="K11" s="60">
        <v>0</v>
      </c>
      <c r="L11" s="62">
        <v>0</v>
      </c>
      <c r="M11" s="63">
        <v>49</v>
      </c>
      <c r="N11" s="61">
        <v>0</v>
      </c>
      <c r="O11" s="71">
        <v>23</v>
      </c>
      <c r="P11" s="62">
        <v>0</v>
      </c>
      <c r="Q11" s="60">
        <v>0</v>
      </c>
      <c r="R11" s="62">
        <v>0</v>
      </c>
      <c r="S11" s="60">
        <v>0</v>
      </c>
      <c r="T11" s="65">
        <v>0</v>
      </c>
      <c r="U11" s="60">
        <v>1</v>
      </c>
      <c r="V11" s="62">
        <v>0</v>
      </c>
      <c r="W11" s="60">
        <v>1</v>
      </c>
      <c r="X11" s="62">
        <v>0</v>
      </c>
      <c r="Y11" s="60">
        <v>0</v>
      </c>
      <c r="Z11" s="62">
        <v>0</v>
      </c>
      <c r="AA11" s="60">
        <v>0</v>
      </c>
      <c r="AB11" s="62">
        <v>0</v>
      </c>
      <c r="AC11" s="60">
        <v>0</v>
      </c>
      <c r="AD11" s="62">
        <v>0</v>
      </c>
      <c r="AE11" s="63">
        <v>0</v>
      </c>
      <c r="AF11" s="62">
        <v>0</v>
      </c>
      <c r="AG11" s="63">
        <v>4</v>
      </c>
      <c r="AH11" s="62">
        <v>0</v>
      </c>
      <c r="AI11" s="66">
        <v>6</v>
      </c>
      <c r="AJ11" s="60">
        <v>1</v>
      </c>
      <c r="AK11" s="62">
        <v>0</v>
      </c>
      <c r="AL11" s="60">
        <v>0</v>
      </c>
      <c r="AM11" s="62">
        <v>0</v>
      </c>
      <c r="AN11" s="60">
        <v>0</v>
      </c>
      <c r="AO11" s="62">
        <v>0</v>
      </c>
      <c r="AP11" s="63">
        <v>0</v>
      </c>
      <c r="AQ11" s="62">
        <v>0</v>
      </c>
      <c r="AR11" s="60">
        <v>0</v>
      </c>
      <c r="AS11" s="62">
        <v>0</v>
      </c>
      <c r="AT11" s="63">
        <v>0</v>
      </c>
      <c r="AU11" s="62">
        <v>0</v>
      </c>
      <c r="AV11" s="63">
        <v>3</v>
      </c>
      <c r="AW11" s="62">
        <v>0</v>
      </c>
      <c r="AX11" s="63">
        <v>0</v>
      </c>
      <c r="AY11" s="62">
        <v>0</v>
      </c>
      <c r="AZ11" s="57">
        <f t="shared" si="2"/>
        <v>108</v>
      </c>
      <c r="BA11" s="58">
        <f t="shared" si="0"/>
        <v>0</v>
      </c>
      <c r="BB11" s="57">
        <f t="shared" si="3"/>
        <v>108</v>
      </c>
      <c r="BC11" s="59">
        <f t="shared" si="1"/>
        <v>0</v>
      </c>
    </row>
    <row r="12" spans="1:55" ht="13.5" x14ac:dyDescent="0.15">
      <c r="A12" s="17"/>
      <c r="B12" s="39" t="s">
        <v>73</v>
      </c>
      <c r="C12" s="60">
        <v>120</v>
      </c>
      <c r="D12" s="61">
        <v>1</v>
      </c>
      <c r="E12" s="61">
        <v>78</v>
      </c>
      <c r="F12" s="62">
        <v>0</v>
      </c>
      <c r="G12" s="60">
        <v>0</v>
      </c>
      <c r="H12" s="62">
        <v>0</v>
      </c>
      <c r="I12" s="63">
        <v>0</v>
      </c>
      <c r="J12" s="62">
        <v>0</v>
      </c>
      <c r="K12" s="60">
        <v>0</v>
      </c>
      <c r="L12" s="62">
        <v>0</v>
      </c>
      <c r="M12" s="63">
        <v>50</v>
      </c>
      <c r="N12" s="61">
        <v>0</v>
      </c>
      <c r="O12" s="71">
        <v>45</v>
      </c>
      <c r="P12" s="62">
        <v>0</v>
      </c>
      <c r="Q12" s="60">
        <v>0</v>
      </c>
      <c r="R12" s="62">
        <v>0</v>
      </c>
      <c r="S12" s="63">
        <v>1</v>
      </c>
      <c r="T12" s="62">
        <v>0</v>
      </c>
      <c r="U12" s="63">
        <v>3</v>
      </c>
      <c r="V12" s="62">
        <v>0</v>
      </c>
      <c r="W12" s="63">
        <v>2</v>
      </c>
      <c r="X12" s="62">
        <v>0</v>
      </c>
      <c r="Y12" s="63">
        <v>1</v>
      </c>
      <c r="Z12" s="62">
        <v>0</v>
      </c>
      <c r="AA12" s="60">
        <v>15</v>
      </c>
      <c r="AB12" s="62">
        <v>0</v>
      </c>
      <c r="AC12" s="60">
        <v>5</v>
      </c>
      <c r="AD12" s="62">
        <v>0</v>
      </c>
      <c r="AE12" s="63">
        <v>0</v>
      </c>
      <c r="AF12" s="62">
        <v>0</v>
      </c>
      <c r="AG12" s="63">
        <v>16</v>
      </c>
      <c r="AH12" s="62">
        <v>0</v>
      </c>
      <c r="AI12" s="64">
        <v>5</v>
      </c>
      <c r="AJ12" s="60">
        <v>3</v>
      </c>
      <c r="AK12" s="62">
        <v>0</v>
      </c>
      <c r="AL12" s="60">
        <v>1</v>
      </c>
      <c r="AM12" s="62">
        <v>0</v>
      </c>
      <c r="AN12" s="60">
        <v>0</v>
      </c>
      <c r="AO12" s="62">
        <v>0</v>
      </c>
      <c r="AP12" s="63">
        <v>0</v>
      </c>
      <c r="AQ12" s="62">
        <v>0</v>
      </c>
      <c r="AR12" s="60">
        <v>0</v>
      </c>
      <c r="AS12" s="62">
        <v>0</v>
      </c>
      <c r="AT12" s="63">
        <v>0</v>
      </c>
      <c r="AU12" s="62">
        <v>0</v>
      </c>
      <c r="AV12" s="63">
        <v>2</v>
      </c>
      <c r="AW12" s="62">
        <v>0</v>
      </c>
      <c r="AX12" s="63">
        <v>4</v>
      </c>
      <c r="AY12" s="62">
        <v>1</v>
      </c>
      <c r="AZ12" s="72">
        <f t="shared" si="2"/>
        <v>227</v>
      </c>
      <c r="BA12" s="58">
        <f t="shared" si="0"/>
        <v>2</v>
      </c>
      <c r="BB12" s="57">
        <f t="shared" si="3"/>
        <v>226</v>
      </c>
      <c r="BC12" s="59">
        <f t="shared" si="1"/>
        <v>2</v>
      </c>
    </row>
    <row r="13" spans="1:55" ht="13.5" x14ac:dyDescent="0.15">
      <c r="A13" s="17"/>
      <c r="B13" s="39" t="s">
        <v>74</v>
      </c>
      <c r="C13" s="60">
        <v>279</v>
      </c>
      <c r="D13" s="61">
        <v>1</v>
      </c>
      <c r="E13" s="61">
        <v>223</v>
      </c>
      <c r="F13" s="62">
        <v>0</v>
      </c>
      <c r="G13" s="60">
        <v>3</v>
      </c>
      <c r="H13" s="62">
        <v>0</v>
      </c>
      <c r="I13" s="63">
        <v>0</v>
      </c>
      <c r="J13" s="62">
        <v>0</v>
      </c>
      <c r="K13" s="60">
        <v>0</v>
      </c>
      <c r="L13" s="62">
        <v>0</v>
      </c>
      <c r="M13" s="63">
        <v>94</v>
      </c>
      <c r="N13" s="61">
        <v>1</v>
      </c>
      <c r="O13" s="71">
        <v>88</v>
      </c>
      <c r="P13" s="62">
        <v>1</v>
      </c>
      <c r="Q13" s="60">
        <v>0</v>
      </c>
      <c r="R13" s="62">
        <v>0</v>
      </c>
      <c r="S13" s="60">
        <v>4</v>
      </c>
      <c r="T13" s="62">
        <v>0</v>
      </c>
      <c r="U13" s="60">
        <v>3</v>
      </c>
      <c r="V13" s="62">
        <v>0</v>
      </c>
      <c r="W13" s="60">
        <v>7</v>
      </c>
      <c r="X13" s="62">
        <v>0</v>
      </c>
      <c r="Y13" s="60">
        <v>1</v>
      </c>
      <c r="Z13" s="62">
        <v>0</v>
      </c>
      <c r="AA13" s="60">
        <v>24</v>
      </c>
      <c r="AB13" s="62">
        <v>0</v>
      </c>
      <c r="AC13" s="60">
        <v>11</v>
      </c>
      <c r="AD13" s="62">
        <v>0</v>
      </c>
      <c r="AE13" s="63">
        <v>0</v>
      </c>
      <c r="AF13" s="62">
        <v>0</v>
      </c>
      <c r="AG13" s="63">
        <v>28</v>
      </c>
      <c r="AH13" s="62">
        <v>1</v>
      </c>
      <c r="AI13" s="66">
        <v>6</v>
      </c>
      <c r="AJ13" s="60">
        <v>11</v>
      </c>
      <c r="AK13" s="62">
        <v>1</v>
      </c>
      <c r="AL13" s="60">
        <v>7</v>
      </c>
      <c r="AM13" s="62">
        <v>0</v>
      </c>
      <c r="AN13" s="60">
        <v>0</v>
      </c>
      <c r="AO13" s="62">
        <v>0</v>
      </c>
      <c r="AP13" s="63">
        <v>2</v>
      </c>
      <c r="AQ13" s="62">
        <v>0</v>
      </c>
      <c r="AR13" s="60">
        <v>0</v>
      </c>
      <c r="AS13" s="62">
        <v>0</v>
      </c>
      <c r="AT13" s="63">
        <v>0</v>
      </c>
      <c r="AU13" s="62">
        <v>0</v>
      </c>
      <c r="AV13" s="63">
        <v>3</v>
      </c>
      <c r="AW13" s="62">
        <v>0</v>
      </c>
      <c r="AX13" s="63">
        <v>2</v>
      </c>
      <c r="AY13" s="62">
        <v>0</v>
      </c>
      <c r="AZ13" s="73">
        <f t="shared" si="2"/>
        <v>478</v>
      </c>
      <c r="BA13" s="68">
        <f t="shared" si="0"/>
        <v>4</v>
      </c>
      <c r="BB13" s="72">
        <f t="shared" si="3"/>
        <v>471</v>
      </c>
      <c r="BC13" s="58">
        <f t="shared" si="1"/>
        <v>4</v>
      </c>
    </row>
    <row r="14" spans="1:55" ht="13.5" x14ac:dyDescent="0.15">
      <c r="A14" s="17"/>
      <c r="B14" s="39" t="s">
        <v>75</v>
      </c>
      <c r="C14" s="60">
        <v>5</v>
      </c>
      <c r="D14" s="61">
        <v>0</v>
      </c>
      <c r="E14" s="61">
        <v>3</v>
      </c>
      <c r="F14" s="62">
        <v>0</v>
      </c>
      <c r="G14" s="60">
        <v>0</v>
      </c>
      <c r="H14" s="62">
        <v>0</v>
      </c>
      <c r="I14" s="60">
        <v>0</v>
      </c>
      <c r="J14" s="62">
        <v>0</v>
      </c>
      <c r="K14" s="60">
        <v>0</v>
      </c>
      <c r="L14" s="62">
        <v>0</v>
      </c>
      <c r="M14" s="60">
        <v>4</v>
      </c>
      <c r="N14" s="61">
        <v>0</v>
      </c>
      <c r="O14" s="61">
        <v>3</v>
      </c>
      <c r="P14" s="62">
        <v>0</v>
      </c>
      <c r="Q14" s="60">
        <v>0</v>
      </c>
      <c r="R14" s="62">
        <v>0</v>
      </c>
      <c r="S14" s="60">
        <v>0</v>
      </c>
      <c r="T14" s="62">
        <v>0</v>
      </c>
      <c r="U14" s="60">
        <v>0</v>
      </c>
      <c r="V14" s="62">
        <v>0</v>
      </c>
      <c r="W14" s="60">
        <v>1</v>
      </c>
      <c r="X14" s="62">
        <v>0</v>
      </c>
      <c r="Y14" s="60">
        <v>0</v>
      </c>
      <c r="Z14" s="62">
        <v>0</v>
      </c>
      <c r="AA14" s="60">
        <v>0</v>
      </c>
      <c r="AB14" s="62">
        <v>0</v>
      </c>
      <c r="AC14" s="60">
        <v>1</v>
      </c>
      <c r="AD14" s="62">
        <v>0</v>
      </c>
      <c r="AE14" s="60">
        <v>0</v>
      </c>
      <c r="AF14" s="62">
        <v>0</v>
      </c>
      <c r="AG14" s="60">
        <v>0</v>
      </c>
      <c r="AH14" s="62">
        <v>0</v>
      </c>
      <c r="AI14" s="67">
        <v>0</v>
      </c>
      <c r="AJ14" s="60">
        <v>0</v>
      </c>
      <c r="AK14" s="62">
        <v>0</v>
      </c>
      <c r="AL14" s="60">
        <v>0</v>
      </c>
      <c r="AM14" s="62">
        <v>0</v>
      </c>
      <c r="AN14" s="60">
        <v>0</v>
      </c>
      <c r="AO14" s="62">
        <v>0</v>
      </c>
      <c r="AP14" s="60">
        <v>0</v>
      </c>
      <c r="AQ14" s="62">
        <v>0</v>
      </c>
      <c r="AR14" s="60">
        <v>0</v>
      </c>
      <c r="AS14" s="62">
        <v>0</v>
      </c>
      <c r="AT14" s="60">
        <v>0</v>
      </c>
      <c r="AU14" s="62">
        <v>0</v>
      </c>
      <c r="AV14" s="60">
        <v>0</v>
      </c>
      <c r="AW14" s="62">
        <v>0</v>
      </c>
      <c r="AX14" s="60">
        <v>1</v>
      </c>
      <c r="AY14" s="62">
        <v>0</v>
      </c>
      <c r="AZ14" s="73">
        <f t="shared" si="2"/>
        <v>12</v>
      </c>
      <c r="BA14" s="68">
        <f t="shared" si="0"/>
        <v>0</v>
      </c>
      <c r="BB14" s="57">
        <f t="shared" si="3"/>
        <v>12</v>
      </c>
      <c r="BC14" s="68">
        <f t="shared" si="1"/>
        <v>0</v>
      </c>
    </row>
    <row r="15" spans="1:55" ht="13.5" x14ac:dyDescent="0.15">
      <c r="A15" s="17"/>
      <c r="B15" s="39" t="s">
        <v>76</v>
      </c>
      <c r="C15" s="60">
        <v>114</v>
      </c>
      <c r="D15" s="61">
        <v>0</v>
      </c>
      <c r="E15" s="61">
        <v>84</v>
      </c>
      <c r="F15" s="62">
        <v>0</v>
      </c>
      <c r="G15" s="60">
        <v>1</v>
      </c>
      <c r="H15" s="62">
        <v>0</v>
      </c>
      <c r="I15" s="60">
        <v>0</v>
      </c>
      <c r="J15" s="62">
        <v>0</v>
      </c>
      <c r="K15" s="60">
        <v>0</v>
      </c>
      <c r="L15" s="62">
        <v>0</v>
      </c>
      <c r="M15" s="60">
        <v>47</v>
      </c>
      <c r="N15" s="61">
        <v>0</v>
      </c>
      <c r="O15" s="61">
        <v>44</v>
      </c>
      <c r="P15" s="62">
        <v>0</v>
      </c>
      <c r="Q15" s="60">
        <v>1</v>
      </c>
      <c r="R15" s="62">
        <v>0</v>
      </c>
      <c r="S15" s="60">
        <v>2</v>
      </c>
      <c r="T15" s="62">
        <v>0</v>
      </c>
      <c r="U15" s="60">
        <v>2</v>
      </c>
      <c r="V15" s="62">
        <v>0</v>
      </c>
      <c r="W15" s="60">
        <v>0</v>
      </c>
      <c r="X15" s="62">
        <v>0</v>
      </c>
      <c r="Y15" s="60">
        <v>0</v>
      </c>
      <c r="Z15" s="62">
        <v>0</v>
      </c>
      <c r="AA15" s="60">
        <v>11</v>
      </c>
      <c r="AB15" s="62">
        <v>0</v>
      </c>
      <c r="AC15" s="60">
        <v>6</v>
      </c>
      <c r="AD15" s="62">
        <v>0</v>
      </c>
      <c r="AE15" s="60">
        <v>0</v>
      </c>
      <c r="AF15" s="62">
        <v>0</v>
      </c>
      <c r="AG15" s="60">
        <v>7</v>
      </c>
      <c r="AH15" s="62">
        <v>0</v>
      </c>
      <c r="AI15" s="67">
        <v>3</v>
      </c>
      <c r="AJ15" s="60">
        <v>1</v>
      </c>
      <c r="AK15" s="62">
        <v>0</v>
      </c>
      <c r="AL15" s="60">
        <v>1</v>
      </c>
      <c r="AM15" s="62">
        <v>0</v>
      </c>
      <c r="AN15" s="60">
        <v>0</v>
      </c>
      <c r="AO15" s="62">
        <v>0</v>
      </c>
      <c r="AP15" s="60">
        <v>0</v>
      </c>
      <c r="AQ15" s="62">
        <v>0</v>
      </c>
      <c r="AR15" s="60">
        <v>0</v>
      </c>
      <c r="AS15" s="62">
        <v>0</v>
      </c>
      <c r="AT15" s="60">
        <v>0</v>
      </c>
      <c r="AU15" s="62">
        <v>0</v>
      </c>
      <c r="AV15" s="60">
        <v>1</v>
      </c>
      <c r="AW15" s="62">
        <v>0</v>
      </c>
      <c r="AX15" s="60">
        <v>7</v>
      </c>
      <c r="AY15" s="62">
        <v>0</v>
      </c>
      <c r="AZ15" s="73">
        <f t="shared" si="2"/>
        <v>203</v>
      </c>
      <c r="BA15" s="68">
        <f t="shared" si="0"/>
        <v>0</v>
      </c>
      <c r="BB15" s="72">
        <f t="shared" si="3"/>
        <v>202</v>
      </c>
      <c r="BC15" s="68">
        <f t="shared" si="1"/>
        <v>0</v>
      </c>
    </row>
    <row r="16" spans="1:55" ht="13.5" x14ac:dyDescent="0.15">
      <c r="A16" s="17"/>
      <c r="B16" s="40" t="s">
        <v>77</v>
      </c>
      <c r="C16" s="72">
        <v>1153</v>
      </c>
      <c r="D16" s="74">
        <v>3</v>
      </c>
      <c r="E16" s="74">
        <v>889</v>
      </c>
      <c r="F16" s="58">
        <v>0</v>
      </c>
      <c r="G16" s="72">
        <v>6</v>
      </c>
      <c r="H16" s="58">
        <v>0</v>
      </c>
      <c r="I16" s="72">
        <v>0</v>
      </c>
      <c r="J16" s="58">
        <v>0</v>
      </c>
      <c r="K16" s="72">
        <v>0</v>
      </c>
      <c r="L16" s="58">
        <v>0</v>
      </c>
      <c r="M16" s="72">
        <v>445</v>
      </c>
      <c r="N16" s="74">
        <v>3</v>
      </c>
      <c r="O16" s="74">
        <v>365</v>
      </c>
      <c r="P16" s="58">
        <v>2</v>
      </c>
      <c r="Q16" s="72">
        <v>2</v>
      </c>
      <c r="R16" s="58">
        <v>0</v>
      </c>
      <c r="S16" s="72">
        <v>11</v>
      </c>
      <c r="T16" s="58">
        <v>0</v>
      </c>
      <c r="U16" s="72">
        <v>22</v>
      </c>
      <c r="V16" s="58">
        <v>0</v>
      </c>
      <c r="W16" s="72">
        <v>14</v>
      </c>
      <c r="X16" s="58">
        <v>0</v>
      </c>
      <c r="Y16" s="72">
        <v>2</v>
      </c>
      <c r="Z16" s="58">
        <v>0</v>
      </c>
      <c r="AA16" s="72">
        <v>106</v>
      </c>
      <c r="AB16" s="58">
        <v>0</v>
      </c>
      <c r="AC16" s="72">
        <v>58</v>
      </c>
      <c r="AD16" s="58">
        <v>0</v>
      </c>
      <c r="AE16" s="72">
        <v>0</v>
      </c>
      <c r="AF16" s="58">
        <v>0</v>
      </c>
      <c r="AG16" s="72">
        <v>132</v>
      </c>
      <c r="AH16" s="58">
        <v>3</v>
      </c>
      <c r="AI16" s="67">
        <v>36</v>
      </c>
      <c r="AJ16" s="72">
        <v>33</v>
      </c>
      <c r="AK16" s="58">
        <v>1</v>
      </c>
      <c r="AL16" s="72">
        <v>24</v>
      </c>
      <c r="AM16" s="58">
        <v>0</v>
      </c>
      <c r="AN16" s="72">
        <v>0</v>
      </c>
      <c r="AO16" s="58">
        <v>0</v>
      </c>
      <c r="AP16" s="69">
        <v>2</v>
      </c>
      <c r="AQ16" s="58">
        <v>0</v>
      </c>
      <c r="AR16" s="72">
        <v>0</v>
      </c>
      <c r="AS16" s="58">
        <v>0</v>
      </c>
      <c r="AT16" s="72">
        <v>0</v>
      </c>
      <c r="AU16" s="58">
        <v>0</v>
      </c>
      <c r="AV16" s="72">
        <v>14</v>
      </c>
      <c r="AW16" s="58">
        <v>0</v>
      </c>
      <c r="AX16" s="72">
        <v>54</v>
      </c>
      <c r="AY16" s="58">
        <v>1</v>
      </c>
      <c r="AZ16" s="73">
        <f>SUM(C16,G16,I16,K16,M16,Q16,S16,U16,W16,Y16,AA16,AC16,AE16,AG16,AI16,AJ16,AN16,AP16,AR16,AT16,AV16,AX16)</f>
        <v>2090</v>
      </c>
      <c r="BA16" s="68">
        <f>SUM(D16,H16,J16,L16,N16,R16,T16,V16,X16,Z16,AB16,AD16,AF16,AH16,AK16,AO16,AQ16,AS16,AU16,AW16,AY16)</f>
        <v>11</v>
      </c>
      <c r="BB16" s="72">
        <f>AZ16-AL16</f>
        <v>2066</v>
      </c>
      <c r="BC16" s="68">
        <f t="shared" si="1"/>
        <v>11</v>
      </c>
    </row>
    <row r="17" spans="1:55" ht="13.5" x14ac:dyDescent="0.15">
      <c r="A17" s="41"/>
      <c r="B17" s="42" t="s">
        <v>78</v>
      </c>
      <c r="C17" s="53">
        <v>1</v>
      </c>
      <c r="D17" s="61">
        <v>0</v>
      </c>
      <c r="E17" s="61">
        <v>1</v>
      </c>
      <c r="F17" s="55">
        <v>0</v>
      </c>
      <c r="G17" s="60">
        <v>0</v>
      </c>
      <c r="H17" s="55">
        <v>0</v>
      </c>
      <c r="I17" s="53">
        <v>0</v>
      </c>
      <c r="J17" s="55">
        <v>0</v>
      </c>
      <c r="K17" s="60">
        <v>0</v>
      </c>
      <c r="L17" s="55">
        <v>0</v>
      </c>
      <c r="M17" s="53">
        <v>3</v>
      </c>
      <c r="N17" s="54">
        <v>0</v>
      </c>
      <c r="O17" s="54">
        <v>3</v>
      </c>
      <c r="P17" s="55">
        <v>0</v>
      </c>
      <c r="Q17" s="60">
        <v>0</v>
      </c>
      <c r="R17" s="55">
        <v>0</v>
      </c>
      <c r="S17" s="60">
        <v>0</v>
      </c>
      <c r="T17" s="55">
        <v>0</v>
      </c>
      <c r="U17" s="60">
        <v>0</v>
      </c>
      <c r="V17" s="55">
        <v>0</v>
      </c>
      <c r="W17" s="60">
        <v>0</v>
      </c>
      <c r="X17" s="55">
        <v>0</v>
      </c>
      <c r="Y17" s="60">
        <v>0</v>
      </c>
      <c r="Z17" s="55">
        <v>0</v>
      </c>
      <c r="AA17" s="60">
        <v>0</v>
      </c>
      <c r="AB17" s="55">
        <v>0</v>
      </c>
      <c r="AC17" s="60">
        <v>0</v>
      </c>
      <c r="AD17" s="55">
        <v>0</v>
      </c>
      <c r="AE17" s="53">
        <v>0</v>
      </c>
      <c r="AF17" s="55">
        <v>0</v>
      </c>
      <c r="AG17" s="53">
        <v>0</v>
      </c>
      <c r="AH17" s="55">
        <v>0</v>
      </c>
      <c r="AI17" s="56">
        <v>5</v>
      </c>
      <c r="AJ17" s="60">
        <v>0</v>
      </c>
      <c r="AK17" s="55">
        <v>0</v>
      </c>
      <c r="AL17" s="60">
        <v>0</v>
      </c>
      <c r="AM17" s="55">
        <v>0</v>
      </c>
      <c r="AN17" s="60">
        <v>0</v>
      </c>
      <c r="AO17" s="55">
        <v>0</v>
      </c>
      <c r="AP17" s="53">
        <v>0</v>
      </c>
      <c r="AQ17" s="55">
        <v>0</v>
      </c>
      <c r="AR17" s="60">
        <v>0</v>
      </c>
      <c r="AS17" s="55">
        <v>0</v>
      </c>
      <c r="AT17" s="53">
        <v>0</v>
      </c>
      <c r="AU17" s="55">
        <v>0</v>
      </c>
      <c r="AV17" s="53">
        <v>1</v>
      </c>
      <c r="AW17" s="55">
        <v>0</v>
      </c>
      <c r="AX17" s="53">
        <v>0</v>
      </c>
      <c r="AY17" s="55">
        <v>0</v>
      </c>
      <c r="AZ17" s="73">
        <f t="shared" si="2"/>
        <v>10</v>
      </c>
      <c r="BA17" s="68">
        <f t="shared" si="0"/>
        <v>0</v>
      </c>
      <c r="BB17" s="72">
        <f t="shared" si="3"/>
        <v>10</v>
      </c>
      <c r="BC17" s="68">
        <f t="shared" si="1"/>
        <v>0</v>
      </c>
    </row>
    <row r="18" spans="1:55" ht="13.5" x14ac:dyDescent="0.15">
      <c r="A18" s="41"/>
      <c r="B18" s="39" t="s">
        <v>79</v>
      </c>
      <c r="C18" s="60">
        <v>354</v>
      </c>
      <c r="D18" s="61">
        <v>5</v>
      </c>
      <c r="E18" s="61">
        <v>187</v>
      </c>
      <c r="F18" s="62">
        <v>0</v>
      </c>
      <c r="G18" s="60">
        <v>3</v>
      </c>
      <c r="H18" s="62">
        <v>0</v>
      </c>
      <c r="I18" s="60">
        <v>0</v>
      </c>
      <c r="J18" s="62">
        <v>0</v>
      </c>
      <c r="K18" s="60">
        <v>3</v>
      </c>
      <c r="L18" s="62">
        <v>0</v>
      </c>
      <c r="M18" s="60">
        <v>300</v>
      </c>
      <c r="N18" s="61">
        <v>6</v>
      </c>
      <c r="O18" s="61">
        <v>292</v>
      </c>
      <c r="P18" s="62">
        <v>5</v>
      </c>
      <c r="Q18" s="60">
        <v>1</v>
      </c>
      <c r="R18" s="62">
        <v>0</v>
      </c>
      <c r="S18" s="63">
        <v>5</v>
      </c>
      <c r="T18" s="62">
        <v>0</v>
      </c>
      <c r="U18" s="63">
        <v>1</v>
      </c>
      <c r="V18" s="62">
        <v>0</v>
      </c>
      <c r="W18" s="63">
        <v>2</v>
      </c>
      <c r="X18" s="62">
        <v>0</v>
      </c>
      <c r="Y18" s="63">
        <v>1</v>
      </c>
      <c r="Z18" s="62">
        <v>0</v>
      </c>
      <c r="AA18" s="63">
        <v>9</v>
      </c>
      <c r="AB18" s="62">
        <v>0</v>
      </c>
      <c r="AC18" s="63">
        <v>10</v>
      </c>
      <c r="AD18" s="62">
        <v>0</v>
      </c>
      <c r="AE18" s="60">
        <v>4</v>
      </c>
      <c r="AF18" s="62">
        <v>3</v>
      </c>
      <c r="AG18" s="60">
        <v>44</v>
      </c>
      <c r="AH18" s="62">
        <v>4</v>
      </c>
      <c r="AI18" s="64">
        <v>42</v>
      </c>
      <c r="AJ18" s="63">
        <v>9</v>
      </c>
      <c r="AK18" s="62">
        <v>0</v>
      </c>
      <c r="AL18" s="63">
        <v>3</v>
      </c>
      <c r="AM18" s="62">
        <v>0</v>
      </c>
      <c r="AN18" s="63">
        <v>0</v>
      </c>
      <c r="AO18" s="62">
        <v>0</v>
      </c>
      <c r="AP18" s="60">
        <v>4</v>
      </c>
      <c r="AQ18" s="62">
        <v>0</v>
      </c>
      <c r="AR18" s="63">
        <v>0</v>
      </c>
      <c r="AS18" s="62">
        <v>0</v>
      </c>
      <c r="AT18" s="60">
        <v>3</v>
      </c>
      <c r="AU18" s="62">
        <v>1</v>
      </c>
      <c r="AV18" s="60">
        <v>6</v>
      </c>
      <c r="AW18" s="62">
        <v>0</v>
      </c>
      <c r="AX18" s="60">
        <v>20</v>
      </c>
      <c r="AY18" s="62">
        <v>1</v>
      </c>
      <c r="AZ18" s="73">
        <f t="shared" si="2"/>
        <v>821</v>
      </c>
      <c r="BA18" s="68">
        <f t="shared" si="0"/>
        <v>20</v>
      </c>
      <c r="BB18" s="72">
        <f t="shared" si="3"/>
        <v>818</v>
      </c>
      <c r="BC18" s="68">
        <f t="shared" si="1"/>
        <v>20</v>
      </c>
    </row>
    <row r="19" spans="1:55" ht="13.5" x14ac:dyDescent="0.15">
      <c r="A19" s="41"/>
      <c r="B19" s="39" t="s">
        <v>80</v>
      </c>
      <c r="C19" s="63">
        <v>1008</v>
      </c>
      <c r="D19" s="61">
        <v>4</v>
      </c>
      <c r="E19" s="61">
        <v>783</v>
      </c>
      <c r="F19" s="62">
        <v>0</v>
      </c>
      <c r="G19" s="60">
        <v>0</v>
      </c>
      <c r="H19" s="62">
        <v>0</v>
      </c>
      <c r="I19" s="63">
        <v>0</v>
      </c>
      <c r="J19" s="62">
        <v>0</v>
      </c>
      <c r="K19" s="60">
        <v>18</v>
      </c>
      <c r="L19" s="62">
        <v>0</v>
      </c>
      <c r="M19" s="63">
        <v>226</v>
      </c>
      <c r="N19" s="61">
        <v>2</v>
      </c>
      <c r="O19" s="71">
        <v>214</v>
      </c>
      <c r="P19" s="62">
        <v>2</v>
      </c>
      <c r="Q19" s="60">
        <v>0</v>
      </c>
      <c r="R19" s="62">
        <v>0</v>
      </c>
      <c r="S19" s="60">
        <v>5</v>
      </c>
      <c r="T19" s="62">
        <v>0</v>
      </c>
      <c r="U19" s="60">
        <v>25</v>
      </c>
      <c r="V19" s="62">
        <v>0</v>
      </c>
      <c r="W19" s="60">
        <v>7</v>
      </c>
      <c r="X19" s="62">
        <v>0</v>
      </c>
      <c r="Y19" s="60">
        <v>0</v>
      </c>
      <c r="Z19" s="62">
        <v>0</v>
      </c>
      <c r="AA19" s="60">
        <v>30</v>
      </c>
      <c r="AB19" s="62">
        <v>0</v>
      </c>
      <c r="AC19" s="60">
        <v>22</v>
      </c>
      <c r="AD19" s="62">
        <v>0</v>
      </c>
      <c r="AE19" s="63">
        <v>0</v>
      </c>
      <c r="AF19" s="62">
        <v>0</v>
      </c>
      <c r="AG19" s="63">
        <v>6</v>
      </c>
      <c r="AH19" s="62">
        <v>1</v>
      </c>
      <c r="AI19" s="66">
        <v>0</v>
      </c>
      <c r="AJ19" s="60">
        <v>71</v>
      </c>
      <c r="AK19" s="62">
        <v>0</v>
      </c>
      <c r="AL19" s="60">
        <v>66</v>
      </c>
      <c r="AM19" s="62">
        <v>0</v>
      </c>
      <c r="AN19" s="60">
        <v>0</v>
      </c>
      <c r="AO19" s="62">
        <v>0</v>
      </c>
      <c r="AP19" s="63">
        <v>0</v>
      </c>
      <c r="AQ19" s="62">
        <v>0</v>
      </c>
      <c r="AR19" s="60">
        <v>0</v>
      </c>
      <c r="AS19" s="62">
        <v>0</v>
      </c>
      <c r="AT19" s="63">
        <v>17</v>
      </c>
      <c r="AU19" s="62">
        <v>4</v>
      </c>
      <c r="AV19" s="63">
        <v>16</v>
      </c>
      <c r="AW19" s="62">
        <v>0</v>
      </c>
      <c r="AX19" s="63">
        <v>23</v>
      </c>
      <c r="AY19" s="62">
        <v>1</v>
      </c>
      <c r="AZ19" s="73">
        <f t="shared" si="2"/>
        <v>1474</v>
      </c>
      <c r="BA19" s="68">
        <f t="shared" si="0"/>
        <v>12</v>
      </c>
      <c r="BB19" s="72">
        <f t="shared" si="3"/>
        <v>1408</v>
      </c>
      <c r="BC19" s="68">
        <f t="shared" si="1"/>
        <v>12</v>
      </c>
    </row>
    <row r="20" spans="1:55" ht="13.5" x14ac:dyDescent="0.15">
      <c r="A20" s="41"/>
      <c r="B20" s="39" t="s">
        <v>81</v>
      </c>
      <c r="C20" s="60">
        <v>123</v>
      </c>
      <c r="D20" s="61">
        <v>0</v>
      </c>
      <c r="E20" s="61">
        <v>107</v>
      </c>
      <c r="F20" s="62">
        <v>0</v>
      </c>
      <c r="G20" s="60">
        <v>0</v>
      </c>
      <c r="H20" s="62">
        <v>0</v>
      </c>
      <c r="I20" s="60">
        <v>0</v>
      </c>
      <c r="J20" s="62">
        <v>0</v>
      </c>
      <c r="K20" s="60">
        <v>0</v>
      </c>
      <c r="L20" s="62">
        <v>0</v>
      </c>
      <c r="M20" s="60">
        <v>33</v>
      </c>
      <c r="N20" s="61">
        <v>0</v>
      </c>
      <c r="O20" s="61">
        <v>31</v>
      </c>
      <c r="P20" s="62">
        <v>0</v>
      </c>
      <c r="Q20" s="60">
        <v>0</v>
      </c>
      <c r="R20" s="62">
        <v>0</v>
      </c>
      <c r="S20" s="60">
        <v>0</v>
      </c>
      <c r="T20" s="62">
        <v>0</v>
      </c>
      <c r="U20" s="60">
        <v>2</v>
      </c>
      <c r="V20" s="62">
        <v>0</v>
      </c>
      <c r="W20" s="60">
        <v>1</v>
      </c>
      <c r="X20" s="62">
        <v>0</v>
      </c>
      <c r="Y20" s="60">
        <v>0</v>
      </c>
      <c r="Z20" s="62">
        <v>0</v>
      </c>
      <c r="AA20" s="60">
        <v>4</v>
      </c>
      <c r="AB20" s="62">
        <v>0</v>
      </c>
      <c r="AC20" s="60">
        <v>2</v>
      </c>
      <c r="AD20" s="62">
        <v>0</v>
      </c>
      <c r="AE20" s="60">
        <v>0</v>
      </c>
      <c r="AF20" s="62">
        <v>0</v>
      </c>
      <c r="AG20" s="60">
        <v>2</v>
      </c>
      <c r="AH20" s="62">
        <v>0</v>
      </c>
      <c r="AI20" s="67">
        <v>0</v>
      </c>
      <c r="AJ20" s="60">
        <v>1</v>
      </c>
      <c r="AK20" s="62">
        <v>0</v>
      </c>
      <c r="AL20" s="60">
        <v>0</v>
      </c>
      <c r="AM20" s="62">
        <v>0</v>
      </c>
      <c r="AN20" s="60">
        <v>0</v>
      </c>
      <c r="AO20" s="62">
        <v>0</v>
      </c>
      <c r="AP20" s="60">
        <v>0</v>
      </c>
      <c r="AQ20" s="62">
        <v>0</v>
      </c>
      <c r="AR20" s="60">
        <v>0</v>
      </c>
      <c r="AS20" s="62">
        <v>0</v>
      </c>
      <c r="AT20" s="60">
        <v>0</v>
      </c>
      <c r="AU20" s="62">
        <v>0</v>
      </c>
      <c r="AV20" s="60">
        <v>0</v>
      </c>
      <c r="AW20" s="62">
        <v>0</v>
      </c>
      <c r="AX20" s="60">
        <v>1</v>
      </c>
      <c r="AY20" s="62">
        <v>0</v>
      </c>
      <c r="AZ20" s="73">
        <f t="shared" si="2"/>
        <v>169</v>
      </c>
      <c r="BA20" s="68">
        <f t="shared" si="0"/>
        <v>0</v>
      </c>
      <c r="BB20" s="72">
        <f t="shared" si="3"/>
        <v>169</v>
      </c>
      <c r="BC20" s="68">
        <f t="shared" si="1"/>
        <v>0</v>
      </c>
    </row>
    <row r="21" spans="1:55" ht="13.5" x14ac:dyDescent="0.15">
      <c r="A21" s="41"/>
      <c r="B21" s="39" t="s">
        <v>82</v>
      </c>
      <c r="C21" s="60">
        <v>143</v>
      </c>
      <c r="D21" s="61">
        <v>3</v>
      </c>
      <c r="E21" s="61">
        <v>73</v>
      </c>
      <c r="F21" s="62">
        <v>0</v>
      </c>
      <c r="G21" s="60">
        <v>0</v>
      </c>
      <c r="H21" s="62">
        <v>0</v>
      </c>
      <c r="I21" s="60">
        <v>0</v>
      </c>
      <c r="J21" s="62">
        <v>0</v>
      </c>
      <c r="K21" s="60">
        <v>1</v>
      </c>
      <c r="L21" s="62">
        <v>0</v>
      </c>
      <c r="M21" s="60">
        <v>60</v>
      </c>
      <c r="N21" s="61">
        <v>2</v>
      </c>
      <c r="O21" s="61">
        <v>59</v>
      </c>
      <c r="P21" s="62">
        <v>2</v>
      </c>
      <c r="Q21" s="60">
        <v>0</v>
      </c>
      <c r="R21" s="62">
        <v>0</v>
      </c>
      <c r="S21" s="60">
        <v>1</v>
      </c>
      <c r="T21" s="62">
        <v>0</v>
      </c>
      <c r="U21" s="60">
        <v>3</v>
      </c>
      <c r="V21" s="62">
        <v>0</v>
      </c>
      <c r="W21" s="60">
        <v>0</v>
      </c>
      <c r="X21" s="62">
        <v>0</v>
      </c>
      <c r="Y21" s="60">
        <v>1</v>
      </c>
      <c r="Z21" s="62">
        <v>0</v>
      </c>
      <c r="AA21" s="60">
        <v>7</v>
      </c>
      <c r="AB21" s="62">
        <v>0</v>
      </c>
      <c r="AC21" s="60">
        <v>2</v>
      </c>
      <c r="AD21" s="62">
        <v>0</v>
      </c>
      <c r="AE21" s="60">
        <v>0</v>
      </c>
      <c r="AF21" s="62">
        <v>0</v>
      </c>
      <c r="AG21" s="60">
        <v>12</v>
      </c>
      <c r="AH21" s="62">
        <v>0</v>
      </c>
      <c r="AI21" s="67">
        <v>0</v>
      </c>
      <c r="AJ21" s="60">
        <v>10</v>
      </c>
      <c r="AK21" s="62">
        <v>1</v>
      </c>
      <c r="AL21" s="60">
        <v>1</v>
      </c>
      <c r="AM21" s="62">
        <v>0</v>
      </c>
      <c r="AN21" s="60">
        <v>0</v>
      </c>
      <c r="AO21" s="62">
        <v>0</v>
      </c>
      <c r="AP21" s="60">
        <v>0</v>
      </c>
      <c r="AQ21" s="62">
        <v>0</v>
      </c>
      <c r="AR21" s="60">
        <v>0</v>
      </c>
      <c r="AS21" s="62">
        <v>0</v>
      </c>
      <c r="AT21" s="60">
        <v>0</v>
      </c>
      <c r="AU21" s="62">
        <v>0</v>
      </c>
      <c r="AV21" s="60">
        <v>3</v>
      </c>
      <c r="AW21" s="62">
        <v>0</v>
      </c>
      <c r="AX21" s="60">
        <v>5</v>
      </c>
      <c r="AY21" s="62">
        <v>0</v>
      </c>
      <c r="AZ21" s="73">
        <f t="shared" si="2"/>
        <v>248</v>
      </c>
      <c r="BA21" s="68">
        <f t="shared" si="0"/>
        <v>6</v>
      </c>
      <c r="BB21" s="72">
        <f t="shared" si="3"/>
        <v>247</v>
      </c>
      <c r="BC21" s="68">
        <f t="shared" si="1"/>
        <v>6</v>
      </c>
    </row>
    <row r="22" spans="1:55" ht="13.5" x14ac:dyDescent="0.15">
      <c r="A22" s="41" t="s">
        <v>83</v>
      </c>
      <c r="B22" s="39" t="s">
        <v>84</v>
      </c>
      <c r="C22" s="60">
        <v>1523</v>
      </c>
      <c r="D22" s="61">
        <v>2</v>
      </c>
      <c r="E22" s="61">
        <v>1316</v>
      </c>
      <c r="F22" s="65">
        <v>0</v>
      </c>
      <c r="G22" s="60">
        <v>1</v>
      </c>
      <c r="H22" s="65">
        <v>0</v>
      </c>
      <c r="I22" s="60">
        <v>0</v>
      </c>
      <c r="J22" s="65">
        <v>0</v>
      </c>
      <c r="K22" s="60">
        <v>1</v>
      </c>
      <c r="L22" s="65">
        <v>0</v>
      </c>
      <c r="M22" s="60">
        <v>272</v>
      </c>
      <c r="N22" s="71">
        <v>3</v>
      </c>
      <c r="O22" s="61">
        <v>243</v>
      </c>
      <c r="P22" s="65">
        <v>3</v>
      </c>
      <c r="Q22" s="60">
        <v>3</v>
      </c>
      <c r="R22" s="65">
        <v>0</v>
      </c>
      <c r="S22" s="60">
        <v>4</v>
      </c>
      <c r="T22" s="65">
        <v>0</v>
      </c>
      <c r="U22" s="60">
        <v>10</v>
      </c>
      <c r="V22" s="65">
        <v>0</v>
      </c>
      <c r="W22" s="60">
        <v>16</v>
      </c>
      <c r="X22" s="65">
        <v>0</v>
      </c>
      <c r="Y22" s="60">
        <v>1</v>
      </c>
      <c r="Z22" s="65">
        <v>0</v>
      </c>
      <c r="AA22" s="60">
        <v>77</v>
      </c>
      <c r="AB22" s="65">
        <v>0</v>
      </c>
      <c r="AC22" s="60">
        <v>46</v>
      </c>
      <c r="AD22" s="65">
        <v>0</v>
      </c>
      <c r="AE22" s="60">
        <v>0</v>
      </c>
      <c r="AF22" s="65">
        <v>0</v>
      </c>
      <c r="AG22" s="60">
        <v>29</v>
      </c>
      <c r="AH22" s="65">
        <v>0</v>
      </c>
      <c r="AI22" s="64">
        <v>0</v>
      </c>
      <c r="AJ22" s="60">
        <v>70</v>
      </c>
      <c r="AK22" s="65">
        <v>0</v>
      </c>
      <c r="AL22" s="60">
        <v>52</v>
      </c>
      <c r="AM22" s="65">
        <v>0</v>
      </c>
      <c r="AN22" s="60">
        <v>0</v>
      </c>
      <c r="AO22" s="65">
        <v>0</v>
      </c>
      <c r="AP22" s="60">
        <v>0</v>
      </c>
      <c r="AQ22" s="65">
        <v>0</v>
      </c>
      <c r="AR22" s="60">
        <v>0</v>
      </c>
      <c r="AS22" s="65">
        <v>0</v>
      </c>
      <c r="AT22" s="60">
        <v>11</v>
      </c>
      <c r="AU22" s="65">
        <v>1</v>
      </c>
      <c r="AV22" s="60">
        <v>30</v>
      </c>
      <c r="AW22" s="65">
        <v>0</v>
      </c>
      <c r="AX22" s="60">
        <v>26</v>
      </c>
      <c r="AY22" s="65">
        <v>0</v>
      </c>
      <c r="AZ22" s="73">
        <f t="shared" si="2"/>
        <v>2120</v>
      </c>
      <c r="BA22" s="68">
        <f t="shared" si="0"/>
        <v>6</v>
      </c>
      <c r="BB22" s="72">
        <f t="shared" si="3"/>
        <v>2068</v>
      </c>
      <c r="BC22" s="68">
        <f t="shared" si="1"/>
        <v>6</v>
      </c>
    </row>
    <row r="23" spans="1:55" ht="13.5" x14ac:dyDescent="0.15">
      <c r="A23" s="41"/>
      <c r="B23" s="39" t="s">
        <v>85</v>
      </c>
      <c r="C23" s="60">
        <v>2556</v>
      </c>
      <c r="D23" s="71">
        <v>1</v>
      </c>
      <c r="E23" s="61">
        <v>2320</v>
      </c>
      <c r="F23" s="62">
        <v>0</v>
      </c>
      <c r="G23" s="60">
        <v>0</v>
      </c>
      <c r="H23" s="62">
        <v>0</v>
      </c>
      <c r="I23" s="60">
        <v>0</v>
      </c>
      <c r="J23" s="62">
        <v>0</v>
      </c>
      <c r="K23" s="60">
        <v>0</v>
      </c>
      <c r="L23" s="62">
        <v>0</v>
      </c>
      <c r="M23" s="60">
        <v>63</v>
      </c>
      <c r="N23" s="61">
        <v>1</v>
      </c>
      <c r="O23" s="61">
        <v>61</v>
      </c>
      <c r="P23" s="62">
        <v>1</v>
      </c>
      <c r="Q23" s="60">
        <v>0</v>
      </c>
      <c r="R23" s="62">
        <v>0</v>
      </c>
      <c r="S23" s="60">
        <v>3</v>
      </c>
      <c r="T23" s="62">
        <v>0</v>
      </c>
      <c r="U23" s="60">
        <v>34</v>
      </c>
      <c r="V23" s="62">
        <v>0</v>
      </c>
      <c r="W23" s="60">
        <v>7</v>
      </c>
      <c r="X23" s="62">
        <v>0</v>
      </c>
      <c r="Y23" s="60">
        <v>0</v>
      </c>
      <c r="Z23" s="62">
        <v>0</v>
      </c>
      <c r="AA23" s="60">
        <v>45</v>
      </c>
      <c r="AB23" s="62">
        <v>0</v>
      </c>
      <c r="AC23" s="60">
        <v>57</v>
      </c>
      <c r="AD23" s="62">
        <v>0</v>
      </c>
      <c r="AE23" s="60">
        <v>0</v>
      </c>
      <c r="AF23" s="62">
        <v>0</v>
      </c>
      <c r="AG23" s="60">
        <v>8</v>
      </c>
      <c r="AH23" s="62">
        <v>0</v>
      </c>
      <c r="AI23" s="66">
        <v>0</v>
      </c>
      <c r="AJ23" s="60">
        <v>5092</v>
      </c>
      <c r="AK23" s="62">
        <v>2</v>
      </c>
      <c r="AL23" s="60">
        <v>4722</v>
      </c>
      <c r="AM23" s="62">
        <v>2</v>
      </c>
      <c r="AN23" s="60">
        <v>0</v>
      </c>
      <c r="AO23" s="62">
        <v>0</v>
      </c>
      <c r="AP23" s="60">
        <v>0</v>
      </c>
      <c r="AQ23" s="62">
        <v>0</v>
      </c>
      <c r="AR23" s="60">
        <v>0</v>
      </c>
      <c r="AS23" s="62">
        <v>0</v>
      </c>
      <c r="AT23" s="60">
        <v>4</v>
      </c>
      <c r="AU23" s="62">
        <v>0</v>
      </c>
      <c r="AV23" s="60">
        <v>58</v>
      </c>
      <c r="AW23" s="62">
        <v>0</v>
      </c>
      <c r="AX23" s="60">
        <v>33</v>
      </c>
      <c r="AY23" s="62">
        <v>1</v>
      </c>
      <c r="AZ23" s="73">
        <f t="shared" si="2"/>
        <v>7960</v>
      </c>
      <c r="BA23" s="68">
        <f t="shared" si="0"/>
        <v>5</v>
      </c>
      <c r="BB23" s="72">
        <f t="shared" si="3"/>
        <v>3238</v>
      </c>
      <c r="BC23" s="68">
        <f t="shared" si="1"/>
        <v>3</v>
      </c>
    </row>
    <row r="24" spans="1:55" ht="13.5" x14ac:dyDescent="0.15">
      <c r="A24" s="41"/>
      <c r="B24" s="39" t="s">
        <v>86</v>
      </c>
      <c r="C24" s="60">
        <v>428</v>
      </c>
      <c r="D24" s="61">
        <v>1</v>
      </c>
      <c r="E24" s="61">
        <v>339</v>
      </c>
      <c r="F24" s="62">
        <v>0</v>
      </c>
      <c r="G24" s="60">
        <v>1</v>
      </c>
      <c r="H24" s="62">
        <v>0</v>
      </c>
      <c r="I24" s="60">
        <v>0</v>
      </c>
      <c r="J24" s="62">
        <v>0</v>
      </c>
      <c r="K24" s="60">
        <v>1</v>
      </c>
      <c r="L24" s="62">
        <v>0</v>
      </c>
      <c r="M24" s="60">
        <v>124</v>
      </c>
      <c r="N24" s="61">
        <v>0</v>
      </c>
      <c r="O24" s="61">
        <v>101</v>
      </c>
      <c r="P24" s="62">
        <v>0</v>
      </c>
      <c r="Q24" s="60">
        <v>0</v>
      </c>
      <c r="R24" s="62">
        <v>0</v>
      </c>
      <c r="S24" s="60">
        <v>3</v>
      </c>
      <c r="T24" s="62">
        <v>0</v>
      </c>
      <c r="U24" s="60">
        <v>6</v>
      </c>
      <c r="V24" s="62">
        <v>0</v>
      </c>
      <c r="W24" s="60">
        <v>2</v>
      </c>
      <c r="X24" s="62">
        <v>0</v>
      </c>
      <c r="Y24" s="60">
        <v>0</v>
      </c>
      <c r="Z24" s="62">
        <v>0</v>
      </c>
      <c r="AA24" s="60">
        <v>30</v>
      </c>
      <c r="AB24" s="62">
        <v>0</v>
      </c>
      <c r="AC24" s="60">
        <v>17</v>
      </c>
      <c r="AD24" s="62">
        <v>0</v>
      </c>
      <c r="AE24" s="60">
        <v>0</v>
      </c>
      <c r="AF24" s="62">
        <v>0</v>
      </c>
      <c r="AG24" s="60">
        <v>19</v>
      </c>
      <c r="AH24" s="62">
        <v>2</v>
      </c>
      <c r="AI24" s="67">
        <v>0</v>
      </c>
      <c r="AJ24" s="60">
        <v>29</v>
      </c>
      <c r="AK24" s="62">
        <v>0</v>
      </c>
      <c r="AL24" s="60">
        <v>20</v>
      </c>
      <c r="AM24" s="62">
        <v>0</v>
      </c>
      <c r="AN24" s="60">
        <v>0</v>
      </c>
      <c r="AO24" s="62">
        <v>0</v>
      </c>
      <c r="AP24" s="60">
        <v>0</v>
      </c>
      <c r="AQ24" s="62">
        <v>0</v>
      </c>
      <c r="AR24" s="60">
        <v>0</v>
      </c>
      <c r="AS24" s="62">
        <v>0</v>
      </c>
      <c r="AT24" s="60">
        <v>2</v>
      </c>
      <c r="AU24" s="62">
        <v>0</v>
      </c>
      <c r="AV24" s="60">
        <v>6</v>
      </c>
      <c r="AW24" s="62">
        <v>0</v>
      </c>
      <c r="AX24" s="60">
        <v>17</v>
      </c>
      <c r="AY24" s="62">
        <v>1</v>
      </c>
      <c r="AZ24" s="73">
        <f t="shared" si="2"/>
        <v>685</v>
      </c>
      <c r="BA24" s="68">
        <f t="shared" si="0"/>
        <v>4</v>
      </c>
      <c r="BB24" s="72">
        <f t="shared" si="3"/>
        <v>665</v>
      </c>
      <c r="BC24" s="68">
        <f t="shared" si="1"/>
        <v>4</v>
      </c>
    </row>
    <row r="25" spans="1:55" ht="13.5" x14ac:dyDescent="0.15">
      <c r="A25" s="41" t="s">
        <v>83</v>
      </c>
      <c r="B25" s="39" t="s">
        <v>87</v>
      </c>
      <c r="C25" s="60">
        <v>263</v>
      </c>
      <c r="D25" s="61">
        <v>0</v>
      </c>
      <c r="E25" s="61">
        <v>179</v>
      </c>
      <c r="F25" s="62">
        <v>0</v>
      </c>
      <c r="G25" s="60">
        <v>0</v>
      </c>
      <c r="H25" s="62">
        <v>0</v>
      </c>
      <c r="I25" s="60">
        <v>0</v>
      </c>
      <c r="J25" s="62">
        <v>0</v>
      </c>
      <c r="K25" s="60">
        <v>0</v>
      </c>
      <c r="L25" s="62">
        <v>0</v>
      </c>
      <c r="M25" s="60">
        <v>122</v>
      </c>
      <c r="N25" s="61">
        <v>1</v>
      </c>
      <c r="O25" s="61">
        <v>121</v>
      </c>
      <c r="P25" s="62">
        <v>1</v>
      </c>
      <c r="Q25" s="60">
        <v>0</v>
      </c>
      <c r="R25" s="62">
        <v>0</v>
      </c>
      <c r="S25" s="60">
        <v>2</v>
      </c>
      <c r="T25" s="62">
        <v>0</v>
      </c>
      <c r="U25" s="60">
        <v>6</v>
      </c>
      <c r="V25" s="62">
        <v>0</v>
      </c>
      <c r="W25" s="60">
        <v>0</v>
      </c>
      <c r="X25" s="62">
        <v>0</v>
      </c>
      <c r="Y25" s="60">
        <v>0</v>
      </c>
      <c r="Z25" s="62">
        <v>0</v>
      </c>
      <c r="AA25" s="60">
        <v>9</v>
      </c>
      <c r="AB25" s="62">
        <v>0</v>
      </c>
      <c r="AC25" s="60">
        <v>11</v>
      </c>
      <c r="AD25" s="62">
        <v>0</v>
      </c>
      <c r="AE25" s="60">
        <v>0</v>
      </c>
      <c r="AF25" s="62">
        <v>0</v>
      </c>
      <c r="AG25" s="60">
        <v>24</v>
      </c>
      <c r="AH25" s="62">
        <v>4</v>
      </c>
      <c r="AI25" s="67">
        <v>0</v>
      </c>
      <c r="AJ25" s="60">
        <v>15</v>
      </c>
      <c r="AK25" s="62">
        <v>0</v>
      </c>
      <c r="AL25" s="60">
        <v>6</v>
      </c>
      <c r="AM25" s="62">
        <v>0</v>
      </c>
      <c r="AN25" s="60">
        <v>0</v>
      </c>
      <c r="AO25" s="62">
        <v>0</v>
      </c>
      <c r="AP25" s="60">
        <v>0</v>
      </c>
      <c r="AQ25" s="62">
        <v>0</v>
      </c>
      <c r="AR25" s="60">
        <v>0</v>
      </c>
      <c r="AS25" s="62">
        <v>0</v>
      </c>
      <c r="AT25" s="60">
        <v>0</v>
      </c>
      <c r="AU25" s="62">
        <v>0</v>
      </c>
      <c r="AV25" s="60">
        <v>4</v>
      </c>
      <c r="AW25" s="62">
        <v>0</v>
      </c>
      <c r="AX25" s="60">
        <v>5</v>
      </c>
      <c r="AY25" s="62">
        <v>0</v>
      </c>
      <c r="AZ25" s="73">
        <f t="shared" si="2"/>
        <v>461</v>
      </c>
      <c r="BA25" s="68">
        <f t="shared" si="0"/>
        <v>5</v>
      </c>
      <c r="BB25" s="72">
        <f t="shared" si="3"/>
        <v>455</v>
      </c>
      <c r="BC25" s="68">
        <f t="shared" si="1"/>
        <v>5</v>
      </c>
    </row>
    <row r="26" spans="1:55" ht="13.5" x14ac:dyDescent="0.15">
      <c r="A26" s="41"/>
      <c r="B26" s="43" t="s">
        <v>88</v>
      </c>
      <c r="C26" s="73">
        <v>533</v>
      </c>
      <c r="D26" s="75">
        <v>1</v>
      </c>
      <c r="E26" s="75">
        <v>419</v>
      </c>
      <c r="F26" s="68">
        <v>0</v>
      </c>
      <c r="G26" s="73">
        <v>2</v>
      </c>
      <c r="H26" s="68">
        <v>0</v>
      </c>
      <c r="I26" s="73">
        <v>0</v>
      </c>
      <c r="J26" s="68">
        <v>0</v>
      </c>
      <c r="K26" s="73">
        <v>1</v>
      </c>
      <c r="L26" s="68">
        <v>0</v>
      </c>
      <c r="M26" s="73">
        <v>318</v>
      </c>
      <c r="N26" s="75">
        <v>3</v>
      </c>
      <c r="O26" s="75">
        <v>313</v>
      </c>
      <c r="P26" s="68">
        <v>3</v>
      </c>
      <c r="Q26" s="73">
        <v>0</v>
      </c>
      <c r="R26" s="68">
        <v>0</v>
      </c>
      <c r="S26" s="73">
        <v>7</v>
      </c>
      <c r="T26" s="68">
        <v>0</v>
      </c>
      <c r="U26" s="73">
        <v>12</v>
      </c>
      <c r="V26" s="68">
        <v>0</v>
      </c>
      <c r="W26" s="73">
        <v>2</v>
      </c>
      <c r="X26" s="68">
        <v>0</v>
      </c>
      <c r="Y26" s="73">
        <v>0</v>
      </c>
      <c r="Z26" s="68">
        <v>0</v>
      </c>
      <c r="AA26" s="73">
        <v>13</v>
      </c>
      <c r="AB26" s="68">
        <v>0</v>
      </c>
      <c r="AC26" s="73">
        <v>13</v>
      </c>
      <c r="AD26" s="68">
        <v>0</v>
      </c>
      <c r="AE26" s="73">
        <v>0</v>
      </c>
      <c r="AF26" s="68">
        <v>0</v>
      </c>
      <c r="AG26" s="73">
        <v>17</v>
      </c>
      <c r="AH26" s="68">
        <v>0</v>
      </c>
      <c r="AI26" s="67">
        <v>6</v>
      </c>
      <c r="AJ26" s="73">
        <v>50</v>
      </c>
      <c r="AK26" s="68">
        <v>0</v>
      </c>
      <c r="AL26" s="73">
        <v>31</v>
      </c>
      <c r="AM26" s="68">
        <v>0</v>
      </c>
      <c r="AN26" s="73">
        <v>0</v>
      </c>
      <c r="AO26" s="68">
        <v>0</v>
      </c>
      <c r="AP26" s="73">
        <v>0</v>
      </c>
      <c r="AQ26" s="68">
        <v>0</v>
      </c>
      <c r="AR26" s="73">
        <v>0</v>
      </c>
      <c r="AS26" s="68">
        <v>0</v>
      </c>
      <c r="AT26" s="73">
        <v>9</v>
      </c>
      <c r="AU26" s="68">
        <v>2</v>
      </c>
      <c r="AV26" s="73">
        <v>13</v>
      </c>
      <c r="AW26" s="68">
        <v>1</v>
      </c>
      <c r="AX26" s="73">
        <v>13</v>
      </c>
      <c r="AY26" s="68">
        <v>2</v>
      </c>
      <c r="AZ26" s="73">
        <f t="shared" si="2"/>
        <v>1009</v>
      </c>
      <c r="BA26" s="68">
        <f t="shared" si="0"/>
        <v>9</v>
      </c>
      <c r="BB26" s="72">
        <f t="shared" si="3"/>
        <v>978</v>
      </c>
      <c r="BC26" s="68">
        <f t="shared" si="1"/>
        <v>9</v>
      </c>
    </row>
    <row r="27" spans="1:55" ht="13.5" x14ac:dyDescent="0.15">
      <c r="A27" s="41"/>
      <c r="B27" s="44" t="s">
        <v>89</v>
      </c>
      <c r="C27" s="57">
        <v>8085</v>
      </c>
      <c r="D27" s="74">
        <v>20</v>
      </c>
      <c r="E27" s="76">
        <v>6613</v>
      </c>
      <c r="F27" s="59">
        <v>0</v>
      </c>
      <c r="G27" s="72">
        <v>13</v>
      </c>
      <c r="H27" s="59">
        <v>0</v>
      </c>
      <c r="I27" s="72">
        <v>0</v>
      </c>
      <c r="J27" s="59">
        <v>0</v>
      </c>
      <c r="K27" s="72">
        <v>25</v>
      </c>
      <c r="L27" s="59">
        <v>0</v>
      </c>
      <c r="M27" s="72">
        <v>1966</v>
      </c>
      <c r="N27" s="76">
        <v>21</v>
      </c>
      <c r="O27" s="74">
        <v>1803</v>
      </c>
      <c r="P27" s="59">
        <v>19</v>
      </c>
      <c r="Q27" s="72">
        <v>6</v>
      </c>
      <c r="R27" s="59">
        <v>0</v>
      </c>
      <c r="S27" s="72">
        <v>41</v>
      </c>
      <c r="T27" s="59">
        <v>0</v>
      </c>
      <c r="U27" s="72">
        <v>121</v>
      </c>
      <c r="V27" s="59">
        <v>0</v>
      </c>
      <c r="W27" s="72">
        <v>51</v>
      </c>
      <c r="X27" s="59">
        <v>0</v>
      </c>
      <c r="Y27" s="72">
        <v>5</v>
      </c>
      <c r="Z27" s="59">
        <v>0</v>
      </c>
      <c r="AA27" s="72">
        <v>330</v>
      </c>
      <c r="AB27" s="59">
        <v>0</v>
      </c>
      <c r="AC27" s="72">
        <v>238</v>
      </c>
      <c r="AD27" s="59">
        <v>0</v>
      </c>
      <c r="AE27" s="72">
        <v>4</v>
      </c>
      <c r="AF27" s="59">
        <v>3</v>
      </c>
      <c r="AG27" s="72">
        <v>293</v>
      </c>
      <c r="AH27" s="59">
        <v>14</v>
      </c>
      <c r="AI27" s="77">
        <v>89</v>
      </c>
      <c r="AJ27" s="72">
        <v>5380</v>
      </c>
      <c r="AK27" s="59">
        <v>4</v>
      </c>
      <c r="AL27" s="72">
        <f>SUM(AL16:AL26)</f>
        <v>4925</v>
      </c>
      <c r="AM27" s="59">
        <f>SUM(AM16:AM26)</f>
        <v>2</v>
      </c>
      <c r="AN27" s="72">
        <v>0</v>
      </c>
      <c r="AO27" s="59">
        <v>0</v>
      </c>
      <c r="AP27" s="72">
        <v>6</v>
      </c>
      <c r="AQ27" s="59">
        <v>0</v>
      </c>
      <c r="AR27" s="72">
        <v>0</v>
      </c>
      <c r="AS27" s="59">
        <v>0</v>
      </c>
      <c r="AT27" s="72">
        <v>46</v>
      </c>
      <c r="AU27" s="59">
        <v>8</v>
      </c>
      <c r="AV27" s="72">
        <v>151</v>
      </c>
      <c r="AW27" s="59">
        <v>1</v>
      </c>
      <c r="AX27" s="72">
        <v>197</v>
      </c>
      <c r="AY27" s="59">
        <v>7</v>
      </c>
      <c r="AZ27" s="57">
        <f>SUM(AZ16:AZ26)</f>
        <v>17047</v>
      </c>
      <c r="BA27" s="58">
        <f>SUM(BA16:BA26)</f>
        <v>78</v>
      </c>
      <c r="BB27" s="72">
        <f>AZ27-AL27</f>
        <v>12122</v>
      </c>
      <c r="BC27" s="68">
        <f>BA27-AM27</f>
        <v>76</v>
      </c>
    </row>
    <row r="28" spans="1:55" x14ac:dyDescent="0.15">
      <c r="B28" s="46" t="s">
        <v>90</v>
      </c>
      <c r="C28" s="46"/>
      <c r="D28" s="46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AJ28" s="48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50"/>
      <c r="AY28" s="50"/>
      <c r="AZ28" s="50"/>
      <c r="BA28" s="50"/>
    </row>
    <row r="29" spans="1:55" x14ac:dyDescent="0.15">
      <c r="A29" s="51"/>
      <c r="B29" s="51" t="s">
        <v>91</v>
      </c>
      <c r="C29" s="52" t="s">
        <v>92</v>
      </c>
      <c r="D29" s="52"/>
      <c r="E29" s="52"/>
      <c r="F29" s="52"/>
      <c r="G29" s="52"/>
      <c r="H29" s="52"/>
      <c r="I29" s="52"/>
      <c r="J29" s="52"/>
      <c r="K29" s="52"/>
      <c r="L29" s="52"/>
      <c r="M29" s="52"/>
      <c r="R29" s="52"/>
      <c r="S29" s="52"/>
      <c r="T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</row>
    <row r="30" spans="1:55" x14ac:dyDescent="0.15">
      <c r="A30" s="52"/>
      <c r="B30" s="52"/>
      <c r="C30" s="52" t="s">
        <v>93</v>
      </c>
      <c r="D30" s="52"/>
      <c r="E30" s="52"/>
      <c r="F30" s="52"/>
      <c r="G30" s="52"/>
      <c r="H30" s="52"/>
      <c r="I30" s="52"/>
      <c r="J30" s="52"/>
      <c r="K30" s="52"/>
      <c r="L30" s="52"/>
      <c r="M30" s="52"/>
      <c r="R30" s="52"/>
      <c r="S30" s="52"/>
      <c r="T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</row>
    <row r="31" spans="1:55" x14ac:dyDescent="0.15">
      <c r="A31" s="52"/>
      <c r="B31" s="52"/>
      <c r="C31" s="52" t="s">
        <v>94</v>
      </c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R31" s="52"/>
      <c r="S31" s="52"/>
      <c r="T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</row>
    <row r="32" spans="1:55" x14ac:dyDescent="0.15">
      <c r="C32" s="52" t="s">
        <v>95</v>
      </c>
    </row>
  </sheetData>
  <dataConsolidate/>
  <mergeCells count="1">
    <mergeCell ref="AE2:AF2"/>
  </mergeCells>
  <phoneticPr fontId="3"/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47" pageOrder="overThenDown" orientation="landscape" horizontalDpi="300" verticalDpi="300" r:id="rId1"/>
  <headerFooter scaleWithDoc="0" alignWithMargins="0"/>
  <colBreaks count="1" manualBreakCount="1">
    <brk id="22" max="33" man="1"/>
  </col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b5443b4e-8989-4b52-9930-1c80c190e5f1">
      <Terms xmlns="http://schemas.microsoft.com/office/infopath/2007/PartnerControls"/>
    </lcf76f155ced4ddcb4097134ff3c332f>
    <Owner xmlns="b5443b4e-8989-4b52-9930-1c80c190e5f1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F103492991532469603C0F227A10A08" ma:contentTypeVersion="15" ma:contentTypeDescription="新しいドキュメントを作成します。" ma:contentTypeScope="" ma:versionID="c221118800e32193b85969ec305fa05e">
  <xsd:schema xmlns:xsd="http://www.w3.org/2001/XMLSchema" xmlns:xs="http://www.w3.org/2001/XMLSchema" xmlns:p="http://schemas.microsoft.com/office/2006/metadata/properties" xmlns:ns2="b5443b4e-8989-4b52-9930-1c80c190e5f1" xmlns:ns3="263dbbe5-076b-4606-a03b-9598f5f2f35a" targetNamespace="http://schemas.microsoft.com/office/2006/metadata/properties" ma:root="true" ma:fieldsID="6bccf4b53bf2d046b22f17d7f150818f" ns2:_="" ns3:_="">
    <xsd:import namespace="b5443b4e-8989-4b52-9930-1c80c190e5f1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443b4e-8989-4b52-9930-1c80c190e5f1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e17ca53f-4c7c-4639-9ab1-3a94daab0132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B304C7-2FE1-4121-AA71-E35DF10D5700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b5443b4e-8989-4b52-9930-1c80c190e5f1"/>
  </ds:schemaRefs>
</ds:datastoreItem>
</file>

<file path=customXml/itemProps2.xml><?xml version="1.0" encoding="utf-8"?>
<ds:datastoreItem xmlns:ds="http://schemas.openxmlformats.org/officeDocument/2006/customXml" ds:itemID="{5CBDC35F-43F7-4BEB-8935-9C6054DC99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F831DE-E2C2-43B4-9117-13EEEDEAA5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443b4e-8989-4b52-9930-1c80c190e5f1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第１表</vt:lpstr>
      <vt:lpstr>第１表!Print_Area</vt:lpstr>
      <vt:lpstr>第１表!Print_Titles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0x0101009F103492991532469603C0F227A10A08</vt:lpwstr>
  </property>
  <property fmtid="{D5CDD505-2E9C-101B-9397-08002B2CF9AE}" pid="3" name="MediaServiceImageTags">
    <vt:lpwstr/>
  </property>
</Properties>
</file>