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immgc_lansys_mhlw_go_jp/Documents/PassageDrive/PCfolder/Downloads/"/>
    </mc:Choice>
  </mc:AlternateContent>
  <xr:revisionPtr revIDLastSave="0" documentId="8_{8E2AE73A-A37F-4B13-BC3F-8515512FDDBC}" xr6:coauthVersionLast="47" xr6:coauthVersionMax="47" xr10:uidLastSave="{00000000-0000-0000-0000-000000000000}"/>
  <bookViews>
    <workbookView xWindow="29580" yWindow="780" windowWidth="21600" windowHeight="15225" xr2:uid="{B7164E91-A4C9-4556-A722-1A72813DEBAF}"/>
  </bookViews>
  <sheets>
    <sheet name="第２表" sheetId="1" r:id="rId1"/>
  </sheets>
  <definedNames>
    <definedName name="_xlnm.Print_Area" localSheetId="0">第２表!$A$1:$N$72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5" i="1" l="1"/>
  <c r="N63" i="1"/>
  <c r="N61" i="1"/>
  <c r="N59" i="1"/>
  <c r="J57" i="1"/>
  <c r="N57" i="1" s="1"/>
  <c r="N55" i="1"/>
  <c r="N53" i="1"/>
  <c r="N51" i="1"/>
  <c r="N49" i="1"/>
  <c r="N47" i="1"/>
  <c r="N45" i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6" i="1"/>
  <c r="N4" i="1"/>
</calcChain>
</file>

<file path=xl/sharedStrings.xml><?xml version="1.0" encoding="utf-8"?>
<sst xmlns="http://schemas.openxmlformats.org/spreadsheetml/2006/main" count="32" uniqueCount="32">
  <si>
    <t>業務上疾病発生状況（年次別）</t>
    <rPh sb="0" eb="3">
      <t>ギョウムジョウ</t>
    </rPh>
    <rPh sb="3" eb="5">
      <t>シッペイ</t>
    </rPh>
    <rPh sb="5" eb="7">
      <t>ハッセイ</t>
    </rPh>
    <rPh sb="7" eb="9">
      <t>ジョウキョウ</t>
    </rPh>
    <rPh sb="10" eb="12">
      <t>ネンジ</t>
    </rPh>
    <rPh sb="12" eb="13">
      <t>ベツ</t>
    </rPh>
    <phoneticPr fontId="3"/>
  </si>
  <si>
    <t>製　　造　　業</t>
    <rPh sb="0" eb="1">
      <t>セイ</t>
    </rPh>
    <rPh sb="3" eb="4">
      <t>ヅクリ</t>
    </rPh>
    <rPh sb="6" eb="7">
      <t>ギョウ</t>
    </rPh>
    <phoneticPr fontId="3"/>
  </si>
  <si>
    <t>鉱
業</t>
    <rPh sb="0" eb="1">
      <t>コウ</t>
    </rPh>
    <rPh sb="4" eb="5">
      <t>ギョウ</t>
    </rPh>
    <phoneticPr fontId="3"/>
  </si>
  <si>
    <t>建
設
業</t>
    <rPh sb="0" eb="1">
      <t>ケン</t>
    </rPh>
    <rPh sb="3" eb="4">
      <t>セツ</t>
    </rPh>
    <rPh sb="6" eb="7">
      <t>ギョウ</t>
    </rPh>
    <phoneticPr fontId="3"/>
  </si>
  <si>
    <t>運
輸
交
通
業</t>
    <rPh sb="0" eb="1">
      <t>ウン</t>
    </rPh>
    <rPh sb="2" eb="3">
      <t>ユ</t>
    </rPh>
    <rPh sb="4" eb="5">
      <t>コウ</t>
    </rPh>
    <rPh sb="6" eb="7">
      <t>ツウ</t>
    </rPh>
    <rPh sb="8" eb="9">
      <t>ギョウ</t>
    </rPh>
    <phoneticPr fontId="3"/>
  </si>
  <si>
    <t>貨
物
取
扱
業</t>
    <rPh sb="0" eb="1">
      <t>カ</t>
    </rPh>
    <rPh sb="2" eb="3">
      <t>モノ</t>
    </rPh>
    <rPh sb="4" eb="5">
      <t>トリ</t>
    </rPh>
    <rPh sb="6" eb="7">
      <t>アツカイ</t>
    </rPh>
    <rPh sb="8" eb="9">
      <t>ギョウ</t>
    </rPh>
    <phoneticPr fontId="3"/>
  </si>
  <si>
    <t>そ
の
他
の
事
業</t>
    <rPh sb="4" eb="5">
      <t>タ</t>
    </rPh>
    <rPh sb="8" eb="9">
      <t>コト</t>
    </rPh>
    <rPh sb="10" eb="11">
      <t>ギョウ</t>
    </rPh>
    <phoneticPr fontId="3"/>
  </si>
  <si>
    <t>合
計</t>
    <rPh sb="0" eb="1">
      <t>ゴウ</t>
    </rPh>
    <rPh sb="4" eb="5">
      <t>ケイ</t>
    </rPh>
    <phoneticPr fontId="3"/>
  </si>
  <si>
    <t>全
製
造
業</t>
    <rPh sb="0" eb="1">
      <t>ゼン</t>
    </rPh>
    <rPh sb="2" eb="3">
      <t>セイ</t>
    </rPh>
    <rPh sb="4" eb="5">
      <t>ヅクリ</t>
    </rPh>
    <rPh sb="6" eb="7">
      <t>ギョウ</t>
    </rPh>
    <phoneticPr fontId="3"/>
  </si>
  <si>
    <t>繊
維
工
業</t>
    <rPh sb="0" eb="1">
      <t>セン</t>
    </rPh>
    <rPh sb="2" eb="3">
      <t>ユイ</t>
    </rPh>
    <rPh sb="4" eb="5">
      <t>コウ</t>
    </rPh>
    <rPh sb="6" eb="7">
      <t>ギョウ</t>
    </rPh>
    <phoneticPr fontId="3"/>
  </si>
  <si>
    <t>化
学
工
業</t>
    <rPh sb="0" eb="1">
      <t>カ</t>
    </rPh>
    <rPh sb="2" eb="3">
      <t>ガク</t>
    </rPh>
    <rPh sb="4" eb="5">
      <t>コウ</t>
    </rPh>
    <rPh sb="6" eb="7">
      <t>ギョウ</t>
    </rPh>
    <phoneticPr fontId="3"/>
  </si>
  <si>
    <t>窯製
業品
　・製
土造
石業</t>
    <rPh sb="0" eb="1">
      <t>カマ</t>
    </rPh>
    <rPh sb="1" eb="2">
      <t>セイ</t>
    </rPh>
    <rPh sb="3" eb="4">
      <t>ギョウ</t>
    </rPh>
    <rPh sb="4" eb="5">
      <t>シナ</t>
    </rPh>
    <rPh sb="8" eb="9">
      <t>セイ</t>
    </rPh>
    <rPh sb="10" eb="11">
      <t>ツチ</t>
    </rPh>
    <rPh sb="11" eb="12">
      <t>ヅクリ</t>
    </rPh>
    <rPh sb="13" eb="14">
      <t>イシ</t>
    </rPh>
    <rPh sb="14" eb="15">
      <t>ギョウ</t>
    </rPh>
    <phoneticPr fontId="3"/>
  </si>
  <si>
    <t>金
属
工
業</t>
    <rPh sb="0" eb="1">
      <t>キン</t>
    </rPh>
    <rPh sb="2" eb="3">
      <t>ゾク</t>
    </rPh>
    <rPh sb="4" eb="5">
      <t>コウ</t>
    </rPh>
    <rPh sb="6" eb="7">
      <t>ギョウ</t>
    </rPh>
    <phoneticPr fontId="3"/>
  </si>
  <si>
    <t>機
械
器
具
工
業</t>
    <rPh sb="0" eb="1">
      <t>キ</t>
    </rPh>
    <rPh sb="2" eb="3">
      <t>カイ</t>
    </rPh>
    <rPh sb="4" eb="5">
      <t>ウツワ</t>
    </rPh>
    <rPh sb="6" eb="7">
      <t>グ</t>
    </rPh>
    <rPh sb="8" eb="9">
      <t>コウ</t>
    </rPh>
    <rPh sb="10" eb="11">
      <t>ギョウ</t>
    </rPh>
    <phoneticPr fontId="3"/>
  </si>
  <si>
    <t>昭和35年</t>
    <rPh sb="0" eb="2">
      <t>ショウワ</t>
    </rPh>
    <rPh sb="4" eb="5">
      <t>ネン</t>
    </rPh>
    <phoneticPr fontId="3"/>
  </si>
  <si>
    <t>平成元年</t>
    <rPh sb="0" eb="2">
      <t>ヘイセイ</t>
    </rPh>
    <rPh sb="2" eb="4">
      <t>ガンネン</t>
    </rPh>
    <phoneticPr fontId="3"/>
  </si>
  <si>
    <r>
      <t>28</t>
    </r>
    <r>
      <rPr>
        <vertAlign val="superscript"/>
        <sz val="11"/>
        <color indexed="8"/>
        <rFont val="ＭＳ Ｐゴシック"/>
        <family val="3"/>
        <charset val="128"/>
      </rPr>
      <t>※1</t>
    </r>
    <phoneticPr fontId="7"/>
  </si>
  <si>
    <t>平成31年/令和元年</t>
    <rPh sb="0" eb="2">
      <t>ヘイセイ</t>
    </rPh>
    <rPh sb="4" eb="5">
      <t>ネン</t>
    </rPh>
    <rPh sb="6" eb="8">
      <t>レイワ</t>
    </rPh>
    <rPh sb="8" eb="10">
      <t>ガンネン</t>
    </rPh>
    <phoneticPr fontId="7"/>
  </si>
  <si>
    <r>
      <t>2</t>
    </r>
    <r>
      <rPr>
        <vertAlign val="superscript"/>
        <sz val="10"/>
        <color indexed="8"/>
        <rFont val="ＭＳ Ｐゴシック"/>
        <family val="3"/>
        <charset val="128"/>
      </rPr>
      <t>※2</t>
    </r>
    <phoneticPr fontId="7"/>
  </si>
  <si>
    <r>
      <t>3</t>
    </r>
    <r>
      <rPr>
        <vertAlign val="superscript"/>
        <sz val="10"/>
        <color indexed="8"/>
        <rFont val="ＭＳ Ｐゴシック"/>
        <family val="3"/>
        <charset val="128"/>
      </rPr>
      <t>※2</t>
    </r>
    <phoneticPr fontId="7"/>
  </si>
  <si>
    <r>
      <t>4</t>
    </r>
    <r>
      <rPr>
        <vertAlign val="superscript"/>
        <sz val="10"/>
        <color indexed="8"/>
        <rFont val="ＭＳ Ｐゴシック"/>
        <family val="3"/>
        <charset val="128"/>
      </rPr>
      <t>※2</t>
    </r>
    <phoneticPr fontId="7"/>
  </si>
  <si>
    <r>
      <t>5</t>
    </r>
    <r>
      <rPr>
        <vertAlign val="superscript"/>
        <sz val="10"/>
        <color indexed="8"/>
        <rFont val="ＭＳ Ｐゴシック"/>
        <family val="3"/>
        <charset val="128"/>
      </rPr>
      <t>※2</t>
    </r>
    <phoneticPr fontId="7"/>
  </si>
  <si>
    <r>
      <t>6</t>
    </r>
    <r>
      <rPr>
        <vertAlign val="superscript"/>
        <sz val="10"/>
        <color indexed="8"/>
        <rFont val="ＭＳ Ｐゴシック"/>
        <family val="3"/>
        <charset val="128"/>
      </rPr>
      <t>※2</t>
    </r>
    <phoneticPr fontId="7"/>
  </si>
  <si>
    <t>　資料：業務上疾病調　　（注）1　表は休業4日以上のものである。</t>
    <rPh sb="1" eb="3">
      <t>シリョウ</t>
    </rPh>
    <rPh sb="4" eb="7">
      <t>ギョウムジョウ</t>
    </rPh>
    <rPh sb="7" eb="9">
      <t>シッペイ</t>
    </rPh>
    <rPh sb="9" eb="10">
      <t>シラ</t>
    </rPh>
    <rPh sb="13" eb="14">
      <t>チュウ</t>
    </rPh>
    <rPh sb="17" eb="18">
      <t>ヒョウ</t>
    </rPh>
    <rPh sb="19" eb="21">
      <t>キュウギョウ</t>
    </rPh>
    <rPh sb="22" eb="23">
      <t>カ</t>
    </rPh>
    <rPh sb="23" eb="25">
      <t>イジョウ</t>
    </rPh>
    <phoneticPr fontId="3"/>
  </si>
  <si>
    <t>　　　　　　　　　　　　　　　　　　2　（　）は疾病者数年千人率　　疾病者数年千人率＝</t>
    <rPh sb="24" eb="26">
      <t>シッペイ</t>
    </rPh>
    <rPh sb="26" eb="27">
      <t>シャ</t>
    </rPh>
    <rPh sb="27" eb="28">
      <t>スウ</t>
    </rPh>
    <rPh sb="28" eb="29">
      <t>ネン</t>
    </rPh>
    <rPh sb="29" eb="31">
      <t>センニン</t>
    </rPh>
    <rPh sb="31" eb="32">
      <t>リツ</t>
    </rPh>
    <rPh sb="34" eb="36">
      <t>シッペイ</t>
    </rPh>
    <rPh sb="36" eb="37">
      <t>シャ</t>
    </rPh>
    <rPh sb="37" eb="38">
      <t>スウ</t>
    </rPh>
    <rPh sb="38" eb="39">
      <t>ネン</t>
    </rPh>
    <rPh sb="39" eb="41">
      <t>センニン</t>
    </rPh>
    <rPh sb="41" eb="42">
      <t>リツ</t>
    </rPh>
    <phoneticPr fontId="3"/>
  </si>
  <si>
    <t>疾病者数</t>
    <rPh sb="0" eb="2">
      <t>シッペイ</t>
    </rPh>
    <rPh sb="2" eb="3">
      <t>シャ</t>
    </rPh>
    <rPh sb="3" eb="4">
      <t>スウ</t>
    </rPh>
    <phoneticPr fontId="3"/>
  </si>
  <si>
    <t>×1,000</t>
    <phoneticPr fontId="3"/>
  </si>
  <si>
    <t>労働基準法適用労働者数</t>
    <rPh sb="0" eb="2">
      <t>ロウドウ</t>
    </rPh>
    <rPh sb="2" eb="4">
      <t>キジュン</t>
    </rPh>
    <rPh sb="4" eb="5">
      <t>ホウ</t>
    </rPh>
    <rPh sb="5" eb="7">
      <t>テキヨウ</t>
    </rPh>
    <rPh sb="7" eb="9">
      <t>ロウドウ</t>
    </rPh>
    <rPh sb="9" eb="10">
      <t>シャ</t>
    </rPh>
    <rPh sb="10" eb="11">
      <t>スウ</t>
    </rPh>
    <phoneticPr fontId="3"/>
  </si>
  <si>
    <t>　　　　　　　　　　　　　　　　　　3　平成26年までの労働基準法適用労働者数は経済センサス、</t>
    <rPh sb="20" eb="22">
      <t>ヘイセイ</t>
    </rPh>
    <rPh sb="24" eb="25">
      <t>ネン</t>
    </rPh>
    <rPh sb="28" eb="30">
      <t>ロウドウ</t>
    </rPh>
    <rPh sb="30" eb="33">
      <t>キジュンホウ</t>
    </rPh>
    <rPh sb="33" eb="35">
      <t>テキヨウ</t>
    </rPh>
    <rPh sb="35" eb="38">
      <t>ロウドウシャ</t>
    </rPh>
    <rPh sb="38" eb="39">
      <t>スウ</t>
    </rPh>
    <rPh sb="40" eb="42">
      <t>ケイザイ</t>
    </rPh>
    <phoneticPr fontId="3"/>
  </si>
  <si>
    <t>　　　　　　　　　　　　　　　　　　　　平成27年からの労働基準法適用労働者数は労働力調査より。</t>
    <phoneticPr fontId="7"/>
  </si>
  <si>
    <t>　　　　　　　　　　　　　　　　　　4　※1は公表値を修正している。</t>
    <phoneticPr fontId="7"/>
  </si>
  <si>
    <t>　　　　　　　　　　　　　　　　　　5　※2令和２年以降は新型コロナウイルス感染症のり患によるものを含む。</t>
    <rPh sb="22" eb="24">
      <t>レイワ</t>
    </rPh>
    <rPh sb="25" eb="26">
      <t>ネン</t>
    </rPh>
    <rPh sb="26" eb="28">
      <t>イコウ</t>
    </rPh>
    <rPh sb="29" eb="31">
      <t>シンガタ</t>
    </rPh>
    <rPh sb="38" eb="41">
      <t>カンセンショウ</t>
    </rPh>
    <rPh sb="43" eb="44">
      <t>カン</t>
    </rPh>
    <rPh sb="50" eb="51">
      <t>フク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</si>
</sst>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#,##0_ "/>
    <numFmt numFmtId="178" formatCode="\(0.0\)"/>
    <numFmt numFmtId="179" formatCode="0.0_);\(0.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vertAlign val="superscript"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vertAlign val="superscript"/>
      <sz val="10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2" xfId="1" applyBorder="1" applyAlignment="1">
      <alignment horizontal="center" vertical="center" wrapText="1"/>
    </xf>
    <xf numFmtId="0" fontId="1" fillId="0" borderId="6" xfId="1" applyBorder="1">
      <alignment vertical="center"/>
    </xf>
    <xf numFmtId="0" fontId="1" fillId="0" borderId="6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176" fontId="1" fillId="0" borderId="2" xfId="1" applyNumberFormat="1" applyBorder="1">
      <alignment vertical="center"/>
    </xf>
    <xf numFmtId="176" fontId="1" fillId="0" borderId="3" xfId="1" applyNumberFormat="1" applyBorder="1" applyAlignment="1">
      <alignment horizontal="center" vertical="center"/>
    </xf>
    <xf numFmtId="176" fontId="1" fillId="0" borderId="8" xfId="1" applyNumberFormat="1" applyBorder="1" applyAlignment="1">
      <alignment horizontal="center" vertical="center"/>
    </xf>
    <xf numFmtId="177" fontId="4" fillId="0" borderId="9" xfId="1" applyNumberFormat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176" fontId="1" fillId="0" borderId="9" xfId="1" applyNumberFormat="1" applyBorder="1">
      <alignment vertical="center"/>
    </xf>
    <xf numFmtId="176" fontId="1" fillId="0" borderId="0" xfId="1" applyNumberFormat="1">
      <alignment vertical="center"/>
    </xf>
    <xf numFmtId="176" fontId="1" fillId="0" borderId="9" xfId="1" applyNumberForma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178" fontId="4" fillId="0" borderId="9" xfId="1" applyNumberFormat="1" applyFont="1" applyBorder="1" applyAlignment="1">
      <alignment horizontal="center" vertical="distributed"/>
    </xf>
    <xf numFmtId="178" fontId="4" fillId="0" borderId="0" xfId="1" applyNumberFormat="1" applyFont="1" applyAlignment="1">
      <alignment horizontal="center" vertical="distributed"/>
    </xf>
    <xf numFmtId="178" fontId="1" fillId="0" borderId="0" xfId="1" applyNumberFormat="1" applyAlignment="1">
      <alignment horizontal="center" vertical="distributed"/>
    </xf>
    <xf numFmtId="176" fontId="4" fillId="0" borderId="9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178" fontId="4" fillId="0" borderId="9" xfId="1" applyNumberFormat="1" applyFont="1" applyBorder="1" applyAlignment="1">
      <alignment horizontal="center" vertical="center"/>
    </xf>
    <xf numFmtId="178" fontId="4" fillId="0" borderId="0" xfId="1" applyNumberFormat="1" applyFont="1" applyAlignment="1">
      <alignment horizontal="center" vertical="center"/>
    </xf>
    <xf numFmtId="179" fontId="1" fillId="0" borderId="0" xfId="1" applyNumberFormat="1" applyAlignment="1">
      <alignment horizontal="center" vertical="center"/>
    </xf>
    <xf numFmtId="177" fontId="4" fillId="0" borderId="9" xfId="1" applyNumberFormat="1" applyFont="1" applyBorder="1">
      <alignment vertical="center"/>
    </xf>
    <xf numFmtId="177" fontId="4" fillId="0" borderId="0" xfId="1" applyNumberFormat="1" applyFont="1">
      <alignment vertical="center"/>
    </xf>
    <xf numFmtId="177" fontId="1" fillId="0" borderId="0" xfId="1" applyNumberFormat="1">
      <alignment vertical="center"/>
    </xf>
    <xf numFmtId="177" fontId="4" fillId="0" borderId="10" xfId="1" applyNumberFormat="1" applyFont="1" applyBorder="1">
      <alignment vertical="center"/>
    </xf>
    <xf numFmtId="177" fontId="5" fillId="0" borderId="0" xfId="1" applyNumberFormat="1" applyFont="1" applyAlignment="1">
      <alignment horizontal="left" vertical="center"/>
    </xf>
    <xf numFmtId="177" fontId="5" fillId="0" borderId="0" xfId="1" applyNumberFormat="1" applyFont="1" applyAlignment="1">
      <alignment horizontal="left" vertical="center"/>
    </xf>
    <xf numFmtId="178" fontId="4" fillId="0" borderId="11" xfId="1" applyNumberFormat="1" applyFont="1" applyBorder="1" applyAlignment="1">
      <alignment horizontal="center" vertical="center"/>
    </xf>
    <xf numFmtId="178" fontId="4" fillId="0" borderId="10" xfId="1" applyNumberFormat="1" applyFont="1" applyBorder="1" applyAlignment="1">
      <alignment horizontal="center" vertical="center" wrapText="1"/>
    </xf>
    <xf numFmtId="178" fontId="4" fillId="0" borderId="11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>
      <alignment vertical="center"/>
    </xf>
    <xf numFmtId="177" fontId="4" fillId="0" borderId="10" xfId="1" applyNumberFormat="1" applyFont="1" applyBorder="1" applyAlignment="1">
      <alignment horizontal="center" vertical="center"/>
    </xf>
    <xf numFmtId="177" fontId="4" fillId="0" borderId="11" xfId="1" applyNumberFormat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177" fontId="4" fillId="0" borderId="12" xfId="1" applyNumberFormat="1" applyFont="1" applyBorder="1">
      <alignment vertical="center"/>
    </xf>
    <xf numFmtId="177" fontId="4" fillId="0" borderId="6" xfId="1" applyNumberFormat="1" applyFont="1" applyBorder="1">
      <alignment vertical="center"/>
    </xf>
    <xf numFmtId="177" fontId="4" fillId="0" borderId="13" xfId="1" applyNumberFormat="1" applyFont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0" fontId="4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</cellXfs>
  <cellStyles count="2">
    <cellStyle name="標準" xfId="0" builtinId="0"/>
    <cellStyle name="標準 2" xfId="1" xr:uid="{F2E87D5D-782C-4A02-8D0D-814ADC745E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7D8FC-5C09-4637-83AE-7F036C0E014F}">
  <sheetPr>
    <pageSetUpPr fitToPage="1"/>
  </sheetPr>
  <dimension ref="A1:P76"/>
  <sheetViews>
    <sheetView tabSelected="1" view="pageBreakPreview" zoomScaleNormal="100" zoomScaleSheetLayoutView="100" zoomScalePageLayoutView="70" workbookViewId="0">
      <pane ySplit="3" topLeftCell="A4" activePane="bottomLeft" state="frozen"/>
      <selection pane="bottomLeft" activeCell="R4" sqref="R4"/>
    </sheetView>
  </sheetViews>
  <sheetFormatPr defaultRowHeight="13.5" x14ac:dyDescent="0.4"/>
  <cols>
    <col min="1" max="1" width="8.375" style="3" customWidth="1"/>
    <col min="2" max="10" width="7.625" style="3" customWidth="1"/>
    <col min="11" max="11" width="8.25" style="3" customWidth="1"/>
    <col min="12" max="12" width="10.75" style="3" customWidth="1"/>
    <col min="13" max="13" width="0.875" style="3" customWidth="1"/>
    <col min="14" max="14" width="11.25" style="54" customWidth="1"/>
    <col min="15" max="256" width="9" style="3"/>
    <col min="257" max="257" width="8.375" style="3" customWidth="1"/>
    <col min="258" max="266" width="7.625" style="3" customWidth="1"/>
    <col min="267" max="267" width="8.25" style="3" customWidth="1"/>
    <col min="268" max="268" width="10.75" style="3" customWidth="1"/>
    <col min="269" max="269" width="0.875" style="3" customWidth="1"/>
    <col min="270" max="270" width="11.25" style="3" customWidth="1"/>
    <col min="271" max="512" width="9" style="3"/>
    <col min="513" max="513" width="8.375" style="3" customWidth="1"/>
    <col min="514" max="522" width="7.625" style="3" customWidth="1"/>
    <col min="523" max="523" width="8.25" style="3" customWidth="1"/>
    <col min="524" max="524" width="10.75" style="3" customWidth="1"/>
    <col min="525" max="525" width="0.875" style="3" customWidth="1"/>
    <col min="526" max="526" width="11.25" style="3" customWidth="1"/>
    <col min="527" max="768" width="9" style="3"/>
    <col min="769" max="769" width="8.375" style="3" customWidth="1"/>
    <col min="770" max="778" width="7.625" style="3" customWidth="1"/>
    <col min="779" max="779" width="8.25" style="3" customWidth="1"/>
    <col min="780" max="780" width="10.75" style="3" customWidth="1"/>
    <col min="781" max="781" width="0.875" style="3" customWidth="1"/>
    <col min="782" max="782" width="11.25" style="3" customWidth="1"/>
    <col min="783" max="1024" width="9" style="3"/>
    <col min="1025" max="1025" width="8.375" style="3" customWidth="1"/>
    <col min="1026" max="1034" width="7.625" style="3" customWidth="1"/>
    <col min="1035" max="1035" width="8.25" style="3" customWidth="1"/>
    <col min="1036" max="1036" width="10.75" style="3" customWidth="1"/>
    <col min="1037" max="1037" width="0.875" style="3" customWidth="1"/>
    <col min="1038" max="1038" width="11.25" style="3" customWidth="1"/>
    <col min="1039" max="1280" width="9" style="3"/>
    <col min="1281" max="1281" width="8.375" style="3" customWidth="1"/>
    <col min="1282" max="1290" width="7.625" style="3" customWidth="1"/>
    <col min="1291" max="1291" width="8.25" style="3" customWidth="1"/>
    <col min="1292" max="1292" width="10.75" style="3" customWidth="1"/>
    <col min="1293" max="1293" width="0.875" style="3" customWidth="1"/>
    <col min="1294" max="1294" width="11.25" style="3" customWidth="1"/>
    <col min="1295" max="1536" width="9" style="3"/>
    <col min="1537" max="1537" width="8.375" style="3" customWidth="1"/>
    <col min="1538" max="1546" width="7.625" style="3" customWidth="1"/>
    <col min="1547" max="1547" width="8.25" style="3" customWidth="1"/>
    <col min="1548" max="1548" width="10.75" style="3" customWidth="1"/>
    <col min="1549" max="1549" width="0.875" style="3" customWidth="1"/>
    <col min="1550" max="1550" width="11.25" style="3" customWidth="1"/>
    <col min="1551" max="1792" width="9" style="3"/>
    <col min="1793" max="1793" width="8.375" style="3" customWidth="1"/>
    <col min="1794" max="1802" width="7.625" style="3" customWidth="1"/>
    <col min="1803" max="1803" width="8.25" style="3" customWidth="1"/>
    <col min="1804" max="1804" width="10.75" style="3" customWidth="1"/>
    <col min="1805" max="1805" width="0.875" style="3" customWidth="1"/>
    <col min="1806" max="1806" width="11.25" style="3" customWidth="1"/>
    <col min="1807" max="2048" width="9" style="3"/>
    <col min="2049" max="2049" width="8.375" style="3" customWidth="1"/>
    <col min="2050" max="2058" width="7.625" style="3" customWidth="1"/>
    <col min="2059" max="2059" width="8.25" style="3" customWidth="1"/>
    <col min="2060" max="2060" width="10.75" style="3" customWidth="1"/>
    <col min="2061" max="2061" width="0.875" style="3" customWidth="1"/>
    <col min="2062" max="2062" width="11.25" style="3" customWidth="1"/>
    <col min="2063" max="2304" width="9" style="3"/>
    <col min="2305" max="2305" width="8.375" style="3" customWidth="1"/>
    <col min="2306" max="2314" width="7.625" style="3" customWidth="1"/>
    <col min="2315" max="2315" width="8.25" style="3" customWidth="1"/>
    <col min="2316" max="2316" width="10.75" style="3" customWidth="1"/>
    <col min="2317" max="2317" width="0.875" style="3" customWidth="1"/>
    <col min="2318" max="2318" width="11.25" style="3" customWidth="1"/>
    <col min="2319" max="2560" width="9" style="3"/>
    <col min="2561" max="2561" width="8.375" style="3" customWidth="1"/>
    <col min="2562" max="2570" width="7.625" style="3" customWidth="1"/>
    <col min="2571" max="2571" width="8.25" style="3" customWidth="1"/>
    <col min="2572" max="2572" width="10.75" style="3" customWidth="1"/>
    <col min="2573" max="2573" width="0.875" style="3" customWidth="1"/>
    <col min="2574" max="2574" width="11.25" style="3" customWidth="1"/>
    <col min="2575" max="2816" width="9" style="3"/>
    <col min="2817" max="2817" width="8.375" style="3" customWidth="1"/>
    <col min="2818" max="2826" width="7.625" style="3" customWidth="1"/>
    <col min="2827" max="2827" width="8.25" style="3" customWidth="1"/>
    <col min="2828" max="2828" width="10.75" style="3" customWidth="1"/>
    <col min="2829" max="2829" width="0.875" style="3" customWidth="1"/>
    <col min="2830" max="2830" width="11.25" style="3" customWidth="1"/>
    <col min="2831" max="3072" width="9" style="3"/>
    <col min="3073" max="3073" width="8.375" style="3" customWidth="1"/>
    <col min="3074" max="3082" width="7.625" style="3" customWidth="1"/>
    <col min="3083" max="3083" width="8.25" style="3" customWidth="1"/>
    <col min="3084" max="3084" width="10.75" style="3" customWidth="1"/>
    <col min="3085" max="3085" width="0.875" style="3" customWidth="1"/>
    <col min="3086" max="3086" width="11.25" style="3" customWidth="1"/>
    <col min="3087" max="3328" width="9" style="3"/>
    <col min="3329" max="3329" width="8.375" style="3" customWidth="1"/>
    <col min="3330" max="3338" width="7.625" style="3" customWidth="1"/>
    <col min="3339" max="3339" width="8.25" style="3" customWidth="1"/>
    <col min="3340" max="3340" width="10.75" style="3" customWidth="1"/>
    <col min="3341" max="3341" width="0.875" style="3" customWidth="1"/>
    <col min="3342" max="3342" width="11.25" style="3" customWidth="1"/>
    <col min="3343" max="3584" width="9" style="3"/>
    <col min="3585" max="3585" width="8.375" style="3" customWidth="1"/>
    <col min="3586" max="3594" width="7.625" style="3" customWidth="1"/>
    <col min="3595" max="3595" width="8.25" style="3" customWidth="1"/>
    <col min="3596" max="3596" width="10.75" style="3" customWidth="1"/>
    <col min="3597" max="3597" width="0.875" style="3" customWidth="1"/>
    <col min="3598" max="3598" width="11.25" style="3" customWidth="1"/>
    <col min="3599" max="3840" width="9" style="3"/>
    <col min="3841" max="3841" width="8.375" style="3" customWidth="1"/>
    <col min="3842" max="3850" width="7.625" style="3" customWidth="1"/>
    <col min="3851" max="3851" width="8.25" style="3" customWidth="1"/>
    <col min="3852" max="3852" width="10.75" style="3" customWidth="1"/>
    <col min="3853" max="3853" width="0.875" style="3" customWidth="1"/>
    <col min="3854" max="3854" width="11.25" style="3" customWidth="1"/>
    <col min="3855" max="4096" width="9" style="3"/>
    <col min="4097" max="4097" width="8.375" style="3" customWidth="1"/>
    <col min="4098" max="4106" width="7.625" style="3" customWidth="1"/>
    <col min="4107" max="4107" width="8.25" style="3" customWidth="1"/>
    <col min="4108" max="4108" width="10.75" style="3" customWidth="1"/>
    <col min="4109" max="4109" width="0.875" style="3" customWidth="1"/>
    <col min="4110" max="4110" width="11.25" style="3" customWidth="1"/>
    <col min="4111" max="4352" width="9" style="3"/>
    <col min="4353" max="4353" width="8.375" style="3" customWidth="1"/>
    <col min="4354" max="4362" width="7.625" style="3" customWidth="1"/>
    <col min="4363" max="4363" width="8.25" style="3" customWidth="1"/>
    <col min="4364" max="4364" width="10.75" style="3" customWidth="1"/>
    <col min="4365" max="4365" width="0.875" style="3" customWidth="1"/>
    <col min="4366" max="4366" width="11.25" style="3" customWidth="1"/>
    <col min="4367" max="4608" width="9" style="3"/>
    <col min="4609" max="4609" width="8.375" style="3" customWidth="1"/>
    <col min="4610" max="4618" width="7.625" style="3" customWidth="1"/>
    <col min="4619" max="4619" width="8.25" style="3" customWidth="1"/>
    <col min="4620" max="4620" width="10.75" style="3" customWidth="1"/>
    <col min="4621" max="4621" width="0.875" style="3" customWidth="1"/>
    <col min="4622" max="4622" width="11.25" style="3" customWidth="1"/>
    <col min="4623" max="4864" width="9" style="3"/>
    <col min="4865" max="4865" width="8.375" style="3" customWidth="1"/>
    <col min="4866" max="4874" width="7.625" style="3" customWidth="1"/>
    <col min="4875" max="4875" width="8.25" style="3" customWidth="1"/>
    <col min="4876" max="4876" width="10.75" style="3" customWidth="1"/>
    <col min="4877" max="4877" width="0.875" style="3" customWidth="1"/>
    <col min="4878" max="4878" width="11.25" style="3" customWidth="1"/>
    <col min="4879" max="5120" width="9" style="3"/>
    <col min="5121" max="5121" width="8.375" style="3" customWidth="1"/>
    <col min="5122" max="5130" width="7.625" style="3" customWidth="1"/>
    <col min="5131" max="5131" width="8.25" style="3" customWidth="1"/>
    <col min="5132" max="5132" width="10.75" style="3" customWidth="1"/>
    <col min="5133" max="5133" width="0.875" style="3" customWidth="1"/>
    <col min="5134" max="5134" width="11.25" style="3" customWidth="1"/>
    <col min="5135" max="5376" width="9" style="3"/>
    <col min="5377" max="5377" width="8.375" style="3" customWidth="1"/>
    <col min="5378" max="5386" width="7.625" style="3" customWidth="1"/>
    <col min="5387" max="5387" width="8.25" style="3" customWidth="1"/>
    <col min="5388" max="5388" width="10.75" style="3" customWidth="1"/>
    <col min="5389" max="5389" width="0.875" style="3" customWidth="1"/>
    <col min="5390" max="5390" width="11.25" style="3" customWidth="1"/>
    <col min="5391" max="5632" width="9" style="3"/>
    <col min="5633" max="5633" width="8.375" style="3" customWidth="1"/>
    <col min="5634" max="5642" width="7.625" style="3" customWidth="1"/>
    <col min="5643" max="5643" width="8.25" style="3" customWidth="1"/>
    <col min="5644" max="5644" width="10.75" style="3" customWidth="1"/>
    <col min="5645" max="5645" width="0.875" style="3" customWidth="1"/>
    <col min="5646" max="5646" width="11.25" style="3" customWidth="1"/>
    <col min="5647" max="5888" width="9" style="3"/>
    <col min="5889" max="5889" width="8.375" style="3" customWidth="1"/>
    <col min="5890" max="5898" width="7.625" style="3" customWidth="1"/>
    <col min="5899" max="5899" width="8.25" style="3" customWidth="1"/>
    <col min="5900" max="5900" width="10.75" style="3" customWidth="1"/>
    <col min="5901" max="5901" width="0.875" style="3" customWidth="1"/>
    <col min="5902" max="5902" width="11.25" style="3" customWidth="1"/>
    <col min="5903" max="6144" width="9" style="3"/>
    <col min="6145" max="6145" width="8.375" style="3" customWidth="1"/>
    <col min="6146" max="6154" width="7.625" style="3" customWidth="1"/>
    <col min="6155" max="6155" width="8.25" style="3" customWidth="1"/>
    <col min="6156" max="6156" width="10.75" style="3" customWidth="1"/>
    <col min="6157" max="6157" width="0.875" style="3" customWidth="1"/>
    <col min="6158" max="6158" width="11.25" style="3" customWidth="1"/>
    <col min="6159" max="6400" width="9" style="3"/>
    <col min="6401" max="6401" width="8.375" style="3" customWidth="1"/>
    <col min="6402" max="6410" width="7.625" style="3" customWidth="1"/>
    <col min="6411" max="6411" width="8.25" style="3" customWidth="1"/>
    <col min="6412" max="6412" width="10.75" style="3" customWidth="1"/>
    <col min="6413" max="6413" width="0.875" style="3" customWidth="1"/>
    <col min="6414" max="6414" width="11.25" style="3" customWidth="1"/>
    <col min="6415" max="6656" width="9" style="3"/>
    <col min="6657" max="6657" width="8.375" style="3" customWidth="1"/>
    <col min="6658" max="6666" width="7.625" style="3" customWidth="1"/>
    <col min="6667" max="6667" width="8.25" style="3" customWidth="1"/>
    <col min="6668" max="6668" width="10.75" style="3" customWidth="1"/>
    <col min="6669" max="6669" width="0.875" style="3" customWidth="1"/>
    <col min="6670" max="6670" width="11.25" style="3" customWidth="1"/>
    <col min="6671" max="6912" width="9" style="3"/>
    <col min="6913" max="6913" width="8.375" style="3" customWidth="1"/>
    <col min="6914" max="6922" width="7.625" style="3" customWidth="1"/>
    <col min="6923" max="6923" width="8.25" style="3" customWidth="1"/>
    <col min="6924" max="6924" width="10.75" style="3" customWidth="1"/>
    <col min="6925" max="6925" width="0.875" style="3" customWidth="1"/>
    <col min="6926" max="6926" width="11.25" style="3" customWidth="1"/>
    <col min="6927" max="7168" width="9" style="3"/>
    <col min="7169" max="7169" width="8.375" style="3" customWidth="1"/>
    <col min="7170" max="7178" width="7.625" style="3" customWidth="1"/>
    <col min="7179" max="7179" width="8.25" style="3" customWidth="1"/>
    <col min="7180" max="7180" width="10.75" style="3" customWidth="1"/>
    <col min="7181" max="7181" width="0.875" style="3" customWidth="1"/>
    <col min="7182" max="7182" width="11.25" style="3" customWidth="1"/>
    <col min="7183" max="7424" width="9" style="3"/>
    <col min="7425" max="7425" width="8.375" style="3" customWidth="1"/>
    <col min="7426" max="7434" width="7.625" style="3" customWidth="1"/>
    <col min="7435" max="7435" width="8.25" style="3" customWidth="1"/>
    <col min="7436" max="7436" width="10.75" style="3" customWidth="1"/>
    <col min="7437" max="7437" width="0.875" style="3" customWidth="1"/>
    <col min="7438" max="7438" width="11.25" style="3" customWidth="1"/>
    <col min="7439" max="7680" width="9" style="3"/>
    <col min="7681" max="7681" width="8.375" style="3" customWidth="1"/>
    <col min="7682" max="7690" width="7.625" style="3" customWidth="1"/>
    <col min="7691" max="7691" width="8.25" style="3" customWidth="1"/>
    <col min="7692" max="7692" width="10.75" style="3" customWidth="1"/>
    <col min="7693" max="7693" width="0.875" style="3" customWidth="1"/>
    <col min="7694" max="7694" width="11.25" style="3" customWidth="1"/>
    <col min="7695" max="7936" width="9" style="3"/>
    <col min="7937" max="7937" width="8.375" style="3" customWidth="1"/>
    <col min="7938" max="7946" width="7.625" style="3" customWidth="1"/>
    <col min="7947" max="7947" width="8.25" style="3" customWidth="1"/>
    <col min="7948" max="7948" width="10.75" style="3" customWidth="1"/>
    <col min="7949" max="7949" width="0.875" style="3" customWidth="1"/>
    <col min="7950" max="7950" width="11.25" style="3" customWidth="1"/>
    <col min="7951" max="8192" width="9" style="3"/>
    <col min="8193" max="8193" width="8.375" style="3" customWidth="1"/>
    <col min="8194" max="8202" width="7.625" style="3" customWidth="1"/>
    <col min="8203" max="8203" width="8.25" style="3" customWidth="1"/>
    <col min="8204" max="8204" width="10.75" style="3" customWidth="1"/>
    <col min="8205" max="8205" width="0.875" style="3" customWidth="1"/>
    <col min="8206" max="8206" width="11.25" style="3" customWidth="1"/>
    <col min="8207" max="8448" width="9" style="3"/>
    <col min="8449" max="8449" width="8.375" style="3" customWidth="1"/>
    <col min="8450" max="8458" width="7.625" style="3" customWidth="1"/>
    <col min="8459" max="8459" width="8.25" style="3" customWidth="1"/>
    <col min="8460" max="8460" width="10.75" style="3" customWidth="1"/>
    <col min="8461" max="8461" width="0.875" style="3" customWidth="1"/>
    <col min="8462" max="8462" width="11.25" style="3" customWidth="1"/>
    <col min="8463" max="8704" width="9" style="3"/>
    <col min="8705" max="8705" width="8.375" style="3" customWidth="1"/>
    <col min="8706" max="8714" width="7.625" style="3" customWidth="1"/>
    <col min="8715" max="8715" width="8.25" style="3" customWidth="1"/>
    <col min="8716" max="8716" width="10.75" style="3" customWidth="1"/>
    <col min="8717" max="8717" width="0.875" style="3" customWidth="1"/>
    <col min="8718" max="8718" width="11.25" style="3" customWidth="1"/>
    <col min="8719" max="8960" width="9" style="3"/>
    <col min="8961" max="8961" width="8.375" style="3" customWidth="1"/>
    <col min="8962" max="8970" width="7.625" style="3" customWidth="1"/>
    <col min="8971" max="8971" width="8.25" style="3" customWidth="1"/>
    <col min="8972" max="8972" width="10.75" style="3" customWidth="1"/>
    <col min="8973" max="8973" width="0.875" style="3" customWidth="1"/>
    <col min="8974" max="8974" width="11.25" style="3" customWidth="1"/>
    <col min="8975" max="9216" width="9" style="3"/>
    <col min="9217" max="9217" width="8.375" style="3" customWidth="1"/>
    <col min="9218" max="9226" width="7.625" style="3" customWidth="1"/>
    <col min="9227" max="9227" width="8.25" style="3" customWidth="1"/>
    <col min="9228" max="9228" width="10.75" style="3" customWidth="1"/>
    <col min="9229" max="9229" width="0.875" style="3" customWidth="1"/>
    <col min="9230" max="9230" width="11.25" style="3" customWidth="1"/>
    <col min="9231" max="9472" width="9" style="3"/>
    <col min="9473" max="9473" width="8.375" style="3" customWidth="1"/>
    <col min="9474" max="9482" width="7.625" style="3" customWidth="1"/>
    <col min="9483" max="9483" width="8.25" style="3" customWidth="1"/>
    <col min="9484" max="9484" width="10.75" style="3" customWidth="1"/>
    <col min="9485" max="9485" width="0.875" style="3" customWidth="1"/>
    <col min="9486" max="9486" width="11.25" style="3" customWidth="1"/>
    <col min="9487" max="9728" width="9" style="3"/>
    <col min="9729" max="9729" width="8.375" style="3" customWidth="1"/>
    <col min="9730" max="9738" width="7.625" style="3" customWidth="1"/>
    <col min="9739" max="9739" width="8.25" style="3" customWidth="1"/>
    <col min="9740" max="9740" width="10.75" style="3" customWidth="1"/>
    <col min="9741" max="9741" width="0.875" style="3" customWidth="1"/>
    <col min="9742" max="9742" width="11.25" style="3" customWidth="1"/>
    <col min="9743" max="9984" width="9" style="3"/>
    <col min="9985" max="9985" width="8.375" style="3" customWidth="1"/>
    <col min="9986" max="9994" width="7.625" style="3" customWidth="1"/>
    <col min="9995" max="9995" width="8.25" style="3" customWidth="1"/>
    <col min="9996" max="9996" width="10.75" style="3" customWidth="1"/>
    <col min="9997" max="9997" width="0.875" style="3" customWidth="1"/>
    <col min="9998" max="9998" width="11.25" style="3" customWidth="1"/>
    <col min="9999" max="10240" width="9" style="3"/>
    <col min="10241" max="10241" width="8.375" style="3" customWidth="1"/>
    <col min="10242" max="10250" width="7.625" style="3" customWidth="1"/>
    <col min="10251" max="10251" width="8.25" style="3" customWidth="1"/>
    <col min="10252" max="10252" width="10.75" style="3" customWidth="1"/>
    <col min="10253" max="10253" width="0.875" style="3" customWidth="1"/>
    <col min="10254" max="10254" width="11.25" style="3" customWidth="1"/>
    <col min="10255" max="10496" width="9" style="3"/>
    <col min="10497" max="10497" width="8.375" style="3" customWidth="1"/>
    <col min="10498" max="10506" width="7.625" style="3" customWidth="1"/>
    <col min="10507" max="10507" width="8.25" style="3" customWidth="1"/>
    <col min="10508" max="10508" width="10.75" style="3" customWidth="1"/>
    <col min="10509" max="10509" width="0.875" style="3" customWidth="1"/>
    <col min="10510" max="10510" width="11.25" style="3" customWidth="1"/>
    <col min="10511" max="10752" width="9" style="3"/>
    <col min="10753" max="10753" width="8.375" style="3" customWidth="1"/>
    <col min="10754" max="10762" width="7.625" style="3" customWidth="1"/>
    <col min="10763" max="10763" width="8.25" style="3" customWidth="1"/>
    <col min="10764" max="10764" width="10.75" style="3" customWidth="1"/>
    <col min="10765" max="10765" width="0.875" style="3" customWidth="1"/>
    <col min="10766" max="10766" width="11.25" style="3" customWidth="1"/>
    <col min="10767" max="11008" width="9" style="3"/>
    <col min="11009" max="11009" width="8.375" style="3" customWidth="1"/>
    <col min="11010" max="11018" width="7.625" style="3" customWidth="1"/>
    <col min="11019" max="11019" width="8.25" style="3" customWidth="1"/>
    <col min="11020" max="11020" width="10.75" style="3" customWidth="1"/>
    <col min="11021" max="11021" width="0.875" style="3" customWidth="1"/>
    <col min="11022" max="11022" width="11.25" style="3" customWidth="1"/>
    <col min="11023" max="11264" width="9" style="3"/>
    <col min="11265" max="11265" width="8.375" style="3" customWidth="1"/>
    <col min="11266" max="11274" width="7.625" style="3" customWidth="1"/>
    <col min="11275" max="11275" width="8.25" style="3" customWidth="1"/>
    <col min="11276" max="11276" width="10.75" style="3" customWidth="1"/>
    <col min="11277" max="11277" width="0.875" style="3" customWidth="1"/>
    <col min="11278" max="11278" width="11.25" style="3" customWidth="1"/>
    <col min="11279" max="11520" width="9" style="3"/>
    <col min="11521" max="11521" width="8.375" style="3" customWidth="1"/>
    <col min="11522" max="11530" width="7.625" style="3" customWidth="1"/>
    <col min="11531" max="11531" width="8.25" style="3" customWidth="1"/>
    <col min="11532" max="11532" width="10.75" style="3" customWidth="1"/>
    <col min="11533" max="11533" width="0.875" style="3" customWidth="1"/>
    <col min="11534" max="11534" width="11.25" style="3" customWidth="1"/>
    <col min="11535" max="11776" width="9" style="3"/>
    <col min="11777" max="11777" width="8.375" style="3" customWidth="1"/>
    <col min="11778" max="11786" width="7.625" style="3" customWidth="1"/>
    <col min="11787" max="11787" width="8.25" style="3" customWidth="1"/>
    <col min="11788" max="11788" width="10.75" style="3" customWidth="1"/>
    <col min="11789" max="11789" width="0.875" style="3" customWidth="1"/>
    <col min="11790" max="11790" width="11.25" style="3" customWidth="1"/>
    <col min="11791" max="12032" width="9" style="3"/>
    <col min="12033" max="12033" width="8.375" style="3" customWidth="1"/>
    <col min="12034" max="12042" width="7.625" style="3" customWidth="1"/>
    <col min="12043" max="12043" width="8.25" style="3" customWidth="1"/>
    <col min="12044" max="12044" width="10.75" style="3" customWidth="1"/>
    <col min="12045" max="12045" width="0.875" style="3" customWidth="1"/>
    <col min="12046" max="12046" width="11.25" style="3" customWidth="1"/>
    <col min="12047" max="12288" width="9" style="3"/>
    <col min="12289" max="12289" width="8.375" style="3" customWidth="1"/>
    <col min="12290" max="12298" width="7.625" style="3" customWidth="1"/>
    <col min="12299" max="12299" width="8.25" style="3" customWidth="1"/>
    <col min="12300" max="12300" width="10.75" style="3" customWidth="1"/>
    <col min="12301" max="12301" width="0.875" style="3" customWidth="1"/>
    <col min="12302" max="12302" width="11.25" style="3" customWidth="1"/>
    <col min="12303" max="12544" width="9" style="3"/>
    <col min="12545" max="12545" width="8.375" style="3" customWidth="1"/>
    <col min="12546" max="12554" width="7.625" style="3" customWidth="1"/>
    <col min="12555" max="12555" width="8.25" style="3" customWidth="1"/>
    <col min="12556" max="12556" width="10.75" style="3" customWidth="1"/>
    <col min="12557" max="12557" width="0.875" style="3" customWidth="1"/>
    <col min="12558" max="12558" width="11.25" style="3" customWidth="1"/>
    <col min="12559" max="12800" width="9" style="3"/>
    <col min="12801" max="12801" width="8.375" style="3" customWidth="1"/>
    <col min="12802" max="12810" width="7.625" style="3" customWidth="1"/>
    <col min="12811" max="12811" width="8.25" style="3" customWidth="1"/>
    <col min="12812" max="12812" width="10.75" style="3" customWidth="1"/>
    <col min="12813" max="12813" width="0.875" style="3" customWidth="1"/>
    <col min="12814" max="12814" width="11.25" style="3" customWidth="1"/>
    <col min="12815" max="13056" width="9" style="3"/>
    <col min="13057" max="13057" width="8.375" style="3" customWidth="1"/>
    <col min="13058" max="13066" width="7.625" style="3" customWidth="1"/>
    <col min="13067" max="13067" width="8.25" style="3" customWidth="1"/>
    <col min="13068" max="13068" width="10.75" style="3" customWidth="1"/>
    <col min="13069" max="13069" width="0.875" style="3" customWidth="1"/>
    <col min="13070" max="13070" width="11.25" style="3" customWidth="1"/>
    <col min="13071" max="13312" width="9" style="3"/>
    <col min="13313" max="13313" width="8.375" style="3" customWidth="1"/>
    <col min="13314" max="13322" width="7.625" style="3" customWidth="1"/>
    <col min="13323" max="13323" width="8.25" style="3" customWidth="1"/>
    <col min="13324" max="13324" width="10.75" style="3" customWidth="1"/>
    <col min="13325" max="13325" width="0.875" style="3" customWidth="1"/>
    <col min="13326" max="13326" width="11.25" style="3" customWidth="1"/>
    <col min="13327" max="13568" width="9" style="3"/>
    <col min="13569" max="13569" width="8.375" style="3" customWidth="1"/>
    <col min="13570" max="13578" width="7.625" style="3" customWidth="1"/>
    <col min="13579" max="13579" width="8.25" style="3" customWidth="1"/>
    <col min="13580" max="13580" width="10.75" style="3" customWidth="1"/>
    <col min="13581" max="13581" width="0.875" style="3" customWidth="1"/>
    <col min="13582" max="13582" width="11.25" style="3" customWidth="1"/>
    <col min="13583" max="13824" width="9" style="3"/>
    <col min="13825" max="13825" width="8.375" style="3" customWidth="1"/>
    <col min="13826" max="13834" width="7.625" style="3" customWidth="1"/>
    <col min="13835" max="13835" width="8.25" style="3" customWidth="1"/>
    <col min="13836" max="13836" width="10.75" style="3" customWidth="1"/>
    <col min="13837" max="13837" width="0.875" style="3" customWidth="1"/>
    <col min="13838" max="13838" width="11.25" style="3" customWidth="1"/>
    <col min="13839" max="14080" width="9" style="3"/>
    <col min="14081" max="14081" width="8.375" style="3" customWidth="1"/>
    <col min="14082" max="14090" width="7.625" style="3" customWidth="1"/>
    <col min="14091" max="14091" width="8.25" style="3" customWidth="1"/>
    <col min="14092" max="14092" width="10.75" style="3" customWidth="1"/>
    <col min="14093" max="14093" width="0.875" style="3" customWidth="1"/>
    <col min="14094" max="14094" width="11.25" style="3" customWidth="1"/>
    <col min="14095" max="14336" width="9" style="3"/>
    <col min="14337" max="14337" width="8.375" style="3" customWidth="1"/>
    <col min="14338" max="14346" width="7.625" style="3" customWidth="1"/>
    <col min="14347" max="14347" width="8.25" style="3" customWidth="1"/>
    <col min="14348" max="14348" width="10.75" style="3" customWidth="1"/>
    <col min="14349" max="14349" width="0.875" style="3" customWidth="1"/>
    <col min="14350" max="14350" width="11.25" style="3" customWidth="1"/>
    <col min="14351" max="14592" width="9" style="3"/>
    <col min="14593" max="14593" width="8.375" style="3" customWidth="1"/>
    <col min="14594" max="14602" width="7.625" style="3" customWidth="1"/>
    <col min="14603" max="14603" width="8.25" style="3" customWidth="1"/>
    <col min="14604" max="14604" width="10.75" style="3" customWidth="1"/>
    <col min="14605" max="14605" width="0.875" style="3" customWidth="1"/>
    <col min="14606" max="14606" width="11.25" style="3" customWidth="1"/>
    <col min="14607" max="14848" width="9" style="3"/>
    <col min="14849" max="14849" width="8.375" style="3" customWidth="1"/>
    <col min="14850" max="14858" width="7.625" style="3" customWidth="1"/>
    <col min="14859" max="14859" width="8.25" style="3" customWidth="1"/>
    <col min="14860" max="14860" width="10.75" style="3" customWidth="1"/>
    <col min="14861" max="14861" width="0.875" style="3" customWidth="1"/>
    <col min="14862" max="14862" width="11.25" style="3" customWidth="1"/>
    <col min="14863" max="15104" width="9" style="3"/>
    <col min="15105" max="15105" width="8.375" style="3" customWidth="1"/>
    <col min="15106" max="15114" width="7.625" style="3" customWidth="1"/>
    <col min="15115" max="15115" width="8.25" style="3" customWidth="1"/>
    <col min="15116" max="15116" width="10.75" style="3" customWidth="1"/>
    <col min="15117" max="15117" width="0.875" style="3" customWidth="1"/>
    <col min="15118" max="15118" width="11.25" style="3" customWidth="1"/>
    <col min="15119" max="15360" width="9" style="3"/>
    <col min="15361" max="15361" width="8.375" style="3" customWidth="1"/>
    <col min="15362" max="15370" width="7.625" style="3" customWidth="1"/>
    <col min="15371" max="15371" width="8.25" style="3" customWidth="1"/>
    <col min="15372" max="15372" width="10.75" style="3" customWidth="1"/>
    <col min="15373" max="15373" width="0.875" style="3" customWidth="1"/>
    <col min="15374" max="15374" width="11.25" style="3" customWidth="1"/>
    <col min="15375" max="15616" width="9" style="3"/>
    <col min="15617" max="15617" width="8.375" style="3" customWidth="1"/>
    <col min="15618" max="15626" width="7.625" style="3" customWidth="1"/>
    <col min="15627" max="15627" width="8.25" style="3" customWidth="1"/>
    <col min="15628" max="15628" width="10.75" style="3" customWidth="1"/>
    <col min="15629" max="15629" width="0.875" style="3" customWidth="1"/>
    <col min="15630" max="15630" width="11.25" style="3" customWidth="1"/>
    <col min="15631" max="15872" width="9" style="3"/>
    <col min="15873" max="15873" width="8.375" style="3" customWidth="1"/>
    <col min="15874" max="15882" width="7.625" style="3" customWidth="1"/>
    <col min="15883" max="15883" width="8.25" style="3" customWidth="1"/>
    <col min="15884" max="15884" width="10.75" style="3" customWidth="1"/>
    <col min="15885" max="15885" width="0.875" style="3" customWidth="1"/>
    <col min="15886" max="15886" width="11.25" style="3" customWidth="1"/>
    <col min="15887" max="16128" width="9" style="3"/>
    <col min="16129" max="16129" width="8.375" style="3" customWidth="1"/>
    <col min="16130" max="16138" width="7.625" style="3" customWidth="1"/>
    <col min="16139" max="16139" width="8.25" style="3" customWidth="1"/>
    <col min="16140" max="16140" width="10.75" style="3" customWidth="1"/>
    <col min="16141" max="16141" width="0.875" style="3" customWidth="1"/>
    <col min="16142" max="16142" width="11.25" style="3" customWidth="1"/>
    <col min="16143" max="16384" width="9" style="3"/>
  </cols>
  <sheetData>
    <row r="1" spans="1:14" ht="36.7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</row>
    <row r="2" spans="1:14" x14ac:dyDescent="0.4">
      <c r="A2" s="4"/>
      <c r="B2" s="5" t="s">
        <v>1</v>
      </c>
      <c r="C2" s="6"/>
      <c r="D2" s="6"/>
      <c r="E2" s="6"/>
      <c r="F2" s="6"/>
      <c r="G2" s="7"/>
      <c r="H2" s="8" t="s">
        <v>2</v>
      </c>
      <c r="I2" s="8" t="s">
        <v>3</v>
      </c>
      <c r="J2" s="8" t="s">
        <v>4</v>
      </c>
      <c r="K2" s="8" t="s">
        <v>5</v>
      </c>
      <c r="L2" s="8" t="s">
        <v>6</v>
      </c>
      <c r="M2" s="4"/>
      <c r="N2" s="8" t="s">
        <v>7</v>
      </c>
    </row>
    <row r="3" spans="1:14" ht="87.75" customHeight="1" x14ac:dyDescent="0.4">
      <c r="A3" s="9"/>
      <c r="B3" s="10" t="s">
        <v>8</v>
      </c>
      <c r="C3" s="11" t="s">
        <v>9</v>
      </c>
      <c r="D3" s="11" t="s">
        <v>10</v>
      </c>
      <c r="E3" s="11" t="s">
        <v>11</v>
      </c>
      <c r="F3" s="11" t="s">
        <v>12</v>
      </c>
      <c r="G3" s="11" t="s">
        <v>13</v>
      </c>
      <c r="H3" s="12"/>
      <c r="I3" s="12"/>
      <c r="J3" s="12"/>
      <c r="K3" s="12"/>
      <c r="L3" s="12"/>
      <c r="M3" s="9"/>
      <c r="N3" s="12"/>
    </row>
    <row r="4" spans="1:14" ht="18" customHeight="1" x14ac:dyDescent="0.4">
      <c r="A4" s="13" t="s">
        <v>14</v>
      </c>
      <c r="B4" s="14">
        <v>9498</v>
      </c>
      <c r="C4" s="14">
        <v>401</v>
      </c>
      <c r="D4" s="14">
        <v>1332</v>
      </c>
      <c r="E4" s="14">
        <v>454</v>
      </c>
      <c r="F4" s="14">
        <v>3513</v>
      </c>
      <c r="G4" s="14">
        <v>2249</v>
      </c>
      <c r="H4" s="14">
        <v>3538</v>
      </c>
      <c r="I4" s="14">
        <v>4951</v>
      </c>
      <c r="J4" s="14">
        <v>1734</v>
      </c>
      <c r="K4" s="15">
        <v>1900</v>
      </c>
      <c r="L4" s="16"/>
      <c r="M4" s="14"/>
      <c r="N4" s="17">
        <f>SUM(L4,J4,I4,H4,B4,K4)</f>
        <v>21621</v>
      </c>
    </row>
    <row r="5" spans="1:14" ht="18" customHeight="1" x14ac:dyDescent="0.4">
      <c r="A5" s="18"/>
      <c r="B5" s="19"/>
      <c r="C5" s="19"/>
      <c r="D5" s="19"/>
      <c r="E5" s="19"/>
      <c r="F5" s="19"/>
      <c r="G5" s="19"/>
      <c r="H5" s="19"/>
      <c r="I5" s="19"/>
      <c r="J5" s="19"/>
      <c r="K5" s="20"/>
      <c r="L5" s="19"/>
      <c r="M5" s="19"/>
      <c r="N5" s="21"/>
    </row>
    <row r="6" spans="1:14" ht="18" customHeight="1" x14ac:dyDescent="0.4">
      <c r="A6" s="18">
        <v>40</v>
      </c>
      <c r="B6" s="19">
        <v>8434</v>
      </c>
      <c r="C6" s="19">
        <v>407</v>
      </c>
      <c r="D6" s="19">
        <v>876</v>
      </c>
      <c r="E6" s="19">
        <v>528</v>
      </c>
      <c r="F6" s="19">
        <v>2464</v>
      </c>
      <c r="G6" s="19">
        <v>2245</v>
      </c>
      <c r="H6" s="19">
        <v>2653</v>
      </c>
      <c r="I6" s="19">
        <v>4048</v>
      </c>
      <c r="J6" s="19">
        <v>1407</v>
      </c>
      <c r="K6" s="20">
        <v>781</v>
      </c>
      <c r="L6" s="19">
        <v>1785</v>
      </c>
      <c r="M6" s="19"/>
      <c r="N6" s="17">
        <f>SUM(L6,J6,I6,H6,B6,K6)</f>
        <v>19108</v>
      </c>
    </row>
    <row r="7" spans="1:14" ht="18" customHeight="1" x14ac:dyDescent="0.4">
      <c r="A7" s="18"/>
      <c r="B7" s="19"/>
      <c r="C7" s="19"/>
      <c r="D7" s="19"/>
      <c r="E7" s="19"/>
      <c r="F7" s="19"/>
      <c r="G7" s="19"/>
      <c r="H7" s="19"/>
      <c r="I7" s="19"/>
      <c r="J7" s="19"/>
      <c r="K7" s="20"/>
      <c r="L7" s="19"/>
      <c r="M7" s="19"/>
      <c r="N7" s="21"/>
    </row>
    <row r="8" spans="1:14" s="25" customFormat="1" ht="18" customHeight="1" x14ac:dyDescent="0.4">
      <c r="A8" s="22">
        <v>45</v>
      </c>
      <c r="B8" s="23">
        <v>1</v>
      </c>
      <c r="C8" s="23">
        <v>0.3</v>
      </c>
      <c r="D8" s="23">
        <v>1.3</v>
      </c>
      <c r="E8" s="23">
        <v>1.9</v>
      </c>
      <c r="F8" s="23">
        <v>2.2000000000000002</v>
      </c>
      <c r="G8" s="23">
        <v>0.8</v>
      </c>
      <c r="H8" s="23">
        <v>7.7</v>
      </c>
      <c r="I8" s="23">
        <v>1.7</v>
      </c>
      <c r="J8" s="23">
        <v>2.2000000000000002</v>
      </c>
      <c r="K8" s="24">
        <v>3.8</v>
      </c>
      <c r="L8" s="23">
        <v>0.3</v>
      </c>
      <c r="M8" s="23"/>
      <c r="N8" s="23">
        <v>0.9</v>
      </c>
    </row>
    <row r="9" spans="1:14" ht="18" customHeight="1" x14ac:dyDescent="0.4">
      <c r="A9" s="22"/>
      <c r="B9" s="26">
        <v>13408</v>
      </c>
      <c r="C9" s="26">
        <v>579</v>
      </c>
      <c r="D9" s="26">
        <v>1205</v>
      </c>
      <c r="E9" s="26">
        <v>1073</v>
      </c>
      <c r="F9" s="26">
        <v>4122</v>
      </c>
      <c r="G9" s="26">
        <v>2789</v>
      </c>
      <c r="H9" s="26">
        <v>2034</v>
      </c>
      <c r="I9" s="26">
        <v>5735</v>
      </c>
      <c r="J9" s="26">
        <v>4098</v>
      </c>
      <c r="K9" s="27">
        <v>1758</v>
      </c>
      <c r="L9" s="26">
        <v>3763</v>
      </c>
      <c r="M9" s="26"/>
      <c r="N9" s="17">
        <f>SUM(L9,J9,I9,H9,B9,K9)</f>
        <v>30796</v>
      </c>
    </row>
    <row r="10" spans="1:14" s="30" customFormat="1" ht="18" customHeight="1" x14ac:dyDescent="0.4">
      <c r="A10" s="22">
        <v>50</v>
      </c>
      <c r="B10" s="28">
        <v>0.8</v>
      </c>
      <c r="C10" s="28">
        <v>0.3</v>
      </c>
      <c r="D10" s="28">
        <v>1</v>
      </c>
      <c r="E10" s="28">
        <v>1.7</v>
      </c>
      <c r="F10" s="28">
        <v>1.5</v>
      </c>
      <c r="G10" s="28">
        <v>0.6</v>
      </c>
      <c r="H10" s="28">
        <v>7.8</v>
      </c>
      <c r="I10" s="28">
        <v>1.2</v>
      </c>
      <c r="J10" s="28">
        <v>1.6</v>
      </c>
      <c r="K10" s="29">
        <v>2.7</v>
      </c>
      <c r="L10" s="28">
        <v>0.2</v>
      </c>
      <c r="M10" s="28"/>
      <c r="N10" s="28">
        <v>0.7</v>
      </c>
    </row>
    <row r="11" spans="1:14" s="20" customFormat="1" ht="18" customHeight="1" x14ac:dyDescent="0.4">
      <c r="A11" s="22"/>
      <c r="B11" s="26">
        <v>10809</v>
      </c>
      <c r="C11" s="26">
        <v>413</v>
      </c>
      <c r="D11" s="26">
        <v>938</v>
      </c>
      <c r="E11" s="26">
        <v>951</v>
      </c>
      <c r="F11" s="26">
        <v>3025</v>
      </c>
      <c r="G11" s="26">
        <v>2409</v>
      </c>
      <c r="H11" s="26">
        <v>1416</v>
      </c>
      <c r="I11" s="26">
        <v>4618</v>
      </c>
      <c r="J11" s="26">
        <v>2975</v>
      </c>
      <c r="K11" s="27">
        <v>1166</v>
      </c>
      <c r="L11" s="26">
        <v>3969</v>
      </c>
      <c r="M11" s="26"/>
      <c r="N11" s="17">
        <f>SUM(L11,J11,I11,H11,B11,K11)</f>
        <v>24953</v>
      </c>
    </row>
    <row r="12" spans="1:14" s="30" customFormat="1" ht="18" customHeight="1" x14ac:dyDescent="0.4">
      <c r="A12" s="22">
        <v>55</v>
      </c>
      <c r="B12" s="28">
        <v>0.6</v>
      </c>
      <c r="C12" s="28">
        <v>0.2</v>
      </c>
      <c r="D12" s="28">
        <v>0.6</v>
      </c>
      <c r="E12" s="28">
        <v>1.7</v>
      </c>
      <c r="F12" s="28">
        <v>1.2</v>
      </c>
      <c r="G12" s="28">
        <v>0.4</v>
      </c>
      <c r="H12" s="28">
        <v>11.6</v>
      </c>
      <c r="I12" s="28">
        <v>1.1000000000000001</v>
      </c>
      <c r="J12" s="28">
        <v>1.2</v>
      </c>
      <c r="K12" s="29">
        <v>2.8</v>
      </c>
      <c r="L12" s="28">
        <v>0.2</v>
      </c>
      <c r="M12" s="28"/>
      <c r="N12" s="28">
        <v>0.5</v>
      </c>
    </row>
    <row r="13" spans="1:14" s="20" customFormat="1" ht="18" customHeight="1" x14ac:dyDescent="0.4">
      <c r="A13" s="22"/>
      <c r="B13" s="26">
        <v>7020</v>
      </c>
      <c r="C13" s="26">
        <v>263</v>
      </c>
      <c r="D13" s="26">
        <v>493</v>
      </c>
      <c r="E13" s="26">
        <v>947</v>
      </c>
      <c r="F13" s="26">
        <v>1811</v>
      </c>
      <c r="G13" s="26">
        <v>1473</v>
      </c>
      <c r="H13" s="26">
        <v>1394</v>
      </c>
      <c r="I13" s="26">
        <v>3965</v>
      </c>
      <c r="J13" s="26">
        <v>2518</v>
      </c>
      <c r="K13" s="27">
        <v>600</v>
      </c>
      <c r="L13" s="26">
        <v>3147</v>
      </c>
      <c r="M13" s="26"/>
      <c r="N13" s="17">
        <f>SUM(L13,J13,I13,H13,B13,K13)</f>
        <v>18644</v>
      </c>
    </row>
    <row r="14" spans="1:14" s="30" customFormat="1" ht="18" customHeight="1" x14ac:dyDescent="0.4">
      <c r="A14" s="22">
        <v>60</v>
      </c>
      <c r="B14" s="28">
        <v>0.4</v>
      </c>
      <c r="C14" s="28">
        <v>0.1</v>
      </c>
      <c r="D14" s="28">
        <v>0.4</v>
      </c>
      <c r="E14" s="28">
        <v>1.1000000000000001</v>
      </c>
      <c r="F14" s="28">
        <v>1</v>
      </c>
      <c r="G14" s="28">
        <v>0.3</v>
      </c>
      <c r="H14" s="28">
        <v>8.5</v>
      </c>
      <c r="I14" s="28">
        <v>0.7</v>
      </c>
      <c r="J14" s="28">
        <v>0.9</v>
      </c>
      <c r="K14" s="29">
        <v>2.2999999999999998</v>
      </c>
      <c r="L14" s="28">
        <v>0.2</v>
      </c>
      <c r="M14" s="28"/>
      <c r="N14" s="28">
        <v>0.4</v>
      </c>
    </row>
    <row r="15" spans="1:14" s="33" customFormat="1" ht="18" customHeight="1" x14ac:dyDescent="0.4">
      <c r="A15" s="22"/>
      <c r="B15" s="31">
        <v>5298</v>
      </c>
      <c r="C15" s="31">
        <v>162</v>
      </c>
      <c r="D15" s="31">
        <v>325</v>
      </c>
      <c r="E15" s="31">
        <v>600</v>
      </c>
      <c r="F15" s="31">
        <v>881</v>
      </c>
      <c r="G15" s="31">
        <v>1110</v>
      </c>
      <c r="H15" s="31">
        <v>974</v>
      </c>
      <c r="I15" s="31">
        <v>2679</v>
      </c>
      <c r="J15" s="31">
        <v>1835</v>
      </c>
      <c r="K15" s="32">
        <v>433</v>
      </c>
      <c r="L15" s="31">
        <v>3369</v>
      </c>
      <c r="M15" s="31"/>
      <c r="N15" s="17">
        <f>SUM(L15,J15,I15,H15,B15,K15)</f>
        <v>14588</v>
      </c>
    </row>
    <row r="16" spans="1:14" s="30" customFormat="1" ht="18" customHeight="1" x14ac:dyDescent="0.4">
      <c r="A16" s="22" t="s">
        <v>15</v>
      </c>
      <c r="B16" s="28">
        <v>0.3</v>
      </c>
      <c r="C16" s="28">
        <v>0.1</v>
      </c>
      <c r="D16" s="28">
        <v>0.3</v>
      </c>
      <c r="E16" s="28">
        <v>1</v>
      </c>
      <c r="F16" s="28">
        <v>0.9</v>
      </c>
      <c r="G16" s="28">
        <v>0.2</v>
      </c>
      <c r="H16" s="28">
        <v>8.6</v>
      </c>
      <c r="I16" s="28">
        <v>0.6</v>
      </c>
      <c r="J16" s="28">
        <v>0.9</v>
      </c>
      <c r="K16" s="29">
        <v>1.6</v>
      </c>
      <c r="L16" s="28">
        <v>0.1</v>
      </c>
      <c r="M16" s="28"/>
      <c r="N16" s="28">
        <v>0.3</v>
      </c>
    </row>
    <row r="17" spans="1:14" s="33" customFormat="1" ht="18" customHeight="1" x14ac:dyDescent="0.4">
      <c r="A17" s="22"/>
      <c r="B17" s="31">
        <v>4340</v>
      </c>
      <c r="C17" s="31">
        <v>176</v>
      </c>
      <c r="D17" s="31">
        <v>273</v>
      </c>
      <c r="E17" s="31">
        <v>491</v>
      </c>
      <c r="F17" s="31">
        <v>725</v>
      </c>
      <c r="G17" s="31">
        <v>880</v>
      </c>
      <c r="H17" s="31">
        <v>615</v>
      </c>
      <c r="I17" s="31">
        <v>2162</v>
      </c>
      <c r="J17" s="31">
        <v>1998</v>
      </c>
      <c r="K17" s="32">
        <v>259</v>
      </c>
      <c r="L17" s="31">
        <v>3090</v>
      </c>
      <c r="M17" s="31"/>
      <c r="N17" s="17">
        <f>SUM(L17,J17,I17,H17,B17,K17)</f>
        <v>12464</v>
      </c>
    </row>
    <row r="18" spans="1:14" s="30" customFormat="1" ht="18" customHeight="1" x14ac:dyDescent="0.4">
      <c r="A18" s="22">
        <v>5</v>
      </c>
      <c r="B18" s="28">
        <v>0.2</v>
      </c>
      <c r="C18" s="28">
        <v>0.1</v>
      </c>
      <c r="D18" s="28">
        <v>0.2</v>
      </c>
      <c r="E18" s="28">
        <v>0.7</v>
      </c>
      <c r="F18" s="28">
        <v>0.5</v>
      </c>
      <c r="G18" s="28">
        <v>0.1</v>
      </c>
      <c r="H18" s="28">
        <v>6.8</v>
      </c>
      <c r="I18" s="28">
        <v>0.4</v>
      </c>
      <c r="J18" s="28">
        <v>0.6</v>
      </c>
      <c r="K18" s="29">
        <v>0.9</v>
      </c>
      <c r="L18" s="28">
        <v>0.1</v>
      </c>
      <c r="M18" s="28"/>
      <c r="N18" s="28">
        <v>0.2</v>
      </c>
    </row>
    <row r="19" spans="1:14" s="33" customFormat="1" ht="18" customHeight="1" x14ac:dyDescent="0.4">
      <c r="A19" s="22"/>
      <c r="B19" s="31">
        <v>3154</v>
      </c>
      <c r="C19" s="31">
        <v>114</v>
      </c>
      <c r="D19" s="31">
        <v>268</v>
      </c>
      <c r="E19" s="31">
        <v>340</v>
      </c>
      <c r="F19" s="31">
        <v>451</v>
      </c>
      <c r="G19" s="31">
        <v>572</v>
      </c>
      <c r="H19" s="31">
        <v>462</v>
      </c>
      <c r="I19" s="31">
        <v>1661</v>
      </c>
      <c r="J19" s="31">
        <v>1400</v>
      </c>
      <c r="K19" s="32">
        <v>221</v>
      </c>
      <c r="L19" s="31">
        <v>2732</v>
      </c>
      <c r="M19" s="31"/>
      <c r="N19" s="17">
        <f>SUM(L19,J19,I19,H19,B19,K19)</f>
        <v>9630</v>
      </c>
    </row>
    <row r="20" spans="1:14" s="30" customFormat="1" ht="18" customHeight="1" x14ac:dyDescent="0.4">
      <c r="A20" s="22">
        <v>10</v>
      </c>
      <c r="B20" s="28">
        <v>0.2</v>
      </c>
      <c r="C20" s="28">
        <v>0.1</v>
      </c>
      <c r="D20" s="28">
        <v>0.2</v>
      </c>
      <c r="E20" s="28">
        <v>0.7</v>
      </c>
      <c r="F20" s="28">
        <v>0.4</v>
      </c>
      <c r="G20" s="28">
        <v>0.1</v>
      </c>
      <c r="H20" s="28">
        <v>8.6999999999999993</v>
      </c>
      <c r="I20" s="28">
        <v>0.3</v>
      </c>
      <c r="J20" s="28">
        <v>0.5</v>
      </c>
      <c r="K20" s="29">
        <v>0.6</v>
      </c>
      <c r="L20" s="28">
        <v>0.1</v>
      </c>
      <c r="M20" s="28"/>
      <c r="N20" s="28">
        <v>0.2</v>
      </c>
    </row>
    <row r="21" spans="1:14" s="33" customFormat="1" ht="18" customHeight="1" x14ac:dyDescent="0.4">
      <c r="A21" s="22"/>
      <c r="B21" s="31">
        <v>2457</v>
      </c>
      <c r="C21" s="31">
        <v>87</v>
      </c>
      <c r="D21" s="31">
        <v>221</v>
      </c>
      <c r="E21" s="31">
        <v>306</v>
      </c>
      <c r="F21" s="31">
        <v>490</v>
      </c>
      <c r="G21" s="31">
        <v>470</v>
      </c>
      <c r="H21" s="31">
        <v>468</v>
      </c>
      <c r="I21" s="31">
        <v>1364</v>
      </c>
      <c r="J21" s="31">
        <v>1100</v>
      </c>
      <c r="K21" s="32">
        <v>87</v>
      </c>
      <c r="L21" s="31">
        <v>3098</v>
      </c>
      <c r="M21" s="31"/>
      <c r="N21" s="17">
        <f>SUM(L21,J21,I21,H21,B21,K21)</f>
        <v>8574</v>
      </c>
    </row>
    <row r="22" spans="1:14" s="30" customFormat="1" ht="18" customHeight="1" x14ac:dyDescent="0.4">
      <c r="A22" s="22">
        <v>15</v>
      </c>
      <c r="B22" s="28">
        <v>0.2</v>
      </c>
      <c r="C22" s="28">
        <v>0.1</v>
      </c>
      <c r="D22" s="28">
        <v>0.1</v>
      </c>
      <c r="E22" s="28">
        <v>0.6</v>
      </c>
      <c r="F22" s="28">
        <v>0.4</v>
      </c>
      <c r="G22" s="28">
        <v>0.1</v>
      </c>
      <c r="H22" s="28">
        <v>9</v>
      </c>
      <c r="I22" s="28">
        <v>0.3</v>
      </c>
      <c r="J22" s="28">
        <v>0.4</v>
      </c>
      <c r="K22" s="29">
        <v>0.8</v>
      </c>
      <c r="L22" s="28">
        <v>0.1</v>
      </c>
      <c r="M22" s="28"/>
      <c r="N22" s="28">
        <v>0.2</v>
      </c>
    </row>
    <row r="23" spans="1:14" s="33" customFormat="1" ht="18" customHeight="1" x14ac:dyDescent="0.4">
      <c r="A23" s="22"/>
      <c r="B23" s="31">
        <v>1965</v>
      </c>
      <c r="C23" s="31">
        <v>39</v>
      </c>
      <c r="D23" s="31">
        <v>166</v>
      </c>
      <c r="E23" s="31">
        <v>231</v>
      </c>
      <c r="F23" s="31">
        <v>416</v>
      </c>
      <c r="G23" s="31">
        <v>410</v>
      </c>
      <c r="H23" s="31">
        <v>356</v>
      </c>
      <c r="I23" s="31">
        <v>1093</v>
      </c>
      <c r="J23" s="31">
        <v>969</v>
      </c>
      <c r="K23" s="32">
        <v>99</v>
      </c>
      <c r="L23" s="31">
        <v>3573</v>
      </c>
      <c r="M23" s="31"/>
      <c r="N23" s="17">
        <f>SUM(L23,J23,I23,H23,B23,K23)</f>
        <v>8055</v>
      </c>
    </row>
    <row r="24" spans="1:14" s="30" customFormat="1" ht="18" customHeight="1" x14ac:dyDescent="0.4">
      <c r="A24" s="22">
        <v>16</v>
      </c>
      <c r="B24" s="28">
        <v>0.2</v>
      </c>
      <c r="C24" s="28">
        <v>0.1</v>
      </c>
      <c r="D24" s="28">
        <v>0.2</v>
      </c>
      <c r="E24" s="28">
        <v>0.6</v>
      </c>
      <c r="F24" s="28">
        <v>0.4</v>
      </c>
      <c r="G24" s="28">
        <v>0.1</v>
      </c>
      <c r="H24" s="28">
        <v>8.1</v>
      </c>
      <c r="I24" s="28">
        <v>0.3</v>
      </c>
      <c r="J24" s="28">
        <v>0.4</v>
      </c>
      <c r="K24" s="29">
        <v>0.8</v>
      </c>
      <c r="L24" s="28">
        <v>0.1</v>
      </c>
      <c r="M24" s="28"/>
      <c r="N24" s="28">
        <v>0.2</v>
      </c>
    </row>
    <row r="25" spans="1:14" s="33" customFormat="1" ht="18" customHeight="1" x14ac:dyDescent="0.4">
      <c r="A25" s="22"/>
      <c r="B25" s="31">
        <v>1853</v>
      </c>
      <c r="C25" s="31">
        <v>36</v>
      </c>
      <c r="D25" s="31">
        <v>189</v>
      </c>
      <c r="E25" s="31">
        <v>209</v>
      </c>
      <c r="F25" s="31">
        <v>410</v>
      </c>
      <c r="G25" s="31">
        <v>405</v>
      </c>
      <c r="H25" s="31">
        <v>317</v>
      </c>
      <c r="I25" s="31">
        <v>971</v>
      </c>
      <c r="J25" s="31">
        <v>915</v>
      </c>
      <c r="K25" s="34">
        <v>93</v>
      </c>
      <c r="L25" s="31">
        <v>3460</v>
      </c>
      <c r="M25" s="31"/>
      <c r="N25" s="17">
        <f>SUM(L25,J25,I25,H25,B25,K25)</f>
        <v>7609</v>
      </c>
    </row>
    <row r="26" spans="1:14" s="30" customFormat="1" ht="18" customHeight="1" x14ac:dyDescent="0.4">
      <c r="A26" s="22">
        <v>17</v>
      </c>
      <c r="B26" s="28">
        <v>0.2</v>
      </c>
      <c r="C26" s="28">
        <v>0.1</v>
      </c>
      <c r="D26" s="28">
        <v>0.2</v>
      </c>
      <c r="E26" s="28">
        <v>0.7</v>
      </c>
      <c r="F26" s="28">
        <v>0.4</v>
      </c>
      <c r="G26" s="28">
        <v>0.1</v>
      </c>
      <c r="H26" s="28">
        <v>5.9</v>
      </c>
      <c r="I26" s="28">
        <v>0.3</v>
      </c>
      <c r="J26" s="28">
        <v>0.4</v>
      </c>
      <c r="K26" s="29">
        <v>0.6</v>
      </c>
      <c r="L26" s="28">
        <v>0.1</v>
      </c>
      <c r="M26" s="28"/>
      <c r="N26" s="28">
        <v>0.2</v>
      </c>
    </row>
    <row r="27" spans="1:14" s="33" customFormat="1" ht="18" customHeight="1" x14ac:dyDescent="0.4">
      <c r="A27" s="22"/>
      <c r="B27" s="31">
        <v>2032</v>
      </c>
      <c r="C27" s="31">
        <v>37</v>
      </c>
      <c r="D27" s="31">
        <v>185</v>
      </c>
      <c r="E27" s="31">
        <v>247</v>
      </c>
      <c r="F27" s="31">
        <v>439</v>
      </c>
      <c r="G27" s="31">
        <v>469</v>
      </c>
      <c r="H27" s="31">
        <v>231</v>
      </c>
      <c r="I27" s="31">
        <v>1020</v>
      </c>
      <c r="J27" s="31">
        <v>991</v>
      </c>
      <c r="K27" s="34">
        <v>74</v>
      </c>
      <c r="L27" s="31">
        <v>3878</v>
      </c>
      <c r="M27" s="31"/>
      <c r="N27" s="17">
        <f>SUM(L27,J27,I27,H27,B27,K27)</f>
        <v>8226</v>
      </c>
    </row>
    <row r="28" spans="1:14" s="33" customFormat="1" ht="18" customHeight="1" x14ac:dyDescent="0.4">
      <c r="A28" s="22">
        <v>18</v>
      </c>
      <c r="B28" s="28">
        <v>0.2</v>
      </c>
      <c r="C28" s="28">
        <v>0.1</v>
      </c>
      <c r="D28" s="28">
        <v>0.2</v>
      </c>
      <c r="E28" s="28">
        <v>0.6</v>
      </c>
      <c r="F28" s="28">
        <v>0.4</v>
      </c>
      <c r="G28" s="28">
        <v>0.1</v>
      </c>
      <c r="H28" s="28">
        <v>4.9000000000000004</v>
      </c>
      <c r="I28" s="28">
        <v>0.3</v>
      </c>
      <c r="J28" s="28">
        <v>0.4</v>
      </c>
      <c r="K28" s="29">
        <v>0.6</v>
      </c>
      <c r="L28" s="28">
        <v>0.1</v>
      </c>
      <c r="M28" s="28"/>
      <c r="N28" s="28">
        <v>0.2</v>
      </c>
    </row>
    <row r="29" spans="1:14" s="33" customFormat="1" ht="18" customHeight="1" x14ac:dyDescent="0.4">
      <c r="A29" s="22"/>
      <c r="B29" s="31">
        <v>2152</v>
      </c>
      <c r="C29" s="31">
        <v>39</v>
      </c>
      <c r="D29" s="31">
        <v>197</v>
      </c>
      <c r="E29" s="31">
        <v>214</v>
      </c>
      <c r="F29" s="31">
        <v>443</v>
      </c>
      <c r="G29" s="31">
        <v>549</v>
      </c>
      <c r="H29" s="31">
        <v>191</v>
      </c>
      <c r="I29" s="31">
        <v>1057</v>
      </c>
      <c r="J29" s="31">
        <v>917</v>
      </c>
      <c r="K29" s="32">
        <v>74</v>
      </c>
      <c r="L29" s="31">
        <v>3978</v>
      </c>
      <c r="M29" s="31"/>
      <c r="N29" s="17">
        <f>SUM(L29,J29,I29,H29,B29,K29)</f>
        <v>8369</v>
      </c>
    </row>
    <row r="30" spans="1:14" s="33" customFormat="1" ht="18" customHeight="1" x14ac:dyDescent="0.4">
      <c r="A30" s="22">
        <v>19</v>
      </c>
      <c r="B30" s="28">
        <v>0.2</v>
      </c>
      <c r="C30" s="28">
        <v>0</v>
      </c>
      <c r="D30" s="28">
        <v>0.2</v>
      </c>
      <c r="E30" s="28">
        <v>0.5</v>
      </c>
      <c r="F30" s="28">
        <v>0.4</v>
      </c>
      <c r="G30" s="28">
        <v>0.2</v>
      </c>
      <c r="H30" s="28">
        <v>4.3</v>
      </c>
      <c r="I30" s="28">
        <v>0.3</v>
      </c>
      <c r="J30" s="28">
        <v>0.4</v>
      </c>
      <c r="K30" s="29">
        <v>0.8</v>
      </c>
      <c r="L30" s="28">
        <v>0.1</v>
      </c>
      <c r="M30" s="28"/>
      <c r="N30" s="28">
        <v>0.2</v>
      </c>
    </row>
    <row r="31" spans="1:14" s="33" customFormat="1" ht="18" customHeight="1" x14ac:dyDescent="0.4">
      <c r="A31" s="22"/>
      <c r="B31" s="31">
        <v>2160</v>
      </c>
      <c r="C31" s="31">
        <v>28</v>
      </c>
      <c r="D31" s="31">
        <v>216</v>
      </c>
      <c r="E31" s="31">
        <v>195</v>
      </c>
      <c r="F31" s="31">
        <v>413</v>
      </c>
      <c r="G31" s="31">
        <v>596</v>
      </c>
      <c r="H31" s="31">
        <v>168</v>
      </c>
      <c r="I31" s="31">
        <v>974</v>
      </c>
      <c r="J31" s="31">
        <v>995</v>
      </c>
      <c r="K31" s="32">
        <v>97</v>
      </c>
      <c r="L31" s="31">
        <v>4290</v>
      </c>
      <c r="M31" s="31"/>
      <c r="N31" s="17">
        <f>SUM(L31,J31,I31,H31,B31,K31)</f>
        <v>8684</v>
      </c>
    </row>
    <row r="32" spans="1:14" s="33" customFormat="1" ht="18" customHeight="1" x14ac:dyDescent="0.4">
      <c r="A32" s="22">
        <v>20</v>
      </c>
      <c r="B32" s="28">
        <v>0.2</v>
      </c>
      <c r="C32" s="28">
        <v>0.1</v>
      </c>
      <c r="D32" s="28">
        <v>0.2</v>
      </c>
      <c r="E32" s="28">
        <v>0.6</v>
      </c>
      <c r="F32" s="28">
        <v>0.4</v>
      </c>
      <c r="G32" s="28">
        <v>0.1</v>
      </c>
      <c r="H32" s="28">
        <v>6.4</v>
      </c>
      <c r="I32" s="28">
        <v>0.3</v>
      </c>
      <c r="J32" s="28">
        <v>0.5</v>
      </c>
      <c r="K32" s="28">
        <v>0.8</v>
      </c>
      <c r="L32" s="28">
        <v>0.1</v>
      </c>
      <c r="M32" s="28"/>
      <c r="N32" s="28">
        <v>0.2</v>
      </c>
    </row>
    <row r="33" spans="1:16" s="33" customFormat="1" ht="18" customHeight="1" x14ac:dyDescent="0.4">
      <c r="A33" s="22"/>
      <c r="B33" s="31">
        <v>1965</v>
      </c>
      <c r="C33" s="31">
        <v>19</v>
      </c>
      <c r="D33" s="31">
        <v>169</v>
      </c>
      <c r="E33" s="31">
        <v>175</v>
      </c>
      <c r="F33" s="31">
        <v>396</v>
      </c>
      <c r="G33" s="31">
        <v>508</v>
      </c>
      <c r="H33" s="31">
        <v>175</v>
      </c>
      <c r="I33" s="31">
        <v>930</v>
      </c>
      <c r="J33" s="31">
        <v>1097</v>
      </c>
      <c r="K33" s="32">
        <v>93</v>
      </c>
      <c r="L33" s="31">
        <v>4614</v>
      </c>
      <c r="M33" s="31"/>
      <c r="N33" s="17">
        <f>SUM(L33,J33,I33,H33,B33,K33)</f>
        <v>8874</v>
      </c>
    </row>
    <row r="34" spans="1:16" s="33" customFormat="1" ht="18" customHeight="1" x14ac:dyDescent="0.4">
      <c r="A34" s="22">
        <v>21</v>
      </c>
      <c r="B34" s="28">
        <v>0.1</v>
      </c>
      <c r="C34" s="28">
        <v>0.2</v>
      </c>
      <c r="D34" s="28">
        <v>0.1</v>
      </c>
      <c r="E34" s="28">
        <v>0.5</v>
      </c>
      <c r="F34" s="28">
        <v>0.3</v>
      </c>
      <c r="G34" s="28">
        <v>0.1</v>
      </c>
      <c r="H34" s="28">
        <v>5.0999999999999996</v>
      </c>
      <c r="I34" s="28">
        <v>0.2</v>
      </c>
      <c r="J34" s="28">
        <v>0.4</v>
      </c>
      <c r="K34" s="28">
        <v>0.7</v>
      </c>
      <c r="L34" s="28">
        <v>0.1</v>
      </c>
      <c r="M34" s="28"/>
      <c r="N34" s="28">
        <v>0.2</v>
      </c>
    </row>
    <row r="35" spans="1:16" s="33" customFormat="1" ht="18" customHeight="1" x14ac:dyDescent="0.4">
      <c r="A35" s="22"/>
      <c r="B35" s="31">
        <v>1485</v>
      </c>
      <c r="C35" s="31">
        <v>30</v>
      </c>
      <c r="D35" s="31">
        <v>145</v>
      </c>
      <c r="E35" s="31">
        <v>141</v>
      </c>
      <c r="F35" s="31">
        <v>280</v>
      </c>
      <c r="G35" s="31">
        <v>322</v>
      </c>
      <c r="H35" s="31">
        <v>141</v>
      </c>
      <c r="I35" s="31">
        <v>718</v>
      </c>
      <c r="J35" s="31">
        <v>927</v>
      </c>
      <c r="K35" s="32">
        <v>82</v>
      </c>
      <c r="L35" s="31">
        <v>4138</v>
      </c>
      <c r="M35" s="31"/>
      <c r="N35" s="17">
        <f>SUM(L35,J35,I35,H35,B35,K35)</f>
        <v>7491</v>
      </c>
    </row>
    <row r="36" spans="1:16" s="33" customFormat="1" ht="18" customHeight="1" x14ac:dyDescent="0.4">
      <c r="A36" s="22">
        <v>22</v>
      </c>
      <c r="B36" s="28">
        <v>0.2</v>
      </c>
      <c r="C36" s="28">
        <v>0.1</v>
      </c>
      <c r="D36" s="28">
        <v>0.2</v>
      </c>
      <c r="E36" s="28">
        <v>0.5</v>
      </c>
      <c r="F36" s="28">
        <v>0.3</v>
      </c>
      <c r="G36" s="28">
        <v>0.1</v>
      </c>
      <c r="H36" s="28">
        <v>5</v>
      </c>
      <c r="I36" s="28">
        <v>0.3</v>
      </c>
      <c r="J36" s="28">
        <v>0.4</v>
      </c>
      <c r="K36" s="28">
        <v>0.8</v>
      </c>
      <c r="L36" s="28">
        <v>0.1</v>
      </c>
      <c r="M36" s="28"/>
      <c r="N36" s="28">
        <v>0.2</v>
      </c>
    </row>
    <row r="37" spans="1:16" s="33" customFormat="1" ht="18" customHeight="1" x14ac:dyDescent="0.4">
      <c r="A37" s="22"/>
      <c r="B37" s="31">
        <v>1745</v>
      </c>
      <c r="C37" s="31">
        <v>19</v>
      </c>
      <c r="D37" s="31">
        <v>178</v>
      </c>
      <c r="E37" s="31">
        <v>151</v>
      </c>
      <c r="F37" s="31">
        <v>309</v>
      </c>
      <c r="G37" s="31">
        <v>434</v>
      </c>
      <c r="H37" s="31">
        <v>138</v>
      </c>
      <c r="I37" s="31">
        <v>881</v>
      </c>
      <c r="J37" s="31">
        <v>956</v>
      </c>
      <c r="K37" s="32">
        <v>88</v>
      </c>
      <c r="L37" s="31">
        <v>4303</v>
      </c>
      <c r="M37" s="31"/>
      <c r="N37" s="17">
        <f>SUM(L37,J37,I37,H37,B37,K37)</f>
        <v>8111</v>
      </c>
    </row>
    <row r="38" spans="1:16" s="33" customFormat="1" ht="18" customHeight="1" x14ac:dyDescent="0.4">
      <c r="A38" s="22">
        <v>23</v>
      </c>
      <c r="B38" s="28">
        <v>0.2</v>
      </c>
      <c r="C38" s="28">
        <v>0.1</v>
      </c>
      <c r="D38" s="28">
        <v>0.2</v>
      </c>
      <c r="E38" s="28">
        <v>0.5</v>
      </c>
      <c r="F38" s="28">
        <v>0.3</v>
      </c>
      <c r="G38" s="28">
        <v>0.1</v>
      </c>
      <c r="H38" s="28">
        <v>4.3</v>
      </c>
      <c r="I38" s="28">
        <v>0.3</v>
      </c>
      <c r="J38" s="28">
        <v>0.4</v>
      </c>
      <c r="K38" s="28">
        <v>0.7</v>
      </c>
      <c r="L38" s="28">
        <v>0.1</v>
      </c>
      <c r="M38" s="28"/>
      <c r="N38" s="28">
        <v>0.2</v>
      </c>
    </row>
    <row r="39" spans="1:16" s="33" customFormat="1" ht="18" customHeight="1" x14ac:dyDescent="0.4">
      <c r="A39" s="22"/>
      <c r="B39" s="31">
        <v>1624</v>
      </c>
      <c r="C39" s="31">
        <v>22</v>
      </c>
      <c r="D39" s="31">
        <v>167</v>
      </c>
      <c r="E39" s="31">
        <v>133</v>
      </c>
      <c r="F39" s="31">
        <v>293</v>
      </c>
      <c r="G39" s="31">
        <v>408</v>
      </c>
      <c r="H39" s="31">
        <v>117</v>
      </c>
      <c r="I39" s="31">
        <v>800</v>
      </c>
      <c r="J39" s="31">
        <v>922</v>
      </c>
      <c r="K39" s="31">
        <v>87</v>
      </c>
      <c r="L39" s="31">
        <v>4229</v>
      </c>
      <c r="M39" s="31"/>
      <c r="N39" s="17">
        <f>SUM(L39,J39,I39,H39,B39,K39)</f>
        <v>7779</v>
      </c>
    </row>
    <row r="40" spans="1:16" s="33" customFormat="1" ht="18" customHeight="1" x14ac:dyDescent="0.4">
      <c r="A40" s="22">
        <v>24</v>
      </c>
      <c r="B40" s="28">
        <v>0.2</v>
      </c>
      <c r="C40" s="28">
        <v>0.2</v>
      </c>
      <c r="D40" s="28">
        <v>0.1</v>
      </c>
      <c r="E40" s="28">
        <v>0.5</v>
      </c>
      <c r="F40" s="28">
        <v>0.2</v>
      </c>
      <c r="G40" s="28">
        <v>0.1</v>
      </c>
      <c r="H40" s="28">
        <v>4.4000000000000004</v>
      </c>
      <c r="I40" s="28">
        <v>0.2</v>
      </c>
      <c r="J40" s="28">
        <v>0.4</v>
      </c>
      <c r="K40" s="28">
        <v>0.8</v>
      </c>
      <c r="L40" s="28">
        <v>0.1</v>
      </c>
      <c r="M40" s="28"/>
      <c r="N40" s="28">
        <v>0.1</v>
      </c>
      <c r="O40" s="35"/>
      <c r="P40" s="35"/>
    </row>
    <row r="41" spans="1:16" s="33" customFormat="1" ht="18" customHeight="1" x14ac:dyDescent="0.4">
      <c r="A41" s="22"/>
      <c r="B41" s="31">
        <v>1479</v>
      </c>
      <c r="C41" s="31">
        <v>29</v>
      </c>
      <c r="D41" s="31">
        <v>125</v>
      </c>
      <c r="E41" s="31">
        <v>128</v>
      </c>
      <c r="F41" s="31">
        <v>244</v>
      </c>
      <c r="G41" s="31">
        <v>358</v>
      </c>
      <c r="H41" s="31">
        <v>107</v>
      </c>
      <c r="I41" s="31">
        <v>745</v>
      </c>
      <c r="J41" s="31">
        <v>912</v>
      </c>
      <c r="K41" s="32">
        <v>104</v>
      </c>
      <c r="L41" s="31">
        <v>4396</v>
      </c>
      <c r="M41" s="31"/>
      <c r="N41" s="17">
        <f>SUM(L41,J41,I41,H41,B41,K41)</f>
        <v>7743</v>
      </c>
      <c r="O41" s="35"/>
      <c r="P41" s="35"/>
    </row>
    <row r="42" spans="1:16" s="33" customFormat="1" ht="18" customHeight="1" x14ac:dyDescent="0.4">
      <c r="A42" s="22">
        <v>25</v>
      </c>
      <c r="B42" s="28">
        <v>0.14645251211396346</v>
      </c>
      <c r="C42" s="28">
        <v>0.2289720733026458</v>
      </c>
      <c r="D42" s="28">
        <v>0.12392691682719303</v>
      </c>
      <c r="E42" s="28">
        <v>0.38837393382108165</v>
      </c>
      <c r="F42" s="28">
        <v>0.27717850295590357</v>
      </c>
      <c r="G42" s="28">
        <v>8.582193175189079E-2</v>
      </c>
      <c r="H42" s="28">
        <v>4.0173949057775937</v>
      </c>
      <c r="I42" s="28">
        <v>0.2359450920684788</v>
      </c>
      <c r="J42" s="28">
        <v>0.35926625436779869</v>
      </c>
      <c r="K42" s="28">
        <v>0.79898846508885835</v>
      </c>
      <c r="L42" s="28">
        <v>0.11119464643193434</v>
      </c>
      <c r="M42" s="28"/>
      <c r="N42" s="28">
        <v>0.14032269882435494</v>
      </c>
      <c r="O42" s="35"/>
      <c r="P42" s="35"/>
    </row>
    <row r="43" spans="1:16" s="33" customFormat="1" ht="18" customHeight="1" x14ac:dyDescent="0.4">
      <c r="A43" s="22"/>
      <c r="B43" s="31">
        <v>1389</v>
      </c>
      <c r="C43" s="31">
        <v>29</v>
      </c>
      <c r="D43" s="31">
        <v>125</v>
      </c>
      <c r="E43" s="31">
        <v>105</v>
      </c>
      <c r="F43" s="31">
        <v>277</v>
      </c>
      <c r="G43" s="31">
        <v>301</v>
      </c>
      <c r="H43" s="31">
        <v>97</v>
      </c>
      <c r="I43" s="31">
        <v>733</v>
      </c>
      <c r="J43" s="31">
        <v>887</v>
      </c>
      <c r="K43" s="31">
        <v>103</v>
      </c>
      <c r="L43" s="31">
        <v>4101</v>
      </c>
      <c r="M43" s="31"/>
      <c r="N43" s="17">
        <f>SUM(L43,J43,I43,H43,B43,K43)</f>
        <v>7310</v>
      </c>
      <c r="O43" s="35"/>
      <c r="P43" s="35"/>
    </row>
    <row r="44" spans="1:16" s="33" customFormat="1" ht="18" customHeight="1" x14ac:dyDescent="0.4">
      <c r="A44" s="22">
        <v>26</v>
      </c>
      <c r="B44" s="28">
        <v>0.2</v>
      </c>
      <c r="C44" s="28">
        <v>0.21318089583349781</v>
      </c>
      <c r="D44" s="28">
        <v>0.15961786887342463</v>
      </c>
      <c r="E44" s="28">
        <v>0.41426552940915379</v>
      </c>
      <c r="F44" s="28">
        <v>0.26216883673085462</v>
      </c>
      <c r="G44" s="28">
        <v>8.8673158720392137E-2</v>
      </c>
      <c r="H44" s="28">
        <v>2.5</v>
      </c>
      <c r="I44" s="28">
        <v>0.22693218268523541</v>
      </c>
      <c r="J44" s="28">
        <v>0.3</v>
      </c>
      <c r="K44" s="28">
        <v>0.83001714334473642</v>
      </c>
      <c r="L44" s="28">
        <v>0.11450255837163099</v>
      </c>
      <c r="M44" s="28"/>
      <c r="N44" s="28">
        <v>0.142338277945635</v>
      </c>
      <c r="O44" s="36"/>
      <c r="P44" s="36"/>
    </row>
    <row r="45" spans="1:16" s="33" customFormat="1" ht="18" customHeight="1" x14ac:dyDescent="0.4">
      <c r="A45" s="22"/>
      <c r="B45" s="31">
        <v>1459</v>
      </c>
      <c r="C45" s="31">
        <v>27</v>
      </c>
      <c r="D45" s="31">
        <v>161</v>
      </c>
      <c r="E45" s="31">
        <v>112</v>
      </c>
      <c r="F45" s="31">
        <v>262</v>
      </c>
      <c r="G45" s="31">
        <v>311</v>
      </c>
      <c r="H45" s="31">
        <v>61</v>
      </c>
      <c r="I45" s="31">
        <v>705</v>
      </c>
      <c r="J45" s="31">
        <v>860</v>
      </c>
      <c r="K45" s="31">
        <v>107</v>
      </c>
      <c r="L45" s="31">
        <v>4223</v>
      </c>
      <c r="M45" s="31"/>
      <c r="N45" s="17">
        <f>SUM(L45,J45,I45,H45,B45,K45)</f>
        <v>7415</v>
      </c>
      <c r="O45" s="36"/>
      <c r="P45" s="36"/>
    </row>
    <row r="46" spans="1:16" s="33" customFormat="1" ht="18" customHeight="1" x14ac:dyDescent="0.4">
      <c r="A46" s="22">
        <v>27</v>
      </c>
      <c r="B46" s="37">
        <v>0.14743991640543366</v>
      </c>
      <c r="C46" s="28">
        <v>6.6666666666666666E-2</v>
      </c>
      <c r="D46" s="28">
        <v>0.1</v>
      </c>
      <c r="E46" s="28">
        <v>0.32962962962962961</v>
      </c>
      <c r="F46" s="28">
        <v>0.21570247933884298</v>
      </c>
      <c r="G46" s="28">
        <v>8.6170212765957446E-2</v>
      </c>
      <c r="H46" s="28">
        <v>2.1</v>
      </c>
      <c r="I46" s="28">
        <v>0.18852941176470589</v>
      </c>
      <c r="J46" s="38">
        <v>0.36223021582733816</v>
      </c>
      <c r="K46" s="39"/>
      <c r="L46" s="28">
        <v>0.11429340511440107</v>
      </c>
      <c r="M46" s="28"/>
      <c r="N46" s="28">
        <v>0.13920272057434346</v>
      </c>
      <c r="O46" s="36"/>
      <c r="P46" s="36"/>
    </row>
    <row r="47" spans="1:16" s="33" customFormat="1" ht="18" customHeight="1" x14ac:dyDescent="0.4">
      <c r="A47" s="22"/>
      <c r="B47" s="40">
        <v>1411</v>
      </c>
      <c r="C47" s="31">
        <v>24</v>
      </c>
      <c r="D47" s="40">
        <v>125</v>
      </c>
      <c r="E47" s="31">
        <v>89</v>
      </c>
      <c r="F47" s="31">
        <v>261</v>
      </c>
      <c r="G47" s="31">
        <v>324</v>
      </c>
      <c r="H47" s="31">
        <v>63</v>
      </c>
      <c r="I47" s="31">
        <v>641</v>
      </c>
      <c r="J47" s="41">
        <v>1007</v>
      </c>
      <c r="K47" s="42"/>
      <c r="L47" s="31">
        <v>4246</v>
      </c>
      <c r="M47" s="31"/>
      <c r="N47" s="17">
        <f>SUM(L47,J47,I47,H47,B47)</f>
        <v>7368</v>
      </c>
      <c r="O47" s="36"/>
      <c r="P47" s="36"/>
    </row>
    <row r="48" spans="1:16" ht="18" customHeight="1" x14ac:dyDescent="0.4">
      <c r="A48" s="22" t="s">
        <v>16</v>
      </c>
      <c r="B48" s="37">
        <v>0.14634397528321319</v>
      </c>
      <c r="C48" s="28">
        <v>4.8648648648648651E-2</v>
      </c>
      <c r="D48" s="37">
        <v>0.10806451612903226</v>
      </c>
      <c r="E48" s="28">
        <v>0.30740740740740741</v>
      </c>
      <c r="F48" s="28">
        <v>0.22666666666666666</v>
      </c>
      <c r="G48" s="28">
        <v>8.7272727272727266E-2</v>
      </c>
      <c r="H48" s="28">
        <v>2.7</v>
      </c>
      <c r="I48" s="28">
        <v>0.18383233532934132</v>
      </c>
      <c r="J48" s="38">
        <v>0.37686832740213527</v>
      </c>
      <c r="K48" s="39"/>
      <c r="L48" s="28">
        <v>0.11051937780121276</v>
      </c>
      <c r="M48" s="28"/>
      <c r="N48" s="28">
        <v>0.13640587251440253</v>
      </c>
    </row>
    <row r="49" spans="1:16" ht="18" customHeight="1" x14ac:dyDescent="0.4">
      <c r="A49" s="22"/>
      <c r="B49" s="40">
        <v>1421</v>
      </c>
      <c r="C49" s="31">
        <v>18</v>
      </c>
      <c r="D49" s="31">
        <v>134</v>
      </c>
      <c r="E49" s="31">
        <v>83</v>
      </c>
      <c r="F49" s="31">
        <v>272</v>
      </c>
      <c r="G49" s="31">
        <v>336</v>
      </c>
      <c r="H49" s="31">
        <v>54</v>
      </c>
      <c r="I49" s="31">
        <v>614</v>
      </c>
      <c r="J49" s="41">
        <v>1059</v>
      </c>
      <c r="K49" s="42"/>
      <c r="L49" s="31">
        <v>4192</v>
      </c>
      <c r="M49" s="31"/>
      <c r="N49" s="17">
        <f>SUM(L49,J49,I49,H49,B49)</f>
        <v>7340</v>
      </c>
      <c r="P49" s="33"/>
    </row>
    <row r="50" spans="1:16" ht="18" customHeight="1" x14ac:dyDescent="0.4">
      <c r="A50" s="22">
        <v>29</v>
      </c>
      <c r="B50" s="37">
        <v>0.1492354740061162</v>
      </c>
      <c r="C50" s="28">
        <v>7.0588235294117646E-2</v>
      </c>
      <c r="D50" s="37">
        <v>0.12239999999999999</v>
      </c>
      <c r="E50" s="28">
        <v>0.2931034482758621</v>
      </c>
      <c r="F50" s="28">
        <v>0.2</v>
      </c>
      <c r="G50" s="28">
        <v>8.9030612244897958E-2</v>
      </c>
      <c r="H50" s="28">
        <v>1.4333333333333333</v>
      </c>
      <c r="I50" s="28">
        <v>0.19705014749262537</v>
      </c>
      <c r="J50" s="38">
        <v>0.41272084805653703</v>
      </c>
      <c r="K50" s="39"/>
      <c r="L50" s="28">
        <v>0.11674864095262749</v>
      </c>
      <c r="M50" s="28"/>
      <c r="N50" s="28">
        <v>0.14368257451088001</v>
      </c>
      <c r="P50" s="33"/>
    </row>
    <row r="51" spans="1:16" ht="18" customHeight="1" x14ac:dyDescent="0.4">
      <c r="A51" s="22"/>
      <c r="B51" s="31">
        <v>1464</v>
      </c>
      <c r="C51" s="40">
        <v>24</v>
      </c>
      <c r="D51" s="31">
        <v>154</v>
      </c>
      <c r="E51" s="40">
        <v>85</v>
      </c>
      <c r="F51" s="40">
        <v>245</v>
      </c>
      <c r="G51" s="40">
        <v>349</v>
      </c>
      <c r="H51" s="40">
        <v>42</v>
      </c>
      <c r="I51" s="40">
        <v>665</v>
      </c>
      <c r="J51" s="41">
        <v>1163</v>
      </c>
      <c r="K51" s="42"/>
      <c r="L51" s="40">
        <v>4510</v>
      </c>
      <c r="M51" s="40"/>
      <c r="N51" s="17">
        <f>SUM(L51,J51,I51,H51,B51)</f>
        <v>7844</v>
      </c>
      <c r="P51" s="33"/>
    </row>
    <row r="52" spans="1:16" ht="18" customHeight="1" x14ac:dyDescent="0.4">
      <c r="A52" s="22">
        <v>30</v>
      </c>
      <c r="B52" s="37">
        <v>0.16424974823766364</v>
      </c>
      <c r="C52" s="28">
        <v>6.0606060606060608E-2</v>
      </c>
      <c r="D52" s="28">
        <v>0.13203124999999999</v>
      </c>
      <c r="E52" s="28">
        <v>0.28666666666666668</v>
      </c>
      <c r="F52" s="28">
        <v>0.22325581395348837</v>
      </c>
      <c r="G52" s="28">
        <v>9.0862944162436537E-2</v>
      </c>
      <c r="H52" s="28">
        <v>1.6</v>
      </c>
      <c r="I52" s="28">
        <v>0.20380116959064329</v>
      </c>
      <c r="J52" s="38">
        <v>0.45508771929824565</v>
      </c>
      <c r="K52" s="39" t="e">
        <v>#DIV/0!</v>
      </c>
      <c r="L52" s="28">
        <v>0.15377791373508717</v>
      </c>
      <c r="M52" s="29"/>
      <c r="N52" s="28">
        <v>0.15493309545049064</v>
      </c>
      <c r="P52" s="33"/>
    </row>
    <row r="53" spans="1:16" ht="18" customHeight="1" x14ac:dyDescent="0.4">
      <c r="A53" s="22"/>
      <c r="B53" s="40">
        <v>1631</v>
      </c>
      <c r="C53" s="31">
        <v>20</v>
      </c>
      <c r="D53" s="31">
        <v>169</v>
      </c>
      <c r="E53" s="31">
        <v>86</v>
      </c>
      <c r="F53" s="31">
        <v>288</v>
      </c>
      <c r="G53" s="31">
        <v>358</v>
      </c>
      <c r="H53" s="31">
        <v>32</v>
      </c>
      <c r="I53" s="31">
        <v>697</v>
      </c>
      <c r="J53" s="41">
        <v>1297</v>
      </c>
      <c r="K53" s="42"/>
      <c r="L53" s="31">
        <v>5027</v>
      </c>
      <c r="M53" s="32"/>
      <c r="N53" s="17">
        <f>SUM(B53,H53,I53,J53,L53)</f>
        <v>8684</v>
      </c>
      <c r="O53" s="33"/>
      <c r="P53" s="33"/>
    </row>
    <row r="54" spans="1:16" ht="18" customHeight="1" x14ac:dyDescent="0.4">
      <c r="A54" s="43" t="s">
        <v>17</v>
      </c>
      <c r="B54" s="37">
        <v>0.15737211634904713</v>
      </c>
      <c r="C54" s="28">
        <v>7.4999999999999997E-2</v>
      </c>
      <c r="D54" s="37">
        <v>0.10223880597014925</v>
      </c>
      <c r="E54" s="28">
        <v>0.29655172413793107</v>
      </c>
      <c r="F54" s="28">
        <v>0.23307086614173228</v>
      </c>
      <c r="G54" s="28">
        <v>9.5202020202020204E-2</v>
      </c>
      <c r="H54" s="28">
        <v>1.95</v>
      </c>
      <c r="I54" s="28">
        <v>0.17741935483870969</v>
      </c>
      <c r="J54" s="38">
        <v>0.40449826989619375</v>
      </c>
      <c r="K54" s="39" t="e">
        <v>#DIV/0!</v>
      </c>
      <c r="L54" s="28">
        <v>0.14834437086092717</v>
      </c>
      <c r="M54" s="28"/>
      <c r="N54" s="28">
        <v>0.14658669959428469</v>
      </c>
    </row>
    <row r="55" spans="1:16" ht="18" customHeight="1" x14ac:dyDescent="0.4">
      <c r="A55" s="43"/>
      <c r="B55" s="40">
        <v>1569</v>
      </c>
      <c r="C55" s="40">
        <v>24</v>
      </c>
      <c r="D55" s="31">
        <v>137</v>
      </c>
      <c r="E55" s="40">
        <v>86</v>
      </c>
      <c r="F55" s="40">
        <v>296</v>
      </c>
      <c r="G55" s="40">
        <v>377</v>
      </c>
      <c r="H55" s="40">
        <v>39</v>
      </c>
      <c r="I55" s="40">
        <v>605</v>
      </c>
      <c r="J55" s="41">
        <v>1169</v>
      </c>
      <c r="K55" s="42"/>
      <c r="L55" s="31">
        <v>4928</v>
      </c>
      <c r="M55" s="31"/>
      <c r="N55" s="17">
        <f>SUM(B55,H55,I55,J55,L55)</f>
        <v>8310</v>
      </c>
      <c r="O55" s="33"/>
    </row>
    <row r="56" spans="1:16" ht="18" customHeight="1" x14ac:dyDescent="0.4">
      <c r="A56" s="43" t="s">
        <v>18</v>
      </c>
      <c r="B56" s="28">
        <v>0.2</v>
      </c>
      <c r="C56" s="28">
        <v>0.3</v>
      </c>
      <c r="D56" s="28">
        <v>0.1</v>
      </c>
      <c r="E56" s="28">
        <v>0.4</v>
      </c>
      <c r="F56" s="28">
        <v>0.2</v>
      </c>
      <c r="G56" s="28">
        <v>0.1</v>
      </c>
      <c r="H56" s="28">
        <v>1.8</v>
      </c>
      <c r="I56" s="28">
        <v>0.3</v>
      </c>
      <c r="J56" s="38">
        <v>0.5</v>
      </c>
      <c r="K56" s="39" t="e">
        <v>#DIV/0!</v>
      </c>
      <c r="L56" s="28">
        <v>0.3</v>
      </c>
      <c r="M56" s="28"/>
      <c r="N56" s="28">
        <v>0.3</v>
      </c>
    </row>
    <row r="57" spans="1:16" ht="18" customHeight="1" x14ac:dyDescent="0.4">
      <c r="A57" s="43"/>
      <c r="B57" s="40">
        <v>1853</v>
      </c>
      <c r="C57" s="40">
        <v>105</v>
      </c>
      <c r="D57" s="31">
        <v>173</v>
      </c>
      <c r="E57" s="40">
        <v>96</v>
      </c>
      <c r="F57" s="40">
        <v>190</v>
      </c>
      <c r="G57" s="40">
        <v>430</v>
      </c>
      <c r="H57" s="40">
        <v>35</v>
      </c>
      <c r="I57" s="40">
        <v>883</v>
      </c>
      <c r="J57" s="41">
        <f>1251+187</f>
        <v>1438</v>
      </c>
      <c r="K57" s="42"/>
      <c r="L57" s="40">
        <v>10829</v>
      </c>
      <c r="M57" s="40"/>
      <c r="N57" s="17">
        <f>SUM(B57,H57,I57,J57,L57)</f>
        <v>15038</v>
      </c>
    </row>
    <row r="58" spans="1:16" ht="18" customHeight="1" x14ac:dyDescent="0.4">
      <c r="A58" s="43" t="s">
        <v>19</v>
      </c>
      <c r="B58" s="37">
        <v>0.4</v>
      </c>
      <c r="C58" s="28">
        <v>0.2</v>
      </c>
      <c r="D58" s="37">
        <v>0.3</v>
      </c>
      <c r="E58" s="28">
        <v>0.4</v>
      </c>
      <c r="F58" s="28">
        <v>0.4</v>
      </c>
      <c r="G58" s="28">
        <v>0.2</v>
      </c>
      <c r="H58" s="28">
        <v>1.3</v>
      </c>
      <c r="I58" s="28">
        <v>0.5</v>
      </c>
      <c r="J58" s="38">
        <v>0.7</v>
      </c>
      <c r="K58" s="39"/>
      <c r="L58" s="28">
        <v>0.5</v>
      </c>
      <c r="M58" s="28"/>
      <c r="N58" s="28">
        <v>0.5</v>
      </c>
    </row>
    <row r="59" spans="1:16" ht="18" customHeight="1" x14ac:dyDescent="0.4">
      <c r="A59" s="43"/>
      <c r="B59" s="40">
        <v>3672</v>
      </c>
      <c r="C59" s="40">
        <v>58</v>
      </c>
      <c r="D59" s="31">
        <v>364</v>
      </c>
      <c r="E59" s="40">
        <v>108</v>
      </c>
      <c r="F59" s="40">
        <v>525</v>
      </c>
      <c r="G59" s="40">
        <v>908</v>
      </c>
      <c r="H59" s="40">
        <v>25</v>
      </c>
      <c r="I59" s="40">
        <v>1770</v>
      </c>
      <c r="J59" s="41">
        <v>1870</v>
      </c>
      <c r="K59" s="42"/>
      <c r="L59" s="40">
        <v>20734</v>
      </c>
      <c r="M59" s="40"/>
      <c r="N59" s="17">
        <f>SUM(L59,J59,I59,H59,B59)</f>
        <v>28071</v>
      </c>
    </row>
    <row r="60" spans="1:16" ht="18" customHeight="1" x14ac:dyDescent="0.4">
      <c r="A60" s="43" t="s">
        <v>20</v>
      </c>
      <c r="B60" s="37">
        <v>0.6</v>
      </c>
      <c r="C60" s="37">
        <v>0.7</v>
      </c>
      <c r="D60" s="37">
        <v>0.3</v>
      </c>
      <c r="E60" s="37">
        <v>0.7</v>
      </c>
      <c r="F60" s="37">
        <v>0.7</v>
      </c>
      <c r="G60" s="37">
        <v>0.4</v>
      </c>
      <c r="H60" s="37">
        <v>1.8</v>
      </c>
      <c r="I60" s="37">
        <v>1.1000000000000001</v>
      </c>
      <c r="J60" s="38">
        <v>1</v>
      </c>
      <c r="K60" s="39"/>
      <c r="L60" s="37">
        <v>3.8</v>
      </c>
      <c r="M60" s="28"/>
      <c r="N60" s="37">
        <v>2.9</v>
      </c>
    </row>
    <row r="61" spans="1:16" ht="18" customHeight="1" x14ac:dyDescent="0.4">
      <c r="A61" s="43"/>
      <c r="B61" s="40">
        <v>5732</v>
      </c>
      <c r="C61" s="40">
        <v>177</v>
      </c>
      <c r="D61" s="31">
        <v>421</v>
      </c>
      <c r="E61" s="40">
        <v>191</v>
      </c>
      <c r="F61" s="40">
        <v>800</v>
      </c>
      <c r="G61" s="40">
        <v>1539</v>
      </c>
      <c r="H61" s="40">
        <v>35</v>
      </c>
      <c r="I61" s="40">
        <v>3477</v>
      </c>
      <c r="J61" s="41">
        <v>3100</v>
      </c>
      <c r="K61" s="42"/>
      <c r="L61" s="40">
        <v>153151</v>
      </c>
      <c r="M61" s="40"/>
      <c r="N61" s="17">
        <f>SUM(L61,J61,I61,H61,B61)</f>
        <v>165495</v>
      </c>
    </row>
    <row r="62" spans="1:16" ht="18" customHeight="1" x14ac:dyDescent="0.4">
      <c r="A62" s="43" t="s">
        <v>21</v>
      </c>
      <c r="B62" s="37">
        <v>0.21639501438159156</v>
      </c>
      <c r="C62" s="37">
        <v>0.125</v>
      </c>
      <c r="D62" s="37">
        <v>0.18489208633093526</v>
      </c>
      <c r="E62" s="37">
        <v>0.31111111111111112</v>
      </c>
      <c r="F62" s="37">
        <v>0.31031746031746033</v>
      </c>
      <c r="G62" s="37">
        <v>0.15061425061425063</v>
      </c>
      <c r="H62" s="37">
        <v>0.65</v>
      </c>
      <c r="I62" s="37">
        <v>0.2724242424242424</v>
      </c>
      <c r="J62" s="38">
        <v>0.5400621118012422</v>
      </c>
      <c r="K62" s="39"/>
      <c r="L62" s="37">
        <v>0.97091584158415845</v>
      </c>
      <c r="M62" s="40"/>
      <c r="N62" s="37">
        <v>0.76926965312881301</v>
      </c>
    </row>
    <row r="63" spans="1:16" ht="18" customHeight="1" x14ac:dyDescent="0.4">
      <c r="A63" s="44"/>
      <c r="B63" s="45">
        <v>2257</v>
      </c>
      <c r="C63" s="45">
        <v>35</v>
      </c>
      <c r="D63" s="46">
        <v>257</v>
      </c>
      <c r="E63" s="45">
        <v>84</v>
      </c>
      <c r="F63" s="45">
        <v>391</v>
      </c>
      <c r="G63" s="45">
        <v>613</v>
      </c>
      <c r="H63" s="45">
        <v>13</v>
      </c>
      <c r="I63" s="45">
        <v>899</v>
      </c>
      <c r="J63" s="47">
        <v>1739</v>
      </c>
      <c r="K63" s="48"/>
      <c r="L63" s="45">
        <v>39225</v>
      </c>
      <c r="M63" s="45"/>
      <c r="N63" s="17">
        <f>SUM(L63,J63,I63,H63,B63)</f>
        <v>44133</v>
      </c>
    </row>
    <row r="64" spans="1:16" ht="18" customHeight="1" x14ac:dyDescent="0.4">
      <c r="A64" s="43" t="s">
        <v>22</v>
      </c>
      <c r="B64" s="37">
        <v>0.2</v>
      </c>
      <c r="C64" s="37">
        <v>0.125</v>
      </c>
      <c r="D64" s="37">
        <v>0.1</v>
      </c>
      <c r="E64" s="37">
        <v>0.2</v>
      </c>
      <c r="F64" s="37">
        <v>0.2</v>
      </c>
      <c r="G64" s="37">
        <v>0.1</v>
      </c>
      <c r="H64" s="37">
        <v>1</v>
      </c>
      <c r="I64" s="37">
        <v>0.20764525993883801</v>
      </c>
      <c r="J64" s="38">
        <v>0.54716981132075504</v>
      </c>
      <c r="K64" s="39"/>
      <c r="L64" s="37">
        <v>0.53208973421116801</v>
      </c>
      <c r="M64" s="28"/>
      <c r="N64" s="37">
        <v>0.452595155709343</v>
      </c>
    </row>
    <row r="65" spans="1:14" ht="18" customHeight="1" x14ac:dyDescent="0.4">
      <c r="A65" s="44"/>
      <c r="B65" s="45">
        <v>1901</v>
      </c>
      <c r="C65" s="45">
        <v>34</v>
      </c>
      <c r="D65" s="46">
        <v>208</v>
      </c>
      <c r="E65" s="45">
        <v>67</v>
      </c>
      <c r="F65" s="45">
        <v>284</v>
      </c>
      <c r="G65" s="45">
        <v>479</v>
      </c>
      <c r="H65" s="45">
        <v>19</v>
      </c>
      <c r="I65" s="45">
        <v>679</v>
      </c>
      <c r="J65" s="47">
        <v>1740</v>
      </c>
      <c r="K65" s="48"/>
      <c r="L65" s="45">
        <v>21820</v>
      </c>
      <c r="M65" s="45"/>
      <c r="N65" s="17">
        <f>SUM(L65,J65,I65,H65,B65,K65)</f>
        <v>26159</v>
      </c>
    </row>
    <row r="66" spans="1:14" ht="15" customHeight="1" x14ac:dyDescent="0.4">
      <c r="A66" s="49" t="s">
        <v>23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</row>
    <row r="67" spans="1:14" ht="15" customHeight="1" x14ac:dyDescent="0.4">
      <c r="A67" s="49" t="s">
        <v>24</v>
      </c>
      <c r="B67" s="49"/>
      <c r="C67" s="49"/>
      <c r="D67" s="49"/>
      <c r="E67" s="49"/>
      <c r="F67" s="49"/>
      <c r="G67" s="49"/>
      <c r="H67" s="49"/>
      <c r="I67" s="49"/>
      <c r="J67" s="50" t="s">
        <v>25</v>
      </c>
      <c r="K67" s="50"/>
      <c r="L67" s="50"/>
      <c r="M67" s="49" t="s">
        <v>26</v>
      </c>
      <c r="N67" s="49"/>
    </row>
    <row r="68" spans="1:14" ht="15" customHeight="1" x14ac:dyDescent="0.4">
      <c r="A68" s="49"/>
      <c r="B68" s="49"/>
      <c r="C68" s="49"/>
      <c r="D68" s="49"/>
      <c r="E68" s="49"/>
      <c r="F68" s="49"/>
      <c r="G68" s="49"/>
      <c r="H68" s="49"/>
      <c r="I68" s="49"/>
      <c r="J68" s="51" t="s">
        <v>27</v>
      </c>
      <c r="K68" s="51"/>
      <c r="L68" s="51"/>
      <c r="M68" s="49"/>
      <c r="N68" s="49"/>
    </row>
    <row r="69" spans="1:14" ht="15" customHeight="1" x14ac:dyDescent="0.4">
      <c r="A69" s="49" t="s">
        <v>28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</row>
    <row r="70" spans="1:14" x14ac:dyDescent="0.4">
      <c r="A70" s="52" t="s">
        <v>29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</row>
    <row r="71" spans="1:14" x14ac:dyDescent="0.4">
      <c r="A71" s="53" t="s">
        <v>30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</row>
    <row r="72" spans="1:14" x14ac:dyDescent="0.4">
      <c r="A72" s="53" t="s">
        <v>31</v>
      </c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</row>
    <row r="73" spans="1:14" x14ac:dyDescent="0.4">
      <c r="N73" s="3"/>
    </row>
    <row r="74" spans="1:14" x14ac:dyDescent="0.4">
      <c r="N74" s="3"/>
    </row>
    <row r="75" spans="1:14" x14ac:dyDescent="0.4">
      <c r="N75" s="3"/>
    </row>
    <row r="76" spans="1:14" x14ac:dyDescent="0.4">
      <c r="N76" s="3"/>
    </row>
  </sheetData>
  <mergeCells count="71">
    <mergeCell ref="A69:N69"/>
    <mergeCell ref="A70:N70"/>
    <mergeCell ref="A71:N71"/>
    <mergeCell ref="A72:N72"/>
    <mergeCell ref="A64:A65"/>
    <mergeCell ref="J64:K64"/>
    <mergeCell ref="J65:K65"/>
    <mergeCell ref="A66:N66"/>
    <mergeCell ref="A67:I68"/>
    <mergeCell ref="J67:L67"/>
    <mergeCell ref="M67:N68"/>
    <mergeCell ref="J68:L68"/>
    <mergeCell ref="A60:A61"/>
    <mergeCell ref="J60:K60"/>
    <mergeCell ref="J61:K61"/>
    <mergeCell ref="A62:A63"/>
    <mergeCell ref="J62:K62"/>
    <mergeCell ref="J63:K63"/>
    <mergeCell ref="A56:A57"/>
    <mergeCell ref="J56:K56"/>
    <mergeCell ref="J57:K57"/>
    <mergeCell ref="A58:A59"/>
    <mergeCell ref="J58:K58"/>
    <mergeCell ref="J59:K59"/>
    <mergeCell ref="A52:A53"/>
    <mergeCell ref="J52:K52"/>
    <mergeCell ref="J53:K53"/>
    <mergeCell ref="A54:A55"/>
    <mergeCell ref="J54:K54"/>
    <mergeCell ref="J55:K55"/>
    <mergeCell ref="A48:A49"/>
    <mergeCell ref="J48:K48"/>
    <mergeCell ref="J49:K49"/>
    <mergeCell ref="A50:A51"/>
    <mergeCell ref="J50:K50"/>
    <mergeCell ref="J51:K51"/>
    <mergeCell ref="O40:P41"/>
    <mergeCell ref="A42:A43"/>
    <mergeCell ref="O42:P43"/>
    <mergeCell ref="A44:A45"/>
    <mergeCell ref="A46:A47"/>
    <mergeCell ref="J46:K46"/>
    <mergeCell ref="J47:K47"/>
    <mergeCell ref="A30:A31"/>
    <mergeCell ref="A32:A33"/>
    <mergeCell ref="A34:A35"/>
    <mergeCell ref="A36:A37"/>
    <mergeCell ref="A38:A39"/>
    <mergeCell ref="A40:A41"/>
    <mergeCell ref="A18:A19"/>
    <mergeCell ref="A20:A21"/>
    <mergeCell ref="A22:A23"/>
    <mergeCell ref="A24:A25"/>
    <mergeCell ref="A26:A27"/>
    <mergeCell ref="A28:A29"/>
    <mergeCell ref="K4:L4"/>
    <mergeCell ref="A8:A9"/>
    <mergeCell ref="A10:A11"/>
    <mergeCell ref="A12:A13"/>
    <mergeCell ref="A14:A15"/>
    <mergeCell ref="A16:A17"/>
    <mergeCell ref="A1:N1"/>
    <mergeCell ref="A2:A3"/>
    <mergeCell ref="B2:G2"/>
    <mergeCell ref="H2:H3"/>
    <mergeCell ref="I2:I3"/>
    <mergeCell ref="J2:J3"/>
    <mergeCell ref="K2:K3"/>
    <mergeCell ref="L2:L3"/>
    <mergeCell ref="M2:M3"/>
    <mergeCell ref="N2:N3"/>
  </mergeCells>
  <phoneticPr fontId="2"/>
  <pageMargins left="1.5748031496062993" right="1.5748031496062993" top="1.5748031496062993" bottom="1.5748031496062993" header="0.51181102362204722" footer="0.51181102362204722"/>
  <pageSetup paperSize="8" scale="72" orientation="portrait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F103492991532469603C0F227A10A08" ma:contentTypeVersion="15" ma:contentTypeDescription="新しいドキュメントを作成します。" ma:contentTypeScope="" ma:versionID="5a88e25aa8c640f5a3638bd74f98ea09">
  <xsd:schema xmlns:xsd="http://www.w3.org/2001/XMLSchema" xmlns:xs="http://www.w3.org/2001/XMLSchema" xmlns:p="http://schemas.microsoft.com/office/2006/metadata/properties" xmlns:ns2="b5443b4e-8989-4b52-9930-1c80c190e5f1" xmlns:ns3="263dbbe5-076b-4606-a03b-9598f5f2f35a" targetNamespace="http://schemas.microsoft.com/office/2006/metadata/properties" ma:root="true" ma:fieldsID="5fdee88aeaea6bf572c78beaaf58aacd" ns2:_="" ns3:_="">
    <xsd:import namespace="b5443b4e-8989-4b52-9930-1c80c190e5f1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43b4e-8989-4b52-9930-1c80c190e5f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17ca53f-4c7c-4639-9ab1-3a94daab013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b5443b4e-8989-4b52-9930-1c80c190e5f1">
      <Terms xmlns="http://schemas.microsoft.com/office/infopath/2007/PartnerControls"/>
    </lcf76f155ced4ddcb4097134ff3c332f>
    <Owner xmlns="b5443b4e-8989-4b52-9930-1c80c190e5f1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E038DA24-DD4F-41DF-ABCB-ED8D0FF59D5F}"/>
</file>

<file path=customXml/itemProps2.xml><?xml version="1.0" encoding="utf-8"?>
<ds:datastoreItem xmlns:ds="http://schemas.openxmlformats.org/officeDocument/2006/customXml" ds:itemID="{69BB319A-8D14-4375-AB92-9022BEBEC440}"/>
</file>

<file path=customXml/itemProps3.xml><?xml version="1.0" encoding="utf-8"?>
<ds:datastoreItem xmlns:ds="http://schemas.openxmlformats.org/officeDocument/2006/customXml" ds:itemID="{26CBD5C3-5E8F-4FA6-BA92-0BF4F28300A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</vt:lpstr>
      <vt:lpstr>第２表!Print_Area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0x0101009F103492991532469603C0F227A10A08</vt:lpwstr>
  </property>
  <property fmtid="{D5CDD505-2E9C-101B-9397-08002B2CF9AE}" pid="3" name="Order">
    <vt:r8>247100</vt:r8>
  </property>
  <property fmtid="{D5CDD505-2E9C-101B-9397-08002B2CF9AE}" pid="4" name="TriggerFlowInfo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</Properties>
</file>