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８表" sheetId="1" r:id="rId1"/>
  </sheets>
  <definedNames>
    <definedName name="_xlnm.Print_Area" localSheetId="0">'第８表'!$A$1:$G$64</definedName>
    <definedName name="_xlnm.Print_Titles" localSheetId="0">'第８表'!$4:$5</definedName>
  </definedNames>
  <calcPr fullCalcOnLoad="1"/>
</workbook>
</file>

<file path=xl/sharedStrings.xml><?xml version="1.0" encoding="utf-8"?>
<sst xmlns="http://schemas.openxmlformats.org/spreadsheetml/2006/main" count="69" uniqueCount="65">
  <si>
    <t>（注）</t>
  </si>
  <si>
    <t>資料：定期健康診断結果調</t>
  </si>
  <si>
    <t>業　　　　　　　　種</t>
  </si>
  <si>
    <t>健診実施事業場数</t>
  </si>
  <si>
    <t>受診者数</t>
  </si>
  <si>
    <t>所見のあった者</t>
  </si>
  <si>
    <t>人  数</t>
  </si>
  <si>
    <t>有所見率（％）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</si>
  <si>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</si>
  <si>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</si>
  <si>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</si>
  <si>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</si>
  <si>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</si>
  <si>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</si>
  <si>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</si>
  <si>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</si>
  <si>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</si>
  <si>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</si>
  <si>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</si>
  <si>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</si>
  <si>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</si>
  <si>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</si>
  <si>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</si>
  <si>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</si>
  <si>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</si>
  <si>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</si>
  <si>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</si>
  <si>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</si>
  <si>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</si>
  <si>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</si>
  <si>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</si>
  <si>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</si>
  <si>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</si>
  <si>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</si>
  <si>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</si>
  <si>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</si>
  <si>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</si>
  <si>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</si>
  <si>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</si>
  <si>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</si>
  <si>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</si>
  <si>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</si>
  <si>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</si>
  <si>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</si>
  <si>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</si>
  <si>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</si>
  <si>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</si>
  <si>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</si>
  <si>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</si>
  <si>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</si>
  <si>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</si>
  <si>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</si>
  <si>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</si>
  <si>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</si>
  <si>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</si>
  <si>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</si>
  <si>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</si>
  <si>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</si>
  <si>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１　「健康診断実施事業場数」欄は健診実施延事業場数である。</t>
  </si>
  <si>
    <t>２　（　　　）内は年２回以上健診を実施した事業場数で内数である。</t>
  </si>
  <si>
    <t/>
  </si>
  <si>
    <t>平成30年定期健康診断実施結果（業種別）</t>
  </si>
  <si>
    <t>　　</t>
  </si>
  <si>
    <t>　　提出された報告書が集計対象となるため、通常よりも集計対象が多くなっている。</t>
  </si>
  <si>
    <t>３　集計対象の報告書を精査の上再集計し、公表値を修正している。再集計では再集計時までに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</si>
</sst>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0_);\(0\)"/>
    <numFmt numFmtId="201" formatCode="0_ ;[Red]\-0\ "/>
    <numFmt numFmtId="202" formatCode="0.000_);[Red]\(0.000\)"/>
    <numFmt numFmtId="203" formatCode="0.0_ ;[Red]\-0.0\ "/>
    <numFmt numFmtId="204" formatCode="0.00_ ;[Red]\-0.00\ "/>
  </numFmts>
  <fonts count="4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4" fontId="6" fillId="0" borderId="0" xfId="61" applyNumberFormat="1" applyFont="1" applyAlignment="1">
      <alignment horizontal="centerContinuous" vertical="center"/>
      <protection/>
    </xf>
    <xf numFmtId="184" fontId="6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5" fillId="0" borderId="0" xfId="61" applyFont="1" applyAlignment="1">
      <alignment horizontal="centerContinuous"/>
      <protection/>
    </xf>
    <xf numFmtId="0" fontId="5" fillId="0" borderId="0" xfId="61" applyFont="1" applyAlignment="1">
      <alignment horizontal="right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186" fontId="44" fillId="0" borderId="10" xfId="61" applyNumberFormat="1" applyFont="1" applyBorder="1" applyAlignment="1">
      <alignment horizontal="center" vertical="center" wrapText="1"/>
      <protection/>
    </xf>
    <xf numFmtId="177" fontId="44" fillId="0" borderId="10" xfId="61" applyNumberFormat="1" applyFont="1" applyBorder="1" applyAlignment="1">
      <alignment horizontal="right" vertical="center" wrapText="1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Alignment="1">
      <alignment horizontal="distributed" vertical="center"/>
      <protection/>
    </xf>
    <xf numFmtId="0" fontId="44" fillId="0" borderId="0" xfId="61" applyFont="1" applyAlignment="1">
      <alignment vertical="center"/>
      <protection/>
    </xf>
    <xf numFmtId="0" fontId="44" fillId="0" borderId="0" xfId="61" applyFont="1" applyAlignment="1">
      <alignment horizontal="right" vertical="center"/>
      <protection/>
    </xf>
    <xf numFmtId="0" fontId="44" fillId="0" borderId="0" xfId="61" applyFont="1" applyAlignment="1">
      <alignment horizontal="center" vertical="center"/>
      <protection/>
    </xf>
    <xf numFmtId="188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88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88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88" fontId="0" fillId="0" borderId="15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187" fontId="44" fillId="0" borderId="16" xfId="61" applyNumberFormat="1" applyFont="1" applyBorder="1" applyAlignment="1">
      <alignment horizontal="center" vertical="center" wrapText="1"/>
      <protection/>
    </xf>
    <xf numFmtId="177" fontId="0" fillId="0" borderId="17" xfId="0" applyNumberFormat="1" applyFont="1" applyBorder="1" applyAlignment="1">
      <alignment horizontal="right" vertical="center"/>
    </xf>
    <xf numFmtId="189" fontId="45" fillId="0" borderId="16" xfId="61" applyNumberFormat="1" applyFont="1" applyBorder="1" applyAlignment="1">
      <alignment vertical="center"/>
      <protection/>
    </xf>
    <xf numFmtId="189" fontId="45" fillId="0" borderId="18" xfId="61" applyNumberFormat="1" applyFont="1" applyBorder="1" applyAlignment="1">
      <alignment vertical="center"/>
      <protection/>
    </xf>
    <xf numFmtId="177" fontId="0" fillId="0" borderId="19" xfId="0" applyNumberFormat="1" applyFont="1" applyBorder="1" applyAlignment="1">
      <alignment horizontal="right" vertical="center"/>
    </xf>
    <xf numFmtId="0" fontId="4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83" fontId="47" fillId="0" borderId="0" xfId="61" applyNumberFormat="1" applyFont="1" applyAlignment="1">
      <alignment horizontal="center" vertical="center"/>
      <protection/>
    </xf>
    <xf numFmtId="183" fontId="47" fillId="0" borderId="0" xfId="61" applyNumberFormat="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Continuous" vertical="center"/>
      <protection/>
    </xf>
    <xf numFmtId="0" fontId="44" fillId="0" borderId="24" xfId="61" applyFont="1" applyBorder="1" applyAlignment="1">
      <alignment horizontal="centerContinuous" vertical="center"/>
      <protection/>
    </xf>
    <xf numFmtId="0" fontId="44" fillId="0" borderId="25" xfId="61" applyFont="1" applyBorder="1" applyAlignment="1">
      <alignment horizontal="center" vertical="center"/>
      <protection/>
    </xf>
    <xf numFmtId="0" fontId="44" fillId="0" borderId="26" xfId="61" applyFont="1" applyBorder="1" applyAlignment="1">
      <alignment horizontal="center" vertical="center"/>
      <protection/>
    </xf>
    <xf numFmtId="0" fontId="44" fillId="0" borderId="27" xfId="61" applyFont="1" applyBorder="1" applyAlignment="1">
      <alignment horizontal="center" vertical="center"/>
      <protection/>
    </xf>
    <xf numFmtId="0" fontId="44" fillId="0" borderId="28" xfId="61" applyFont="1" applyBorder="1" applyAlignment="1">
      <alignment horizontal="center" vertical="center" wrapText="1"/>
      <protection/>
    </xf>
    <xf numFmtId="0" fontId="44" fillId="0" borderId="29" xfId="61" applyFont="1" applyBorder="1" applyAlignment="1">
      <alignment horizontal="center" vertical="center" wrapText="1"/>
      <protection/>
    </xf>
    <xf numFmtId="0" fontId="44" fillId="0" borderId="24" xfId="61" applyFont="1" applyBorder="1" applyAlignment="1">
      <alignment horizontal="center" vertical="center"/>
      <protection/>
    </xf>
    <xf numFmtId="0" fontId="44" fillId="0" borderId="30" xfId="61" applyFont="1" applyBorder="1" applyAlignment="1">
      <alignment horizontal="center" vertical="center"/>
      <protection/>
    </xf>
    <xf numFmtId="177" fontId="44" fillId="0" borderId="17" xfId="61" applyNumberFormat="1" applyFont="1" applyBorder="1" applyAlignment="1">
      <alignment horizontal="right" vertical="center" wrapText="1"/>
      <protection/>
    </xf>
    <xf numFmtId="177" fontId="0" fillId="0" borderId="31" xfId="0" applyNumberFormat="1" applyFont="1" applyBorder="1" applyAlignment="1">
      <alignment horizontal="right" vertical="center"/>
    </xf>
    <xf numFmtId="185" fontId="44" fillId="0" borderId="17" xfId="61" applyNumberFormat="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distributed" vertical="center"/>
      <protection/>
    </xf>
    <xf numFmtId="185" fontId="44" fillId="0" borderId="17" xfId="61" applyNumberFormat="1" applyFont="1" applyBorder="1" applyAlignment="1">
      <alignment horizontal="right" vertical="center"/>
      <protection/>
    </xf>
    <xf numFmtId="185" fontId="44" fillId="0" borderId="31" xfId="61" applyNumberFormat="1" applyFont="1" applyBorder="1" applyAlignment="1">
      <alignment vertical="center"/>
      <protection/>
    </xf>
    <xf numFmtId="0" fontId="48" fillId="0" borderId="18" xfId="61" applyFont="1" applyBorder="1" applyAlignment="1">
      <alignment vertical="center"/>
      <protection/>
    </xf>
    <xf numFmtId="185" fontId="48" fillId="0" borderId="19" xfId="61" applyNumberFormat="1" applyFont="1" applyBorder="1" applyAlignment="1">
      <alignment horizontal="centerContinuous" vertical="center"/>
      <protection/>
    </xf>
    <xf numFmtId="0" fontId="48" fillId="0" borderId="32" xfId="61" applyFont="1" applyBorder="1" applyAlignment="1">
      <alignment horizontal="centerContinuous" vertical="center"/>
      <protection/>
    </xf>
    <xf numFmtId="185" fontId="44" fillId="0" borderId="31" xfId="61" applyNumberFormat="1" applyFont="1" applyBorder="1" applyAlignment="1">
      <alignment horizontal="center" vertical="center"/>
      <protection/>
    </xf>
    <xf numFmtId="185" fontId="48" fillId="0" borderId="33" xfId="61" applyNumberFormat="1" applyFont="1" applyBorder="1" applyAlignment="1">
      <alignment horizontal="centerContinuous" vertical="center"/>
      <protection/>
    </xf>
    <xf numFmtId="0" fontId="48" fillId="0" borderId="34" xfId="61" applyFont="1" applyBorder="1" applyAlignment="1">
      <alignment horizontal="centerContinuous" vertical="center"/>
      <protection/>
    </xf>
    <xf numFmtId="177" fontId="0" fillId="0" borderId="35" xfId="0" applyNumberFormat="1" applyFont="1" applyBorder="1" applyAlignment="1">
      <alignment horizontal="right" vertical="center"/>
    </xf>
    <xf numFmtId="188" fontId="0" fillId="0" borderId="36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89" fontId="45" fillId="0" borderId="34" xfId="61" applyNumberFormat="1" applyFont="1" applyBorder="1" applyAlignment="1">
      <alignment vertical="center"/>
      <protection/>
    </xf>
    <xf numFmtId="0" fontId="48" fillId="0" borderId="37" xfId="61" applyFont="1" applyBorder="1" applyAlignment="1">
      <alignment horizontal="centerContinuous" vertical="center"/>
      <protection/>
    </xf>
    <xf numFmtId="0" fontId="48" fillId="0" borderId="38" xfId="61" applyFont="1" applyBorder="1" applyAlignment="1">
      <alignment horizontal="centerContinuous" vertical="center"/>
      <protection/>
    </xf>
    <xf numFmtId="177" fontId="0" fillId="0" borderId="39" xfId="0" applyNumberFormat="1" applyFont="1" applyBorder="1" applyAlignment="1">
      <alignment horizontal="right" vertical="center"/>
    </xf>
    <xf numFmtId="188" fontId="0" fillId="0" borderId="40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9" fontId="45" fillId="0" borderId="38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showGridLines="0" tabSelected="1" view="pageBreakPreview" zoomScale="115" zoomScaleSheetLayoutView="115" zoomScalePageLayoutView="0" workbookViewId="0" topLeftCell="A1">
      <selection activeCell="A1" sqref="A1:G3"/>
    </sheetView>
  </sheetViews>
  <sheetFormatPr defaultColWidth="9.00390625" defaultRowHeight="12"/>
  <cols>
    <col min="1" max="1" width="8.625" style="8" customWidth="1"/>
    <col min="2" max="2" width="26.00390625" style="10" customWidth="1"/>
    <col min="3" max="4" width="11.00390625" style="4" customWidth="1"/>
    <col min="5" max="5" width="12.875" style="4" customWidth="1"/>
    <col min="6" max="6" width="13.00390625" style="4" customWidth="1"/>
    <col min="7" max="7" width="14.375" style="4" customWidth="1"/>
    <col min="8" max="9" width="12.875" style="4" customWidth="1"/>
    <col min="10" max="10" width="9.625" style="4" customWidth="1"/>
    <col min="11" max="12" width="12.875" style="4" customWidth="1"/>
    <col min="13" max="13" width="9.875" style="4" customWidth="1"/>
    <col min="14" max="15" width="12.875" style="4" customWidth="1"/>
    <col min="16" max="16" width="9.625" style="4" customWidth="1"/>
    <col min="17" max="18" width="12.875" style="4" customWidth="1"/>
    <col min="19" max="19" width="9.625" style="4" customWidth="1"/>
    <col min="20" max="21" width="12.875" style="4" customWidth="1"/>
    <col min="22" max="22" width="9.625" style="4" customWidth="1"/>
    <col min="23" max="24" width="12.875" style="4" customWidth="1"/>
    <col min="25" max="25" width="9.625" style="4" customWidth="1"/>
    <col min="26" max="27" width="12.875" style="4" customWidth="1"/>
    <col min="28" max="28" width="9.625" style="4" customWidth="1"/>
    <col min="29" max="16384" width="9.375" style="4" customWidth="1"/>
  </cols>
  <sheetData>
    <row r="1" spans="1:28" s="2" customFormat="1" ht="19.5" customHeight="1">
      <c r="A1" s="36" t="s">
        <v>61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36"/>
      <c r="B2" s="36"/>
      <c r="C2" s="36"/>
      <c r="D2" s="36"/>
      <c r="E2" s="36"/>
      <c r="F2" s="36"/>
      <c r="G2" s="3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5" customFormat="1" ht="12.75" customHeight="1" thickBot="1">
      <c r="A3" s="37"/>
      <c r="B3" s="37"/>
      <c r="C3" s="37"/>
      <c r="D3" s="37"/>
      <c r="E3" s="37"/>
      <c r="F3" s="37"/>
      <c r="G3" s="37"/>
      <c r="L3" s="6"/>
      <c r="M3" s="6"/>
      <c r="AB3" s="7"/>
    </row>
    <row r="4" spans="1:7" s="8" customFormat="1" ht="15" customHeight="1">
      <c r="A4" s="38" t="s">
        <v>2</v>
      </c>
      <c r="B4" s="48"/>
      <c r="C4" s="38" t="s">
        <v>3</v>
      </c>
      <c r="D4" s="39"/>
      <c r="E4" s="40" t="s">
        <v>4</v>
      </c>
      <c r="F4" s="41" t="s">
        <v>5</v>
      </c>
      <c r="G4" s="42"/>
    </row>
    <row r="5" spans="1:7" s="9" customFormat="1" ht="15" customHeight="1" thickBot="1">
      <c r="A5" s="43"/>
      <c r="B5" s="49"/>
      <c r="C5" s="43"/>
      <c r="D5" s="44"/>
      <c r="E5" s="45"/>
      <c r="F5" s="46" t="s">
        <v>6</v>
      </c>
      <c r="G5" s="47" t="s">
        <v>7</v>
      </c>
    </row>
    <row r="6" spans="1:7" s="9" customFormat="1" ht="16.5" customHeight="1">
      <c r="A6" s="52">
        <v>1</v>
      </c>
      <c r="B6" s="53" t="s">
        <v>8</v>
      </c>
      <c r="C6" s="50"/>
      <c r="D6" s="11"/>
      <c r="E6" s="12"/>
      <c r="F6" s="12"/>
      <c r="G6" s="29" t="s">
        <v>60</v>
      </c>
    </row>
    <row r="7" spans="1:7" ht="16.5" customHeight="1">
      <c r="A7" s="54">
        <v>1</v>
      </c>
      <c r="B7" s="53" t="s">
        <v>9</v>
      </c>
      <c r="C7" s="30">
        <v>6161</v>
      </c>
      <c r="D7" s="18">
        <v>2469</v>
      </c>
      <c r="E7" s="19">
        <v>729129</v>
      </c>
      <c r="F7" s="28">
        <v>412825</v>
      </c>
      <c r="G7" s="31">
        <f>100*F7/E7</f>
        <v>56.61892477188536</v>
      </c>
    </row>
    <row r="8" spans="1:7" ht="16.5" customHeight="1">
      <c r="A8" s="54">
        <v>2</v>
      </c>
      <c r="B8" s="53" t="s">
        <v>10</v>
      </c>
      <c r="C8" s="30">
        <v>460</v>
      </c>
      <c r="D8" s="18">
        <v>237</v>
      </c>
      <c r="E8" s="19">
        <v>44448</v>
      </c>
      <c r="F8" s="28">
        <v>25147</v>
      </c>
      <c r="G8" s="31">
        <f aca="true" t="shared" si="0" ref="G8:G58">100*F8/E8</f>
        <v>56.57622390208783</v>
      </c>
    </row>
    <row r="9" spans="1:7" ht="16.5" customHeight="1">
      <c r="A9" s="54">
        <v>3</v>
      </c>
      <c r="B9" s="53" t="s">
        <v>11</v>
      </c>
      <c r="C9" s="30">
        <v>557</v>
      </c>
      <c r="D9" s="18">
        <v>91</v>
      </c>
      <c r="E9" s="19">
        <v>44975</v>
      </c>
      <c r="F9" s="28">
        <v>26043</v>
      </c>
      <c r="G9" s="31">
        <f t="shared" si="0"/>
        <v>57.90550305725403</v>
      </c>
    </row>
    <row r="10" spans="1:7" ht="16.5" customHeight="1">
      <c r="A10" s="54">
        <v>4</v>
      </c>
      <c r="B10" s="53" t="s">
        <v>12</v>
      </c>
      <c r="C10" s="30">
        <v>373</v>
      </c>
      <c r="D10" s="18">
        <v>154</v>
      </c>
      <c r="E10" s="19">
        <v>29331</v>
      </c>
      <c r="F10" s="28">
        <v>17502</v>
      </c>
      <c r="G10" s="31">
        <f t="shared" si="0"/>
        <v>59.670655620333434</v>
      </c>
    </row>
    <row r="11" spans="1:7" ht="16.5" customHeight="1">
      <c r="A11" s="54">
        <v>5</v>
      </c>
      <c r="B11" s="53" t="s">
        <v>13</v>
      </c>
      <c r="C11" s="30">
        <v>257</v>
      </c>
      <c r="D11" s="18">
        <v>63</v>
      </c>
      <c r="E11" s="19">
        <v>23696</v>
      </c>
      <c r="F11" s="28">
        <v>13250</v>
      </c>
      <c r="G11" s="31">
        <f t="shared" si="0"/>
        <v>55.916610398379476</v>
      </c>
    </row>
    <row r="12" spans="1:7" ht="16.5" customHeight="1">
      <c r="A12" s="54">
        <v>6</v>
      </c>
      <c r="B12" s="53" t="s">
        <v>14</v>
      </c>
      <c r="C12" s="30">
        <v>926</v>
      </c>
      <c r="D12" s="18">
        <v>538</v>
      </c>
      <c r="E12" s="19">
        <v>93413</v>
      </c>
      <c r="F12" s="28">
        <v>55442</v>
      </c>
      <c r="G12" s="31">
        <f t="shared" si="0"/>
        <v>59.35148212775524</v>
      </c>
    </row>
    <row r="13" spans="1:7" ht="16.5" customHeight="1">
      <c r="A13" s="54">
        <v>7</v>
      </c>
      <c r="B13" s="53" t="s">
        <v>15</v>
      </c>
      <c r="C13" s="30">
        <v>1303</v>
      </c>
      <c r="D13" s="18">
        <v>588</v>
      </c>
      <c r="E13" s="19">
        <v>130730</v>
      </c>
      <c r="F13" s="28">
        <v>73772</v>
      </c>
      <c r="G13" s="31">
        <f t="shared" si="0"/>
        <v>56.4308115964201</v>
      </c>
    </row>
    <row r="14" spans="1:7" ht="16.5" customHeight="1">
      <c r="A14" s="54">
        <v>8</v>
      </c>
      <c r="B14" s="53" t="s">
        <v>16</v>
      </c>
      <c r="C14" s="30">
        <v>4541</v>
      </c>
      <c r="D14" s="18">
        <v>2852</v>
      </c>
      <c r="E14" s="19">
        <v>581879</v>
      </c>
      <c r="F14" s="28">
        <v>314489</v>
      </c>
      <c r="G14" s="31">
        <f t="shared" si="0"/>
        <v>54.04714725913807</v>
      </c>
    </row>
    <row r="15" spans="1:7" ht="16.5" customHeight="1">
      <c r="A15" s="54">
        <v>9</v>
      </c>
      <c r="B15" s="53" t="s">
        <v>17</v>
      </c>
      <c r="C15" s="30">
        <v>896</v>
      </c>
      <c r="D15" s="18">
        <v>480</v>
      </c>
      <c r="E15" s="19">
        <v>86122</v>
      </c>
      <c r="F15" s="28">
        <v>50447</v>
      </c>
      <c r="G15" s="31">
        <f t="shared" si="0"/>
        <v>58.57620584751864</v>
      </c>
    </row>
    <row r="16" spans="1:7" ht="16.5" customHeight="1">
      <c r="A16" s="54">
        <v>10</v>
      </c>
      <c r="B16" s="53" t="s">
        <v>18</v>
      </c>
      <c r="C16" s="30">
        <v>746</v>
      </c>
      <c r="D16" s="18">
        <v>542</v>
      </c>
      <c r="E16" s="19">
        <v>147037</v>
      </c>
      <c r="F16" s="28">
        <v>74459</v>
      </c>
      <c r="G16" s="31">
        <f t="shared" si="0"/>
        <v>50.6396349218224</v>
      </c>
    </row>
    <row r="17" spans="1:7" ht="16.5" customHeight="1">
      <c r="A17" s="54">
        <v>11</v>
      </c>
      <c r="B17" s="53" t="s">
        <v>19</v>
      </c>
      <c r="C17" s="30">
        <v>636</v>
      </c>
      <c r="D17" s="18">
        <v>447</v>
      </c>
      <c r="E17" s="19">
        <v>89342</v>
      </c>
      <c r="F17" s="28">
        <v>49179</v>
      </c>
      <c r="G17" s="31">
        <f t="shared" si="0"/>
        <v>55.04577914082962</v>
      </c>
    </row>
    <row r="18" spans="1:7" ht="16.5" customHeight="1">
      <c r="A18" s="54">
        <v>12</v>
      </c>
      <c r="B18" s="53" t="s">
        <v>20</v>
      </c>
      <c r="C18" s="30">
        <v>3570</v>
      </c>
      <c r="D18" s="18">
        <v>1319</v>
      </c>
      <c r="E18" s="19">
        <v>302618</v>
      </c>
      <c r="F18" s="28">
        <v>173771</v>
      </c>
      <c r="G18" s="31">
        <f t="shared" si="0"/>
        <v>57.42255913395766</v>
      </c>
    </row>
    <row r="19" spans="1:7" ht="16.5" customHeight="1">
      <c r="A19" s="54">
        <v>13</v>
      </c>
      <c r="B19" s="53" t="s">
        <v>21</v>
      </c>
      <c r="C19" s="30">
        <v>3969</v>
      </c>
      <c r="D19" s="18">
        <v>1531</v>
      </c>
      <c r="E19" s="19">
        <v>616459</v>
      </c>
      <c r="F19" s="28">
        <v>336230</v>
      </c>
      <c r="G19" s="31">
        <f t="shared" si="0"/>
        <v>54.54215122173575</v>
      </c>
    </row>
    <row r="20" spans="1:7" ht="16.5" customHeight="1">
      <c r="A20" s="54">
        <v>14</v>
      </c>
      <c r="B20" s="53" t="s">
        <v>22</v>
      </c>
      <c r="C20" s="30">
        <v>4468</v>
      </c>
      <c r="D20" s="18">
        <v>2202</v>
      </c>
      <c r="E20" s="19">
        <v>838953</v>
      </c>
      <c r="F20" s="28">
        <v>460739</v>
      </c>
      <c r="G20" s="31">
        <f t="shared" si="0"/>
        <v>54.91833273139258</v>
      </c>
    </row>
    <row r="21" spans="1:7" ht="16.5" customHeight="1">
      <c r="A21" s="54">
        <v>15</v>
      </c>
      <c r="B21" s="53" t="s">
        <v>23</v>
      </c>
      <c r="C21" s="30">
        <v>3286</v>
      </c>
      <c r="D21" s="18">
        <v>1960</v>
      </c>
      <c r="E21" s="19">
        <v>790720</v>
      </c>
      <c r="F21" s="28">
        <v>380741</v>
      </c>
      <c r="G21" s="31">
        <f t="shared" si="0"/>
        <v>48.151178672602185</v>
      </c>
    </row>
    <row r="22" spans="1:7" ht="16.5" customHeight="1">
      <c r="A22" s="54">
        <v>16</v>
      </c>
      <c r="B22" s="53" t="s">
        <v>24</v>
      </c>
      <c r="C22" s="30">
        <v>1092</v>
      </c>
      <c r="D22" s="18">
        <v>497</v>
      </c>
      <c r="E22" s="19">
        <v>126702</v>
      </c>
      <c r="F22" s="28">
        <v>82328</v>
      </c>
      <c r="G22" s="31">
        <f t="shared" si="0"/>
        <v>64.97766412527032</v>
      </c>
    </row>
    <row r="23" spans="1:7" ht="16.5" customHeight="1">
      <c r="A23" s="54">
        <v>17</v>
      </c>
      <c r="B23" s="53" t="s">
        <v>25</v>
      </c>
      <c r="C23" s="30">
        <v>2180</v>
      </c>
      <c r="D23" s="18">
        <v>642</v>
      </c>
      <c r="E23" s="19">
        <v>198116</v>
      </c>
      <c r="F23" s="28">
        <v>111027</v>
      </c>
      <c r="G23" s="31">
        <f t="shared" si="0"/>
        <v>56.041410082981685</v>
      </c>
    </row>
    <row r="24" spans="1:7" ht="16.5" customHeight="1">
      <c r="A24" s="55"/>
      <c r="B24" s="56" t="s">
        <v>26</v>
      </c>
      <c r="C24" s="33">
        <f>SUM(C7:C23)</f>
        <v>35421</v>
      </c>
      <c r="D24" s="20">
        <f>SUM(D7:D23)</f>
        <v>16612</v>
      </c>
      <c r="E24" s="21">
        <f>SUM(E7:E23)</f>
        <v>4873670</v>
      </c>
      <c r="F24" s="21">
        <f>SUM(F7:F23)</f>
        <v>2657391</v>
      </c>
      <c r="G24" s="32">
        <f t="shared" si="0"/>
        <v>54.52546027941982</v>
      </c>
    </row>
    <row r="25" spans="1:7" ht="16.5" customHeight="1">
      <c r="A25" s="52">
        <v>2</v>
      </c>
      <c r="B25" s="53" t="s">
        <v>27</v>
      </c>
      <c r="C25" s="30"/>
      <c r="D25" s="27"/>
      <c r="E25" s="19"/>
      <c r="F25" s="28"/>
      <c r="G25" s="31"/>
    </row>
    <row r="26" spans="1:7" ht="16.5" customHeight="1">
      <c r="A26" s="54">
        <v>1</v>
      </c>
      <c r="B26" s="53" t="s">
        <v>28</v>
      </c>
      <c r="C26" s="30">
        <v>2</v>
      </c>
      <c r="D26" s="18">
        <v>1</v>
      </c>
      <c r="E26" s="19">
        <v>385</v>
      </c>
      <c r="F26" s="28">
        <v>260</v>
      </c>
      <c r="G26" s="31">
        <f t="shared" si="0"/>
        <v>67.53246753246754</v>
      </c>
    </row>
    <row r="27" spans="1:7" ht="16.5" customHeight="1">
      <c r="A27" s="54">
        <v>2</v>
      </c>
      <c r="B27" s="53" t="s">
        <v>29</v>
      </c>
      <c r="C27" s="30">
        <v>12</v>
      </c>
      <c r="D27" s="18">
        <v>0</v>
      </c>
      <c r="E27" s="19">
        <v>620</v>
      </c>
      <c r="F27" s="28">
        <v>512</v>
      </c>
      <c r="G27" s="31">
        <f t="shared" si="0"/>
        <v>82.58064516129032</v>
      </c>
    </row>
    <row r="28" spans="1:7" ht="16.5" customHeight="1">
      <c r="A28" s="54">
        <v>3</v>
      </c>
      <c r="B28" s="53" t="s">
        <v>30</v>
      </c>
      <c r="C28" s="30">
        <v>40</v>
      </c>
      <c r="D28" s="18">
        <v>23</v>
      </c>
      <c r="E28" s="19">
        <v>2902</v>
      </c>
      <c r="F28" s="28">
        <v>1983</v>
      </c>
      <c r="G28" s="31">
        <f t="shared" si="0"/>
        <v>68.33218470020675</v>
      </c>
    </row>
    <row r="29" spans="1:7" ht="16.5" customHeight="1">
      <c r="A29" s="55"/>
      <c r="B29" s="56" t="s">
        <v>26</v>
      </c>
      <c r="C29" s="33">
        <f>SUM(C26:C28)</f>
        <v>54</v>
      </c>
      <c r="D29" s="20">
        <f>SUM(D26:D28)</f>
        <v>24</v>
      </c>
      <c r="E29" s="21">
        <f>SUM(E26:E28)</f>
        <v>3907</v>
      </c>
      <c r="F29" s="21">
        <f>SUM(F26:F28)</f>
        <v>2755</v>
      </c>
      <c r="G29" s="32">
        <f t="shared" si="0"/>
        <v>70.5144612234451</v>
      </c>
    </row>
    <row r="30" spans="1:7" ht="16.5" customHeight="1">
      <c r="A30" s="52">
        <v>3</v>
      </c>
      <c r="B30" s="53" t="s">
        <v>31</v>
      </c>
      <c r="C30" s="30"/>
      <c r="D30" s="27"/>
      <c r="E30" s="19"/>
      <c r="F30" s="28"/>
      <c r="G30" s="31"/>
    </row>
    <row r="31" spans="1:7" ht="16.5" customHeight="1">
      <c r="A31" s="54">
        <v>1</v>
      </c>
      <c r="B31" s="53" t="s">
        <v>32</v>
      </c>
      <c r="C31" s="30">
        <v>1039</v>
      </c>
      <c r="D31" s="18">
        <v>177</v>
      </c>
      <c r="E31" s="19">
        <v>83114</v>
      </c>
      <c r="F31" s="28">
        <v>57032</v>
      </c>
      <c r="G31" s="31">
        <f t="shared" si="0"/>
        <v>68.61900522174363</v>
      </c>
    </row>
    <row r="32" spans="1:7" ht="16.5" customHeight="1">
      <c r="A32" s="54">
        <v>2</v>
      </c>
      <c r="B32" s="53" t="s">
        <v>33</v>
      </c>
      <c r="C32" s="30">
        <v>1934</v>
      </c>
      <c r="D32" s="18">
        <v>294</v>
      </c>
      <c r="E32" s="19">
        <v>195240</v>
      </c>
      <c r="F32" s="28">
        <v>119634</v>
      </c>
      <c r="G32" s="31">
        <f t="shared" si="0"/>
        <v>61.27535341118623</v>
      </c>
    </row>
    <row r="33" spans="1:7" ht="16.5" customHeight="1">
      <c r="A33" s="54">
        <v>3</v>
      </c>
      <c r="B33" s="53" t="s">
        <v>34</v>
      </c>
      <c r="C33" s="30">
        <v>1750</v>
      </c>
      <c r="D33" s="18">
        <v>459</v>
      </c>
      <c r="E33" s="19">
        <v>182409</v>
      </c>
      <c r="F33" s="28">
        <v>111694</v>
      </c>
      <c r="G33" s="31">
        <f t="shared" si="0"/>
        <v>61.232724262508974</v>
      </c>
    </row>
    <row r="34" spans="1:7" ht="16.5" customHeight="1">
      <c r="A34" s="55"/>
      <c r="B34" s="56" t="s">
        <v>26</v>
      </c>
      <c r="C34" s="33">
        <f>SUM(C31:C33)</f>
        <v>4723</v>
      </c>
      <c r="D34" s="20">
        <f>SUM(D31:D33)</f>
        <v>930</v>
      </c>
      <c r="E34" s="21">
        <f>SUM(E31:E33)</f>
        <v>460763</v>
      </c>
      <c r="F34" s="21">
        <f>SUM(F31:F33)</f>
        <v>288360</v>
      </c>
      <c r="G34" s="32">
        <f t="shared" si="0"/>
        <v>62.58315012273121</v>
      </c>
    </row>
    <row r="35" spans="1:7" ht="16.5" customHeight="1">
      <c r="A35" s="52">
        <v>4</v>
      </c>
      <c r="B35" s="53" t="s">
        <v>35</v>
      </c>
      <c r="C35" s="30"/>
      <c r="D35" s="27"/>
      <c r="E35" s="19"/>
      <c r="F35" s="28"/>
      <c r="G35" s="31"/>
    </row>
    <row r="36" spans="1:7" ht="16.5" customHeight="1">
      <c r="A36" s="54">
        <v>1</v>
      </c>
      <c r="B36" s="53" t="s">
        <v>36</v>
      </c>
      <c r="C36" s="30">
        <v>1271</v>
      </c>
      <c r="D36" s="18">
        <v>1021</v>
      </c>
      <c r="E36" s="19">
        <v>190501</v>
      </c>
      <c r="F36" s="28">
        <v>76191</v>
      </c>
      <c r="G36" s="31">
        <f t="shared" si="0"/>
        <v>39.99506564270004</v>
      </c>
    </row>
    <row r="37" spans="1:7" ht="16.5" customHeight="1">
      <c r="A37" s="54">
        <v>2</v>
      </c>
      <c r="B37" s="53" t="s">
        <v>37</v>
      </c>
      <c r="C37" s="30">
        <v>3087</v>
      </c>
      <c r="D37" s="18">
        <v>2369</v>
      </c>
      <c r="E37" s="19">
        <v>319385</v>
      </c>
      <c r="F37" s="28">
        <v>235185</v>
      </c>
      <c r="G37" s="31">
        <f t="shared" si="0"/>
        <v>73.63683328897726</v>
      </c>
    </row>
    <row r="38" spans="1:7" ht="16.5" customHeight="1">
      <c r="A38" s="54">
        <v>3</v>
      </c>
      <c r="B38" s="53" t="s">
        <v>38</v>
      </c>
      <c r="C38" s="30">
        <v>6562</v>
      </c>
      <c r="D38" s="18">
        <v>3582</v>
      </c>
      <c r="E38" s="19">
        <v>495501</v>
      </c>
      <c r="F38" s="28">
        <v>316181</v>
      </c>
      <c r="G38" s="31">
        <f t="shared" si="0"/>
        <v>63.81036567030137</v>
      </c>
    </row>
    <row r="39" spans="1:7" ht="16.5" customHeight="1">
      <c r="A39" s="54">
        <v>4</v>
      </c>
      <c r="B39" s="53" t="s">
        <v>39</v>
      </c>
      <c r="C39" s="30">
        <v>56</v>
      </c>
      <c r="D39" s="18">
        <v>19</v>
      </c>
      <c r="E39" s="19">
        <v>5398</v>
      </c>
      <c r="F39" s="28">
        <v>2759</v>
      </c>
      <c r="G39" s="31">
        <f t="shared" si="0"/>
        <v>51.111522786217115</v>
      </c>
    </row>
    <row r="40" spans="1:7" ht="16.5" customHeight="1">
      <c r="A40" s="55"/>
      <c r="B40" s="56" t="s">
        <v>26</v>
      </c>
      <c r="C40" s="33">
        <f>SUM(C36:C39)</f>
        <v>10976</v>
      </c>
      <c r="D40" s="22">
        <f>SUM(D36:D39)</f>
        <v>6991</v>
      </c>
      <c r="E40" s="21">
        <f>SUM(E36:E39)</f>
        <v>1010785</v>
      </c>
      <c r="F40" s="21">
        <f>SUM(F36:F39)</f>
        <v>630316</v>
      </c>
      <c r="G40" s="32">
        <f t="shared" si="0"/>
        <v>62.35905756417042</v>
      </c>
    </row>
    <row r="41" spans="1:7" ht="16.5" customHeight="1">
      <c r="A41" s="52">
        <v>5</v>
      </c>
      <c r="B41" s="53" t="s">
        <v>40</v>
      </c>
      <c r="C41" s="30"/>
      <c r="D41" s="27"/>
      <c r="E41" s="19"/>
      <c r="F41" s="28"/>
      <c r="G41" s="31"/>
    </row>
    <row r="42" spans="1:7" ht="16.5" customHeight="1">
      <c r="A42" s="54">
        <v>1</v>
      </c>
      <c r="B42" s="53" t="s">
        <v>41</v>
      </c>
      <c r="C42" s="30">
        <v>1527</v>
      </c>
      <c r="D42" s="18">
        <v>648</v>
      </c>
      <c r="E42" s="19">
        <v>138909</v>
      </c>
      <c r="F42" s="28">
        <v>81318</v>
      </c>
      <c r="G42" s="31">
        <f t="shared" si="0"/>
        <v>58.540483338012656</v>
      </c>
    </row>
    <row r="43" spans="1:7" ht="16.5" customHeight="1">
      <c r="A43" s="54">
        <v>2</v>
      </c>
      <c r="B43" s="53" t="s">
        <v>42</v>
      </c>
      <c r="C43" s="30">
        <v>311</v>
      </c>
      <c r="D43" s="18">
        <v>135</v>
      </c>
      <c r="E43" s="19">
        <v>31307</v>
      </c>
      <c r="F43" s="28">
        <v>19291</v>
      </c>
      <c r="G43" s="31">
        <f t="shared" si="0"/>
        <v>61.61880729549302</v>
      </c>
    </row>
    <row r="44" spans="1:7" ht="16.5" customHeight="1">
      <c r="A44" s="55"/>
      <c r="B44" s="56" t="s">
        <v>26</v>
      </c>
      <c r="C44" s="51">
        <v>1838</v>
      </c>
      <c r="D44" s="18">
        <v>783</v>
      </c>
      <c r="E44" s="23">
        <v>170216</v>
      </c>
      <c r="F44" s="28">
        <v>100609</v>
      </c>
      <c r="G44" s="32">
        <f t="shared" si="0"/>
        <v>59.106664473375005</v>
      </c>
    </row>
    <row r="45" spans="1:7" ht="16.5" customHeight="1">
      <c r="A45" s="57" t="s">
        <v>43</v>
      </c>
      <c r="B45" s="58"/>
      <c r="C45" s="33">
        <f>SUM(C24+C29+C34+C40+C44)</f>
        <v>53012</v>
      </c>
      <c r="D45" s="24">
        <f>SUM(D24+D29+D34+D40+D44)</f>
        <v>25340</v>
      </c>
      <c r="E45" s="25">
        <f>SUM(E24+E29+E34+E40+E44)</f>
        <v>6519341</v>
      </c>
      <c r="F45" s="26">
        <f>SUM(F24+F29+F34+F40+F44)</f>
        <v>3679431</v>
      </c>
      <c r="G45" s="32">
        <f t="shared" si="0"/>
        <v>56.43869526076332</v>
      </c>
    </row>
    <row r="46" spans="1:7" ht="16.5" customHeight="1">
      <c r="A46" s="52">
        <v>6</v>
      </c>
      <c r="B46" s="53" t="s">
        <v>44</v>
      </c>
      <c r="C46" s="30">
        <v>179</v>
      </c>
      <c r="D46" s="18">
        <v>32</v>
      </c>
      <c r="E46" s="19">
        <v>10408</v>
      </c>
      <c r="F46" s="28">
        <v>6931</v>
      </c>
      <c r="G46" s="31">
        <f t="shared" si="0"/>
        <v>66.59300538047655</v>
      </c>
    </row>
    <row r="47" spans="1:7" ht="16.5" customHeight="1">
      <c r="A47" s="52">
        <v>7</v>
      </c>
      <c r="B47" s="53" t="s">
        <v>45</v>
      </c>
      <c r="C47" s="30">
        <v>128</v>
      </c>
      <c r="D47" s="18">
        <v>30</v>
      </c>
      <c r="E47" s="19">
        <v>10032</v>
      </c>
      <c r="F47" s="28">
        <v>6101</v>
      </c>
      <c r="G47" s="31">
        <f t="shared" si="0"/>
        <v>60.81539074960128</v>
      </c>
    </row>
    <row r="48" spans="1:7" ht="16.5" customHeight="1">
      <c r="A48" s="52">
        <v>8</v>
      </c>
      <c r="B48" s="53" t="s">
        <v>46</v>
      </c>
      <c r="C48" s="30">
        <v>26090</v>
      </c>
      <c r="D48" s="18">
        <v>6336</v>
      </c>
      <c r="E48" s="19">
        <v>2129507</v>
      </c>
      <c r="F48" s="28">
        <v>1211073</v>
      </c>
      <c r="G48" s="31">
        <f t="shared" si="0"/>
        <v>56.871050435617256</v>
      </c>
    </row>
    <row r="49" spans="1:7" ht="16.5" customHeight="1">
      <c r="A49" s="52">
        <v>9</v>
      </c>
      <c r="B49" s="53" t="s">
        <v>47</v>
      </c>
      <c r="C49" s="30">
        <v>5538</v>
      </c>
      <c r="D49" s="18">
        <v>447</v>
      </c>
      <c r="E49" s="19">
        <v>859242</v>
      </c>
      <c r="F49" s="28">
        <v>458877</v>
      </c>
      <c r="G49" s="31">
        <f t="shared" si="0"/>
        <v>53.4048614942007</v>
      </c>
    </row>
    <row r="50" spans="1:7" ht="16.5" customHeight="1">
      <c r="A50" s="52">
        <v>10</v>
      </c>
      <c r="B50" s="53" t="s">
        <v>48</v>
      </c>
      <c r="C50" s="30">
        <v>408</v>
      </c>
      <c r="D50" s="18">
        <v>124</v>
      </c>
      <c r="E50" s="19">
        <v>34974</v>
      </c>
      <c r="F50" s="28">
        <v>19352</v>
      </c>
      <c r="G50" s="31">
        <f t="shared" si="0"/>
        <v>55.33253273860582</v>
      </c>
    </row>
    <row r="51" spans="1:7" ht="16.5" customHeight="1">
      <c r="A51" s="52">
        <v>11</v>
      </c>
      <c r="B51" s="53" t="s">
        <v>49</v>
      </c>
      <c r="C51" s="30">
        <v>2029</v>
      </c>
      <c r="D51" s="18">
        <v>384</v>
      </c>
      <c r="E51" s="19">
        <v>384055</v>
      </c>
      <c r="F51" s="28">
        <v>236736</v>
      </c>
      <c r="G51" s="31">
        <f t="shared" si="0"/>
        <v>61.64117118641861</v>
      </c>
    </row>
    <row r="52" spans="1:7" ht="16.5" customHeight="1">
      <c r="A52" s="52">
        <v>12</v>
      </c>
      <c r="B52" s="53" t="s">
        <v>50</v>
      </c>
      <c r="C52" s="30">
        <v>5865</v>
      </c>
      <c r="D52" s="18">
        <v>1235</v>
      </c>
      <c r="E52" s="19">
        <v>1005627</v>
      </c>
      <c r="F52" s="28">
        <v>562572</v>
      </c>
      <c r="G52" s="31">
        <f t="shared" si="0"/>
        <v>55.94241204740923</v>
      </c>
    </row>
    <row r="53" spans="1:7" ht="16.5" customHeight="1">
      <c r="A53" s="52">
        <v>13</v>
      </c>
      <c r="B53" s="53" t="s">
        <v>51</v>
      </c>
      <c r="C53" s="30">
        <v>21968</v>
      </c>
      <c r="D53" s="18">
        <v>12973</v>
      </c>
      <c r="E53" s="19">
        <v>2867218</v>
      </c>
      <c r="F53" s="28">
        <v>1489879</v>
      </c>
      <c r="G53" s="31">
        <f t="shared" si="0"/>
        <v>51.96252953211092</v>
      </c>
    </row>
    <row r="54" spans="1:7" ht="16.5" customHeight="1">
      <c r="A54" s="52">
        <v>14</v>
      </c>
      <c r="B54" s="53" t="s">
        <v>52</v>
      </c>
      <c r="C54" s="30">
        <v>6073</v>
      </c>
      <c r="D54" s="18">
        <v>2414</v>
      </c>
      <c r="E54" s="19">
        <v>348279</v>
      </c>
      <c r="F54" s="28">
        <v>188955</v>
      </c>
      <c r="G54" s="31">
        <f t="shared" si="0"/>
        <v>54.2539171181725</v>
      </c>
    </row>
    <row r="55" spans="1:7" ht="16.5" customHeight="1">
      <c r="A55" s="52">
        <v>15</v>
      </c>
      <c r="B55" s="53" t="s">
        <v>53</v>
      </c>
      <c r="C55" s="30">
        <v>3747</v>
      </c>
      <c r="D55" s="18">
        <v>1417</v>
      </c>
      <c r="E55" s="19">
        <v>364510</v>
      </c>
      <c r="F55" s="28">
        <v>249542</v>
      </c>
      <c r="G55" s="31">
        <f t="shared" si="0"/>
        <v>68.45957586897478</v>
      </c>
    </row>
    <row r="56" spans="1:7" ht="16.5" customHeight="1">
      <c r="A56" s="52">
        <v>16</v>
      </c>
      <c r="B56" s="53" t="s">
        <v>54</v>
      </c>
      <c r="C56" s="30">
        <v>186</v>
      </c>
      <c r="D56" s="18">
        <v>31</v>
      </c>
      <c r="E56" s="19">
        <v>37209</v>
      </c>
      <c r="F56" s="28">
        <v>22188</v>
      </c>
      <c r="G56" s="31">
        <f t="shared" si="0"/>
        <v>59.63073449971781</v>
      </c>
    </row>
    <row r="57" spans="1:7" ht="16.5" customHeight="1">
      <c r="A57" s="59">
        <v>17</v>
      </c>
      <c r="B57" s="53" t="s">
        <v>55</v>
      </c>
      <c r="C57" s="30">
        <v>23743</v>
      </c>
      <c r="D57" s="18">
        <v>5677</v>
      </c>
      <c r="E57" s="19">
        <v>3389442</v>
      </c>
      <c r="F57" s="28">
        <v>1897465</v>
      </c>
      <c r="G57" s="31">
        <f t="shared" si="0"/>
        <v>55.981633555021745</v>
      </c>
    </row>
    <row r="58" spans="1:7" ht="16.5" customHeight="1" thickBot="1">
      <c r="A58" s="60" t="s">
        <v>56</v>
      </c>
      <c r="B58" s="61"/>
      <c r="C58" s="62">
        <f>SUM(C46:C57)</f>
        <v>95954</v>
      </c>
      <c r="D58" s="63">
        <f>SUM(D46:D57)</f>
        <v>31100</v>
      </c>
      <c r="E58" s="64">
        <f>SUM(E46:E57)</f>
        <v>11440503</v>
      </c>
      <c r="F58" s="64">
        <f>SUM(F46:F57)</f>
        <v>6349671</v>
      </c>
      <c r="G58" s="65">
        <f t="shared" si="0"/>
        <v>55.501676805643946</v>
      </c>
    </row>
    <row r="59" spans="1:7" ht="16.5" customHeight="1" thickBot="1">
      <c r="A59" s="66" t="s">
        <v>57</v>
      </c>
      <c r="B59" s="67"/>
      <c r="C59" s="68">
        <f>SUM(C45+C58)</f>
        <v>148966</v>
      </c>
      <c r="D59" s="69">
        <f>SUM(D45+D58)</f>
        <v>56440</v>
      </c>
      <c r="E59" s="70">
        <f>SUM(E45+E58)</f>
        <v>17959844</v>
      </c>
      <c r="F59" s="70">
        <f>SUM(F45+F58)</f>
        <v>10029102</v>
      </c>
      <c r="G59" s="71">
        <f>100*F59/E59</f>
        <v>55.84181020726015</v>
      </c>
    </row>
    <row r="60" spans="1:7" ht="11.25">
      <c r="A60" s="13" t="s">
        <v>1</v>
      </c>
      <c r="B60" s="14"/>
      <c r="C60" s="15"/>
      <c r="D60" s="15"/>
      <c r="E60" s="15"/>
      <c r="F60" s="15"/>
      <c r="G60" s="15"/>
    </row>
    <row r="61" spans="1:7" ht="11.25">
      <c r="A61" s="16" t="s">
        <v>0</v>
      </c>
      <c r="B61" s="13" t="s">
        <v>58</v>
      </c>
      <c r="C61" s="15"/>
      <c r="D61" s="15"/>
      <c r="E61" s="15"/>
      <c r="F61" s="15"/>
      <c r="G61" s="15"/>
    </row>
    <row r="62" spans="1:7" ht="11.25">
      <c r="A62" s="17"/>
      <c r="B62" s="13" t="s">
        <v>59</v>
      </c>
      <c r="C62" s="15"/>
      <c r="D62" s="15"/>
      <c r="E62" s="15"/>
      <c r="F62" s="15"/>
      <c r="G62" s="15"/>
    </row>
    <row r="63" ht="11.25">
      <c r="B63" s="13" t="s">
        <v>64</v>
      </c>
    </row>
    <row r="64" ht="11.25">
      <c r="B64" s="34" t="s">
        <v>63</v>
      </c>
    </row>
    <row r="65" ht="11.25">
      <c r="B65" s="35" t="s">
        <v>62</v>
      </c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2022-07-29T11:38:36Z</dcterms:modified>
  <cp:category/>
  <cp:version/>
  <cp:contentType/>
  <cp:contentStatus/>
</cp:coreProperties>
</file>