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A55CAB5-7E73-4085-AE35-DA7897842B19}" xr6:coauthVersionLast="47" xr6:coauthVersionMax="47" xr10:uidLastSave="{00000000-0000-0000-0000-000000000000}"/>
  <bookViews>
    <workbookView xWindow="-75" yWindow="60" windowWidth="22965" windowHeight="153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" i="1" l="1"/>
  <c r="T14" i="1"/>
  <c r="V14" i="1" s="1"/>
  <c r="W14" i="1" s="1"/>
  <c r="U13" i="1"/>
  <c r="T13" i="1"/>
  <c r="V13" i="1" s="1"/>
  <c r="W13" i="1" s="1"/>
  <c r="U12" i="1"/>
  <c r="T12" i="1"/>
  <c r="V12" i="1" s="1"/>
  <c r="W12" i="1" s="1"/>
  <c r="U11" i="1"/>
  <c r="T11" i="1"/>
  <c r="V11" i="1" s="1"/>
  <c r="W11" i="1" s="1"/>
  <c r="U10" i="1"/>
  <c r="V10" i="1" s="1"/>
  <c r="W10" i="1" s="1"/>
  <c r="T10" i="1"/>
  <c r="U9" i="1"/>
  <c r="T9" i="1"/>
  <c r="V9" i="1" s="1"/>
  <c r="W9" i="1" s="1"/>
  <c r="U8" i="1"/>
  <c r="T8" i="1"/>
  <c r="V8" i="1" s="1"/>
  <c r="W8" i="1" s="1"/>
  <c r="A8" i="1"/>
  <c r="A9" i="1" s="1"/>
  <c r="A10" i="1" s="1"/>
  <c r="A11" i="1" s="1"/>
  <c r="A12" i="1" s="1"/>
  <c r="A13" i="1" s="1"/>
  <c r="A14" i="1" s="1"/>
  <c r="U7" i="1"/>
  <c r="T7" i="1"/>
  <c r="V7" i="1" s="1"/>
  <c r="W7" i="1" s="1"/>
</calcChain>
</file>

<file path=xl/sharedStrings.xml><?xml version="1.0" encoding="utf-8"?>
<sst xmlns="http://schemas.openxmlformats.org/spreadsheetml/2006/main" count="127" uniqueCount="65">
  <si>
    <t>２　緊急時モニタリング検査結果</t>
  </si>
  <si>
    <t>NO</t>
    <phoneticPr fontId="6"/>
  </si>
  <si>
    <t>報告自治体</t>
    <rPh sb="0" eb="2">
      <t>ホウコク</t>
    </rPh>
    <rPh sb="2" eb="5">
      <t>ジチタイ</t>
    </rPh>
    <phoneticPr fontId="6"/>
  </si>
  <si>
    <t>実施主体</t>
    <rPh sb="0" eb="2">
      <t>ジッシ</t>
    </rPh>
    <phoneticPr fontId="6"/>
  </si>
  <si>
    <t>産地</t>
    <rPh sb="0" eb="2">
      <t>サンチ</t>
    </rPh>
    <phoneticPr fontId="6"/>
  </si>
  <si>
    <t>非流通品
／流通品</t>
    <rPh sb="0" eb="1">
      <t>ヒ</t>
    </rPh>
    <rPh sb="1" eb="3">
      <t>リュウツウ</t>
    </rPh>
    <rPh sb="3" eb="4">
      <t>ヒン</t>
    </rPh>
    <phoneticPr fontId="6"/>
  </si>
  <si>
    <t>食品
カテゴリ</t>
    <phoneticPr fontId="6"/>
  </si>
  <si>
    <t>品目</t>
    <rPh sb="0" eb="2">
      <t>ヒンモク</t>
    </rPh>
    <phoneticPr fontId="6"/>
  </si>
  <si>
    <t>検査</t>
    <phoneticPr fontId="6"/>
  </si>
  <si>
    <t>日時</t>
    <rPh sb="0" eb="2">
      <t>ニチジ</t>
    </rPh>
    <phoneticPr fontId="6"/>
  </si>
  <si>
    <t>結果（Bq/kg)</t>
    <rPh sb="0" eb="2">
      <t>ケッカ</t>
    </rPh>
    <phoneticPr fontId="6"/>
  </si>
  <si>
    <t>都道府県</t>
    <rPh sb="0" eb="4">
      <t>トドウフケン</t>
    </rPh>
    <phoneticPr fontId="6"/>
  </si>
  <si>
    <t>市町村</t>
    <rPh sb="0" eb="3">
      <t>シチョウソン</t>
    </rPh>
    <phoneticPr fontId="6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</si>
  <si>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6"/>
  </si>
  <si>
    <t>品目名</t>
    <rPh sb="2" eb="3">
      <t>メイ</t>
    </rPh>
    <phoneticPr fontId="6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</si>
  <si>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6"/>
  </si>
  <si>
    <t>検査機関</t>
    <phoneticPr fontId="6"/>
  </si>
  <si>
    <t>検査法</t>
    <rPh sb="0" eb="2">
      <t>ケンサ</t>
    </rPh>
    <rPh sb="2" eb="3">
      <t>ホウ</t>
    </rPh>
    <phoneticPr fontId="6"/>
  </si>
  <si>
    <t>採取日
（購入日)</t>
  </si>
  <si>
    <t>結果
判明日</t>
    <phoneticPr fontId="6"/>
  </si>
  <si>
    <t>入力用</t>
    <rPh sb="0" eb="3">
      <t>ニュウリョクヨウ</t>
    </rPh>
    <phoneticPr fontId="1"/>
  </si>
  <si>
    <t>Cs-134</t>
    <phoneticPr fontId="6"/>
  </si>
  <si>
    <t>Cs-137</t>
    <phoneticPr fontId="6"/>
  </si>
  <si>
    <t>Cs合計</t>
    <rPh sb="2" eb="4">
      <t>ゴウケイ</t>
    </rPh>
    <phoneticPr fontId="6"/>
  </si>
  <si>
    <t>基準超過</t>
    <rPh sb="0" eb="2">
      <t>キジュン</t>
    </rPh>
    <rPh sb="2" eb="4">
      <t>チョウカ</t>
    </rPh>
    <phoneticPr fontId="6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</si>
  <si>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6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</si>
  <si>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6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</si>
  <si>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</si>
  <si>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</si>
  <si>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</si>
  <si>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</si>
  <si>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Ge</t>
  </si>
  <si>
    <t>いわき市</t>
    <rPh sb="3" eb="4">
      <t>シ</t>
    </rPh>
    <phoneticPr fontId="1"/>
  </si>
  <si>
    <t>製造所（福島県いわき市）</t>
    <rPh sb="0" eb="2">
      <t>セイゾウ</t>
    </rPh>
    <rPh sb="2" eb="3">
      <t>ショ</t>
    </rPh>
    <rPh sb="4" eb="7">
      <t>フクシマケン</t>
    </rPh>
    <rPh sb="10" eb="11">
      <t>シ</t>
    </rPh>
    <phoneticPr fontId="1"/>
  </si>
  <si>
    <t>流通品</t>
    <rPh sb="0" eb="2">
      <t>リュウツウ</t>
    </rPh>
    <rPh sb="2" eb="3">
      <t>ヒン</t>
    </rPh>
    <phoneticPr fontId="9"/>
  </si>
  <si>
    <t>その他</t>
    <rPh sb="2" eb="3">
      <t>タ</t>
    </rPh>
    <phoneticPr fontId="6"/>
  </si>
  <si>
    <t>制限なし</t>
    <rPh sb="0" eb="2">
      <t>セイゲン</t>
    </rPh>
    <phoneticPr fontId="9"/>
  </si>
  <si>
    <t>いわき市
保健所検査課</t>
    <rPh sb="3" eb="4">
      <t>シ</t>
    </rPh>
    <rPh sb="5" eb="8">
      <t>ホケンジョ</t>
    </rPh>
    <rPh sb="8" eb="10">
      <t>ケンサ</t>
    </rPh>
    <rPh sb="10" eb="11">
      <t>カ</t>
    </rPh>
    <phoneticPr fontId="1"/>
  </si>
  <si>
    <t>うどん</t>
  </si>
  <si>
    <t>&lt;4.95</t>
    <phoneticPr fontId="1"/>
  </si>
  <si>
    <t>&lt;5.11</t>
    <phoneticPr fontId="1"/>
  </si>
  <si>
    <t>&lt;10.0</t>
    <phoneticPr fontId="1"/>
  </si>
  <si>
    <t>そば</t>
  </si>
  <si>
    <t>&lt;3.14</t>
    <phoneticPr fontId="1"/>
  </si>
  <si>
    <t>&lt;4.60</t>
    <phoneticPr fontId="1"/>
  </si>
  <si>
    <t>&lt;7.74</t>
    <phoneticPr fontId="1"/>
  </si>
  <si>
    <t>中華麺</t>
    <rPh sb="0" eb="3">
      <t>チュウカメン</t>
    </rPh>
    <phoneticPr fontId="9"/>
  </si>
  <si>
    <t>&lt;4.98</t>
    <phoneticPr fontId="1"/>
  </si>
  <si>
    <t>&lt;4.71</t>
    <phoneticPr fontId="1"/>
  </si>
  <si>
    <t>&lt;9.69</t>
    <phoneticPr fontId="1"/>
  </si>
  <si>
    <t>&lt;4.77</t>
    <phoneticPr fontId="1"/>
  </si>
  <si>
    <t>&lt;5.65</t>
    <phoneticPr fontId="1"/>
  </si>
  <si>
    <t>&lt;10.4</t>
    <phoneticPr fontId="1"/>
  </si>
  <si>
    <t>&lt;5.15</t>
    <phoneticPr fontId="1"/>
  </si>
  <si>
    <t>&lt;4.66</t>
    <phoneticPr fontId="1"/>
  </si>
  <si>
    <t>&lt;9.81</t>
    <phoneticPr fontId="1"/>
  </si>
  <si>
    <t>ぎょうざ皮</t>
    <rPh sb="4" eb="5">
      <t>カワ</t>
    </rPh>
    <phoneticPr fontId="9"/>
  </si>
  <si>
    <t>&lt;5.08</t>
    <phoneticPr fontId="1"/>
  </si>
  <si>
    <t>&lt;10.2</t>
    <phoneticPr fontId="1"/>
  </si>
  <si>
    <t>&lt;4.57</t>
    <phoneticPr fontId="1"/>
  </si>
  <si>
    <t>&lt;4.84</t>
    <phoneticPr fontId="1"/>
  </si>
  <si>
    <t>&lt;9.41</t>
    <phoneticPr fontId="1"/>
  </si>
  <si>
    <t>&lt;4.64</t>
    <phoneticPr fontId="1"/>
  </si>
  <si>
    <t>&lt;5.34</t>
    <phoneticPr fontId="1"/>
  </si>
  <si>
    <t>&lt;9.98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</si>
</sst>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3" fillId="2" borderId="16" xfId="0" applyFont="1" applyFill="1" applyBorder="1" applyAlignment="1">
      <alignment vertical="center"/>
    </xf>
    <xf numFmtId="0" fontId="2" fillId="2" borderId="33" xfId="0" applyFont="1" applyFill="1" applyBorder="1" applyAlignment="1">
      <alignment horizontal="center" vertical="center" wrapText="1"/>
    </xf>
    <xf numFmtId="176" fontId="2" fillId="2" borderId="34" xfId="0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57" fontId="2" fillId="2" borderId="36" xfId="0" applyNumberFormat="1" applyFont="1" applyFill="1" applyBorder="1" applyAlignment="1">
      <alignment horizontal="center" vertical="center" wrapText="1"/>
    </xf>
    <xf numFmtId="176" fontId="2" fillId="2" borderId="37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36" xfId="0" applyFont="1" applyFill="1" applyBorder="1" applyAlignment="1">
      <alignment horizontal="center" vertical="center"/>
    </xf>
    <xf numFmtId="176" fontId="2" fillId="2" borderId="40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57" fontId="2" fillId="2" borderId="4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176" fontId="2" fillId="2" borderId="18" xfId="0" applyNumberFormat="1" applyFont="1" applyFill="1" applyBorder="1" applyAlignment="1">
      <alignment horizontal="center" vertical="center" wrapText="1"/>
    </xf>
    <xf numFmtId="176" fontId="2" fillId="2" borderId="15" xfId="0" applyNumberFormat="1" applyFont="1" applyFill="1" applyBorder="1" applyAlignment="1">
      <alignment horizontal="center" vertical="center" wrapText="1"/>
    </xf>
    <xf numFmtId="176" fontId="2" fillId="2" borderId="31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176" fontId="2" fillId="2" borderId="23" xfId="0" applyNumberFormat="1" applyFont="1" applyFill="1" applyBorder="1" applyAlignment="1">
      <alignment horizontal="center" vertical="center" wrapText="1"/>
    </xf>
    <xf numFmtId="176" fontId="2" fillId="2" borderId="27" xfId="0" applyNumberFormat="1" applyFont="1" applyFill="1" applyBorder="1" applyAlignment="1">
      <alignment horizontal="center" vertical="center" wrapText="1"/>
    </xf>
    <xf numFmtId="176" fontId="2" fillId="2" borderId="19" xfId="0" applyNumberFormat="1" applyFont="1" applyFill="1" applyBorder="1" applyAlignment="1">
      <alignment horizontal="center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 shrinkToFit="1"/>
    </xf>
    <xf numFmtId="0" fontId="2" fillId="2" borderId="46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4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2">
    <cellStyle name="標準" xfId="0" builtinId="0"/>
    <cellStyle name="標準 5" xfId="1" xr:uid="{F7E34032-BA70-4C54-91E6-69FB3926AC59}"/>
  </cellStyles>
  <dxfs count="3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zoomScale="70" zoomScaleNormal="70" workbookViewId="0">
      <selection sqref="A1:XFD1048576"/>
    </sheetView>
  </sheetViews>
  <sheetFormatPr defaultColWidth="9" defaultRowHeight="18.75" x14ac:dyDescent="0.4"/>
  <cols>
    <col min="1" max="1" width="8.625" style="1" customWidth="1"/>
    <col min="2" max="5" width="10.625" style="31" customWidth="1"/>
    <col min="6" max="6" width="26" style="32" bestFit="1" customWidth="1"/>
    <col min="7" max="7" width="17.625" style="32" bestFit="1" customWidth="1"/>
    <col min="8" max="8" width="13.375" style="32" bestFit="1" customWidth="1"/>
    <col min="9" max="9" width="16.625" style="31" customWidth="1"/>
    <col min="10" max="10" width="39.625" style="32" bestFit="1" customWidth="1"/>
    <col min="11" max="11" width="21.625" style="31" customWidth="1"/>
    <col min="12" max="12" width="25.625" style="31" customWidth="1"/>
    <col min="13" max="13" width="21.875" style="32" bestFit="1" customWidth="1"/>
    <col min="14" max="14" width="10.625" style="31" customWidth="1"/>
    <col min="15" max="16" width="10.625" style="33" customWidth="1"/>
    <col min="17" max="18" width="12.625" style="31" customWidth="1"/>
    <col min="19" max="19" width="12.625" style="33" customWidth="1"/>
    <col min="20" max="22" width="10.625" style="31" customWidth="1"/>
    <col min="23" max="23" width="10.625" style="1" customWidth="1"/>
    <col min="24" max="16384" width="9" style="1"/>
  </cols>
  <sheetData>
    <row r="1" spans="1:24" ht="24" x14ac:dyDescent="0.5">
      <c r="A1" s="19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3"/>
      <c r="M1" s="2"/>
      <c r="N1" s="2"/>
      <c r="O1" s="4"/>
      <c r="P1" s="4"/>
      <c r="Q1" s="2"/>
      <c r="R1" s="2"/>
      <c r="S1" s="4"/>
      <c r="T1" s="2"/>
      <c r="U1" s="2"/>
      <c r="V1" s="1"/>
    </row>
    <row r="2" spans="1:24" ht="20.100000000000001" customHeight="1" thickBot="1" x14ac:dyDescent="0.45">
      <c r="A2" s="81"/>
      <c r="B2" s="2"/>
      <c r="C2" s="2"/>
      <c r="D2" s="3"/>
      <c r="E2" s="2"/>
      <c r="F2" s="2"/>
      <c r="G2" s="2"/>
      <c r="H2" s="2"/>
      <c r="I2" s="2"/>
      <c r="J2" s="2"/>
      <c r="K2" s="2"/>
      <c r="L2" s="3"/>
      <c r="M2" s="2"/>
      <c r="N2" s="2"/>
      <c r="O2" s="4"/>
      <c r="P2" s="4"/>
      <c r="Q2" s="2"/>
      <c r="R2" s="2"/>
      <c r="S2" s="4"/>
      <c r="T2" s="2"/>
      <c r="U2" s="2"/>
      <c r="V2" s="1"/>
    </row>
    <row r="3" spans="1:24" ht="30" customHeight="1" x14ac:dyDescent="0.4">
      <c r="A3" s="75" t="s">
        <v>1</v>
      </c>
      <c r="B3" s="74" t="s">
        <v>2</v>
      </c>
      <c r="C3" s="77" t="s">
        <v>3</v>
      </c>
      <c r="D3" s="54" t="s">
        <v>4</v>
      </c>
      <c r="E3" s="52"/>
      <c r="F3" s="53"/>
      <c r="G3" s="78" t="s">
        <v>5</v>
      </c>
      <c r="H3" s="65" t="s">
        <v>6</v>
      </c>
      <c r="I3" s="51" t="s">
        <v>7</v>
      </c>
      <c r="J3" s="52"/>
      <c r="K3" s="52"/>
      <c r="L3" s="53"/>
      <c r="M3" s="54" t="s">
        <v>8</v>
      </c>
      <c r="N3" s="53"/>
      <c r="O3" s="55" t="s">
        <v>9</v>
      </c>
      <c r="P3" s="56"/>
      <c r="Q3" s="54" t="s">
        <v>10</v>
      </c>
      <c r="R3" s="52"/>
      <c r="S3" s="52"/>
      <c r="T3" s="52"/>
      <c r="U3" s="52"/>
      <c r="V3" s="52"/>
      <c r="W3" s="53"/>
    </row>
    <row r="4" spans="1:24" ht="18.75" customHeight="1" x14ac:dyDescent="0.4">
      <c r="A4" s="75"/>
      <c r="B4" s="75"/>
      <c r="C4" s="38"/>
      <c r="D4" s="57" t="s">
        <v>11</v>
      </c>
      <c r="E4" s="60" t="s">
        <v>12</v>
      </c>
      <c r="F4" s="37" t="s">
        <v>13</v>
      </c>
      <c r="G4" s="79"/>
      <c r="H4" s="66"/>
      <c r="I4" s="60" t="s">
        <v>14</v>
      </c>
      <c r="J4" s="5"/>
      <c r="K4" s="21"/>
      <c r="L4" s="37" t="s">
        <v>15</v>
      </c>
      <c r="M4" s="82" t="s">
        <v>16</v>
      </c>
      <c r="N4" s="37" t="s">
        <v>17</v>
      </c>
      <c r="O4" s="40" t="s">
        <v>18</v>
      </c>
      <c r="P4" s="43" t="s">
        <v>19</v>
      </c>
      <c r="Q4" s="46" t="s">
        <v>20</v>
      </c>
      <c r="R4" s="47"/>
      <c r="S4" s="47"/>
      <c r="T4" s="48" t="s">
        <v>21</v>
      </c>
      <c r="U4" s="34" t="s">
        <v>22</v>
      </c>
      <c r="V4" s="34" t="s">
        <v>23</v>
      </c>
      <c r="W4" s="37" t="s">
        <v>24</v>
      </c>
    </row>
    <row r="5" spans="1:24" ht="110.1" customHeight="1" x14ac:dyDescent="0.4">
      <c r="A5" s="75"/>
      <c r="B5" s="75"/>
      <c r="C5" s="38"/>
      <c r="D5" s="58"/>
      <c r="E5" s="61"/>
      <c r="F5" s="63"/>
      <c r="G5" s="79"/>
      <c r="H5" s="66"/>
      <c r="I5" s="61"/>
      <c r="J5" s="68" t="s">
        <v>25</v>
      </c>
      <c r="K5" s="68" t="s">
        <v>26</v>
      </c>
      <c r="L5" s="38"/>
      <c r="M5" s="83"/>
      <c r="N5" s="38"/>
      <c r="O5" s="41"/>
      <c r="P5" s="44"/>
      <c r="Q5" s="71" t="s">
        <v>27</v>
      </c>
      <c r="R5" s="72"/>
      <c r="S5" s="73"/>
      <c r="T5" s="49"/>
      <c r="U5" s="35"/>
      <c r="V5" s="35"/>
      <c r="W5" s="38"/>
    </row>
    <row r="6" spans="1:24" ht="19.5" thickBot="1" x14ac:dyDescent="0.45">
      <c r="A6" s="76"/>
      <c r="B6" s="76"/>
      <c r="C6" s="39"/>
      <c r="D6" s="59"/>
      <c r="E6" s="62"/>
      <c r="F6" s="64"/>
      <c r="G6" s="80"/>
      <c r="H6" s="67"/>
      <c r="I6" s="62"/>
      <c r="J6" s="69"/>
      <c r="K6" s="70"/>
      <c r="L6" s="39"/>
      <c r="M6" s="84"/>
      <c r="N6" s="39"/>
      <c r="O6" s="42"/>
      <c r="P6" s="45"/>
      <c r="Q6" s="6" t="s">
        <v>28</v>
      </c>
      <c r="R6" s="22" t="s">
        <v>29</v>
      </c>
      <c r="S6" s="7" t="s">
        <v>30</v>
      </c>
      <c r="T6" s="50"/>
      <c r="U6" s="36"/>
      <c r="V6" s="36"/>
      <c r="W6" s="39"/>
      <c r="X6" s="23"/>
    </row>
    <row r="7" spans="1:24" ht="19.5" thickTop="1" x14ac:dyDescent="0.4">
      <c r="A7" s="8">
        <v>1</v>
      </c>
      <c r="B7" s="8" t="s">
        <v>32</v>
      </c>
      <c r="C7" s="9" t="s">
        <v>32</v>
      </c>
      <c r="D7" s="10"/>
      <c r="E7" s="8"/>
      <c r="F7" s="24" t="s">
        <v>33</v>
      </c>
      <c r="G7" s="11" t="s">
        <v>34</v>
      </c>
      <c r="H7" s="12" t="s">
        <v>35</v>
      </c>
      <c r="I7" s="85" t="s">
        <v>38</v>
      </c>
      <c r="J7" s="13"/>
      <c r="K7" s="8"/>
      <c r="L7" s="18" t="s">
        <v>36</v>
      </c>
      <c r="M7" s="13" t="s">
        <v>37</v>
      </c>
      <c r="N7" s="14" t="s">
        <v>31</v>
      </c>
      <c r="O7" s="15">
        <v>46293</v>
      </c>
      <c r="P7" s="25">
        <v>46293</v>
      </c>
      <c r="Q7" s="86" t="s">
        <v>39</v>
      </c>
      <c r="R7" s="8" t="s">
        <v>40</v>
      </c>
      <c r="S7" s="87" t="s">
        <v>41</v>
      </c>
      <c r="T7" s="16" t="str">
        <f t="shared" ref="T7:U14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&lt;4.95</v>
      </c>
      <c r="U7" s="16" t="str">
        <f t="shared" si="0"/>
        <v>&lt;5.11</v>
      </c>
      <c r="V7" s="17" t="str">
        <f t="shared" ref="V7:V14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&lt;10</v>
      </c>
      <c r="W7" s="18" t="str">
        <f t="shared" ref="W7:W14" si="2">IF(ISERROR(V7*1),"",IF(AND(H7="飲料水",V7&gt;=11),"○",IF(AND(H7="牛乳・乳児用食品",V7&gt;=51),"○",IF(AND(H7&lt;&gt;"",V7&gt;=110),"○",""))))</f>
        <v/>
      </c>
    </row>
    <row r="8" spans="1:24" x14ac:dyDescent="0.4">
      <c r="A8" s="20">
        <f>A7+1</f>
        <v>2</v>
      </c>
      <c r="B8" s="20" t="s">
        <v>32</v>
      </c>
      <c r="C8" s="26" t="s">
        <v>32</v>
      </c>
      <c r="D8" s="27"/>
      <c r="E8" s="20"/>
      <c r="F8" s="28" t="s">
        <v>33</v>
      </c>
      <c r="G8" s="11" t="s">
        <v>34</v>
      </c>
      <c r="H8" s="12" t="s">
        <v>35</v>
      </c>
      <c r="I8" s="88" t="s">
        <v>42</v>
      </c>
      <c r="J8" s="29"/>
      <c r="K8" s="20"/>
      <c r="L8" s="89" t="s">
        <v>36</v>
      </c>
      <c r="M8" s="29" t="s">
        <v>37</v>
      </c>
      <c r="N8" s="30" t="s">
        <v>31</v>
      </c>
      <c r="O8" s="15">
        <v>46293</v>
      </c>
      <c r="P8" s="25">
        <v>46294</v>
      </c>
      <c r="Q8" s="27" t="s">
        <v>43</v>
      </c>
      <c r="R8" s="20" t="s">
        <v>44</v>
      </c>
      <c r="S8" s="87" t="s">
        <v>45</v>
      </c>
      <c r="T8" s="16" t="str">
        <f t="shared" si="0"/>
        <v>&lt;3.14</v>
      </c>
      <c r="U8" s="16" t="str">
        <f t="shared" si="0"/>
        <v>&lt;4.6</v>
      </c>
      <c r="V8" s="17" t="str">
        <f t="shared" si="1"/>
        <v>&lt;7.7</v>
      </c>
      <c r="W8" s="18" t="str">
        <f t="shared" si="2"/>
        <v/>
      </c>
    </row>
    <row r="9" spans="1:24" x14ac:dyDescent="0.4">
      <c r="A9" s="20">
        <f t="shared" ref="A9:A12" si="3">A8+1</f>
        <v>3</v>
      </c>
      <c r="B9" s="20" t="s">
        <v>32</v>
      </c>
      <c r="C9" s="26" t="s">
        <v>32</v>
      </c>
      <c r="D9" s="27"/>
      <c r="E9" s="20"/>
      <c r="F9" s="28" t="s">
        <v>33</v>
      </c>
      <c r="G9" s="11" t="s">
        <v>34</v>
      </c>
      <c r="H9" s="12" t="s">
        <v>35</v>
      </c>
      <c r="I9" s="90" t="s">
        <v>46</v>
      </c>
      <c r="J9" s="29"/>
      <c r="K9" s="20"/>
      <c r="L9" s="89" t="s">
        <v>36</v>
      </c>
      <c r="M9" s="29" t="s">
        <v>37</v>
      </c>
      <c r="N9" s="30" t="s">
        <v>31</v>
      </c>
      <c r="O9" s="15">
        <v>46293</v>
      </c>
      <c r="P9" s="25">
        <v>46294</v>
      </c>
      <c r="Q9" s="27" t="s">
        <v>47</v>
      </c>
      <c r="R9" s="20" t="s">
        <v>48</v>
      </c>
      <c r="S9" s="87" t="s">
        <v>49</v>
      </c>
      <c r="T9" s="16" t="str">
        <f t="shared" si="0"/>
        <v>&lt;4.98</v>
      </c>
      <c r="U9" s="16" t="str">
        <f t="shared" si="0"/>
        <v>&lt;4.71</v>
      </c>
      <c r="V9" s="17" t="str">
        <f t="shared" si="1"/>
        <v>&lt;9.7</v>
      </c>
      <c r="W9" s="18" t="str">
        <f t="shared" si="2"/>
        <v/>
      </c>
    </row>
    <row r="10" spans="1:24" x14ac:dyDescent="0.4">
      <c r="A10" s="20">
        <f t="shared" si="3"/>
        <v>4</v>
      </c>
      <c r="B10" s="20" t="s">
        <v>32</v>
      </c>
      <c r="C10" s="26" t="s">
        <v>32</v>
      </c>
      <c r="D10" s="27"/>
      <c r="E10" s="20"/>
      <c r="F10" s="28" t="s">
        <v>33</v>
      </c>
      <c r="G10" s="11" t="s">
        <v>34</v>
      </c>
      <c r="H10" s="12" t="s">
        <v>35</v>
      </c>
      <c r="I10" s="90" t="s">
        <v>46</v>
      </c>
      <c r="J10" s="29"/>
      <c r="K10" s="20"/>
      <c r="L10" s="89" t="s">
        <v>36</v>
      </c>
      <c r="M10" s="29" t="s">
        <v>37</v>
      </c>
      <c r="N10" s="30" t="s">
        <v>31</v>
      </c>
      <c r="O10" s="15">
        <v>46293</v>
      </c>
      <c r="P10" s="25">
        <v>46294</v>
      </c>
      <c r="Q10" s="27" t="s">
        <v>50</v>
      </c>
      <c r="R10" s="20" t="s">
        <v>51</v>
      </c>
      <c r="S10" s="91" t="s">
        <v>52</v>
      </c>
      <c r="T10" s="16" t="str">
        <f t="shared" si="0"/>
        <v>&lt;4.77</v>
      </c>
      <c r="U10" s="16" t="str">
        <f t="shared" si="0"/>
        <v>&lt;5.65</v>
      </c>
      <c r="V10" s="17" t="str">
        <f t="shared" si="1"/>
        <v>&lt;10</v>
      </c>
      <c r="W10" s="18" t="str">
        <f t="shared" si="2"/>
        <v/>
      </c>
    </row>
    <row r="11" spans="1:24" x14ac:dyDescent="0.4">
      <c r="A11" s="20">
        <f t="shared" si="3"/>
        <v>5</v>
      </c>
      <c r="B11" s="20" t="s">
        <v>32</v>
      </c>
      <c r="C11" s="26" t="s">
        <v>32</v>
      </c>
      <c r="D11" s="27"/>
      <c r="E11" s="20"/>
      <c r="F11" s="28" t="s">
        <v>33</v>
      </c>
      <c r="G11" s="11" t="s">
        <v>34</v>
      </c>
      <c r="H11" s="12" t="s">
        <v>35</v>
      </c>
      <c r="I11" s="90" t="s">
        <v>46</v>
      </c>
      <c r="J11" s="29"/>
      <c r="K11" s="20"/>
      <c r="L11" s="89" t="s">
        <v>36</v>
      </c>
      <c r="M11" s="29" t="s">
        <v>37</v>
      </c>
      <c r="N11" s="30" t="s">
        <v>31</v>
      </c>
      <c r="O11" s="15">
        <v>46293</v>
      </c>
      <c r="P11" s="25">
        <v>46294</v>
      </c>
      <c r="Q11" s="27" t="s">
        <v>53</v>
      </c>
      <c r="R11" s="20" t="s">
        <v>54</v>
      </c>
      <c r="S11" s="91" t="s">
        <v>55</v>
      </c>
      <c r="T11" s="16" t="str">
        <f t="shared" si="0"/>
        <v>&lt;5.15</v>
      </c>
      <c r="U11" s="16" t="str">
        <f t="shared" si="0"/>
        <v>&lt;4.66</v>
      </c>
      <c r="V11" s="17" t="str">
        <f t="shared" si="1"/>
        <v>&lt;9.8</v>
      </c>
      <c r="W11" s="18" t="str">
        <f t="shared" si="2"/>
        <v/>
      </c>
    </row>
    <row r="12" spans="1:24" x14ac:dyDescent="0.4">
      <c r="A12" s="20">
        <f t="shared" si="3"/>
        <v>6</v>
      </c>
      <c r="B12" s="20" t="s">
        <v>32</v>
      </c>
      <c r="C12" s="26" t="s">
        <v>32</v>
      </c>
      <c r="D12" s="27"/>
      <c r="E12" s="20"/>
      <c r="F12" s="28" t="s">
        <v>33</v>
      </c>
      <c r="G12" s="11" t="s">
        <v>34</v>
      </c>
      <c r="H12" s="12" t="s">
        <v>35</v>
      </c>
      <c r="I12" s="90" t="s">
        <v>56</v>
      </c>
      <c r="J12" s="29"/>
      <c r="K12" s="20"/>
      <c r="L12" s="89" t="s">
        <v>36</v>
      </c>
      <c r="M12" s="29" t="s">
        <v>37</v>
      </c>
      <c r="N12" s="30" t="s">
        <v>31</v>
      </c>
      <c r="O12" s="15">
        <v>46293</v>
      </c>
      <c r="P12" s="25">
        <v>46294</v>
      </c>
      <c r="Q12" s="27" t="s">
        <v>53</v>
      </c>
      <c r="R12" s="20" t="s">
        <v>57</v>
      </c>
      <c r="S12" s="92" t="s">
        <v>58</v>
      </c>
      <c r="T12" s="16" t="str">
        <f t="shared" si="0"/>
        <v>&lt;5.15</v>
      </c>
      <c r="U12" s="16" t="str">
        <f t="shared" si="0"/>
        <v>&lt;5.08</v>
      </c>
      <c r="V12" s="17" t="str">
        <f t="shared" si="1"/>
        <v>&lt;10</v>
      </c>
      <c r="W12" s="18" t="str">
        <f t="shared" si="2"/>
        <v/>
      </c>
    </row>
    <row r="13" spans="1:24" x14ac:dyDescent="0.4">
      <c r="A13" s="20">
        <f>A12+1</f>
        <v>7</v>
      </c>
      <c r="B13" s="20" t="s">
        <v>32</v>
      </c>
      <c r="C13" s="26" t="s">
        <v>32</v>
      </c>
      <c r="D13" s="27"/>
      <c r="E13" s="20"/>
      <c r="F13" s="28" t="s">
        <v>33</v>
      </c>
      <c r="G13" s="11" t="s">
        <v>34</v>
      </c>
      <c r="H13" s="12" t="s">
        <v>35</v>
      </c>
      <c r="I13" s="90" t="s">
        <v>38</v>
      </c>
      <c r="J13" s="29"/>
      <c r="K13" s="20"/>
      <c r="L13" s="89" t="s">
        <v>36</v>
      </c>
      <c r="M13" s="29" t="s">
        <v>37</v>
      </c>
      <c r="N13" s="30" t="s">
        <v>31</v>
      </c>
      <c r="O13" s="15">
        <v>46293</v>
      </c>
      <c r="P13" s="25">
        <v>46294</v>
      </c>
      <c r="Q13" s="27" t="s">
        <v>59</v>
      </c>
      <c r="R13" s="20" t="s">
        <v>60</v>
      </c>
      <c r="S13" s="92" t="s">
        <v>61</v>
      </c>
      <c r="T13" s="16" t="str">
        <f t="shared" si="0"/>
        <v>&lt;4.57</v>
      </c>
      <c r="U13" s="16" t="str">
        <f t="shared" si="0"/>
        <v>&lt;4.84</v>
      </c>
      <c r="V13" s="17" t="str">
        <f t="shared" si="1"/>
        <v>&lt;9.4</v>
      </c>
      <c r="W13" s="18" t="str">
        <f t="shared" si="2"/>
        <v/>
      </c>
    </row>
    <row r="14" spans="1:24" x14ac:dyDescent="0.4">
      <c r="A14" s="20">
        <f>A13+1</f>
        <v>8</v>
      </c>
      <c r="B14" s="20" t="s">
        <v>32</v>
      </c>
      <c r="C14" s="26" t="s">
        <v>32</v>
      </c>
      <c r="D14" s="27"/>
      <c r="E14" s="20"/>
      <c r="F14" s="28" t="s">
        <v>33</v>
      </c>
      <c r="G14" s="11" t="s">
        <v>34</v>
      </c>
      <c r="H14" s="12" t="s">
        <v>35</v>
      </c>
      <c r="I14" s="90" t="s">
        <v>46</v>
      </c>
      <c r="J14" s="29"/>
      <c r="K14" s="20"/>
      <c r="L14" s="89" t="s">
        <v>36</v>
      </c>
      <c r="M14" s="29" t="s">
        <v>37</v>
      </c>
      <c r="N14" s="30" t="s">
        <v>31</v>
      </c>
      <c r="O14" s="15">
        <v>46293</v>
      </c>
      <c r="P14" s="25">
        <v>46295</v>
      </c>
      <c r="Q14" s="27" t="s">
        <v>62</v>
      </c>
      <c r="R14" s="20" t="s">
        <v>63</v>
      </c>
      <c r="S14" s="92" t="s">
        <v>64</v>
      </c>
      <c r="T14" s="16" t="str">
        <f t="shared" si="0"/>
        <v>&lt;4.64</v>
      </c>
      <c r="U14" s="16" t="str">
        <f t="shared" si="0"/>
        <v>&lt;5.34</v>
      </c>
      <c r="V14" s="17" t="str">
        <f t="shared" si="1"/>
        <v>&lt;10</v>
      </c>
      <c r="W14" s="18" t="str">
        <f t="shared" si="2"/>
        <v/>
      </c>
    </row>
    <row r="15" spans="1:24" x14ac:dyDescent="0.4">
      <c r="Q15" s="93"/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:V14">
    <cfRule type="expression" dxfId="0" priority="1">
      <formula>$W7="○"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