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6A43A34-3DA8-4B89-98A6-3E33145025CC}" xr6:coauthVersionLast="47" xr6:coauthVersionMax="47" xr10:uidLastSave="{00000000-0000-0000-0000-000000000000}"/>
  <bookViews>
    <workbookView xWindow="3510" yWindow="1860" windowWidth="18840" windowHeight="143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" i="1" l="1"/>
  <c r="T20" i="1"/>
  <c r="V20" i="1" s="1"/>
  <c r="W20" i="1" s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T16" i="1"/>
  <c r="V16" i="1" s="1"/>
  <c r="W16" i="1" s="1"/>
  <c r="U15" i="1"/>
  <c r="T15" i="1"/>
  <c r="V15" i="1" s="1"/>
  <c r="W15" i="1" s="1"/>
  <c r="U14" i="1"/>
  <c r="T14" i="1"/>
  <c r="V14" i="1" s="1"/>
  <c r="W14" i="1" s="1"/>
  <c r="U13" i="1"/>
  <c r="T13" i="1"/>
  <c r="V13" i="1" s="1"/>
  <c r="U12" i="1"/>
  <c r="V12" i="1" s="1"/>
  <c r="T12" i="1"/>
  <c r="U11" i="1"/>
  <c r="V11" i="1" s="1"/>
  <c r="T11" i="1"/>
  <c r="U10" i="1"/>
  <c r="T10" i="1"/>
  <c r="V10" i="1" s="1"/>
  <c r="U9" i="1"/>
  <c r="T9" i="1"/>
  <c r="V9" i="1" s="1"/>
  <c r="U8" i="1"/>
  <c r="V8" i="1" s="1"/>
  <c r="T8" i="1"/>
  <c r="U7" i="1"/>
  <c r="V7" i="1" s="1"/>
  <c r="T7" i="1"/>
</calcChain>
</file>

<file path=xl/sharedStrings.xml><?xml version="1.0" encoding="utf-8"?>
<sst xmlns="http://schemas.openxmlformats.org/spreadsheetml/2006/main" count="224" uniqueCount="104">
  <si>
    <t>２　緊急時モニタリング検査結果</t>
  </si>
  <si>
    <t>NO</t>
    <phoneticPr fontId="6"/>
  </si>
  <si>
    <t>報告自治体</t>
    <rPh sb="0" eb="2">
      <t>ホウコク</t>
    </rPh>
    <rPh sb="2" eb="5">
      <t>ジチタイ</t>
    </rPh>
    <phoneticPr fontId="6"/>
  </si>
  <si>
    <t>実施主体</t>
    <rPh sb="0" eb="2">
      <t>ジッシ</t>
    </rPh>
    <phoneticPr fontId="6"/>
  </si>
  <si>
    <t>産地</t>
    <rPh sb="0" eb="2">
      <t>サンチ</t>
    </rPh>
    <phoneticPr fontId="6"/>
  </si>
  <si>
    <t>非流通品
／流通品</t>
    <rPh sb="0" eb="1">
      <t>ヒ</t>
    </rPh>
    <rPh sb="1" eb="3">
      <t>リュウツウ</t>
    </rPh>
    <rPh sb="3" eb="4">
      <t>ヒン</t>
    </rPh>
    <phoneticPr fontId="6"/>
  </si>
  <si>
    <t>食品
カテゴリ</t>
    <phoneticPr fontId="6"/>
  </si>
  <si>
    <t>品目</t>
    <rPh sb="0" eb="2">
      <t>ヒンモク</t>
    </rPh>
    <phoneticPr fontId="6"/>
  </si>
  <si>
    <t>検査</t>
    <phoneticPr fontId="6"/>
  </si>
  <si>
    <t>日時</t>
    <rPh sb="0" eb="2">
      <t>ニチジ</t>
    </rPh>
    <phoneticPr fontId="6"/>
  </si>
  <si>
    <t>結果（Bq/kg)</t>
    <rPh sb="0" eb="2">
      <t>ケッカ</t>
    </rPh>
    <phoneticPr fontId="6"/>
  </si>
  <si>
    <t>都道府県</t>
    <rPh sb="0" eb="4">
      <t>トドウフケン</t>
    </rPh>
    <phoneticPr fontId="6"/>
  </si>
  <si>
    <t>市町村</t>
    <rPh sb="0" eb="3">
      <t>シチョウソン</t>
    </rPh>
    <phoneticPr fontId="6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</si>
  <si>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6"/>
  </si>
  <si>
    <t>品目名</t>
    <rPh sb="2" eb="3">
      <t>メイ</t>
    </rPh>
    <phoneticPr fontId="6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</si>
  <si>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6"/>
  </si>
  <si>
    <t>検査機関</t>
    <phoneticPr fontId="6"/>
  </si>
  <si>
    <t>検査法</t>
    <rPh sb="0" eb="2">
      <t>ケンサ</t>
    </rPh>
    <rPh sb="2" eb="3">
      <t>ホウ</t>
    </rPh>
    <phoneticPr fontId="6"/>
  </si>
  <si>
    <t>採取日
（購入日)</t>
  </si>
  <si>
    <t>結果
判明日</t>
    <phoneticPr fontId="6"/>
  </si>
  <si>
    <t>入力用</t>
    <rPh sb="0" eb="3">
      <t>ニュウリョクヨウ</t>
    </rPh>
    <phoneticPr fontId="1"/>
  </si>
  <si>
    <t>Cs-134</t>
    <phoneticPr fontId="6"/>
  </si>
  <si>
    <t>Cs-137</t>
    <phoneticPr fontId="6"/>
  </si>
  <si>
    <t>Cs合計</t>
    <rPh sb="2" eb="4">
      <t>ゴウケイ</t>
    </rPh>
    <phoneticPr fontId="6"/>
  </si>
  <si>
    <t>基準超過</t>
    <rPh sb="0" eb="2">
      <t>キジュン</t>
    </rPh>
    <rPh sb="2" eb="4">
      <t>チョウカ</t>
    </rPh>
    <phoneticPr fontId="6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</si>
  <si>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6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</si>
  <si>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6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</si>
  <si>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</si>
  <si>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</si>
  <si>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</si>
  <si>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</si>
  <si>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福島県</t>
  </si>
  <si>
    <t>福島県</t>
    <rPh sb="0" eb="3">
      <t>フクシマケン</t>
    </rPh>
    <phoneticPr fontId="7"/>
  </si>
  <si>
    <t>非流通品（出荷予定あり）</t>
  </si>
  <si>
    <t>その他</t>
    <phoneticPr fontId="7"/>
  </si>
  <si>
    <t>制限なし</t>
  </si>
  <si>
    <t>福島県衛生研究所</t>
  </si>
  <si>
    <t>Ge</t>
  </si>
  <si>
    <t>栽培</t>
    <rPh sb="0" eb="2">
      <t>サイバイ</t>
    </rPh>
    <phoneticPr fontId="7"/>
  </si>
  <si>
    <t>流通品</t>
  </si>
  <si>
    <t>&lt;11</t>
  </si>
  <si>
    <t>&lt;6.7</t>
  </si>
  <si>
    <t>&lt;13</t>
  </si>
  <si>
    <t>&lt;6.4</t>
  </si>
  <si>
    <t>&lt;7.1</t>
  </si>
  <si>
    <t>&lt;8.0</t>
  </si>
  <si>
    <t>&lt;15</t>
  </si>
  <si>
    <t>&lt;6.8</t>
  </si>
  <si>
    <t>&lt;14</t>
  </si>
  <si>
    <t>その他</t>
    <rPh sb="2" eb="3">
      <t>タ</t>
    </rPh>
    <phoneticPr fontId="6"/>
  </si>
  <si>
    <t>本宮市</t>
  </si>
  <si>
    <t>製造・加工場所
（福島県本宮市）</t>
  </si>
  <si>
    <t>製造・加工場所
（福島県白河市）</t>
  </si>
  <si>
    <t>&lt;12</t>
  </si>
  <si>
    <t>福島市</t>
    <rPh sb="0" eb="3">
      <t>フクシマシ</t>
    </rPh>
    <phoneticPr fontId="4"/>
  </si>
  <si>
    <t>製造・加工所：福島市</t>
  </si>
  <si>
    <t>乾めん</t>
    <rPh sb="0" eb="1">
      <t>カン</t>
    </rPh>
    <phoneticPr fontId="1"/>
  </si>
  <si>
    <t/>
  </si>
  <si>
    <t>制限なし</t>
    <rPh sb="0" eb="2">
      <t>セイゲン</t>
    </rPh>
    <phoneticPr fontId="4"/>
  </si>
  <si>
    <t>福島市保健所</t>
    <rPh sb="0" eb="3">
      <t>フクシマシ</t>
    </rPh>
    <rPh sb="3" eb="6">
      <t>ホケンジョ</t>
    </rPh>
    <phoneticPr fontId="4"/>
  </si>
  <si>
    <t>&lt;7.10</t>
  </si>
  <si>
    <t>&lt;6.75</t>
  </si>
  <si>
    <t>&lt;8.17</t>
  </si>
  <si>
    <t>&lt;5.88</t>
  </si>
  <si>
    <t>&lt;6.55</t>
  </si>
  <si>
    <t>&lt;5.37</t>
    <phoneticPr fontId="1"/>
  </si>
  <si>
    <t>福島県</t>
    <rPh sb="0" eb="3">
      <t>フクシマケン</t>
    </rPh>
    <phoneticPr fontId="6"/>
  </si>
  <si>
    <t>福島市</t>
    <rPh sb="0" eb="3">
      <t>フクシマシ</t>
    </rPh>
    <phoneticPr fontId="1"/>
  </si>
  <si>
    <t>採取地：福島市</t>
  </si>
  <si>
    <t>非流通品（出荷予定なし）</t>
  </si>
  <si>
    <t>食品製造用水</t>
    <rPh sb="0" eb="4">
      <t>ショクヒンセイゾウ</t>
    </rPh>
    <rPh sb="4" eb="6">
      <t>ヨウスイ</t>
    </rPh>
    <phoneticPr fontId="1"/>
  </si>
  <si>
    <t>&lt;0.827</t>
  </si>
  <si>
    <t>&lt;0.807</t>
  </si>
  <si>
    <t>&lt;1.6</t>
  </si>
  <si>
    <t>&lt;6.23</t>
  </si>
  <si>
    <t>&lt;5.09</t>
  </si>
  <si>
    <t>&lt;5.98</t>
  </si>
  <si>
    <t>&lt;5.68</t>
  </si>
  <si>
    <t>&lt;7.53</t>
  </si>
  <si>
    <t>&lt;6.17</t>
  </si>
  <si>
    <t>梅干し</t>
  </si>
  <si>
    <t>&lt;6.3</t>
  </si>
  <si>
    <t>福島県</t>
    <rPh sb="0" eb="2">
      <t>フクシマ</t>
    </rPh>
    <rPh sb="2" eb="3">
      <t>ケン</t>
    </rPh>
    <phoneticPr fontId="7"/>
  </si>
  <si>
    <t>郡山市</t>
    <phoneticPr fontId="7"/>
  </si>
  <si>
    <t>製造・加工場所
（福島県小野町）</t>
  </si>
  <si>
    <t>なめこ水煮</t>
    <rPh sb="3" eb="5">
      <t>ミズニ</t>
    </rPh>
    <phoneticPr fontId="7"/>
  </si>
  <si>
    <t>施設栽培</t>
    <rPh sb="0" eb="2">
      <t>シセツ</t>
    </rPh>
    <rPh sb="2" eb="4">
      <t>サイバイ</t>
    </rPh>
    <phoneticPr fontId="7"/>
  </si>
  <si>
    <t>&lt;4.9</t>
  </si>
  <si>
    <t>平田村</t>
    <phoneticPr fontId="7"/>
  </si>
  <si>
    <t>製造・加工場所
（福島県平田村）</t>
  </si>
  <si>
    <t>ブルーベリージャム</t>
  </si>
  <si>
    <t>&lt;8.2</t>
  </si>
  <si>
    <t>塙町</t>
  </si>
  <si>
    <t>製造・加工場所
（福島県塙町）</t>
  </si>
  <si>
    <t>なす塩漬</t>
  </si>
  <si>
    <t>&lt;5.7</t>
  </si>
  <si>
    <t>-</t>
    <phoneticPr fontId="7"/>
  </si>
  <si>
    <t>グミ菓子</t>
  </si>
  <si>
    <t>&lt;5.9</t>
  </si>
  <si>
    <t>南相馬市</t>
  </si>
  <si>
    <t>製造・加工場所
（福島県南相馬市）</t>
  </si>
  <si>
    <t>豆乳</t>
  </si>
  <si>
    <t>&lt;7.2</t>
  </si>
  <si>
    <t>&lt;5.3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</si>
</sst>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e\.m\.d;@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3" fillId="2" borderId="16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center" wrapText="1"/>
    </xf>
    <xf numFmtId="176" fontId="2" fillId="2" borderId="32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57" fontId="2" fillId="2" borderId="34" xfId="0" applyNumberFormat="1" applyFont="1" applyFill="1" applyBorder="1" applyAlignment="1">
      <alignment horizontal="center" vertical="center" wrapText="1"/>
    </xf>
    <xf numFmtId="176" fontId="2" fillId="2" borderId="35" xfId="0" applyNumberFormat="1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2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34" xfId="0" applyFont="1" applyFill="1" applyBorder="1" applyAlignment="1">
      <alignment horizontal="center" vertical="center"/>
    </xf>
    <xf numFmtId="176" fontId="2" fillId="2" borderId="38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176" fontId="2" fillId="2" borderId="29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22" xfId="0" applyNumberFormat="1" applyFont="1" applyFill="1" applyBorder="1" applyAlignment="1">
      <alignment horizontal="center" vertical="center" wrapText="1"/>
    </xf>
    <xf numFmtId="176" fontId="2" fillId="2" borderId="25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vertical="center"/>
    </xf>
    <xf numFmtId="0" fontId="3" fillId="2" borderId="4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3" xfId="2" applyNumberFormat="1" applyFont="1" applyFill="1" applyBorder="1" applyAlignment="1">
      <alignment horizontal="center" vertical="center" wrapText="1"/>
    </xf>
    <xf numFmtId="0" fontId="2" fillId="2" borderId="34" xfId="2" applyNumberFormat="1" applyFont="1" applyFill="1" applyBorder="1" applyAlignment="1">
      <alignment horizontal="center" vertical="center" wrapText="1"/>
    </xf>
    <xf numFmtId="0" fontId="2" fillId="2" borderId="34" xfId="2" applyNumberFormat="1" applyFont="1" applyFill="1" applyBorder="1" applyAlignment="1">
      <alignment horizontal="center" vertical="center"/>
    </xf>
    <xf numFmtId="0" fontId="2" fillId="2" borderId="36" xfId="2" applyNumberFormat="1" applyFont="1" applyFill="1" applyBorder="1" applyAlignment="1">
      <alignment horizontal="center" vertical="center"/>
    </xf>
    <xf numFmtId="0" fontId="2" fillId="2" borderId="37" xfId="2" applyNumberFormat="1" applyFont="1" applyFill="1" applyBorder="1" applyAlignment="1">
      <alignment horizontal="center" vertical="center"/>
    </xf>
    <xf numFmtId="0" fontId="2" fillId="2" borderId="23" xfId="2" applyNumberFormat="1" applyFont="1" applyFill="1" applyBorder="1" applyAlignment="1">
      <alignment horizontal="center" vertical="center"/>
    </xf>
    <xf numFmtId="0" fontId="2" fillId="2" borderId="33" xfId="2" applyNumberFormat="1" applyFont="1" applyFill="1" applyBorder="1" applyAlignment="1">
      <alignment horizontal="center" vertical="center"/>
    </xf>
    <xf numFmtId="0" fontId="2" fillId="2" borderId="23" xfId="2" applyNumberFormat="1" applyFont="1" applyFill="1" applyBorder="1" applyAlignment="1">
      <alignment horizontal="center" vertical="center" wrapText="1"/>
    </xf>
    <xf numFmtId="0" fontId="2" fillId="2" borderId="38" xfId="2" applyNumberFormat="1" applyFont="1" applyFill="1" applyBorder="1" applyAlignment="1">
      <alignment horizontal="center" vertical="center" wrapText="1"/>
    </xf>
    <xf numFmtId="176" fontId="2" fillId="2" borderId="35" xfId="2" applyNumberFormat="1" applyFont="1" applyFill="1" applyBorder="1" applyAlignment="1">
      <alignment horizontal="center" vertical="center" wrapText="1"/>
    </xf>
    <xf numFmtId="176" fontId="2" fillId="2" borderId="38" xfId="2" applyNumberFormat="1" applyFont="1" applyFill="1" applyBorder="1" applyAlignment="1">
      <alignment horizontal="center" vertical="center" wrapText="1"/>
    </xf>
    <xf numFmtId="0" fontId="2" fillId="2" borderId="35" xfId="2" applyNumberFormat="1" applyFont="1" applyFill="1" applyBorder="1" applyAlignment="1">
      <alignment horizontal="center" vertical="center" wrapText="1"/>
    </xf>
    <xf numFmtId="6" fontId="2" fillId="2" borderId="38" xfId="2" applyFont="1" applyFill="1" applyBorder="1" applyAlignment="1">
      <alignment horizontal="center" vertical="center" wrapText="1"/>
    </xf>
    <xf numFmtId="6" fontId="2" fillId="2" borderId="0" xfId="2" applyFont="1" applyFill="1">
      <alignment vertical="center"/>
    </xf>
    <xf numFmtId="0" fontId="2" fillId="2" borderId="42" xfId="0" applyFont="1" applyFill="1" applyBorder="1" applyAlignment="1">
      <alignment horizontal="center" vertical="center" wrapText="1"/>
    </xf>
  </cellXfs>
  <cellStyles count="3">
    <cellStyle name="通貨" xfId="2" builtinId="7"/>
    <cellStyle name="標準" xfId="0" builtinId="0"/>
    <cellStyle name="標準 5" xfId="1" xr:uid="{F7E34032-BA70-4C54-91E6-69FB3926AC59}"/>
  </cellStyles>
  <dxfs count="5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zoomScale="70" zoomScaleNormal="70" workbookViewId="0">
      <selection activeCell="A2" sqref="A2"/>
    </sheetView>
  </sheetViews>
  <sheetFormatPr defaultColWidth="9" defaultRowHeight="18.75" x14ac:dyDescent="0.4"/>
  <cols>
    <col min="1" max="1" width="8.625" style="1" customWidth="1"/>
    <col min="2" max="5" width="10.625" style="27" customWidth="1"/>
    <col min="6" max="6" width="34.5" style="28" bestFit="1" customWidth="1"/>
    <col min="7" max="7" width="26" style="28" bestFit="1" customWidth="1"/>
    <col min="8" max="8" width="13.375" style="28" bestFit="1" customWidth="1"/>
    <col min="9" max="9" width="19.375" style="28" bestFit="1" customWidth="1"/>
    <col min="10" max="10" width="39.625" style="28" bestFit="1" customWidth="1"/>
    <col min="11" max="11" width="21.625" style="27" customWidth="1"/>
    <col min="12" max="12" width="25.625" style="27" customWidth="1"/>
    <col min="13" max="13" width="17.625" style="27" bestFit="1" customWidth="1"/>
    <col min="14" max="14" width="10.625" style="27" customWidth="1"/>
    <col min="15" max="16" width="10.625" style="29" customWidth="1"/>
    <col min="17" max="18" width="12.625" style="27" customWidth="1"/>
    <col min="19" max="19" width="12.625" style="29" customWidth="1"/>
    <col min="20" max="22" width="10.625" style="27" customWidth="1"/>
    <col min="23" max="23" width="10.625" style="1" customWidth="1"/>
    <col min="24" max="16384" width="9" style="1"/>
  </cols>
  <sheetData>
    <row r="1" spans="1:24" ht="24" x14ac:dyDescent="0.5">
      <c r="A1" s="19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3"/>
      <c r="M1" s="2"/>
      <c r="N1" s="2"/>
      <c r="O1" s="4"/>
      <c r="P1" s="4"/>
      <c r="Q1" s="2"/>
      <c r="R1" s="2"/>
      <c r="S1" s="4"/>
      <c r="T1" s="2"/>
      <c r="U1" s="2"/>
      <c r="V1" s="1"/>
    </row>
    <row r="2" spans="1:24" ht="20.100000000000001" customHeight="1" thickBot="1" x14ac:dyDescent="0.45">
      <c r="A2" s="73"/>
      <c r="B2" s="2"/>
      <c r="C2" s="2"/>
      <c r="D2" s="3"/>
      <c r="E2" s="2"/>
      <c r="F2" s="2"/>
      <c r="G2" s="2"/>
      <c r="H2" s="2"/>
      <c r="I2" s="2"/>
      <c r="J2" s="2"/>
      <c r="K2" s="2"/>
      <c r="L2" s="3"/>
      <c r="M2" s="2"/>
      <c r="N2" s="2"/>
      <c r="O2" s="4"/>
      <c r="P2" s="4"/>
      <c r="Q2" s="2"/>
      <c r="R2" s="2"/>
      <c r="S2" s="4"/>
      <c r="T2" s="2"/>
      <c r="U2" s="2"/>
      <c r="V2" s="1"/>
    </row>
    <row r="3" spans="1:24" ht="30" customHeight="1" x14ac:dyDescent="0.4">
      <c r="A3" s="67" t="s">
        <v>1</v>
      </c>
      <c r="B3" s="66" t="s">
        <v>2</v>
      </c>
      <c r="C3" s="69" t="s">
        <v>3</v>
      </c>
      <c r="D3" s="47" t="s">
        <v>4</v>
      </c>
      <c r="E3" s="45"/>
      <c r="F3" s="46"/>
      <c r="G3" s="70" t="s">
        <v>5</v>
      </c>
      <c r="H3" s="58" t="s">
        <v>6</v>
      </c>
      <c r="I3" s="44" t="s">
        <v>7</v>
      </c>
      <c r="J3" s="45"/>
      <c r="K3" s="45"/>
      <c r="L3" s="46"/>
      <c r="M3" s="47" t="s">
        <v>8</v>
      </c>
      <c r="N3" s="46"/>
      <c r="O3" s="48" t="s">
        <v>9</v>
      </c>
      <c r="P3" s="49"/>
      <c r="Q3" s="47" t="s">
        <v>10</v>
      </c>
      <c r="R3" s="45"/>
      <c r="S3" s="45"/>
      <c r="T3" s="74"/>
      <c r="U3" s="45"/>
      <c r="V3" s="45"/>
      <c r="W3" s="46"/>
    </row>
    <row r="4" spans="1:24" ht="18.75" customHeight="1" x14ac:dyDescent="0.4">
      <c r="A4" s="67"/>
      <c r="B4" s="67"/>
      <c r="C4" s="34"/>
      <c r="D4" s="50" t="s">
        <v>11</v>
      </c>
      <c r="E4" s="53" t="s">
        <v>12</v>
      </c>
      <c r="F4" s="33" t="s">
        <v>13</v>
      </c>
      <c r="G4" s="71"/>
      <c r="H4" s="59"/>
      <c r="I4" s="75" t="s">
        <v>14</v>
      </c>
      <c r="J4" s="5"/>
      <c r="K4" s="21"/>
      <c r="L4" s="33" t="s">
        <v>15</v>
      </c>
      <c r="M4" s="53" t="s">
        <v>16</v>
      </c>
      <c r="N4" s="33" t="s">
        <v>17</v>
      </c>
      <c r="O4" s="36" t="s">
        <v>18</v>
      </c>
      <c r="P4" s="39" t="s">
        <v>19</v>
      </c>
      <c r="Q4" s="42" t="s">
        <v>20</v>
      </c>
      <c r="R4" s="43"/>
      <c r="S4" s="43"/>
      <c r="T4" s="76" t="s">
        <v>21</v>
      </c>
      <c r="U4" s="77" t="s">
        <v>22</v>
      </c>
      <c r="V4" s="30" t="s">
        <v>23</v>
      </c>
      <c r="W4" s="33" t="s">
        <v>24</v>
      </c>
    </row>
    <row r="5" spans="1:24" ht="110.1" customHeight="1" x14ac:dyDescent="0.4">
      <c r="A5" s="67"/>
      <c r="B5" s="67"/>
      <c r="C5" s="34"/>
      <c r="D5" s="51"/>
      <c r="E5" s="54"/>
      <c r="F5" s="56"/>
      <c r="G5" s="71"/>
      <c r="H5" s="59"/>
      <c r="I5" s="78"/>
      <c r="J5" s="61" t="s">
        <v>25</v>
      </c>
      <c r="K5" s="61" t="s">
        <v>26</v>
      </c>
      <c r="L5" s="34"/>
      <c r="M5" s="54"/>
      <c r="N5" s="34"/>
      <c r="O5" s="37"/>
      <c r="P5" s="40"/>
      <c r="Q5" s="64" t="s">
        <v>27</v>
      </c>
      <c r="R5" s="65"/>
      <c r="S5" s="65"/>
      <c r="T5" s="79"/>
      <c r="U5" s="80"/>
      <c r="V5" s="31"/>
      <c r="W5" s="34"/>
    </row>
    <row r="6" spans="1:24" ht="19.5" thickBot="1" x14ac:dyDescent="0.45">
      <c r="A6" s="68"/>
      <c r="B6" s="68"/>
      <c r="C6" s="35"/>
      <c r="D6" s="52"/>
      <c r="E6" s="55"/>
      <c r="F6" s="57"/>
      <c r="G6" s="72"/>
      <c r="H6" s="60"/>
      <c r="I6" s="81"/>
      <c r="J6" s="62"/>
      <c r="K6" s="63"/>
      <c r="L6" s="35"/>
      <c r="M6" s="55"/>
      <c r="N6" s="35"/>
      <c r="O6" s="38"/>
      <c r="P6" s="41"/>
      <c r="Q6" s="6" t="s">
        <v>28</v>
      </c>
      <c r="R6" s="22" t="s">
        <v>29</v>
      </c>
      <c r="S6" s="7" t="s">
        <v>30</v>
      </c>
      <c r="T6" s="82"/>
      <c r="U6" s="83"/>
      <c r="V6" s="32"/>
      <c r="W6" s="35"/>
      <c r="X6" s="23"/>
    </row>
    <row r="7" spans="1:24" ht="19.5" thickTop="1" x14ac:dyDescent="0.4">
      <c r="A7" s="8">
        <v>1</v>
      </c>
      <c r="B7" s="8" t="s">
        <v>54</v>
      </c>
      <c r="C7" s="9" t="s">
        <v>54</v>
      </c>
      <c r="D7" s="10"/>
      <c r="E7" s="8"/>
      <c r="F7" s="24" t="s">
        <v>55</v>
      </c>
      <c r="G7" s="11" t="s">
        <v>39</v>
      </c>
      <c r="H7" s="12" t="s">
        <v>49</v>
      </c>
      <c r="I7" s="26" t="s">
        <v>56</v>
      </c>
      <c r="J7" s="13" t="s">
        <v>57</v>
      </c>
      <c r="K7" s="20"/>
      <c r="L7" s="18" t="s">
        <v>58</v>
      </c>
      <c r="M7" s="8" t="s">
        <v>59</v>
      </c>
      <c r="N7" s="14" t="s">
        <v>37</v>
      </c>
      <c r="O7" s="15">
        <v>46238</v>
      </c>
      <c r="P7" s="25">
        <v>46240</v>
      </c>
      <c r="Q7" s="10" t="s">
        <v>60</v>
      </c>
      <c r="R7" s="8" t="s">
        <v>61</v>
      </c>
      <c r="S7" s="84" t="s">
        <v>48</v>
      </c>
      <c r="T7" s="16" t="str">
        <f t="shared" ref="T7:U20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&lt;7.1</v>
      </c>
      <c r="U7" s="16" t="str">
        <f t="shared" si="0"/>
        <v>&lt;6.75</v>
      </c>
      <c r="V7" s="17" t="str">
        <f t="shared" ref="V7:V20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&lt;14</v>
      </c>
      <c r="W7" s="18"/>
    </row>
    <row r="8" spans="1:24" s="98" customFormat="1" x14ac:dyDescent="0.4">
      <c r="A8" s="85">
        <v>2</v>
      </c>
      <c r="B8" s="85" t="s">
        <v>54</v>
      </c>
      <c r="C8" s="86" t="s">
        <v>54</v>
      </c>
      <c r="D8" s="10"/>
      <c r="E8" s="8"/>
      <c r="F8" s="87" t="s">
        <v>55</v>
      </c>
      <c r="G8" s="88" t="s">
        <v>39</v>
      </c>
      <c r="H8" s="89" t="s">
        <v>49</v>
      </c>
      <c r="I8" s="90" t="s">
        <v>56</v>
      </c>
      <c r="J8" s="91" t="s">
        <v>57</v>
      </c>
      <c r="K8" s="92"/>
      <c r="L8" s="93" t="s">
        <v>58</v>
      </c>
      <c r="M8" s="85" t="s">
        <v>59</v>
      </c>
      <c r="N8" s="86" t="s">
        <v>37</v>
      </c>
      <c r="O8" s="94">
        <v>46238</v>
      </c>
      <c r="P8" s="95">
        <v>46240</v>
      </c>
      <c r="Q8" s="96" t="s">
        <v>62</v>
      </c>
      <c r="R8" s="85" t="s">
        <v>63</v>
      </c>
      <c r="S8" s="93" t="s">
        <v>48</v>
      </c>
      <c r="T8" s="16" t="str">
        <f t="shared" si="0"/>
        <v>&lt;8.17</v>
      </c>
      <c r="U8" s="16" t="str">
        <f t="shared" si="0"/>
        <v>&lt;5.88</v>
      </c>
      <c r="V8" s="17" t="str">
        <f t="shared" si="1"/>
        <v>&lt;14</v>
      </c>
      <c r="W8" s="97"/>
    </row>
    <row r="9" spans="1:24" x14ac:dyDescent="0.4">
      <c r="A9" s="8">
        <v>3</v>
      </c>
      <c r="B9" s="8" t="s">
        <v>54</v>
      </c>
      <c r="C9" s="9" t="s">
        <v>54</v>
      </c>
      <c r="D9" s="10"/>
      <c r="E9" s="8"/>
      <c r="F9" s="24" t="s">
        <v>55</v>
      </c>
      <c r="G9" s="11" t="s">
        <v>39</v>
      </c>
      <c r="H9" s="89" t="s">
        <v>49</v>
      </c>
      <c r="I9" s="26" t="s">
        <v>56</v>
      </c>
      <c r="J9" s="13" t="s">
        <v>57</v>
      </c>
      <c r="K9" s="20"/>
      <c r="L9" s="18" t="s">
        <v>58</v>
      </c>
      <c r="M9" s="8" t="s">
        <v>59</v>
      </c>
      <c r="N9" s="14" t="s">
        <v>37</v>
      </c>
      <c r="O9" s="15">
        <v>46238</v>
      </c>
      <c r="P9" s="25">
        <v>46240</v>
      </c>
      <c r="Q9" s="10" t="s">
        <v>64</v>
      </c>
      <c r="R9" s="8" t="s">
        <v>65</v>
      </c>
      <c r="S9" s="18" t="s">
        <v>53</v>
      </c>
      <c r="T9" s="16" t="str">
        <f t="shared" si="0"/>
        <v>&lt;6.55</v>
      </c>
      <c r="U9" s="16" t="str">
        <f t="shared" si="0"/>
        <v>&lt;5.37</v>
      </c>
      <c r="V9" s="17" t="str">
        <f t="shared" si="1"/>
        <v>&lt;12</v>
      </c>
      <c r="W9" s="18"/>
    </row>
    <row r="10" spans="1:24" x14ac:dyDescent="0.4">
      <c r="A10" s="8">
        <v>4</v>
      </c>
      <c r="B10" s="8" t="s">
        <v>54</v>
      </c>
      <c r="C10" s="9" t="s">
        <v>54</v>
      </c>
      <c r="D10" s="10" t="s">
        <v>66</v>
      </c>
      <c r="E10" s="8" t="s">
        <v>67</v>
      </c>
      <c r="F10" s="24" t="s">
        <v>68</v>
      </c>
      <c r="G10" s="11" t="s">
        <v>69</v>
      </c>
      <c r="H10" s="89" t="s">
        <v>49</v>
      </c>
      <c r="I10" s="26" t="s">
        <v>70</v>
      </c>
      <c r="J10" s="13" t="s">
        <v>57</v>
      </c>
      <c r="K10" s="20"/>
      <c r="L10" s="18" t="s">
        <v>58</v>
      </c>
      <c r="M10" s="8" t="s">
        <v>59</v>
      </c>
      <c r="N10" s="14" t="s">
        <v>37</v>
      </c>
      <c r="O10" s="15">
        <v>46259</v>
      </c>
      <c r="P10" s="25">
        <v>46262</v>
      </c>
      <c r="Q10" s="10" t="s">
        <v>71</v>
      </c>
      <c r="R10" s="8" t="s">
        <v>72</v>
      </c>
      <c r="S10" s="18" t="s">
        <v>73</v>
      </c>
      <c r="T10" s="16" t="str">
        <f t="shared" si="0"/>
        <v>&lt;0.827</v>
      </c>
      <c r="U10" s="16" t="str">
        <f t="shared" si="0"/>
        <v>&lt;0.807</v>
      </c>
      <c r="V10" s="17" t="str">
        <f t="shared" si="1"/>
        <v>&lt;1.6</v>
      </c>
      <c r="W10" s="18"/>
    </row>
    <row r="11" spans="1:24" x14ac:dyDescent="0.4">
      <c r="A11" s="8">
        <v>5</v>
      </c>
      <c r="B11" s="8" t="s">
        <v>54</v>
      </c>
      <c r="C11" s="9" t="s">
        <v>54</v>
      </c>
      <c r="D11" s="10"/>
      <c r="E11" s="8"/>
      <c r="F11" s="24" t="s">
        <v>55</v>
      </c>
      <c r="G11" s="11" t="s">
        <v>39</v>
      </c>
      <c r="H11" s="89" t="s">
        <v>49</v>
      </c>
      <c r="I11" s="26" t="s">
        <v>56</v>
      </c>
      <c r="J11" s="13" t="s">
        <v>57</v>
      </c>
      <c r="K11" s="20"/>
      <c r="L11" s="18" t="s">
        <v>58</v>
      </c>
      <c r="M11" s="8" t="s">
        <v>59</v>
      </c>
      <c r="N11" s="14" t="s">
        <v>37</v>
      </c>
      <c r="O11" s="15">
        <v>46259</v>
      </c>
      <c r="P11" s="25">
        <v>46262</v>
      </c>
      <c r="Q11" s="10" t="s">
        <v>74</v>
      </c>
      <c r="R11" s="8" t="s">
        <v>75</v>
      </c>
      <c r="S11" s="18" t="s">
        <v>40</v>
      </c>
      <c r="T11" s="16" t="str">
        <f t="shared" si="0"/>
        <v>&lt;6.23</v>
      </c>
      <c r="U11" s="16" t="str">
        <f t="shared" si="0"/>
        <v>&lt;5.09</v>
      </c>
      <c r="V11" s="17" t="str">
        <f t="shared" si="1"/>
        <v>&lt;11</v>
      </c>
      <c r="W11" s="18"/>
    </row>
    <row r="12" spans="1:24" x14ac:dyDescent="0.4">
      <c r="A12" s="8">
        <v>6</v>
      </c>
      <c r="B12" s="8" t="s">
        <v>54</v>
      </c>
      <c r="C12" s="9" t="s">
        <v>54</v>
      </c>
      <c r="D12" s="10"/>
      <c r="E12" s="8"/>
      <c r="F12" s="24" t="s">
        <v>55</v>
      </c>
      <c r="G12" s="11" t="s">
        <v>39</v>
      </c>
      <c r="H12" s="89" t="s">
        <v>49</v>
      </c>
      <c r="I12" s="26" t="s">
        <v>56</v>
      </c>
      <c r="J12" s="13" t="s">
        <v>57</v>
      </c>
      <c r="K12" s="20"/>
      <c r="L12" s="18" t="s">
        <v>58</v>
      </c>
      <c r="M12" s="8" t="s">
        <v>59</v>
      </c>
      <c r="N12" s="14" t="s">
        <v>37</v>
      </c>
      <c r="O12" s="15">
        <v>46259</v>
      </c>
      <c r="P12" s="25">
        <v>46262</v>
      </c>
      <c r="Q12" s="10" t="s">
        <v>76</v>
      </c>
      <c r="R12" s="8" t="s">
        <v>77</v>
      </c>
      <c r="S12" s="18" t="s">
        <v>53</v>
      </c>
      <c r="T12" s="16" t="str">
        <f t="shared" si="0"/>
        <v>&lt;5.98</v>
      </c>
      <c r="U12" s="16" t="str">
        <f t="shared" si="0"/>
        <v>&lt;5.68</v>
      </c>
      <c r="V12" s="17" t="str">
        <f t="shared" si="1"/>
        <v>&lt;12</v>
      </c>
      <c r="W12" s="18"/>
    </row>
    <row r="13" spans="1:24" x14ac:dyDescent="0.4">
      <c r="A13" s="8">
        <v>7</v>
      </c>
      <c r="B13" s="8" t="s">
        <v>54</v>
      </c>
      <c r="C13" s="9" t="s">
        <v>54</v>
      </c>
      <c r="D13" s="10"/>
      <c r="E13" s="8"/>
      <c r="F13" s="24" t="s">
        <v>55</v>
      </c>
      <c r="G13" s="11" t="s">
        <v>39</v>
      </c>
      <c r="H13" s="89" t="s">
        <v>49</v>
      </c>
      <c r="I13" s="26" t="s">
        <v>56</v>
      </c>
      <c r="J13" s="13" t="s">
        <v>57</v>
      </c>
      <c r="K13" s="20"/>
      <c r="L13" s="18" t="s">
        <v>58</v>
      </c>
      <c r="M13" s="8" t="s">
        <v>59</v>
      </c>
      <c r="N13" s="14" t="s">
        <v>37</v>
      </c>
      <c r="O13" s="15">
        <v>46259</v>
      </c>
      <c r="P13" s="25">
        <v>46262</v>
      </c>
      <c r="Q13" s="10" t="s">
        <v>78</v>
      </c>
      <c r="R13" s="8" t="s">
        <v>79</v>
      </c>
      <c r="S13" s="18" t="s">
        <v>48</v>
      </c>
      <c r="T13" s="16" t="str">
        <f t="shared" si="0"/>
        <v>&lt;7.53</v>
      </c>
      <c r="U13" s="16" t="str">
        <f t="shared" si="0"/>
        <v>&lt;6.17</v>
      </c>
      <c r="V13" s="17" t="str">
        <f t="shared" si="1"/>
        <v>&lt;14</v>
      </c>
      <c r="W13" s="18"/>
    </row>
    <row r="14" spans="1:24" x14ac:dyDescent="0.4">
      <c r="A14" s="8">
        <v>8</v>
      </c>
      <c r="B14" s="8" t="s">
        <v>31</v>
      </c>
      <c r="C14" s="9" t="s">
        <v>31</v>
      </c>
      <c r="D14" s="10" t="s">
        <v>32</v>
      </c>
      <c r="E14" s="8" t="s">
        <v>50</v>
      </c>
      <c r="F14" s="24" t="s">
        <v>51</v>
      </c>
      <c r="G14" s="11" t="s">
        <v>33</v>
      </c>
      <c r="H14" s="12" t="s">
        <v>34</v>
      </c>
      <c r="I14" s="13" t="s">
        <v>80</v>
      </c>
      <c r="J14" s="13"/>
      <c r="K14" s="8"/>
      <c r="L14" s="18" t="s">
        <v>35</v>
      </c>
      <c r="M14" s="8" t="s">
        <v>36</v>
      </c>
      <c r="N14" s="14" t="s">
        <v>37</v>
      </c>
      <c r="O14" s="15">
        <v>46266</v>
      </c>
      <c r="P14" s="25">
        <v>46275</v>
      </c>
      <c r="Q14" s="10" t="s">
        <v>41</v>
      </c>
      <c r="R14" s="8" t="s">
        <v>81</v>
      </c>
      <c r="S14" s="99" t="s">
        <v>42</v>
      </c>
      <c r="T14" s="17" t="str">
        <f t="shared" si="0"/>
        <v>&lt;6.7</v>
      </c>
      <c r="U14" s="16" t="str">
        <f t="shared" si="0"/>
        <v>&lt;6.3</v>
      </c>
      <c r="V14" s="17" t="str">
        <f t="shared" si="1"/>
        <v>&lt;13</v>
      </c>
      <c r="W14" s="18" t="str">
        <f t="shared" ref="W14:W20" si="2">IF(ISERROR(V14*1),"",IF(AND(H14="飲料水",V14&gt;=11),"○",IF(AND(H14="牛乳・乳児用食品",V14&gt;=51),"○",IF(AND(H14&lt;&gt;"",V14&gt;=110),"○",""))))</f>
        <v/>
      </c>
    </row>
    <row r="15" spans="1:24" x14ac:dyDescent="0.4">
      <c r="A15" s="8">
        <v>9</v>
      </c>
      <c r="B15" s="8" t="s">
        <v>31</v>
      </c>
      <c r="C15" s="9" t="s">
        <v>31</v>
      </c>
      <c r="D15" s="10" t="s">
        <v>82</v>
      </c>
      <c r="E15" s="8" t="s">
        <v>83</v>
      </c>
      <c r="F15" s="24" t="s">
        <v>84</v>
      </c>
      <c r="G15" s="11" t="s">
        <v>33</v>
      </c>
      <c r="H15" s="12" t="s">
        <v>34</v>
      </c>
      <c r="I15" s="13" t="s">
        <v>85</v>
      </c>
      <c r="J15" s="13" t="s">
        <v>38</v>
      </c>
      <c r="K15" s="8" t="s">
        <v>86</v>
      </c>
      <c r="L15" s="18" t="s">
        <v>35</v>
      </c>
      <c r="M15" s="8" t="s">
        <v>36</v>
      </c>
      <c r="N15" s="14" t="s">
        <v>37</v>
      </c>
      <c r="O15" s="15">
        <v>46266</v>
      </c>
      <c r="P15" s="25">
        <v>46275</v>
      </c>
      <c r="Q15" s="10" t="s">
        <v>43</v>
      </c>
      <c r="R15" s="8" t="s">
        <v>87</v>
      </c>
      <c r="S15" s="18" t="s">
        <v>40</v>
      </c>
      <c r="T15" s="17" t="str">
        <f t="shared" si="0"/>
        <v>&lt;6.4</v>
      </c>
      <c r="U15" s="16" t="str">
        <f t="shared" si="0"/>
        <v>&lt;4.9</v>
      </c>
      <c r="V15" s="17" t="str">
        <f t="shared" si="1"/>
        <v>&lt;11</v>
      </c>
      <c r="W15" s="18" t="str">
        <f t="shared" si="2"/>
        <v/>
      </c>
    </row>
    <row r="16" spans="1:24" x14ac:dyDescent="0.4">
      <c r="A16" s="8">
        <v>10</v>
      </c>
      <c r="B16" s="8" t="s">
        <v>31</v>
      </c>
      <c r="C16" s="9" t="s">
        <v>31</v>
      </c>
      <c r="D16" s="10" t="s">
        <v>32</v>
      </c>
      <c r="E16" s="8" t="s">
        <v>88</v>
      </c>
      <c r="F16" s="24" t="s">
        <v>89</v>
      </c>
      <c r="G16" s="11" t="s">
        <v>39</v>
      </c>
      <c r="H16" s="12" t="s">
        <v>34</v>
      </c>
      <c r="I16" s="13" t="s">
        <v>90</v>
      </c>
      <c r="J16" s="13"/>
      <c r="K16" s="8"/>
      <c r="L16" s="18" t="s">
        <v>35</v>
      </c>
      <c r="M16" s="8" t="s">
        <v>36</v>
      </c>
      <c r="N16" s="14" t="s">
        <v>37</v>
      </c>
      <c r="O16" s="15">
        <v>46266</v>
      </c>
      <c r="P16" s="25">
        <v>46275</v>
      </c>
      <c r="Q16" s="10" t="s">
        <v>45</v>
      </c>
      <c r="R16" s="8" t="s">
        <v>43</v>
      </c>
      <c r="S16" s="18" t="s">
        <v>48</v>
      </c>
      <c r="T16" s="17" t="str">
        <f t="shared" si="0"/>
        <v>&lt;8</v>
      </c>
      <c r="U16" s="16" t="str">
        <f t="shared" si="0"/>
        <v>&lt;6.4</v>
      </c>
      <c r="V16" s="17" t="str">
        <f t="shared" si="1"/>
        <v>&lt;14</v>
      </c>
      <c r="W16" s="18" t="str">
        <f t="shared" si="2"/>
        <v/>
      </c>
    </row>
    <row r="17" spans="1:23" x14ac:dyDescent="0.4">
      <c r="A17" s="8">
        <v>11</v>
      </c>
      <c r="B17" s="8" t="s">
        <v>31</v>
      </c>
      <c r="C17" s="9" t="s">
        <v>31</v>
      </c>
      <c r="D17" s="10" t="s">
        <v>32</v>
      </c>
      <c r="E17" s="8" t="s">
        <v>88</v>
      </c>
      <c r="F17" s="24" t="s">
        <v>89</v>
      </c>
      <c r="G17" s="11" t="s">
        <v>33</v>
      </c>
      <c r="H17" s="12" t="s">
        <v>34</v>
      </c>
      <c r="I17" s="13" t="s">
        <v>80</v>
      </c>
      <c r="J17" s="13"/>
      <c r="K17" s="8"/>
      <c r="L17" s="18" t="s">
        <v>35</v>
      </c>
      <c r="M17" s="8" t="s">
        <v>36</v>
      </c>
      <c r="N17" s="14" t="s">
        <v>37</v>
      </c>
      <c r="O17" s="15">
        <v>46266</v>
      </c>
      <c r="P17" s="25">
        <v>46275</v>
      </c>
      <c r="Q17" s="10" t="s">
        <v>91</v>
      </c>
      <c r="R17" s="8" t="s">
        <v>47</v>
      </c>
      <c r="S17" s="18" t="s">
        <v>46</v>
      </c>
      <c r="T17" s="17" t="str">
        <f t="shared" si="0"/>
        <v>&lt;8.2</v>
      </c>
      <c r="U17" s="16" t="str">
        <f t="shared" si="0"/>
        <v>&lt;6.8</v>
      </c>
      <c r="V17" s="17" t="str">
        <f t="shared" si="1"/>
        <v>&lt;15</v>
      </c>
      <c r="W17" s="18" t="str">
        <f t="shared" si="2"/>
        <v/>
      </c>
    </row>
    <row r="18" spans="1:23" x14ac:dyDescent="0.4">
      <c r="A18" s="8">
        <v>12</v>
      </c>
      <c r="B18" s="8" t="s">
        <v>31</v>
      </c>
      <c r="C18" s="9" t="s">
        <v>31</v>
      </c>
      <c r="D18" s="10" t="s">
        <v>32</v>
      </c>
      <c r="E18" s="8" t="s">
        <v>92</v>
      </c>
      <c r="F18" s="24" t="s">
        <v>93</v>
      </c>
      <c r="G18" s="11" t="s">
        <v>39</v>
      </c>
      <c r="H18" s="12" t="s">
        <v>34</v>
      </c>
      <c r="I18" s="13" t="s">
        <v>94</v>
      </c>
      <c r="J18" s="13"/>
      <c r="K18" s="8"/>
      <c r="L18" s="18" t="s">
        <v>35</v>
      </c>
      <c r="M18" s="8" t="s">
        <v>36</v>
      </c>
      <c r="N18" s="14" t="s">
        <v>37</v>
      </c>
      <c r="O18" s="15">
        <v>46266</v>
      </c>
      <c r="P18" s="25">
        <v>46275</v>
      </c>
      <c r="Q18" s="10" t="s">
        <v>81</v>
      </c>
      <c r="R18" s="8" t="s">
        <v>95</v>
      </c>
      <c r="S18" s="18" t="s">
        <v>53</v>
      </c>
      <c r="T18" s="17" t="str">
        <f t="shared" si="0"/>
        <v>&lt;6.3</v>
      </c>
      <c r="U18" s="16" t="str">
        <f t="shared" si="0"/>
        <v>&lt;5.7</v>
      </c>
      <c r="V18" s="17" t="str">
        <f t="shared" si="1"/>
        <v>&lt;12</v>
      </c>
      <c r="W18" s="18" t="str">
        <f t="shared" si="2"/>
        <v/>
      </c>
    </row>
    <row r="19" spans="1:23" x14ac:dyDescent="0.4">
      <c r="A19" s="8">
        <v>13</v>
      </c>
      <c r="B19" s="8" t="s">
        <v>31</v>
      </c>
      <c r="C19" s="9" t="s">
        <v>31</v>
      </c>
      <c r="D19" s="10" t="s">
        <v>96</v>
      </c>
      <c r="E19" s="8" t="s">
        <v>96</v>
      </c>
      <c r="F19" s="24" t="s">
        <v>52</v>
      </c>
      <c r="G19" s="11" t="s">
        <v>39</v>
      </c>
      <c r="H19" s="12" t="s">
        <v>34</v>
      </c>
      <c r="I19" s="13" t="s">
        <v>97</v>
      </c>
      <c r="J19" s="13"/>
      <c r="K19" s="8"/>
      <c r="L19" s="18" t="s">
        <v>35</v>
      </c>
      <c r="M19" s="8" t="s">
        <v>36</v>
      </c>
      <c r="N19" s="14" t="s">
        <v>37</v>
      </c>
      <c r="O19" s="15">
        <v>46266</v>
      </c>
      <c r="P19" s="25">
        <v>46275</v>
      </c>
      <c r="Q19" s="10" t="s">
        <v>44</v>
      </c>
      <c r="R19" s="8" t="s">
        <v>98</v>
      </c>
      <c r="S19" s="18" t="s">
        <v>42</v>
      </c>
      <c r="T19" s="17" t="str">
        <f t="shared" si="0"/>
        <v>&lt;7.1</v>
      </c>
      <c r="U19" s="16" t="str">
        <f t="shared" si="0"/>
        <v>&lt;5.9</v>
      </c>
      <c r="V19" s="17" t="str">
        <f t="shared" si="1"/>
        <v>&lt;13</v>
      </c>
      <c r="W19" s="18" t="str">
        <f t="shared" si="2"/>
        <v/>
      </c>
    </row>
    <row r="20" spans="1:23" x14ac:dyDescent="0.4">
      <c r="A20" s="8">
        <v>14</v>
      </c>
      <c r="B20" s="8" t="s">
        <v>31</v>
      </c>
      <c r="C20" s="9" t="s">
        <v>31</v>
      </c>
      <c r="D20" s="10" t="s">
        <v>32</v>
      </c>
      <c r="E20" s="8" t="s">
        <v>99</v>
      </c>
      <c r="F20" s="24" t="s">
        <v>100</v>
      </c>
      <c r="G20" s="11" t="s">
        <v>39</v>
      </c>
      <c r="H20" s="12" t="s">
        <v>34</v>
      </c>
      <c r="I20" s="13" t="s">
        <v>101</v>
      </c>
      <c r="J20" s="13"/>
      <c r="K20" s="8"/>
      <c r="L20" s="18" t="s">
        <v>35</v>
      </c>
      <c r="M20" s="8" t="s">
        <v>36</v>
      </c>
      <c r="N20" s="14" t="s">
        <v>37</v>
      </c>
      <c r="O20" s="15">
        <v>46265</v>
      </c>
      <c r="P20" s="25">
        <v>46275</v>
      </c>
      <c r="Q20" s="10" t="s">
        <v>102</v>
      </c>
      <c r="R20" s="8" t="s">
        <v>103</v>
      </c>
      <c r="S20" s="18" t="s">
        <v>42</v>
      </c>
      <c r="T20" s="17" t="str">
        <f t="shared" si="0"/>
        <v>&lt;7.2</v>
      </c>
      <c r="U20" s="16" t="str">
        <f t="shared" si="0"/>
        <v>&lt;5.3</v>
      </c>
      <c r="V20" s="17" t="str">
        <f t="shared" si="1"/>
        <v>&lt;13</v>
      </c>
      <c r="W20" s="18" t="str">
        <f t="shared" si="2"/>
        <v/>
      </c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13">
    <cfRule type="expression" dxfId="1" priority="2">
      <formula>$W7="○"</formula>
    </cfRule>
  </conditionalFormatting>
  <conditionalFormatting sqref="V14:V20">
    <cfRule type="expression" dxfId="0" priority="1">
      <formula>$W14="○"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