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E6CA2EA-C723-4BD9-B3B9-6C92685FC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1" l="1"/>
  <c r="W18" i="1" s="1"/>
  <c r="U18" i="1"/>
  <c r="T18" i="1"/>
  <c r="U17" i="1"/>
  <c r="T17" i="1"/>
  <c r="V17" i="1" s="1"/>
  <c r="W17" i="1" s="1"/>
  <c r="V16" i="1"/>
  <c r="W16" i="1" s="1"/>
  <c r="U16" i="1"/>
  <c r="T16" i="1"/>
  <c r="U15" i="1"/>
  <c r="T15" i="1"/>
  <c r="V15" i="1" s="1"/>
  <c r="W15" i="1" s="1"/>
  <c r="U14" i="1"/>
  <c r="T14" i="1"/>
  <c r="V14" i="1" s="1"/>
  <c r="W14" i="1" s="1"/>
  <c r="W13" i="1"/>
  <c r="V13" i="1"/>
  <c r="U13" i="1"/>
  <c r="T13" i="1"/>
  <c r="U12" i="1"/>
  <c r="T12" i="1"/>
  <c r="V12" i="1" s="1"/>
  <c r="W12" i="1" s="1"/>
  <c r="U11" i="1"/>
  <c r="T11" i="1"/>
  <c r="V11" i="1" s="1"/>
  <c r="W11" i="1" s="1"/>
  <c r="U10" i="1"/>
  <c r="T10" i="1"/>
  <c r="V10" i="1" s="1"/>
  <c r="W10" i="1" s="1"/>
  <c r="U9" i="1"/>
  <c r="V9" i="1" s="1"/>
  <c r="W9" i="1" s="1"/>
  <c r="T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U8" i="1"/>
  <c r="T8" i="1"/>
  <c r="V8" i="1" s="1"/>
  <c r="W8" i="1" s="1"/>
  <c r="A8" i="1"/>
  <c r="U7" i="1"/>
  <c r="T7" i="1"/>
  <c r="V7" i="1" s="1"/>
  <c r="W7" i="1" s="1"/>
</calcChain>
</file>

<file path=xl/sharedStrings.xml><?xml version="1.0" encoding="utf-8"?>
<sst xmlns="http://schemas.openxmlformats.org/spreadsheetml/2006/main" count="223" uniqueCount="64">
  <si>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</si>
  <si>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</si>
  <si>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</si>
  <si>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</si>
  <si>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</si>
  <si>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</si>
  <si>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</si>
  <si>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</si>
  <si>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</si>
  <si>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</si>
  <si>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</si>
  <si>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</si>
  <si>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</si>
  <si>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</si>
  <si>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</si>
  <si>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</si>
  <si>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</si>
  <si>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</si>
  <si>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</si>
  <si>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</si>
  <si>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</si>
  <si>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</si>
  <si>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</si>
  <si>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</si>
  <si>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</si>
  <si>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</si>
  <si>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</si>
  <si>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</si>
  <si>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</si>
  <si>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</si>
  <si>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</si>
  <si>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</si>
  <si>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</si>
  <si>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</si>
  <si>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制限なし</t>
    <rPh sb="0" eb="2">
      <t>セイゲン</t>
    </rPh>
    <phoneticPr fontId="6"/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</si>
  <si>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</si>
  <si>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</si>
  <si>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</si>
  <si>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</si>
  <si>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</si>
  <si>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山梨県</t>
    <rPh sb="0" eb="3">
      <t>ヤマナシケン</t>
    </rPh>
    <phoneticPr fontId="7"/>
  </si>
  <si>
    <t>トマト</t>
  </si>
  <si>
    <t>埼玉県</t>
    <rPh sb="0" eb="3">
      <t>サイタマケン</t>
    </rPh>
    <phoneticPr fontId="7"/>
  </si>
  <si>
    <t>畜産物</t>
    <rPh sb="0" eb="3">
      <t>チクサンブツ</t>
    </rPh>
    <phoneticPr fontId="5"/>
  </si>
  <si>
    <t>鶏卵</t>
    <rPh sb="0" eb="2">
      <t>ケイラン</t>
    </rPh>
    <phoneticPr fontId="1"/>
  </si>
  <si>
    <t>山形県</t>
    <rPh sb="0" eb="3">
      <t>ヤマガタケン</t>
    </rPh>
    <phoneticPr fontId="7"/>
  </si>
  <si>
    <t>庄内</t>
    <rPh sb="0" eb="2">
      <t>ショウナイ</t>
    </rPh>
    <phoneticPr fontId="1"/>
  </si>
  <si>
    <t>種類：ミニトマト</t>
    <rPh sb="0" eb="2">
      <t>シュルイ</t>
    </rPh>
    <phoneticPr fontId="1"/>
  </si>
  <si>
    <t>村山市</t>
    <rPh sb="0" eb="3">
      <t>ムラヤマシ</t>
    </rPh>
    <phoneticPr fontId="1"/>
  </si>
  <si>
    <t>ニンジン</t>
  </si>
  <si>
    <t>秋田県</t>
    <rPh sb="0" eb="3">
      <t>アキタケン</t>
    </rPh>
    <phoneticPr fontId="7"/>
  </si>
  <si>
    <t>エダマメ</t>
  </si>
  <si>
    <t>群馬県</t>
  </si>
  <si>
    <t>太田市</t>
    <rPh sb="0" eb="2">
      <t>オオタ</t>
    </rPh>
    <rPh sb="2" eb="3">
      <t>シ</t>
    </rPh>
    <phoneticPr fontId="1"/>
  </si>
  <si>
    <t>ミョウガ</t>
  </si>
  <si>
    <t>片品村</t>
    <rPh sb="0" eb="3">
      <t>カタシナムラ</t>
    </rPh>
    <phoneticPr fontId="1"/>
  </si>
  <si>
    <t>マイタケ</t>
  </si>
  <si>
    <t>菌床</t>
    <rPh sb="0" eb="2">
      <t>キンショウ</t>
    </rPh>
    <phoneticPr fontId="1"/>
  </si>
  <si>
    <t>福島県</t>
    <rPh sb="0" eb="2">
      <t>フクシマ</t>
    </rPh>
    <rPh sb="2" eb="3">
      <t>ケン</t>
    </rPh>
    <phoneticPr fontId="7"/>
  </si>
  <si>
    <t>シイタケ</t>
  </si>
  <si>
    <t>トウモロコシ</t>
  </si>
  <si>
    <t>深谷市</t>
    <rPh sb="0" eb="3">
      <t>フカヤシ</t>
    </rPh>
    <phoneticPr fontId="1"/>
  </si>
  <si>
    <t>ナス</t>
  </si>
  <si>
    <t>ニガウリ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</si>
</sst>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 wrapText="1"/>
    </xf>
    <xf numFmtId="176" fontId="3" fillId="2" borderId="22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176" fontId="3" fillId="2" borderId="29" xfId="0" applyNumberFormat="1" applyFont="1" applyFill="1" applyBorder="1" applyAlignment="1">
      <alignment horizontal="center" vertical="center" wrapText="1"/>
    </xf>
    <xf numFmtId="176" fontId="3" fillId="2" borderId="26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76" fontId="3" fillId="2" borderId="32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57" fontId="3" fillId="2" borderId="38" xfId="0" applyNumberFormat="1" applyFont="1" applyFill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2" borderId="40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workbookViewId="0">
      <selection activeCell="A2" sqref="A2"/>
    </sheetView>
  </sheetViews>
  <sheetFormatPr defaultColWidth="9" defaultRowHeight="18.75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7" width="17.625" style="7" bestFit="1" customWidth="1"/>
    <col min="8" max="8" width="13.37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19" style="6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>
      <c r="A1" s="9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2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>
      <c r="A2" s="10"/>
      <c r="B2" s="1"/>
      <c r="C2" s="1"/>
      <c r="D2" s="2"/>
      <c r="E2" s="1"/>
      <c r="F2" s="1"/>
      <c r="G2" s="1"/>
      <c r="H2" s="1"/>
      <c r="I2" s="1"/>
      <c r="J2" s="1"/>
      <c r="K2" s="1"/>
      <c r="L2" s="2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>
      <c r="A3" s="11" t="s">
        <v>1</v>
      </c>
      <c r="B3" s="11" t="s">
        <v>2</v>
      </c>
      <c r="C3" s="12" t="s">
        <v>3</v>
      </c>
      <c r="D3" s="13" t="s">
        <v>4</v>
      </c>
      <c r="E3" s="14"/>
      <c r="F3" s="15"/>
      <c r="G3" s="16" t="s">
        <v>5</v>
      </c>
      <c r="H3" s="17" t="s">
        <v>6</v>
      </c>
      <c r="I3" s="18" t="s">
        <v>7</v>
      </c>
      <c r="J3" s="14"/>
      <c r="K3" s="14"/>
      <c r="L3" s="15"/>
      <c r="M3" s="13" t="s">
        <v>8</v>
      </c>
      <c r="N3" s="15"/>
      <c r="O3" s="19" t="s">
        <v>9</v>
      </c>
      <c r="P3" s="20"/>
      <c r="Q3" s="13" t="s">
        <v>10</v>
      </c>
      <c r="R3" s="14"/>
      <c r="S3" s="14"/>
      <c r="T3" s="14"/>
      <c r="U3" s="14"/>
      <c r="V3" s="14"/>
      <c r="W3" s="15"/>
    </row>
    <row r="4" spans="1:24">
      <c r="A4" s="21"/>
      <c r="B4" s="21"/>
      <c r="C4" s="22"/>
      <c r="D4" s="23" t="s">
        <v>11</v>
      </c>
      <c r="E4" s="24" t="s">
        <v>12</v>
      </c>
      <c r="F4" s="25" t="s">
        <v>13</v>
      </c>
      <c r="G4" s="26"/>
      <c r="H4" s="27"/>
      <c r="I4" s="24" t="s">
        <v>14</v>
      </c>
      <c r="J4" s="28"/>
      <c r="K4" s="29"/>
      <c r="L4" s="25" t="s">
        <v>15</v>
      </c>
      <c r="M4" s="30" t="s">
        <v>16</v>
      </c>
      <c r="N4" s="25" t="s">
        <v>17</v>
      </c>
      <c r="O4" s="31" t="s">
        <v>18</v>
      </c>
      <c r="P4" s="32" t="s">
        <v>19</v>
      </c>
      <c r="Q4" s="33" t="s">
        <v>20</v>
      </c>
      <c r="R4" s="34"/>
      <c r="S4" s="34"/>
      <c r="T4" s="35" t="s">
        <v>21</v>
      </c>
      <c r="U4" s="36" t="s">
        <v>22</v>
      </c>
      <c r="V4" s="36" t="s">
        <v>23</v>
      </c>
      <c r="W4" s="37" t="s">
        <v>24</v>
      </c>
    </row>
    <row r="5" spans="1:24" ht="110.1" customHeight="1">
      <c r="A5" s="21"/>
      <c r="B5" s="21"/>
      <c r="C5" s="22"/>
      <c r="D5" s="38"/>
      <c r="E5" s="39"/>
      <c r="F5" s="22"/>
      <c r="G5" s="26"/>
      <c r="H5" s="27"/>
      <c r="I5" s="39"/>
      <c r="J5" s="40" t="s">
        <v>25</v>
      </c>
      <c r="K5" s="40" t="s">
        <v>26</v>
      </c>
      <c r="L5" s="41"/>
      <c r="M5" s="42"/>
      <c r="N5" s="41"/>
      <c r="O5" s="43"/>
      <c r="P5" s="44"/>
      <c r="Q5" s="45" t="s">
        <v>27</v>
      </c>
      <c r="R5" s="46"/>
      <c r="S5" s="47"/>
      <c r="T5" s="48"/>
      <c r="U5" s="49"/>
      <c r="V5" s="49"/>
      <c r="W5" s="50"/>
    </row>
    <row r="6" spans="1:24" ht="18.75" customHeight="1" thickBot="1">
      <c r="A6" s="51"/>
      <c r="B6" s="51"/>
      <c r="C6" s="52"/>
      <c r="D6" s="53"/>
      <c r="E6" s="54"/>
      <c r="F6" s="52"/>
      <c r="G6" s="55"/>
      <c r="H6" s="56"/>
      <c r="I6" s="54"/>
      <c r="J6" s="57"/>
      <c r="K6" s="58"/>
      <c r="L6" s="59"/>
      <c r="M6" s="60"/>
      <c r="N6" s="59"/>
      <c r="O6" s="61"/>
      <c r="P6" s="62"/>
      <c r="Q6" s="63" t="s">
        <v>28</v>
      </c>
      <c r="R6" s="64" t="s">
        <v>29</v>
      </c>
      <c r="S6" s="65" t="s">
        <v>30</v>
      </c>
      <c r="T6" s="66"/>
      <c r="U6" s="67"/>
      <c r="V6" s="67"/>
      <c r="W6" s="68"/>
      <c r="X6" s="5"/>
    </row>
    <row r="7" spans="1:24" ht="19.5" thickTop="1">
      <c r="A7" s="69">
        <v>1</v>
      </c>
      <c r="B7" s="69" t="s">
        <v>31</v>
      </c>
      <c r="C7" s="70" t="s">
        <v>32</v>
      </c>
      <c r="D7" s="71" t="s">
        <v>40</v>
      </c>
      <c r="E7" s="69" t="s">
        <v>31</v>
      </c>
      <c r="F7" s="69" t="s">
        <v>31</v>
      </c>
      <c r="G7" s="72" t="s">
        <v>33</v>
      </c>
      <c r="H7" s="71" t="s">
        <v>38</v>
      </c>
      <c r="I7" s="73" t="s">
        <v>41</v>
      </c>
      <c r="J7" s="69" t="s">
        <v>39</v>
      </c>
      <c r="K7" s="69" t="s">
        <v>31</v>
      </c>
      <c r="L7" s="74" t="s">
        <v>34</v>
      </c>
      <c r="M7" s="69" t="s">
        <v>32</v>
      </c>
      <c r="N7" s="75" t="s">
        <v>35</v>
      </c>
      <c r="O7" s="76">
        <v>46230</v>
      </c>
      <c r="P7" s="77">
        <v>46233</v>
      </c>
      <c r="Q7" s="78" t="s">
        <v>36</v>
      </c>
      <c r="R7" s="69" t="s">
        <v>36</v>
      </c>
      <c r="S7" s="79" t="s">
        <v>37</v>
      </c>
      <c r="T7" s="80" t="str">
        <f t="shared" ref="T7:U18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80" t="str">
        <f t="shared" si="0"/>
        <v>-</v>
      </c>
      <c r="V7" s="8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74" t="str">
        <f t="shared" ref="W7:W18" si="1">IF(ISERROR(V7*1),"",IF(AND(H7="飲料水",V7&gt;=11),"○",IF(AND(H7="牛乳・乳児用食品",V7&gt;=51),"○",IF(AND(H7&lt;&gt;"",V7&gt;=110),"○",""))))</f>
        <v/>
      </c>
    </row>
    <row r="8" spans="1:24">
      <c r="A8" s="73">
        <f>A7+1</f>
        <v>2</v>
      </c>
      <c r="B8" s="69" t="s">
        <v>31</v>
      </c>
      <c r="C8" s="70" t="s">
        <v>32</v>
      </c>
      <c r="D8" s="71" t="s">
        <v>42</v>
      </c>
      <c r="E8" s="69" t="s">
        <v>31</v>
      </c>
      <c r="F8" s="69" t="s">
        <v>31</v>
      </c>
      <c r="G8" s="72" t="s">
        <v>33</v>
      </c>
      <c r="H8" s="71" t="s">
        <v>43</v>
      </c>
      <c r="I8" s="73" t="s">
        <v>44</v>
      </c>
      <c r="J8" s="69" t="s">
        <v>31</v>
      </c>
      <c r="K8" s="69" t="s">
        <v>31</v>
      </c>
      <c r="L8" s="74" t="s">
        <v>34</v>
      </c>
      <c r="M8" s="69" t="s">
        <v>32</v>
      </c>
      <c r="N8" s="75" t="s">
        <v>35</v>
      </c>
      <c r="O8" s="76">
        <v>46230</v>
      </c>
      <c r="P8" s="77">
        <v>46233</v>
      </c>
      <c r="Q8" s="78" t="s">
        <v>36</v>
      </c>
      <c r="R8" s="69" t="s">
        <v>36</v>
      </c>
      <c r="S8" s="79" t="s">
        <v>37</v>
      </c>
      <c r="T8" s="80" t="str">
        <f t="shared" si="0"/>
        <v>-</v>
      </c>
      <c r="U8" s="80" t="str">
        <f t="shared" si="0"/>
        <v>-</v>
      </c>
      <c r="V8" s="81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74" t="str">
        <f t="shared" si="1"/>
        <v/>
      </c>
    </row>
    <row r="9" spans="1:24">
      <c r="A9" s="73">
        <f t="shared" ref="A9:A18" si="2">A8+1</f>
        <v>3</v>
      </c>
      <c r="B9" s="69" t="s">
        <v>31</v>
      </c>
      <c r="C9" s="70" t="s">
        <v>32</v>
      </c>
      <c r="D9" s="71" t="s">
        <v>45</v>
      </c>
      <c r="E9" s="69" t="s">
        <v>31</v>
      </c>
      <c r="F9" s="69" t="s">
        <v>46</v>
      </c>
      <c r="G9" s="72" t="s">
        <v>33</v>
      </c>
      <c r="H9" s="71" t="s">
        <v>38</v>
      </c>
      <c r="I9" s="73" t="s">
        <v>41</v>
      </c>
      <c r="J9" s="69" t="s">
        <v>39</v>
      </c>
      <c r="K9" s="69" t="s">
        <v>47</v>
      </c>
      <c r="L9" s="74" t="s">
        <v>34</v>
      </c>
      <c r="M9" s="69" t="s">
        <v>32</v>
      </c>
      <c r="N9" s="75" t="s">
        <v>35</v>
      </c>
      <c r="O9" s="76">
        <v>46230</v>
      </c>
      <c r="P9" s="77">
        <v>46233</v>
      </c>
      <c r="Q9" s="78" t="s">
        <v>36</v>
      </c>
      <c r="R9" s="69" t="s">
        <v>36</v>
      </c>
      <c r="S9" s="79" t="s">
        <v>37</v>
      </c>
      <c r="T9" s="80" t="str">
        <f t="shared" si="0"/>
        <v>-</v>
      </c>
      <c r="U9" s="80" t="str">
        <f t="shared" si="0"/>
        <v>-</v>
      </c>
      <c r="V9" s="8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&lt;25</v>
      </c>
      <c r="W9" s="74" t="str">
        <f t="shared" si="1"/>
        <v/>
      </c>
    </row>
    <row r="10" spans="1:24">
      <c r="A10" s="73">
        <f t="shared" si="2"/>
        <v>4</v>
      </c>
      <c r="B10" s="69" t="s">
        <v>31</v>
      </c>
      <c r="C10" s="70" t="s">
        <v>32</v>
      </c>
      <c r="D10" s="78" t="s">
        <v>45</v>
      </c>
      <c r="E10" s="69" t="s">
        <v>48</v>
      </c>
      <c r="F10" s="69" t="s">
        <v>31</v>
      </c>
      <c r="G10" s="72" t="s">
        <v>33</v>
      </c>
      <c r="H10" s="71" t="s">
        <v>43</v>
      </c>
      <c r="I10" s="73" t="s">
        <v>44</v>
      </c>
      <c r="J10" s="69" t="s">
        <v>31</v>
      </c>
      <c r="K10" s="69" t="s">
        <v>31</v>
      </c>
      <c r="L10" s="74" t="s">
        <v>34</v>
      </c>
      <c r="M10" s="69" t="s">
        <v>32</v>
      </c>
      <c r="N10" s="75" t="s">
        <v>35</v>
      </c>
      <c r="O10" s="76">
        <v>46230</v>
      </c>
      <c r="P10" s="77">
        <v>46233</v>
      </c>
      <c r="Q10" s="78" t="s">
        <v>36</v>
      </c>
      <c r="R10" s="69" t="s">
        <v>36</v>
      </c>
      <c r="S10" s="79" t="s">
        <v>37</v>
      </c>
      <c r="T10" s="80" t="str">
        <f t="shared" si="0"/>
        <v>-</v>
      </c>
      <c r="U10" s="80" t="str">
        <f t="shared" si="0"/>
        <v>-</v>
      </c>
      <c r="V10" s="81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&lt;25</v>
      </c>
      <c r="W10" s="74" t="str">
        <f t="shared" si="1"/>
        <v/>
      </c>
    </row>
    <row r="11" spans="1:24">
      <c r="A11" s="73">
        <f t="shared" si="2"/>
        <v>5</v>
      </c>
      <c r="B11" s="69" t="s">
        <v>31</v>
      </c>
      <c r="C11" s="70" t="s">
        <v>32</v>
      </c>
      <c r="D11" s="71" t="s">
        <v>45</v>
      </c>
      <c r="E11" s="69" t="s">
        <v>31</v>
      </c>
      <c r="F11" s="69" t="s">
        <v>31</v>
      </c>
      <c r="G11" s="72" t="s">
        <v>33</v>
      </c>
      <c r="H11" s="71" t="s">
        <v>38</v>
      </c>
      <c r="I11" s="73" t="s">
        <v>49</v>
      </c>
      <c r="J11" s="69" t="s">
        <v>39</v>
      </c>
      <c r="K11" s="69" t="s">
        <v>31</v>
      </c>
      <c r="L11" s="74" t="s">
        <v>34</v>
      </c>
      <c r="M11" s="69" t="s">
        <v>32</v>
      </c>
      <c r="N11" s="75" t="s">
        <v>35</v>
      </c>
      <c r="O11" s="76">
        <v>46230</v>
      </c>
      <c r="P11" s="77">
        <v>46233</v>
      </c>
      <c r="Q11" s="78" t="s">
        <v>36</v>
      </c>
      <c r="R11" s="69" t="s">
        <v>36</v>
      </c>
      <c r="S11" s="79" t="s">
        <v>37</v>
      </c>
      <c r="T11" s="80" t="str">
        <f t="shared" si="0"/>
        <v>-</v>
      </c>
      <c r="U11" s="80" t="str">
        <f t="shared" si="0"/>
        <v>-</v>
      </c>
      <c r="V11" s="81" t="str">
        <f t="shared" ref="V11:V18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&lt;25</v>
      </c>
      <c r="W11" s="74" t="str">
        <f t="shared" si="1"/>
        <v/>
      </c>
    </row>
    <row r="12" spans="1:24">
      <c r="A12" s="73">
        <f t="shared" si="2"/>
        <v>6</v>
      </c>
      <c r="B12" s="69" t="s">
        <v>31</v>
      </c>
      <c r="C12" s="70" t="s">
        <v>32</v>
      </c>
      <c r="D12" s="71" t="s">
        <v>50</v>
      </c>
      <c r="E12" s="69" t="s">
        <v>31</v>
      </c>
      <c r="F12" s="69" t="s">
        <v>31</v>
      </c>
      <c r="G12" s="72" t="s">
        <v>33</v>
      </c>
      <c r="H12" s="71" t="s">
        <v>38</v>
      </c>
      <c r="I12" s="73" t="s">
        <v>51</v>
      </c>
      <c r="J12" s="69" t="s">
        <v>39</v>
      </c>
      <c r="K12" s="69" t="s">
        <v>31</v>
      </c>
      <c r="L12" s="74" t="s">
        <v>34</v>
      </c>
      <c r="M12" s="69" t="s">
        <v>32</v>
      </c>
      <c r="N12" s="75" t="s">
        <v>35</v>
      </c>
      <c r="O12" s="76">
        <v>46230</v>
      </c>
      <c r="P12" s="77">
        <v>46233</v>
      </c>
      <c r="Q12" s="78" t="s">
        <v>36</v>
      </c>
      <c r="R12" s="69" t="s">
        <v>36</v>
      </c>
      <c r="S12" s="79" t="s">
        <v>37</v>
      </c>
      <c r="T12" s="80" t="str">
        <f t="shared" si="0"/>
        <v>-</v>
      </c>
      <c r="U12" s="80" t="str">
        <f t="shared" si="0"/>
        <v>-</v>
      </c>
      <c r="V12" s="81" t="str">
        <f t="shared" si="3"/>
        <v>&lt;25</v>
      </c>
      <c r="W12" s="74" t="str">
        <f t="shared" si="1"/>
        <v/>
      </c>
    </row>
    <row r="13" spans="1:24">
      <c r="A13" s="73">
        <f t="shared" si="2"/>
        <v>7</v>
      </c>
      <c r="B13" s="69" t="s">
        <v>31</v>
      </c>
      <c r="C13" s="70" t="s">
        <v>32</v>
      </c>
      <c r="D13" s="71" t="s">
        <v>52</v>
      </c>
      <c r="E13" s="69" t="s">
        <v>53</v>
      </c>
      <c r="F13" s="69" t="s">
        <v>31</v>
      </c>
      <c r="G13" s="72" t="s">
        <v>33</v>
      </c>
      <c r="H13" s="71" t="s">
        <v>38</v>
      </c>
      <c r="I13" s="73" t="s">
        <v>54</v>
      </c>
      <c r="J13" s="69" t="s">
        <v>39</v>
      </c>
      <c r="K13" s="69" t="s">
        <v>31</v>
      </c>
      <c r="L13" s="74" t="s">
        <v>34</v>
      </c>
      <c r="M13" s="69" t="s">
        <v>32</v>
      </c>
      <c r="N13" s="75" t="s">
        <v>35</v>
      </c>
      <c r="O13" s="76">
        <v>46230</v>
      </c>
      <c r="P13" s="77">
        <v>46233</v>
      </c>
      <c r="Q13" s="78" t="s">
        <v>36</v>
      </c>
      <c r="R13" s="69" t="s">
        <v>36</v>
      </c>
      <c r="S13" s="79" t="s">
        <v>37</v>
      </c>
      <c r="T13" s="80" t="str">
        <f t="shared" si="0"/>
        <v>-</v>
      </c>
      <c r="U13" s="80" t="str">
        <f t="shared" si="0"/>
        <v>-</v>
      </c>
      <c r="V13" s="81" t="str">
        <f t="shared" si="3"/>
        <v>&lt;25</v>
      </c>
      <c r="W13" s="74" t="str">
        <f t="shared" si="1"/>
        <v/>
      </c>
    </row>
    <row r="14" spans="1:24">
      <c r="A14" s="73">
        <f t="shared" si="2"/>
        <v>8</v>
      </c>
      <c r="B14" s="69" t="s">
        <v>31</v>
      </c>
      <c r="C14" s="70" t="s">
        <v>32</v>
      </c>
      <c r="D14" s="71" t="s">
        <v>52</v>
      </c>
      <c r="E14" s="69" t="s">
        <v>55</v>
      </c>
      <c r="F14" s="69" t="s">
        <v>31</v>
      </c>
      <c r="G14" s="72" t="s">
        <v>33</v>
      </c>
      <c r="H14" s="71" t="s">
        <v>38</v>
      </c>
      <c r="I14" s="73" t="s">
        <v>56</v>
      </c>
      <c r="J14" s="69" t="s">
        <v>39</v>
      </c>
      <c r="K14" s="69" t="s">
        <v>57</v>
      </c>
      <c r="L14" s="74" t="s">
        <v>34</v>
      </c>
      <c r="M14" s="69" t="s">
        <v>32</v>
      </c>
      <c r="N14" s="75" t="s">
        <v>35</v>
      </c>
      <c r="O14" s="76">
        <v>46230</v>
      </c>
      <c r="P14" s="77">
        <v>46233</v>
      </c>
      <c r="Q14" s="78" t="s">
        <v>36</v>
      </c>
      <c r="R14" s="69" t="s">
        <v>36</v>
      </c>
      <c r="S14" s="79" t="s">
        <v>37</v>
      </c>
      <c r="T14" s="80" t="str">
        <f t="shared" si="0"/>
        <v>-</v>
      </c>
      <c r="U14" s="80" t="str">
        <f t="shared" si="0"/>
        <v>-</v>
      </c>
      <c r="V14" s="81" t="str">
        <f t="shared" si="3"/>
        <v>&lt;25</v>
      </c>
      <c r="W14" s="74" t="str">
        <f t="shared" si="1"/>
        <v/>
      </c>
    </row>
    <row r="15" spans="1:24">
      <c r="A15" s="73">
        <f t="shared" si="2"/>
        <v>9</v>
      </c>
      <c r="B15" s="69" t="s">
        <v>31</v>
      </c>
      <c r="C15" s="70" t="s">
        <v>32</v>
      </c>
      <c r="D15" s="71" t="s">
        <v>58</v>
      </c>
      <c r="E15" s="69" t="s">
        <v>31</v>
      </c>
      <c r="F15" s="69" t="s">
        <v>31</v>
      </c>
      <c r="G15" s="72" t="s">
        <v>33</v>
      </c>
      <c r="H15" s="71" t="s">
        <v>38</v>
      </c>
      <c r="I15" s="73" t="s">
        <v>59</v>
      </c>
      <c r="J15" s="69" t="s">
        <v>39</v>
      </c>
      <c r="K15" s="69" t="s">
        <v>57</v>
      </c>
      <c r="L15" s="74" t="s">
        <v>34</v>
      </c>
      <c r="M15" s="69" t="s">
        <v>32</v>
      </c>
      <c r="N15" s="75" t="s">
        <v>35</v>
      </c>
      <c r="O15" s="76">
        <v>46230</v>
      </c>
      <c r="P15" s="77">
        <v>46233</v>
      </c>
      <c r="Q15" s="78" t="s">
        <v>36</v>
      </c>
      <c r="R15" s="69" t="s">
        <v>36</v>
      </c>
      <c r="S15" s="79" t="s">
        <v>37</v>
      </c>
      <c r="T15" s="80" t="str">
        <f t="shared" si="0"/>
        <v>-</v>
      </c>
      <c r="U15" s="80" t="str">
        <f t="shared" si="0"/>
        <v>-</v>
      </c>
      <c r="V15" s="81" t="str">
        <f t="shared" si="3"/>
        <v>&lt;25</v>
      </c>
      <c r="W15" s="74" t="str">
        <f t="shared" si="1"/>
        <v/>
      </c>
    </row>
    <row r="16" spans="1:24">
      <c r="A16" s="73">
        <f t="shared" si="2"/>
        <v>10</v>
      </c>
      <c r="B16" s="69" t="s">
        <v>31</v>
      </c>
      <c r="C16" s="70" t="s">
        <v>32</v>
      </c>
      <c r="D16" s="71" t="s">
        <v>58</v>
      </c>
      <c r="E16" s="69" t="s">
        <v>31</v>
      </c>
      <c r="F16" s="69" t="s">
        <v>31</v>
      </c>
      <c r="G16" s="72" t="s">
        <v>33</v>
      </c>
      <c r="H16" s="71" t="s">
        <v>38</v>
      </c>
      <c r="I16" s="73" t="s">
        <v>60</v>
      </c>
      <c r="J16" s="69" t="s">
        <v>39</v>
      </c>
      <c r="K16" s="69" t="s">
        <v>31</v>
      </c>
      <c r="L16" s="74" t="s">
        <v>34</v>
      </c>
      <c r="M16" s="69" t="s">
        <v>32</v>
      </c>
      <c r="N16" s="75" t="s">
        <v>35</v>
      </c>
      <c r="O16" s="76">
        <v>46230</v>
      </c>
      <c r="P16" s="77">
        <v>46233</v>
      </c>
      <c r="Q16" s="78" t="s">
        <v>36</v>
      </c>
      <c r="R16" s="69" t="s">
        <v>36</v>
      </c>
      <c r="S16" s="79" t="s">
        <v>37</v>
      </c>
      <c r="T16" s="80" t="str">
        <f t="shared" si="0"/>
        <v>-</v>
      </c>
      <c r="U16" s="80" t="str">
        <f t="shared" si="0"/>
        <v>-</v>
      </c>
      <c r="V16" s="81" t="str">
        <f t="shared" si="3"/>
        <v>&lt;25</v>
      </c>
      <c r="W16" s="74" t="str">
        <f t="shared" si="1"/>
        <v/>
      </c>
    </row>
    <row r="17" spans="1:23">
      <c r="A17" s="73">
        <f t="shared" si="2"/>
        <v>11</v>
      </c>
      <c r="B17" s="69" t="s">
        <v>31</v>
      </c>
      <c r="C17" s="70" t="s">
        <v>32</v>
      </c>
      <c r="D17" s="71" t="s">
        <v>42</v>
      </c>
      <c r="E17" s="69" t="s">
        <v>61</v>
      </c>
      <c r="F17" s="69" t="s">
        <v>31</v>
      </c>
      <c r="G17" s="72" t="s">
        <v>33</v>
      </c>
      <c r="H17" s="71" t="s">
        <v>38</v>
      </c>
      <c r="I17" s="73" t="s">
        <v>62</v>
      </c>
      <c r="J17" s="69" t="s">
        <v>39</v>
      </c>
      <c r="K17" s="69" t="s">
        <v>31</v>
      </c>
      <c r="L17" s="74" t="s">
        <v>34</v>
      </c>
      <c r="M17" s="69" t="s">
        <v>32</v>
      </c>
      <c r="N17" s="75" t="s">
        <v>35</v>
      </c>
      <c r="O17" s="76">
        <v>46230</v>
      </c>
      <c r="P17" s="77">
        <v>46233</v>
      </c>
      <c r="Q17" s="78" t="s">
        <v>36</v>
      </c>
      <c r="R17" s="69" t="s">
        <v>36</v>
      </c>
      <c r="S17" s="79" t="s">
        <v>37</v>
      </c>
      <c r="T17" s="80" t="str">
        <f t="shared" si="0"/>
        <v>-</v>
      </c>
      <c r="U17" s="80" t="str">
        <f t="shared" si="0"/>
        <v>-</v>
      </c>
      <c r="V17" s="81" t="str">
        <f t="shared" si="3"/>
        <v>&lt;25</v>
      </c>
      <c r="W17" s="74" t="str">
        <f t="shared" si="1"/>
        <v/>
      </c>
    </row>
    <row r="18" spans="1:23">
      <c r="A18" s="73">
        <f t="shared" si="2"/>
        <v>12</v>
      </c>
      <c r="B18" s="69" t="s">
        <v>31</v>
      </c>
      <c r="C18" s="70" t="s">
        <v>32</v>
      </c>
      <c r="D18" s="71" t="s">
        <v>42</v>
      </c>
      <c r="E18" s="69" t="s">
        <v>61</v>
      </c>
      <c r="F18" s="69" t="s">
        <v>31</v>
      </c>
      <c r="G18" s="72" t="s">
        <v>33</v>
      </c>
      <c r="H18" s="71" t="s">
        <v>38</v>
      </c>
      <c r="I18" s="73" t="s">
        <v>63</v>
      </c>
      <c r="J18" s="69" t="s">
        <v>39</v>
      </c>
      <c r="K18" s="69" t="s">
        <v>31</v>
      </c>
      <c r="L18" s="74" t="s">
        <v>34</v>
      </c>
      <c r="M18" s="69" t="s">
        <v>32</v>
      </c>
      <c r="N18" s="75" t="s">
        <v>35</v>
      </c>
      <c r="O18" s="76">
        <v>46230</v>
      </c>
      <c r="P18" s="77">
        <v>46233</v>
      </c>
      <c r="Q18" s="78" t="s">
        <v>36</v>
      </c>
      <c r="R18" s="69" t="s">
        <v>36</v>
      </c>
      <c r="S18" s="79" t="s">
        <v>37</v>
      </c>
      <c r="T18" s="80" t="str">
        <f t="shared" si="0"/>
        <v>-</v>
      </c>
      <c r="U18" s="80" t="str">
        <f t="shared" si="0"/>
        <v>-</v>
      </c>
      <c r="V18" s="81" t="str">
        <f t="shared" si="3"/>
        <v>&lt;25</v>
      </c>
      <c r="W18" s="74" t="str">
        <f t="shared" si="1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8">
    <cfRule type="expression" dxfId="0" priority="1">
      <formula>$W7="○"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