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01239BE9-2262-4289-B907-0202FA390C3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V42" i="1" s="1"/>
  <c r="W42" i="1" s="1"/>
  <c r="T42" i="1"/>
  <c r="U41" i="1"/>
  <c r="T41" i="1"/>
  <c r="V41" i="1" s="1"/>
  <c r="W41" i="1" s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T29" i="1"/>
  <c r="V29" i="1" s="1"/>
  <c r="W29" i="1" s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U17" i="1"/>
  <c r="T17" i="1"/>
  <c r="V17" i="1" s="1"/>
  <c r="W17" i="1" s="1"/>
  <c r="V16" i="1"/>
  <c r="W16" i="1" s="1"/>
  <c r="U16" i="1"/>
  <c r="T16" i="1"/>
  <c r="U15" i="1"/>
  <c r="T15" i="1"/>
  <c r="V15" i="1" s="1"/>
  <c r="W15" i="1" s="1"/>
  <c r="U14" i="1"/>
  <c r="T14" i="1"/>
  <c r="V14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U13" i="1"/>
  <c r="T13" i="1"/>
  <c r="V13" i="1" s="1"/>
  <c r="A13" i="1"/>
  <c r="U12" i="1"/>
  <c r="T12" i="1"/>
  <c r="V12" i="1" s="1"/>
  <c r="U11" i="1"/>
  <c r="T11" i="1"/>
  <c r="V11" i="1" s="1"/>
  <c r="W11" i="1" s="1"/>
  <c r="A11" i="1"/>
  <c r="U10" i="1"/>
  <c r="V10" i="1" s="1"/>
  <c r="W10" i="1" s="1"/>
  <c r="T10" i="1"/>
  <c r="A10" i="1"/>
  <c r="U9" i="1"/>
  <c r="T9" i="1"/>
  <c r="V9" i="1" s="1"/>
  <c r="W9" i="1" s="1"/>
  <c r="U8" i="1"/>
  <c r="V8" i="1" s="1"/>
  <c r="W8" i="1" s="1"/>
  <c r="T8" i="1"/>
  <c r="V7" i="1"/>
  <c r="W7" i="1" s="1"/>
  <c r="U7" i="1"/>
  <c r="T7" i="1"/>
</calcChain>
</file>

<file path=xl/sharedStrings.xml><?xml version="1.0" encoding="utf-8"?>
<sst xmlns="http://schemas.openxmlformats.org/spreadsheetml/2006/main" count="581" uniqueCount="178">
  <si>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</si>
  <si>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</si>
  <si>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</si>
  <si>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</si>
  <si>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</si>
  <si>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</si>
  <si>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</si>
  <si>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</si>
  <si>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</si>
  <si>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</si>
  <si>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</si>
  <si>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</si>
  <si>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</si>
  <si>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</si>
  <si>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</si>
  <si>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</si>
  <si>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</si>
  <si>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</si>
  <si>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</si>
  <si>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</si>
  <si>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</si>
  <si>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</si>
  <si>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</si>
  <si>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</si>
  <si>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</si>
  <si>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</si>
  <si>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</si>
  <si>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</si>
  <si>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</si>
  <si>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</si>
  <si>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</si>
  <si>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</si>
  <si>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制限なし</t>
    <rPh sb="0" eb="2">
      <t>セイゲン</t>
    </rPh>
    <phoneticPr fontId="8"/>
  </si>
  <si>
    <t>Ge</t>
  </si>
  <si>
    <t>-</t>
  </si>
  <si>
    <t>水産物</t>
    <rPh sb="0" eb="3">
      <t>スイサンブツ</t>
    </rPh>
    <phoneticPr fontId="7"/>
  </si>
  <si>
    <t>&lt;6.2</t>
  </si>
  <si>
    <t>&lt;9.3</t>
  </si>
  <si>
    <t>宮城県</t>
    <rPh sb="0" eb="3">
      <t>ミヤギケン</t>
    </rPh>
    <phoneticPr fontId="7"/>
  </si>
  <si>
    <t>天然</t>
    <rPh sb="0" eb="2">
      <t>テンネン</t>
    </rPh>
    <phoneticPr fontId="7"/>
  </si>
  <si>
    <t>&lt;10</t>
  </si>
  <si>
    <t>&lt;5.7</t>
  </si>
  <si>
    <t>制限なし</t>
  </si>
  <si>
    <t>NaI</t>
  </si>
  <si>
    <t>&lt;4.9</t>
  </si>
  <si>
    <t>―</t>
  </si>
  <si>
    <t>流通品</t>
  </si>
  <si>
    <t>&lt;5.9</t>
  </si>
  <si>
    <t>&lt;11</t>
  </si>
  <si>
    <t>&lt;12</t>
  </si>
  <si>
    <t>&lt;13</t>
  </si>
  <si>
    <t>&lt;8.0</t>
  </si>
  <si>
    <t>&lt;9.9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</si>
  <si>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</si>
  <si>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農産物</t>
  </si>
  <si>
    <t>栽培</t>
    <rPh sb="0" eb="2">
      <t>サイバイ</t>
    </rPh>
    <phoneticPr fontId="7"/>
  </si>
  <si>
    <t>&lt;4.0</t>
  </si>
  <si>
    <t>&lt;5.2</t>
  </si>
  <si>
    <t>栽培</t>
  </si>
  <si>
    <t>&lt;19</t>
  </si>
  <si>
    <t>&lt;9</t>
  </si>
  <si>
    <t>ホウレンソウ</t>
  </si>
  <si>
    <t>キャベツ</t>
  </si>
  <si>
    <t>ダイコン</t>
  </si>
  <si>
    <t>仙台市</t>
    <rPh sb="0" eb="3">
      <t>センダイシ</t>
    </rPh>
    <phoneticPr fontId="1"/>
  </si>
  <si>
    <t>&lt;10</t>
    <phoneticPr fontId="1"/>
  </si>
  <si>
    <t>&lt;20</t>
    <phoneticPr fontId="1"/>
  </si>
  <si>
    <t>ヒラメ</t>
    <phoneticPr fontId="1"/>
  </si>
  <si>
    <t>&lt;0.356</t>
    <phoneticPr fontId="1"/>
  </si>
  <si>
    <t>&lt;0.421</t>
    <phoneticPr fontId="1"/>
  </si>
  <si>
    <t>&lt;0.323</t>
    <phoneticPr fontId="1"/>
  </si>
  <si>
    <t>水産物</t>
  </si>
  <si>
    <t>宮城県沖</t>
    <rPh sb="0" eb="4">
      <t>ミヤギケンオキ</t>
    </rPh>
    <phoneticPr fontId="1"/>
  </si>
  <si>
    <t>その他</t>
  </si>
  <si>
    <t>&lt;5.0</t>
  </si>
  <si>
    <t>&lt;4.3</t>
  </si>
  <si>
    <t>&lt;1.8</t>
  </si>
  <si>
    <t>&lt;1.6</t>
  </si>
  <si>
    <t>&lt;4.4</t>
  </si>
  <si>
    <t>天然</t>
  </si>
  <si>
    <t>東京都</t>
  </si>
  <si>
    <t>東京都健康安全研究センター</t>
  </si>
  <si>
    <t>&lt;21</t>
  </si>
  <si>
    <t>&lt;23</t>
  </si>
  <si>
    <t>&lt;22</t>
  </si>
  <si>
    <t>千葉県</t>
  </si>
  <si>
    <t>キュウリ</t>
  </si>
  <si>
    <t>栽培</t>
    <rPh sb="0" eb="2">
      <t>サイバイ</t>
    </rPh>
    <phoneticPr fontId="11"/>
  </si>
  <si>
    <t>ニンジン</t>
  </si>
  <si>
    <t>はっ酵乳</t>
    <rPh sb="2" eb="3">
      <t>コウ</t>
    </rPh>
    <rPh sb="3" eb="4">
      <t>ニュウ</t>
    </rPh>
    <phoneticPr fontId="11"/>
  </si>
  <si>
    <t>はっ酵乳</t>
  </si>
  <si>
    <t>発酵乳</t>
    <rPh sb="0" eb="2">
      <t>ハッコウ</t>
    </rPh>
    <rPh sb="2" eb="3">
      <t>ニュウ</t>
    </rPh>
    <phoneticPr fontId="11"/>
  </si>
  <si>
    <t>青森県</t>
    <rPh sb="0" eb="3">
      <t>アオモリケン</t>
    </rPh>
    <phoneticPr fontId="7"/>
  </si>
  <si>
    <t>【農産物、水産物等の場合】
野生（または天然）/栽培（または養殖）</t>
    <rPh sb="1" eb="4">
      <t>ノウサンブツ</t>
    </rPh>
    <rPh sb="5" eb="7">
      <t>スイサン</t>
    </rPh>
    <rPh sb="7" eb="8">
      <t>ブツ</t>
    </rPh>
    <rPh sb="8" eb="9">
      <t>トウ</t>
    </rPh>
    <rPh sb="10" eb="12">
      <t>バアイ</t>
    </rPh>
    <rPh sb="14" eb="16">
      <t>ヤセイ</t>
    </rPh>
    <rPh sb="20" eb="22">
      <t>テンネン</t>
    </rPh>
    <rPh sb="24" eb="26">
      <t>サイバイ</t>
    </rPh>
    <rPh sb="30" eb="32">
      <t>ヨウショク</t>
    </rPh>
    <phoneticPr fontId="7"/>
  </si>
  <si>
    <t>京都市</t>
    <rPh sb="0" eb="3">
      <t>キョウトシ</t>
    </rPh>
    <phoneticPr fontId="1"/>
  </si>
  <si>
    <t>水産物</t>
    <rPh sb="0" eb="3">
      <t>スイサンブツ</t>
    </rPh>
    <phoneticPr fontId="1"/>
  </si>
  <si>
    <t>ミズガレイ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</si>
  <si>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</si>
  <si>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</si>
  <si>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&lt;0.449</t>
    <phoneticPr fontId="1"/>
  </si>
  <si>
    <t>&lt;0.422</t>
    <phoneticPr fontId="1"/>
  </si>
  <si>
    <t>&lt;0.871</t>
    <phoneticPr fontId="1"/>
  </si>
  <si>
    <t>アイナメ</t>
    <phoneticPr fontId="1"/>
  </si>
  <si>
    <t>&lt;0.400</t>
    <phoneticPr fontId="1"/>
  </si>
  <si>
    <t>&lt;0.821</t>
    <phoneticPr fontId="1"/>
  </si>
  <si>
    <t>&lt;0.349</t>
    <phoneticPr fontId="1"/>
  </si>
  <si>
    <t>&lt;0.387</t>
    <phoneticPr fontId="1"/>
  </si>
  <si>
    <t>&lt;0.736</t>
    <phoneticPr fontId="1"/>
  </si>
  <si>
    <t>秋田県</t>
    <rPh sb="0" eb="3">
      <t>アキタケン</t>
    </rPh>
    <phoneticPr fontId="7"/>
  </si>
  <si>
    <t>ゲンマイ</t>
    <phoneticPr fontId="1"/>
  </si>
  <si>
    <t>&lt;0.419</t>
    <phoneticPr fontId="1"/>
  </si>
  <si>
    <t>&lt;0.389</t>
    <phoneticPr fontId="1"/>
  </si>
  <si>
    <t>&lt;0.808</t>
    <phoneticPr fontId="1"/>
  </si>
  <si>
    <t>千葉県</t>
    <rPh sb="0" eb="3">
      <t>チバケン</t>
    </rPh>
    <phoneticPr fontId="7"/>
  </si>
  <si>
    <t>セイマイ</t>
    <phoneticPr fontId="1"/>
  </si>
  <si>
    <t>栽培</t>
    <phoneticPr fontId="1"/>
  </si>
  <si>
    <t>&lt;0.280</t>
    <phoneticPr fontId="1"/>
  </si>
  <si>
    <t>&lt;0.414</t>
    <phoneticPr fontId="1"/>
  </si>
  <si>
    <t>&lt;0.694</t>
    <phoneticPr fontId="1"/>
  </si>
  <si>
    <t>&lt;0.360</t>
    <phoneticPr fontId="1"/>
  </si>
  <si>
    <t>セイマイ</t>
  </si>
  <si>
    <t>&lt;0.745</t>
    <phoneticPr fontId="1"/>
  </si>
  <si>
    <t>&lt;0.443</t>
    <phoneticPr fontId="1"/>
  </si>
  <si>
    <t>&lt;0.766</t>
    <phoneticPr fontId="1"/>
  </si>
  <si>
    <t>東大阪市</t>
    <rPh sb="0" eb="4">
      <t>ヒガシオオサカシ</t>
    </rPh>
    <phoneticPr fontId="1"/>
  </si>
  <si>
    <t>茨城県</t>
    <rPh sb="0" eb="3">
      <t>イバラキケン</t>
    </rPh>
    <phoneticPr fontId="7"/>
  </si>
  <si>
    <t>ハクサイ</t>
    <phoneticPr fontId="1"/>
  </si>
  <si>
    <t>東大阪市環境衛生検査センター</t>
    <phoneticPr fontId="1"/>
  </si>
  <si>
    <t>&lt;6</t>
    <phoneticPr fontId="1"/>
  </si>
  <si>
    <t>ダイコン</t>
    <phoneticPr fontId="1"/>
  </si>
  <si>
    <t>&lt;7</t>
    <phoneticPr fontId="1"/>
  </si>
  <si>
    <t>サツマイモ</t>
    <phoneticPr fontId="1"/>
  </si>
  <si>
    <t>レンコン</t>
    <phoneticPr fontId="1"/>
  </si>
  <si>
    <t>メロン</t>
    <phoneticPr fontId="1"/>
  </si>
  <si>
    <t>札幌市</t>
  </si>
  <si>
    <t>きゅうり</t>
  </si>
  <si>
    <t>札幌市保健所</t>
  </si>
  <si>
    <t>&lt;0.791</t>
  </si>
  <si>
    <t>&lt;1.02</t>
  </si>
  <si>
    <t>群馬県</t>
  </si>
  <si>
    <t>しゅんぎく</t>
  </si>
  <si>
    <t>&lt;0.909</t>
  </si>
  <si>
    <t>&lt;0.880</t>
  </si>
  <si>
    <t>すいか</t>
  </si>
  <si>
    <t>&lt;0.856</t>
  </si>
  <si>
    <t>&lt;0.733</t>
  </si>
  <si>
    <t>北海道</t>
  </si>
  <si>
    <t>マツカワ</t>
  </si>
  <si>
    <t>&lt;0.900</t>
  </si>
  <si>
    <t>&lt;0.893</t>
  </si>
  <si>
    <t>マガレイ</t>
  </si>
  <si>
    <t>&lt;0.626</t>
  </si>
  <si>
    <t>&lt;0.631</t>
  </si>
  <si>
    <t>&lt;1.3</t>
  </si>
  <si>
    <t>三陸南部沖</t>
    <rPh sb="0" eb="5">
      <t>サンリクナンブオキ</t>
    </rPh>
    <phoneticPr fontId="1"/>
  </si>
  <si>
    <t>流通品</t>
    <rPh sb="0" eb="2">
      <t>リュウツウ</t>
    </rPh>
    <rPh sb="2" eb="3">
      <t>ヒン</t>
    </rPh>
    <phoneticPr fontId="1"/>
  </si>
  <si>
    <t>ゴマサバ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</si>
  <si>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</si>
  <si>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</si>
  <si>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ホウボウ</t>
    <phoneticPr fontId="1"/>
  </si>
  <si>
    <t>マガレイ</t>
    <phoneticPr fontId="1"/>
  </si>
  <si>
    <t>浜松市</t>
    <rPh sb="0" eb="3">
      <t>ハママツシ</t>
    </rPh>
    <phoneticPr fontId="12"/>
  </si>
  <si>
    <t>静岡県</t>
    <rPh sb="0" eb="3">
      <t>シズオカケン</t>
    </rPh>
    <phoneticPr fontId="1"/>
  </si>
  <si>
    <t>水揚：浜名湖</t>
    <rPh sb="0" eb="2">
      <t>ミズア</t>
    </rPh>
    <rPh sb="3" eb="6">
      <t>ハマナコ</t>
    </rPh>
    <phoneticPr fontId="1"/>
  </si>
  <si>
    <t>流通品</t>
    <rPh sb="0" eb="2">
      <t>リュウツウ</t>
    </rPh>
    <rPh sb="2" eb="3">
      <t>ヒン</t>
    </rPh>
    <phoneticPr fontId="7"/>
  </si>
  <si>
    <t>マダカ</t>
    <phoneticPr fontId="1"/>
  </si>
  <si>
    <t>制限なし</t>
    <rPh sb="0" eb="2">
      <t>セイゲン</t>
    </rPh>
    <phoneticPr fontId="7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</si>
  <si>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2"/>
  </si>
  <si>
    <t>クロダイ</t>
    <phoneticPr fontId="1"/>
  </si>
  <si>
    <t>&lt;3.6</t>
  </si>
  <si>
    <t>水揚：舞阪</t>
    <rPh sb="0" eb="2">
      <t>ミズア</t>
    </rPh>
    <phoneticPr fontId="1"/>
  </si>
  <si>
    <t>コショウダイ</t>
    <phoneticPr fontId="1"/>
  </si>
  <si>
    <t>水揚：福田</t>
    <rPh sb="0" eb="2">
      <t>ミズア</t>
    </rPh>
    <phoneticPr fontId="1"/>
  </si>
  <si>
    <t>イサキ</t>
    <phoneticPr fontId="1"/>
  </si>
  <si>
    <t>アジ</t>
    <phoneticPr fontId="1"/>
  </si>
  <si>
    <t>青森県</t>
  </si>
  <si>
    <t>&lt;24</t>
  </si>
  <si>
    <t>福島県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</si>
</sst>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AF1DD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3" fillId="0" borderId="0"/>
  </cellStyleXfs>
  <cellXfs count="14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9" fillId="0" borderId="0" xfId="0" applyFont="1"/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2" xfId="1" applyNumberFormat="1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0" borderId="45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/>
    </xf>
    <xf numFmtId="57" fontId="4" fillId="4" borderId="56" xfId="0" applyNumberFormat="1" applyFont="1" applyFill="1" applyBorder="1" applyAlignment="1">
      <alignment horizontal="center" vertical="center" wrapText="1"/>
    </xf>
    <xf numFmtId="57" fontId="4" fillId="4" borderId="57" xfId="0" applyNumberFormat="1" applyFont="1" applyFill="1" applyBorder="1" applyAlignment="1">
      <alignment horizontal="center" vertical="center" wrapText="1"/>
    </xf>
    <xf numFmtId="57" fontId="4" fillId="4" borderId="58" xfId="0" applyNumberFormat="1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57" fontId="4" fillId="4" borderId="61" xfId="0" applyNumberFormat="1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57" fontId="4" fillId="4" borderId="53" xfId="0" applyNumberFormat="1" applyFont="1" applyFill="1" applyBorder="1" applyAlignment="1">
      <alignment horizontal="center" vertical="center" wrapText="1"/>
    </xf>
    <xf numFmtId="57" fontId="4" fillId="4" borderId="60" xfId="0" applyNumberFormat="1" applyFont="1" applyFill="1" applyBorder="1" applyAlignment="1">
      <alignment horizontal="center" vertical="center" wrapText="1"/>
    </xf>
    <xf numFmtId="57" fontId="4" fillId="4" borderId="62" xfId="0" applyNumberFormat="1" applyFont="1" applyFill="1" applyBorder="1" applyAlignment="1">
      <alignment horizontal="center" vertical="center" wrapText="1"/>
    </xf>
    <xf numFmtId="176" fontId="2" fillId="2" borderId="63" xfId="0" applyNumberFormat="1" applyFont="1" applyFill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6" fontId="2" fillId="0" borderId="64" xfId="0" applyNumberFormat="1" applyFont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3" xr:uid="{F465B125-453A-4B08-A6AC-9531B66AC24F}"/>
    <cellStyle name="標準 2 2" xfId="2" xr:uid="{F9A18BDD-8AA9-4FD8-B8E3-EA6C90CB8375}"/>
    <cellStyle name="標準 3" xfId="4" xr:uid="{05A2C6FA-F4BB-49CB-BC4B-1743EEEDDF23}"/>
    <cellStyle name="標準 5" xfId="1" xr:uid="{45323543-B265-41D8-8DA0-43FCC752E6FD}"/>
  </cellStyles>
  <dxfs count="3"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zoomScale="55" zoomScaleNormal="55" workbookViewId="0">
      <selection activeCell="M28" sqref="M28"/>
    </sheetView>
  </sheetViews>
  <sheetFormatPr defaultRowHeight="18.75" x14ac:dyDescent="0.4"/>
  <cols>
    <col min="1" max="1" width="8.625" style="1" customWidth="1"/>
    <col min="2" max="5" width="10.625" style="2" customWidth="1"/>
    <col min="6" max="6" width="26" style="3" bestFit="1" customWidth="1"/>
    <col min="7" max="7" width="17.625" style="3" bestFit="1" customWidth="1"/>
    <col min="8" max="8" width="13.375" style="3" bestFit="1" customWidth="1"/>
    <col min="9" max="9" width="16.625" style="2" customWidth="1"/>
    <col min="10" max="10" width="39.625" style="3" bestFit="1" customWidth="1"/>
    <col min="11" max="11" width="21.625" style="2" customWidth="1"/>
    <col min="12" max="12" width="28.125" style="2" bestFit="1" customWidth="1"/>
    <col min="13" max="13" width="30.25" style="3" bestFit="1" customWidth="1"/>
    <col min="14" max="14" width="10.625" style="2" customWidth="1"/>
    <col min="15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5">
      <c r="A1" s="33" t="s">
        <v>0</v>
      </c>
      <c r="B1" s="38"/>
      <c r="C1" s="38"/>
      <c r="D1" s="39"/>
      <c r="E1" s="38"/>
      <c r="F1" s="38"/>
      <c r="G1" s="38"/>
      <c r="H1" s="38"/>
      <c r="I1" s="38"/>
      <c r="J1" s="38"/>
      <c r="K1" s="38"/>
      <c r="L1" s="39"/>
      <c r="M1" s="38"/>
      <c r="N1" s="38"/>
      <c r="O1" s="40"/>
      <c r="P1" s="40"/>
      <c r="Q1" s="38"/>
      <c r="R1" s="38"/>
      <c r="S1" s="40"/>
      <c r="T1" s="38"/>
      <c r="U1" s="38"/>
      <c r="V1" s="1"/>
    </row>
    <row r="2" spans="1:24" ht="19.5" thickBot="1" x14ac:dyDescent="0.45">
      <c r="A2" s="41"/>
      <c r="B2" s="60"/>
      <c r="C2" s="38"/>
      <c r="D2" s="39"/>
      <c r="E2" s="38"/>
      <c r="F2" s="38"/>
      <c r="G2" s="38"/>
      <c r="H2" s="38"/>
      <c r="I2" s="38"/>
      <c r="J2" s="38"/>
      <c r="K2" s="38"/>
      <c r="L2" s="39"/>
      <c r="M2" s="38"/>
      <c r="N2" s="38"/>
      <c r="O2" s="40"/>
      <c r="P2" s="40"/>
      <c r="Q2" s="38"/>
      <c r="R2" s="38"/>
      <c r="S2" s="40"/>
      <c r="T2" s="38"/>
      <c r="U2" s="38"/>
      <c r="V2" s="1"/>
    </row>
    <row r="3" spans="1:24" ht="13.5" customHeight="1" x14ac:dyDescent="0.4">
      <c r="A3" s="91" t="s">
        <v>1</v>
      </c>
      <c r="B3" s="92" t="s">
        <v>2</v>
      </c>
      <c r="C3" s="94" t="s">
        <v>3</v>
      </c>
      <c r="D3" s="97" t="s">
        <v>4</v>
      </c>
      <c r="E3" s="98"/>
      <c r="F3" s="99"/>
      <c r="G3" s="100" t="s">
        <v>5</v>
      </c>
      <c r="H3" s="118" t="s">
        <v>6</v>
      </c>
      <c r="I3" s="103" t="s">
        <v>7</v>
      </c>
      <c r="J3" s="98"/>
      <c r="K3" s="98"/>
      <c r="L3" s="99"/>
      <c r="M3" s="97" t="s">
        <v>8</v>
      </c>
      <c r="N3" s="99"/>
      <c r="O3" s="104" t="s">
        <v>9</v>
      </c>
      <c r="P3" s="105"/>
      <c r="Q3" s="97" t="s">
        <v>10</v>
      </c>
      <c r="R3" s="98"/>
      <c r="S3" s="98"/>
      <c r="T3" s="98"/>
      <c r="U3" s="98"/>
      <c r="V3" s="98"/>
      <c r="W3" s="99"/>
    </row>
    <row r="4" spans="1:24" x14ac:dyDescent="0.4">
      <c r="A4" s="92"/>
      <c r="B4" s="92"/>
      <c r="C4" s="95"/>
      <c r="D4" s="106" t="s">
        <v>11</v>
      </c>
      <c r="E4" s="109" t="s">
        <v>12</v>
      </c>
      <c r="F4" s="112" t="s">
        <v>13</v>
      </c>
      <c r="G4" s="101"/>
      <c r="H4" s="119"/>
      <c r="I4" s="109" t="s">
        <v>14</v>
      </c>
      <c r="J4" s="42"/>
      <c r="K4" s="43"/>
      <c r="L4" s="112" t="s">
        <v>15</v>
      </c>
      <c r="M4" s="115" t="s">
        <v>16</v>
      </c>
      <c r="N4" s="112" t="s">
        <v>17</v>
      </c>
      <c r="O4" s="130" t="s">
        <v>18</v>
      </c>
      <c r="P4" s="133" t="s">
        <v>19</v>
      </c>
      <c r="Q4" s="136" t="s">
        <v>20</v>
      </c>
      <c r="R4" s="137"/>
      <c r="S4" s="137"/>
      <c r="T4" s="138" t="s">
        <v>21</v>
      </c>
      <c r="U4" s="121" t="s">
        <v>22</v>
      </c>
      <c r="V4" s="121" t="s">
        <v>23</v>
      </c>
      <c r="W4" s="112" t="s">
        <v>24</v>
      </c>
    </row>
    <row r="5" spans="1:24" ht="110.1" customHeight="1" x14ac:dyDescent="0.4">
      <c r="A5" s="92"/>
      <c r="B5" s="92"/>
      <c r="C5" s="95"/>
      <c r="D5" s="107"/>
      <c r="E5" s="110"/>
      <c r="F5" s="113"/>
      <c r="G5" s="101"/>
      <c r="H5" s="119"/>
      <c r="I5" s="110"/>
      <c r="J5" s="124" t="s">
        <v>93</v>
      </c>
      <c r="K5" s="124" t="s">
        <v>53</v>
      </c>
      <c r="L5" s="95"/>
      <c r="M5" s="116"/>
      <c r="N5" s="95"/>
      <c r="O5" s="131"/>
      <c r="P5" s="134"/>
      <c r="Q5" s="127" t="s">
        <v>25</v>
      </c>
      <c r="R5" s="128"/>
      <c r="S5" s="129"/>
      <c r="T5" s="139"/>
      <c r="U5" s="122"/>
      <c r="V5" s="122"/>
      <c r="W5" s="95"/>
    </row>
    <row r="6" spans="1:24" ht="18.75" customHeight="1" thickBot="1" x14ac:dyDescent="0.45">
      <c r="A6" s="93"/>
      <c r="B6" s="93"/>
      <c r="C6" s="96"/>
      <c r="D6" s="108"/>
      <c r="E6" s="111"/>
      <c r="F6" s="114"/>
      <c r="G6" s="102"/>
      <c r="H6" s="120"/>
      <c r="I6" s="111"/>
      <c r="J6" s="125"/>
      <c r="K6" s="126"/>
      <c r="L6" s="96"/>
      <c r="M6" s="117"/>
      <c r="N6" s="96"/>
      <c r="O6" s="132"/>
      <c r="P6" s="135"/>
      <c r="Q6" s="46" t="s">
        <v>26</v>
      </c>
      <c r="R6" s="47" t="s">
        <v>27</v>
      </c>
      <c r="S6" s="61" t="s">
        <v>28</v>
      </c>
      <c r="T6" s="140"/>
      <c r="U6" s="123"/>
      <c r="V6" s="123"/>
      <c r="W6" s="96"/>
      <c r="X6" s="48"/>
    </row>
    <row r="7" spans="1:24" ht="19.5" thickTop="1" x14ac:dyDescent="0.4">
      <c r="A7" s="5">
        <v>1</v>
      </c>
      <c r="B7" s="5" t="s">
        <v>94</v>
      </c>
      <c r="C7" s="6" t="s">
        <v>94</v>
      </c>
      <c r="D7" s="34" t="s">
        <v>92</v>
      </c>
      <c r="E7" s="5"/>
      <c r="F7" s="6"/>
      <c r="G7" s="28" t="s">
        <v>30</v>
      </c>
      <c r="H7" s="7" t="s">
        <v>35</v>
      </c>
      <c r="I7" s="5" t="s">
        <v>96</v>
      </c>
      <c r="J7" s="5" t="s">
        <v>39</v>
      </c>
      <c r="K7" s="5"/>
      <c r="L7" s="9" t="s">
        <v>97</v>
      </c>
      <c r="M7" s="5" t="s">
        <v>98</v>
      </c>
      <c r="N7" s="62" t="s">
        <v>33</v>
      </c>
      <c r="O7" s="63">
        <v>46153</v>
      </c>
      <c r="P7" s="64">
        <v>46174</v>
      </c>
      <c r="Q7" s="34" t="s">
        <v>99</v>
      </c>
      <c r="R7" s="30" t="s">
        <v>100</v>
      </c>
      <c r="S7" s="53" t="s">
        <v>101</v>
      </c>
      <c r="T7" s="1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&lt;0.449</v>
      </c>
      <c r="U7" s="10" t="str">
        <f t="shared" si="0"/>
        <v>&lt;0.422</v>
      </c>
      <c r="V7" s="11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&lt;0.87</v>
      </c>
      <c r="W7" s="9" t="str">
        <f t="shared" ref="W7:W11" si="2">IF(ISERROR(V7*1),"",IF(AND(H7="飲料水",V7&gt;=11),"○",IF(AND(H7="牛乳・乳児用食品",V7&gt;=51),"○",IF(AND(H7&lt;&gt;"",V7&gt;=110),"○",""))))</f>
        <v/>
      </c>
    </row>
    <row r="8" spans="1:24" x14ac:dyDescent="0.4">
      <c r="A8" s="5">
        <v>2</v>
      </c>
      <c r="B8" s="5" t="s">
        <v>94</v>
      </c>
      <c r="C8" s="6" t="s">
        <v>94</v>
      </c>
      <c r="D8" s="34" t="s">
        <v>38</v>
      </c>
      <c r="E8" s="5"/>
      <c r="F8" s="6"/>
      <c r="G8" s="28" t="s">
        <v>30</v>
      </c>
      <c r="H8" s="7" t="s">
        <v>35</v>
      </c>
      <c r="I8" s="5" t="s">
        <v>102</v>
      </c>
      <c r="J8" s="5" t="s">
        <v>39</v>
      </c>
      <c r="K8" s="5"/>
      <c r="L8" s="9" t="s">
        <v>97</v>
      </c>
      <c r="M8" s="5" t="s">
        <v>98</v>
      </c>
      <c r="N8" s="62" t="s">
        <v>33</v>
      </c>
      <c r="O8" s="63">
        <v>46153</v>
      </c>
      <c r="P8" s="64">
        <v>46174</v>
      </c>
      <c r="Q8" s="34" t="s">
        <v>69</v>
      </c>
      <c r="R8" s="30" t="s">
        <v>103</v>
      </c>
      <c r="S8" s="53" t="s">
        <v>104</v>
      </c>
      <c r="T8" s="10" t="str">
        <f t="shared" si="0"/>
        <v>&lt;0.421</v>
      </c>
      <c r="U8" s="10" t="str">
        <f t="shared" si="0"/>
        <v>&lt;0.4</v>
      </c>
      <c r="V8" s="11" t="str">
        <f t="shared" si="1"/>
        <v>&lt;0.82</v>
      </c>
      <c r="W8" s="9" t="str">
        <f t="shared" si="2"/>
        <v/>
      </c>
    </row>
    <row r="9" spans="1:24" x14ac:dyDescent="0.4">
      <c r="A9" s="5">
        <v>3</v>
      </c>
      <c r="B9" s="5" t="s">
        <v>94</v>
      </c>
      <c r="C9" s="6" t="s">
        <v>94</v>
      </c>
      <c r="D9" s="34" t="s">
        <v>92</v>
      </c>
      <c r="E9" s="5"/>
      <c r="F9" s="6"/>
      <c r="G9" s="28" t="s">
        <v>30</v>
      </c>
      <c r="H9" s="7" t="s">
        <v>35</v>
      </c>
      <c r="I9" s="5" t="s">
        <v>67</v>
      </c>
      <c r="J9" s="5" t="s">
        <v>39</v>
      </c>
      <c r="K9" s="5"/>
      <c r="L9" s="9" t="s">
        <v>97</v>
      </c>
      <c r="M9" s="5" t="s">
        <v>98</v>
      </c>
      <c r="N9" s="62" t="s">
        <v>33</v>
      </c>
      <c r="O9" s="63">
        <v>46153</v>
      </c>
      <c r="P9" s="64">
        <v>46174</v>
      </c>
      <c r="Q9" s="34" t="s">
        <v>105</v>
      </c>
      <c r="R9" s="30" t="s">
        <v>106</v>
      </c>
      <c r="S9" s="53" t="s">
        <v>107</v>
      </c>
      <c r="T9" s="10" t="str">
        <f t="shared" si="0"/>
        <v>&lt;0.349</v>
      </c>
      <c r="U9" s="10" t="str">
        <f t="shared" si="0"/>
        <v>&lt;0.387</v>
      </c>
      <c r="V9" s="11" t="str">
        <f t="shared" si="1"/>
        <v>&lt;0.74</v>
      </c>
      <c r="W9" s="9" t="str">
        <f t="shared" si="2"/>
        <v/>
      </c>
    </row>
    <row r="10" spans="1:24" x14ac:dyDescent="0.4">
      <c r="A10" s="8">
        <f>A9+1</f>
        <v>4</v>
      </c>
      <c r="B10" s="5" t="s">
        <v>94</v>
      </c>
      <c r="C10" s="6" t="s">
        <v>94</v>
      </c>
      <c r="D10" s="34" t="s">
        <v>108</v>
      </c>
      <c r="E10" s="5"/>
      <c r="F10" s="65"/>
      <c r="G10" s="28" t="s">
        <v>30</v>
      </c>
      <c r="H10" s="7" t="s">
        <v>31</v>
      </c>
      <c r="I10" s="5" t="s">
        <v>109</v>
      </c>
      <c r="J10" s="5" t="s">
        <v>55</v>
      </c>
      <c r="K10" s="5"/>
      <c r="L10" s="9" t="s">
        <v>97</v>
      </c>
      <c r="M10" s="5" t="s">
        <v>98</v>
      </c>
      <c r="N10" s="62" t="s">
        <v>33</v>
      </c>
      <c r="O10" s="63">
        <v>46185</v>
      </c>
      <c r="P10" s="64">
        <v>46199</v>
      </c>
      <c r="Q10" s="34" t="s">
        <v>110</v>
      </c>
      <c r="R10" s="30" t="s">
        <v>111</v>
      </c>
      <c r="S10" s="53" t="s">
        <v>112</v>
      </c>
      <c r="T10" s="10" t="str">
        <f t="shared" si="0"/>
        <v>&lt;0.419</v>
      </c>
      <c r="U10" s="10" t="str">
        <f t="shared" si="0"/>
        <v>&lt;0.389</v>
      </c>
      <c r="V10" s="11" t="str">
        <f t="shared" si="1"/>
        <v>&lt;0.81</v>
      </c>
      <c r="W10" s="9" t="str">
        <f t="shared" si="2"/>
        <v/>
      </c>
    </row>
    <row r="11" spans="1:24" x14ac:dyDescent="0.4">
      <c r="A11" s="8">
        <f>A10+1</f>
        <v>5</v>
      </c>
      <c r="B11" s="5" t="s">
        <v>94</v>
      </c>
      <c r="C11" s="6" t="s">
        <v>94</v>
      </c>
      <c r="D11" s="34" t="s">
        <v>113</v>
      </c>
      <c r="E11" s="5"/>
      <c r="F11" s="65"/>
      <c r="G11" s="28" t="s">
        <v>30</v>
      </c>
      <c r="H11" s="7" t="s">
        <v>31</v>
      </c>
      <c r="I11" s="5" t="s">
        <v>114</v>
      </c>
      <c r="J11" s="5" t="s">
        <v>115</v>
      </c>
      <c r="K11" s="5"/>
      <c r="L11" s="9" t="s">
        <v>97</v>
      </c>
      <c r="M11" s="5" t="s">
        <v>98</v>
      </c>
      <c r="N11" s="62" t="s">
        <v>33</v>
      </c>
      <c r="O11" s="63">
        <v>46184</v>
      </c>
      <c r="P11" s="64">
        <v>46199</v>
      </c>
      <c r="Q11" s="34" t="s">
        <v>116</v>
      </c>
      <c r="R11" s="30" t="s">
        <v>117</v>
      </c>
      <c r="S11" s="53" t="s">
        <v>118</v>
      </c>
      <c r="T11" s="10" t="str">
        <f t="shared" si="0"/>
        <v>&lt;0.28</v>
      </c>
      <c r="U11" s="10" t="str">
        <f t="shared" si="0"/>
        <v>&lt;0.414</v>
      </c>
      <c r="V11" s="11" t="str">
        <f t="shared" si="1"/>
        <v>&lt;0.69</v>
      </c>
      <c r="W11" s="9" t="str">
        <f t="shared" si="2"/>
        <v/>
      </c>
    </row>
    <row r="12" spans="1:24" x14ac:dyDescent="0.4">
      <c r="A12" s="8">
        <v>6</v>
      </c>
      <c r="B12" s="5" t="s">
        <v>94</v>
      </c>
      <c r="C12" s="6" t="s">
        <v>94</v>
      </c>
      <c r="D12" s="34" t="s">
        <v>38</v>
      </c>
      <c r="E12" s="5"/>
      <c r="F12" s="65"/>
      <c r="G12" s="28" t="s">
        <v>30</v>
      </c>
      <c r="H12" s="7" t="s">
        <v>31</v>
      </c>
      <c r="I12" s="5" t="s">
        <v>109</v>
      </c>
      <c r="J12" s="5" t="s">
        <v>55</v>
      </c>
      <c r="K12" s="5"/>
      <c r="L12" s="9" t="s">
        <v>97</v>
      </c>
      <c r="M12" s="5" t="s">
        <v>98</v>
      </c>
      <c r="N12" s="62" t="s">
        <v>33</v>
      </c>
      <c r="O12" s="63">
        <v>46181</v>
      </c>
      <c r="P12" s="64">
        <v>46199</v>
      </c>
      <c r="Q12" s="34" t="s">
        <v>119</v>
      </c>
      <c r="R12" s="30">
        <v>0.58499999999999996</v>
      </c>
      <c r="S12" s="53">
        <v>0.58499999999999996</v>
      </c>
      <c r="T12" s="10" t="str">
        <f t="shared" si="0"/>
        <v>&lt;0.36</v>
      </c>
      <c r="U12" s="10">
        <f t="shared" si="0"/>
        <v>0.58499999999999996</v>
      </c>
      <c r="V12" s="11">
        <f t="shared" si="1"/>
        <v>0.59</v>
      </c>
      <c r="W12" s="9"/>
    </row>
    <row r="13" spans="1:24" x14ac:dyDescent="0.4">
      <c r="A13" s="8">
        <f>A12+1</f>
        <v>7</v>
      </c>
      <c r="B13" s="5" t="s">
        <v>94</v>
      </c>
      <c r="C13" s="6" t="s">
        <v>94</v>
      </c>
      <c r="D13" s="34" t="s">
        <v>108</v>
      </c>
      <c r="E13" s="5"/>
      <c r="F13" s="65"/>
      <c r="G13" s="28" t="s">
        <v>30</v>
      </c>
      <c r="H13" s="7" t="s">
        <v>31</v>
      </c>
      <c r="I13" s="5" t="s">
        <v>120</v>
      </c>
      <c r="J13" s="5" t="s">
        <v>55</v>
      </c>
      <c r="K13" s="5"/>
      <c r="L13" s="9" t="s">
        <v>97</v>
      </c>
      <c r="M13" s="5" t="s">
        <v>98</v>
      </c>
      <c r="N13" s="62" t="s">
        <v>33</v>
      </c>
      <c r="O13" s="63">
        <v>46162</v>
      </c>
      <c r="P13" s="64">
        <v>46199</v>
      </c>
      <c r="Q13" s="34" t="s">
        <v>68</v>
      </c>
      <c r="R13" s="30" t="s">
        <v>111</v>
      </c>
      <c r="S13" s="53" t="s">
        <v>121</v>
      </c>
      <c r="T13" s="10" t="str">
        <f t="shared" si="0"/>
        <v>&lt;0.356</v>
      </c>
      <c r="U13" s="10" t="str">
        <f t="shared" si="0"/>
        <v>&lt;0.389</v>
      </c>
      <c r="V13" s="11" t="str">
        <f t="shared" si="1"/>
        <v>&lt;0.75</v>
      </c>
      <c r="W13" s="9"/>
    </row>
    <row r="14" spans="1:24" x14ac:dyDescent="0.4">
      <c r="A14" s="8">
        <f>A13+1</f>
        <v>8</v>
      </c>
      <c r="B14" s="5" t="s">
        <v>94</v>
      </c>
      <c r="C14" s="6" t="s">
        <v>94</v>
      </c>
      <c r="D14" s="34" t="s">
        <v>108</v>
      </c>
      <c r="E14" s="5"/>
      <c r="F14" s="65"/>
      <c r="G14" s="28" t="s">
        <v>30</v>
      </c>
      <c r="H14" s="7" t="s">
        <v>31</v>
      </c>
      <c r="I14" s="5" t="s">
        <v>120</v>
      </c>
      <c r="J14" s="5" t="s">
        <v>55</v>
      </c>
      <c r="K14" s="5"/>
      <c r="L14" s="9" t="s">
        <v>97</v>
      </c>
      <c r="M14" s="5" t="s">
        <v>98</v>
      </c>
      <c r="N14" s="62" t="s">
        <v>33</v>
      </c>
      <c r="O14" s="63">
        <v>46177</v>
      </c>
      <c r="P14" s="64">
        <v>46199</v>
      </c>
      <c r="Q14" s="34" t="s">
        <v>122</v>
      </c>
      <c r="R14" s="30" t="s">
        <v>70</v>
      </c>
      <c r="S14" s="53" t="s">
        <v>123</v>
      </c>
      <c r="T14" s="10" t="str">
        <f t="shared" si="0"/>
        <v>&lt;0.443</v>
      </c>
      <c r="U14" s="10" t="str">
        <f t="shared" si="0"/>
        <v>&lt;0.323</v>
      </c>
      <c r="V14" s="11" t="str">
        <f t="shared" si="1"/>
        <v>&lt;0.77</v>
      </c>
      <c r="W14" s="9"/>
    </row>
    <row r="15" spans="1:24" x14ac:dyDescent="0.4">
      <c r="A15" s="8">
        <f t="shared" ref="A15:A42" si="3">A14+1</f>
        <v>9</v>
      </c>
      <c r="B15" s="12" t="s">
        <v>124</v>
      </c>
      <c r="C15" s="13" t="s">
        <v>124</v>
      </c>
      <c r="D15" s="14" t="s">
        <v>125</v>
      </c>
      <c r="E15" s="12" t="s">
        <v>29</v>
      </c>
      <c r="F15" s="13" t="s">
        <v>29</v>
      </c>
      <c r="G15" s="49" t="s">
        <v>30</v>
      </c>
      <c r="H15" s="16" t="s">
        <v>31</v>
      </c>
      <c r="I15" s="12" t="s">
        <v>126</v>
      </c>
      <c r="J15" s="12" t="s">
        <v>55</v>
      </c>
      <c r="K15" s="44" t="s">
        <v>29</v>
      </c>
      <c r="L15" s="17" t="s">
        <v>32</v>
      </c>
      <c r="M15" s="5" t="s">
        <v>127</v>
      </c>
      <c r="N15" s="18" t="s">
        <v>43</v>
      </c>
      <c r="O15" s="19">
        <v>46196</v>
      </c>
      <c r="P15" s="20">
        <v>46203</v>
      </c>
      <c r="Q15" s="29" t="s">
        <v>128</v>
      </c>
      <c r="R15" s="29" t="s">
        <v>128</v>
      </c>
      <c r="S15" s="44" t="s">
        <v>49</v>
      </c>
      <c r="T15" s="22" t="str">
        <f t="shared" si="0"/>
        <v>&lt;6</v>
      </c>
      <c r="U15" s="22" t="str">
        <f t="shared" si="0"/>
        <v>&lt;6</v>
      </c>
      <c r="V15" s="23" t="str">
        <f t="shared" si="1"/>
        <v>&lt;12</v>
      </c>
      <c r="W15" s="17" t="str">
        <f t="shared" ref="W15:W24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8">
        <f t="shared" si="3"/>
        <v>10</v>
      </c>
      <c r="B16" s="44" t="s">
        <v>124</v>
      </c>
      <c r="C16" s="15" t="s">
        <v>124</v>
      </c>
      <c r="D16" s="16" t="s">
        <v>92</v>
      </c>
      <c r="E16" s="12" t="s">
        <v>29</v>
      </c>
      <c r="F16" s="15" t="s">
        <v>34</v>
      </c>
      <c r="G16" s="49" t="s">
        <v>30</v>
      </c>
      <c r="H16" s="16" t="s">
        <v>31</v>
      </c>
      <c r="I16" s="44" t="s">
        <v>129</v>
      </c>
      <c r="J16" s="44" t="s">
        <v>55</v>
      </c>
      <c r="K16" s="44" t="s">
        <v>29</v>
      </c>
      <c r="L16" s="24" t="s">
        <v>42</v>
      </c>
      <c r="M16" s="8" t="s">
        <v>127</v>
      </c>
      <c r="N16" s="25" t="s">
        <v>43</v>
      </c>
      <c r="O16" s="19">
        <v>46196</v>
      </c>
      <c r="P16" s="20">
        <v>46203</v>
      </c>
      <c r="Q16" s="29" t="s">
        <v>130</v>
      </c>
      <c r="R16" s="44" t="s">
        <v>128</v>
      </c>
      <c r="S16" s="44" t="s">
        <v>50</v>
      </c>
      <c r="T16" s="22" t="str">
        <f t="shared" si="0"/>
        <v>&lt;7</v>
      </c>
      <c r="U16" s="22" t="str">
        <f t="shared" si="0"/>
        <v>&lt;6</v>
      </c>
      <c r="V16" s="23" t="str">
        <f t="shared" si="1"/>
        <v>&lt;13</v>
      </c>
      <c r="W16" s="17" t="str">
        <f t="shared" si="4"/>
        <v/>
      </c>
    </row>
    <row r="17" spans="1:23" x14ac:dyDescent="0.4">
      <c r="A17" s="8">
        <f t="shared" si="3"/>
        <v>11</v>
      </c>
      <c r="B17" s="12" t="s">
        <v>124</v>
      </c>
      <c r="C17" s="13" t="s">
        <v>124</v>
      </c>
      <c r="D17" s="16" t="s">
        <v>113</v>
      </c>
      <c r="E17" s="12" t="s">
        <v>29</v>
      </c>
      <c r="F17" s="15" t="s">
        <v>34</v>
      </c>
      <c r="G17" s="49" t="s">
        <v>30</v>
      </c>
      <c r="H17" s="16" t="s">
        <v>31</v>
      </c>
      <c r="I17" s="44" t="s">
        <v>131</v>
      </c>
      <c r="J17" s="44" t="s">
        <v>55</v>
      </c>
      <c r="K17" s="44" t="s">
        <v>29</v>
      </c>
      <c r="L17" s="17" t="s">
        <v>32</v>
      </c>
      <c r="M17" s="8" t="s">
        <v>127</v>
      </c>
      <c r="N17" s="25" t="s">
        <v>43</v>
      </c>
      <c r="O17" s="19">
        <v>46196</v>
      </c>
      <c r="P17" s="20">
        <v>46203</v>
      </c>
      <c r="Q17" s="29" t="s">
        <v>130</v>
      </c>
      <c r="R17" s="44" t="s">
        <v>128</v>
      </c>
      <c r="S17" s="44" t="s">
        <v>50</v>
      </c>
      <c r="T17" s="22" t="str">
        <f t="shared" si="0"/>
        <v>&lt;7</v>
      </c>
      <c r="U17" s="22" t="str">
        <f t="shared" si="0"/>
        <v>&lt;6</v>
      </c>
      <c r="V17" s="23" t="str">
        <f t="shared" si="1"/>
        <v>&lt;13</v>
      </c>
      <c r="W17" s="17" t="str">
        <f t="shared" si="4"/>
        <v/>
      </c>
    </row>
    <row r="18" spans="1:23" x14ac:dyDescent="0.4">
      <c r="A18" s="8">
        <f t="shared" si="3"/>
        <v>12</v>
      </c>
      <c r="B18" s="44" t="s">
        <v>124</v>
      </c>
      <c r="C18" s="15" t="s">
        <v>124</v>
      </c>
      <c r="D18" s="16" t="s">
        <v>125</v>
      </c>
      <c r="E18" s="12" t="s">
        <v>29</v>
      </c>
      <c r="F18" s="15" t="s">
        <v>34</v>
      </c>
      <c r="G18" s="49" t="s">
        <v>30</v>
      </c>
      <c r="H18" s="14" t="s">
        <v>31</v>
      </c>
      <c r="I18" s="44" t="s">
        <v>132</v>
      </c>
      <c r="J18" s="44" t="s">
        <v>55</v>
      </c>
      <c r="K18" s="44" t="s">
        <v>29</v>
      </c>
      <c r="L18" s="24" t="s">
        <v>42</v>
      </c>
      <c r="M18" s="8" t="s">
        <v>127</v>
      </c>
      <c r="N18" s="25" t="s">
        <v>43</v>
      </c>
      <c r="O18" s="19">
        <v>46196</v>
      </c>
      <c r="P18" s="20">
        <v>46203</v>
      </c>
      <c r="Q18" s="44" t="s">
        <v>128</v>
      </c>
      <c r="R18" s="44" t="s">
        <v>128</v>
      </c>
      <c r="S18" s="44" t="s">
        <v>49</v>
      </c>
      <c r="T18" s="22" t="str">
        <f t="shared" si="0"/>
        <v>&lt;6</v>
      </c>
      <c r="U18" s="22" t="str">
        <f t="shared" si="0"/>
        <v>&lt;6</v>
      </c>
      <c r="V18" s="23" t="str">
        <f t="shared" si="1"/>
        <v>&lt;12</v>
      </c>
      <c r="W18" s="17" t="str">
        <f t="shared" si="4"/>
        <v/>
      </c>
    </row>
    <row r="19" spans="1:23" x14ac:dyDescent="0.4">
      <c r="A19" s="8">
        <f t="shared" si="3"/>
        <v>13</v>
      </c>
      <c r="B19" s="12" t="s">
        <v>124</v>
      </c>
      <c r="C19" s="13" t="s">
        <v>124</v>
      </c>
      <c r="D19" s="16" t="s">
        <v>125</v>
      </c>
      <c r="E19" s="12" t="s">
        <v>29</v>
      </c>
      <c r="F19" s="15" t="s">
        <v>34</v>
      </c>
      <c r="G19" s="49" t="s">
        <v>30</v>
      </c>
      <c r="H19" s="16" t="s">
        <v>31</v>
      </c>
      <c r="I19" s="44" t="s">
        <v>133</v>
      </c>
      <c r="J19" s="44" t="s">
        <v>55</v>
      </c>
      <c r="K19" s="44" t="s">
        <v>29</v>
      </c>
      <c r="L19" s="24" t="s">
        <v>42</v>
      </c>
      <c r="M19" s="8" t="s">
        <v>127</v>
      </c>
      <c r="N19" s="25" t="s">
        <v>43</v>
      </c>
      <c r="O19" s="45">
        <v>46196</v>
      </c>
      <c r="P19" s="20">
        <v>46203</v>
      </c>
      <c r="Q19" s="44" t="s">
        <v>128</v>
      </c>
      <c r="R19" s="44" t="s">
        <v>128</v>
      </c>
      <c r="S19" s="44" t="s">
        <v>49</v>
      </c>
      <c r="T19" s="22" t="str">
        <f t="shared" si="0"/>
        <v>&lt;6</v>
      </c>
      <c r="U19" s="22" t="str">
        <f t="shared" si="0"/>
        <v>&lt;6</v>
      </c>
      <c r="V19" s="23" t="str">
        <f t="shared" si="1"/>
        <v>&lt;12</v>
      </c>
      <c r="W19" s="17" t="str">
        <f t="shared" si="4"/>
        <v/>
      </c>
    </row>
    <row r="20" spans="1:23" x14ac:dyDescent="0.4">
      <c r="A20" s="8">
        <f t="shared" si="3"/>
        <v>14</v>
      </c>
      <c r="B20" s="66" t="s">
        <v>134</v>
      </c>
      <c r="C20" s="66" t="s">
        <v>134</v>
      </c>
      <c r="D20" s="67" t="s">
        <v>85</v>
      </c>
      <c r="E20" s="66" t="s">
        <v>34</v>
      </c>
      <c r="F20" s="66" t="s">
        <v>34</v>
      </c>
      <c r="G20" s="68" t="s">
        <v>46</v>
      </c>
      <c r="H20" s="69" t="s">
        <v>54</v>
      </c>
      <c r="I20" s="70" t="s">
        <v>135</v>
      </c>
      <c r="J20" s="66" t="s">
        <v>58</v>
      </c>
      <c r="K20" s="66" t="s">
        <v>34</v>
      </c>
      <c r="L20" s="71" t="s">
        <v>42</v>
      </c>
      <c r="M20" s="72" t="s">
        <v>136</v>
      </c>
      <c r="N20" s="73" t="s">
        <v>33</v>
      </c>
      <c r="O20" s="74">
        <v>46128</v>
      </c>
      <c r="P20" s="75">
        <v>46129</v>
      </c>
      <c r="Q20" s="76" t="s">
        <v>137</v>
      </c>
      <c r="R20" s="76" t="s">
        <v>138</v>
      </c>
      <c r="S20" s="77" t="s">
        <v>76</v>
      </c>
      <c r="T20" s="78" t="str">
        <f t="shared" si="0"/>
        <v>&lt;0.791</v>
      </c>
      <c r="U20" s="78" t="str">
        <f t="shared" si="0"/>
        <v>&lt;1.02</v>
      </c>
      <c r="V20" s="79" t="str">
        <f t="shared" si="1"/>
        <v>&lt;1.8</v>
      </c>
      <c r="W20" s="71" t="str">
        <f t="shared" si="4"/>
        <v/>
      </c>
    </row>
    <row r="21" spans="1:23" x14ac:dyDescent="0.4">
      <c r="A21" s="8">
        <f t="shared" si="3"/>
        <v>15</v>
      </c>
      <c r="B21" s="66" t="s">
        <v>134</v>
      </c>
      <c r="C21" s="66" t="s">
        <v>134</v>
      </c>
      <c r="D21" s="69" t="s">
        <v>139</v>
      </c>
      <c r="E21" s="66" t="s">
        <v>34</v>
      </c>
      <c r="F21" s="66" t="s">
        <v>34</v>
      </c>
      <c r="G21" s="68" t="s">
        <v>46</v>
      </c>
      <c r="H21" s="69" t="s">
        <v>54</v>
      </c>
      <c r="I21" s="70" t="s">
        <v>140</v>
      </c>
      <c r="J21" s="80" t="s">
        <v>58</v>
      </c>
      <c r="K21" s="66" t="s">
        <v>34</v>
      </c>
      <c r="L21" s="71" t="s">
        <v>42</v>
      </c>
      <c r="M21" s="72" t="s">
        <v>136</v>
      </c>
      <c r="N21" s="73" t="s">
        <v>33</v>
      </c>
      <c r="O21" s="81">
        <v>46128</v>
      </c>
      <c r="P21" s="75">
        <v>46129</v>
      </c>
      <c r="Q21" s="76" t="s">
        <v>141</v>
      </c>
      <c r="R21" s="76" t="s">
        <v>142</v>
      </c>
      <c r="S21" s="77" t="s">
        <v>76</v>
      </c>
      <c r="T21" s="78" t="str">
        <f t="shared" si="0"/>
        <v>&lt;0.909</v>
      </c>
      <c r="U21" s="78" t="str">
        <f t="shared" si="0"/>
        <v>&lt;0.88</v>
      </c>
      <c r="V21" s="79" t="str">
        <f t="shared" si="1"/>
        <v>&lt;1.8</v>
      </c>
      <c r="W21" s="71" t="str">
        <f t="shared" si="4"/>
        <v/>
      </c>
    </row>
    <row r="22" spans="1:23" x14ac:dyDescent="0.4">
      <c r="A22" s="8">
        <f t="shared" si="3"/>
        <v>16</v>
      </c>
      <c r="B22" s="66" t="s">
        <v>134</v>
      </c>
      <c r="C22" s="66" t="s">
        <v>134</v>
      </c>
      <c r="D22" s="69" t="s">
        <v>85</v>
      </c>
      <c r="E22" s="66" t="s">
        <v>34</v>
      </c>
      <c r="F22" s="66" t="s">
        <v>34</v>
      </c>
      <c r="G22" s="68" t="s">
        <v>46</v>
      </c>
      <c r="H22" s="69" t="s">
        <v>54</v>
      </c>
      <c r="I22" s="70" t="s">
        <v>143</v>
      </c>
      <c r="J22" s="80" t="s">
        <v>58</v>
      </c>
      <c r="K22" s="66" t="s">
        <v>34</v>
      </c>
      <c r="L22" s="71" t="s">
        <v>42</v>
      </c>
      <c r="M22" s="72" t="s">
        <v>136</v>
      </c>
      <c r="N22" s="73" t="s">
        <v>33</v>
      </c>
      <c r="O22" s="81">
        <v>46161</v>
      </c>
      <c r="P22" s="75">
        <v>46161</v>
      </c>
      <c r="Q22" s="76" t="s">
        <v>144</v>
      </c>
      <c r="R22" s="76" t="s">
        <v>145</v>
      </c>
      <c r="S22" s="77" t="s">
        <v>77</v>
      </c>
      <c r="T22" s="78" t="str">
        <f t="shared" si="0"/>
        <v>&lt;0.856</v>
      </c>
      <c r="U22" s="78" t="str">
        <f t="shared" si="0"/>
        <v>&lt;0.733</v>
      </c>
      <c r="V22" s="79" t="str">
        <f t="shared" si="1"/>
        <v>&lt;1.6</v>
      </c>
      <c r="W22" s="71" t="str">
        <f t="shared" si="4"/>
        <v/>
      </c>
    </row>
    <row r="23" spans="1:23" x14ac:dyDescent="0.4">
      <c r="A23" s="8">
        <f t="shared" si="3"/>
        <v>17</v>
      </c>
      <c r="B23" s="66" t="s">
        <v>134</v>
      </c>
      <c r="C23" s="66" t="s">
        <v>134</v>
      </c>
      <c r="D23" s="69" t="s">
        <v>146</v>
      </c>
      <c r="E23" s="66" t="s">
        <v>34</v>
      </c>
      <c r="F23" s="66" t="s">
        <v>34</v>
      </c>
      <c r="G23" s="68" t="s">
        <v>46</v>
      </c>
      <c r="H23" s="69" t="s">
        <v>71</v>
      </c>
      <c r="I23" s="70" t="s">
        <v>147</v>
      </c>
      <c r="J23" s="80" t="s">
        <v>79</v>
      </c>
      <c r="K23" s="66" t="s">
        <v>34</v>
      </c>
      <c r="L23" s="71" t="s">
        <v>42</v>
      </c>
      <c r="M23" s="82" t="s">
        <v>136</v>
      </c>
      <c r="N23" s="73" t="s">
        <v>33</v>
      </c>
      <c r="O23" s="83">
        <v>46198</v>
      </c>
      <c r="P23" s="84">
        <v>46198</v>
      </c>
      <c r="Q23" s="69" t="s">
        <v>148</v>
      </c>
      <c r="R23" s="80" t="s">
        <v>149</v>
      </c>
      <c r="S23" s="77" t="s">
        <v>76</v>
      </c>
      <c r="T23" s="78" t="str">
        <f t="shared" ref="T23:U24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&lt;0.9</v>
      </c>
      <c r="U23" s="78" t="str">
        <f t="shared" si="5"/>
        <v>&lt;0.893</v>
      </c>
      <c r="V23" s="79" t="str">
        <f t="shared" si="1"/>
        <v>&lt;1.8</v>
      </c>
      <c r="W23" s="71" t="str">
        <f t="shared" si="4"/>
        <v/>
      </c>
    </row>
    <row r="24" spans="1:23" x14ac:dyDescent="0.4">
      <c r="A24" s="8">
        <f t="shared" si="3"/>
        <v>18</v>
      </c>
      <c r="B24" s="66" t="s">
        <v>134</v>
      </c>
      <c r="C24" s="66" t="s">
        <v>134</v>
      </c>
      <c r="D24" s="69" t="s">
        <v>146</v>
      </c>
      <c r="E24" s="66" t="s">
        <v>34</v>
      </c>
      <c r="F24" s="66" t="s">
        <v>34</v>
      </c>
      <c r="G24" s="68" t="s">
        <v>46</v>
      </c>
      <c r="H24" s="69" t="s">
        <v>71</v>
      </c>
      <c r="I24" s="70" t="s">
        <v>150</v>
      </c>
      <c r="J24" s="80" t="s">
        <v>79</v>
      </c>
      <c r="K24" s="66" t="s">
        <v>34</v>
      </c>
      <c r="L24" s="71" t="s">
        <v>42</v>
      </c>
      <c r="M24" s="82" t="s">
        <v>136</v>
      </c>
      <c r="N24" s="73" t="s">
        <v>33</v>
      </c>
      <c r="O24" s="83">
        <v>46198</v>
      </c>
      <c r="P24" s="85">
        <v>46198</v>
      </c>
      <c r="Q24" s="69" t="s">
        <v>151</v>
      </c>
      <c r="R24" s="80" t="s">
        <v>152</v>
      </c>
      <c r="S24" s="77" t="s">
        <v>153</v>
      </c>
      <c r="T24" s="78" t="str">
        <f t="shared" si="5"/>
        <v>&lt;0.626</v>
      </c>
      <c r="U24" s="78" t="str">
        <f t="shared" si="5"/>
        <v>&lt;0.631</v>
      </c>
      <c r="V24" s="79" t="str">
        <f t="shared" si="1"/>
        <v>&lt;1.3</v>
      </c>
      <c r="W24" s="71" t="str">
        <f t="shared" si="4"/>
        <v/>
      </c>
    </row>
    <row r="25" spans="1:23" x14ac:dyDescent="0.4">
      <c r="A25" s="8">
        <f t="shared" si="3"/>
        <v>19</v>
      </c>
      <c r="B25" s="12" t="s">
        <v>64</v>
      </c>
      <c r="C25" s="12" t="s">
        <v>64</v>
      </c>
      <c r="D25" s="35" t="s">
        <v>38</v>
      </c>
      <c r="E25" s="32" t="s">
        <v>29</v>
      </c>
      <c r="F25" s="51" t="s">
        <v>154</v>
      </c>
      <c r="G25" s="50" t="s">
        <v>155</v>
      </c>
      <c r="H25" s="37" t="s">
        <v>95</v>
      </c>
      <c r="I25" s="36" t="s">
        <v>156</v>
      </c>
      <c r="J25" s="32" t="s">
        <v>39</v>
      </c>
      <c r="K25" s="32" t="s">
        <v>29</v>
      </c>
      <c r="L25" s="52" t="s">
        <v>32</v>
      </c>
      <c r="M25" s="5" t="s">
        <v>157</v>
      </c>
      <c r="N25" s="18" t="s">
        <v>158</v>
      </c>
      <c r="O25" s="86">
        <v>46196</v>
      </c>
      <c r="P25" s="87">
        <v>46199</v>
      </c>
      <c r="Q25" s="31" t="s">
        <v>65</v>
      </c>
      <c r="R25" s="12" t="s">
        <v>65</v>
      </c>
      <c r="S25" s="21" t="s">
        <v>66</v>
      </c>
      <c r="T25" s="22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&lt;10</v>
      </c>
      <c r="U25" s="22" t="str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&lt;10</v>
      </c>
      <c r="V25" s="23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&lt;20</v>
      </c>
      <c r="W25" s="17" t="str">
        <f>IF(ISERROR(V25*1),"",IF(AND(H25="飲料水",V25&gt;=11),"○",IF(AND(H25="牛乳・乳児用食品",V25&gt;=51),"○",IF(AND(H25&lt;&gt;"",V25&gt;=110),"○",""))))</f>
        <v/>
      </c>
    </row>
    <row r="26" spans="1:23" x14ac:dyDescent="0.4">
      <c r="A26" s="8">
        <f t="shared" si="3"/>
        <v>20</v>
      </c>
      <c r="B26" s="12" t="s">
        <v>64</v>
      </c>
      <c r="C26" s="12" t="s">
        <v>64</v>
      </c>
      <c r="D26" s="35" t="s">
        <v>38</v>
      </c>
      <c r="E26" s="32" t="s">
        <v>29</v>
      </c>
      <c r="F26" s="51" t="s">
        <v>72</v>
      </c>
      <c r="G26" s="50" t="s">
        <v>155</v>
      </c>
      <c r="H26" s="37" t="s">
        <v>95</v>
      </c>
      <c r="I26" s="36" t="s">
        <v>159</v>
      </c>
      <c r="J26" s="32" t="s">
        <v>39</v>
      </c>
      <c r="K26" s="32" t="s">
        <v>29</v>
      </c>
      <c r="L26" s="52" t="s">
        <v>32</v>
      </c>
      <c r="M26" s="5" t="s">
        <v>157</v>
      </c>
      <c r="N26" s="18" t="s">
        <v>158</v>
      </c>
      <c r="O26" s="19">
        <v>46196</v>
      </c>
      <c r="P26" s="88">
        <v>46199</v>
      </c>
      <c r="Q26" s="31" t="s">
        <v>65</v>
      </c>
      <c r="R26" s="12" t="s">
        <v>65</v>
      </c>
      <c r="S26" s="21" t="s">
        <v>66</v>
      </c>
      <c r="T26" s="22" t="str">
        <f t="shared" ref="T26:U26" si="6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&lt;10</v>
      </c>
      <c r="U26" s="22" t="str">
        <f t="shared" si="6"/>
        <v>&lt;10</v>
      </c>
      <c r="V26" s="23" t="str">
        <f t="shared" ref="V26" si="7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&lt;20</v>
      </c>
      <c r="W26" s="17" t="str">
        <f t="shared" ref="W26" si="8">IF(ISERROR(V26*1),"",IF(AND(H26="飲料水",V26&gt;=11),"○",IF(AND(H26="牛乳・乳児用食品",V26&gt;=51),"○",IF(AND(H26&lt;&gt;"",V26&gt;=110),"○",""))))</f>
        <v/>
      </c>
    </row>
    <row r="27" spans="1:23" x14ac:dyDescent="0.4">
      <c r="A27" s="8">
        <f t="shared" si="3"/>
        <v>21</v>
      </c>
      <c r="B27" s="12" t="s">
        <v>64</v>
      </c>
      <c r="C27" s="12" t="s">
        <v>64</v>
      </c>
      <c r="D27" s="35" t="s">
        <v>38</v>
      </c>
      <c r="E27" s="32" t="s">
        <v>29</v>
      </c>
      <c r="F27" s="51" t="s">
        <v>72</v>
      </c>
      <c r="G27" s="50" t="s">
        <v>155</v>
      </c>
      <c r="H27" s="37" t="s">
        <v>95</v>
      </c>
      <c r="I27" s="36" t="s">
        <v>160</v>
      </c>
      <c r="J27" s="32" t="s">
        <v>39</v>
      </c>
      <c r="K27" s="32" t="s">
        <v>29</v>
      </c>
      <c r="L27" s="52" t="s">
        <v>32</v>
      </c>
      <c r="M27" s="5" t="s">
        <v>157</v>
      </c>
      <c r="N27" s="18" t="s">
        <v>158</v>
      </c>
      <c r="O27" s="19">
        <v>46196</v>
      </c>
      <c r="P27" s="88">
        <v>46199</v>
      </c>
      <c r="Q27" s="31" t="s">
        <v>65</v>
      </c>
      <c r="R27" s="12" t="s">
        <v>65</v>
      </c>
      <c r="S27" s="21" t="s">
        <v>66</v>
      </c>
      <c r="T27" s="22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&lt;10</v>
      </c>
      <c r="U27" s="22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&lt;10</v>
      </c>
      <c r="V27" s="23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&lt;20</v>
      </c>
      <c r="W27" s="17" t="str">
        <f>IF(ISERROR(V27*1),"",IF(AND(H27="飲料水",V27&gt;=11),"○",IF(AND(H27="牛乳・乳児用食品",V27&gt;=51),"○",IF(AND(H27&lt;&gt;"",V27&gt;=110),"○",""))))</f>
        <v/>
      </c>
    </row>
    <row r="28" spans="1:23" x14ac:dyDescent="0.4">
      <c r="A28" s="8">
        <f t="shared" si="3"/>
        <v>22</v>
      </c>
      <c r="B28" s="12" t="s">
        <v>161</v>
      </c>
      <c r="C28" s="13" t="s">
        <v>161</v>
      </c>
      <c r="D28" s="14" t="s">
        <v>162</v>
      </c>
      <c r="E28" s="12" t="s">
        <v>34</v>
      </c>
      <c r="F28" s="13" t="s">
        <v>163</v>
      </c>
      <c r="G28" s="49" t="s">
        <v>164</v>
      </c>
      <c r="H28" s="16" t="s">
        <v>35</v>
      </c>
      <c r="I28" s="12" t="s">
        <v>165</v>
      </c>
      <c r="J28" s="12" t="s">
        <v>39</v>
      </c>
      <c r="K28" s="12" t="s">
        <v>29</v>
      </c>
      <c r="L28" s="17" t="s">
        <v>166</v>
      </c>
      <c r="M28" s="5" t="s">
        <v>167</v>
      </c>
      <c r="N28" s="18" t="s">
        <v>33</v>
      </c>
      <c r="O28" s="19">
        <v>46185</v>
      </c>
      <c r="P28" s="20">
        <v>46195</v>
      </c>
      <c r="Q28" s="14" t="s">
        <v>75</v>
      </c>
      <c r="R28" s="12" t="s">
        <v>74</v>
      </c>
      <c r="S28" s="21" t="s">
        <v>37</v>
      </c>
      <c r="T28" s="22" t="str">
        <f t="shared" ref="T28:U42" si="9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&lt;4.3</v>
      </c>
      <c r="U28" s="22" t="str">
        <f t="shared" si="9"/>
        <v>&lt;5</v>
      </c>
      <c r="V28" s="23" t="str">
        <f t="shared" ref="V28:V42" si="10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&lt;9.3</v>
      </c>
      <c r="W28" s="17" t="str">
        <f t="shared" ref="W28:W42" si="11">IF(ISERROR(V28*1),"",IF(AND(H28="飲料水",V28&gt;=11),"○",IF(AND(H28="牛乳・乳児用食品",V28&gt;=51),"○",IF(AND(H28&lt;&gt;"",V28&gt;=110),"○",""))))</f>
        <v/>
      </c>
    </row>
    <row r="29" spans="1:23" x14ac:dyDescent="0.4">
      <c r="A29" s="8">
        <f t="shared" si="3"/>
        <v>23</v>
      </c>
      <c r="B29" s="44" t="s">
        <v>161</v>
      </c>
      <c r="C29" s="15" t="s">
        <v>161</v>
      </c>
      <c r="D29" s="16" t="s">
        <v>162</v>
      </c>
      <c r="E29" s="44" t="s">
        <v>34</v>
      </c>
      <c r="F29" s="15" t="s">
        <v>163</v>
      </c>
      <c r="G29" s="49" t="s">
        <v>164</v>
      </c>
      <c r="H29" s="16" t="s">
        <v>35</v>
      </c>
      <c r="I29" s="44" t="s">
        <v>168</v>
      </c>
      <c r="J29" s="44" t="s">
        <v>39</v>
      </c>
      <c r="K29" s="44" t="s">
        <v>34</v>
      </c>
      <c r="L29" s="24" t="s">
        <v>166</v>
      </c>
      <c r="M29" s="8" t="s">
        <v>167</v>
      </c>
      <c r="N29" s="25" t="s">
        <v>33</v>
      </c>
      <c r="O29" s="26">
        <v>46185</v>
      </c>
      <c r="P29" s="27">
        <v>46195</v>
      </c>
      <c r="Q29" s="16" t="s">
        <v>169</v>
      </c>
      <c r="R29" s="44" t="s">
        <v>78</v>
      </c>
      <c r="S29" s="21" t="s">
        <v>51</v>
      </c>
      <c r="T29" s="22" t="str">
        <f t="shared" si="9"/>
        <v>&lt;3.6</v>
      </c>
      <c r="U29" s="22" t="str">
        <f t="shared" si="9"/>
        <v>&lt;4.4</v>
      </c>
      <c r="V29" s="23" t="str">
        <f t="shared" si="10"/>
        <v>&lt;8</v>
      </c>
      <c r="W29" s="17" t="str">
        <f t="shared" si="11"/>
        <v/>
      </c>
    </row>
    <row r="30" spans="1:23" x14ac:dyDescent="0.4">
      <c r="A30" s="8">
        <f t="shared" si="3"/>
        <v>24</v>
      </c>
      <c r="B30" s="44" t="s">
        <v>161</v>
      </c>
      <c r="C30" s="15" t="s">
        <v>161</v>
      </c>
      <c r="D30" s="14" t="s">
        <v>162</v>
      </c>
      <c r="E30" s="44" t="s">
        <v>34</v>
      </c>
      <c r="F30" s="15" t="s">
        <v>170</v>
      </c>
      <c r="G30" s="49" t="s">
        <v>164</v>
      </c>
      <c r="H30" s="16" t="s">
        <v>35</v>
      </c>
      <c r="I30" s="44" t="s">
        <v>171</v>
      </c>
      <c r="J30" s="44" t="s">
        <v>39</v>
      </c>
      <c r="K30" s="44" t="s">
        <v>34</v>
      </c>
      <c r="L30" s="24" t="s">
        <v>166</v>
      </c>
      <c r="M30" s="8" t="s">
        <v>167</v>
      </c>
      <c r="N30" s="25" t="s">
        <v>33</v>
      </c>
      <c r="O30" s="26">
        <v>46185</v>
      </c>
      <c r="P30" s="27">
        <v>46195</v>
      </c>
      <c r="Q30" s="16" t="s">
        <v>44</v>
      </c>
      <c r="R30" s="44" t="s">
        <v>41</v>
      </c>
      <c r="S30" s="21" t="s">
        <v>48</v>
      </c>
      <c r="T30" s="22" t="str">
        <f t="shared" si="9"/>
        <v>&lt;4.9</v>
      </c>
      <c r="U30" s="22" t="str">
        <f t="shared" si="9"/>
        <v>&lt;5.7</v>
      </c>
      <c r="V30" s="23" t="str">
        <f t="shared" si="10"/>
        <v>&lt;11</v>
      </c>
      <c r="W30" s="17" t="str">
        <f t="shared" si="11"/>
        <v/>
      </c>
    </row>
    <row r="31" spans="1:23" x14ac:dyDescent="0.4">
      <c r="A31" s="8">
        <f t="shared" si="3"/>
        <v>25</v>
      </c>
      <c r="B31" s="44" t="s">
        <v>161</v>
      </c>
      <c r="C31" s="15" t="s">
        <v>161</v>
      </c>
      <c r="D31" s="16" t="s">
        <v>162</v>
      </c>
      <c r="E31" s="44" t="s">
        <v>34</v>
      </c>
      <c r="F31" s="15" t="s">
        <v>172</v>
      </c>
      <c r="G31" s="49" t="s">
        <v>164</v>
      </c>
      <c r="H31" s="16" t="s">
        <v>35</v>
      </c>
      <c r="I31" s="44" t="s">
        <v>173</v>
      </c>
      <c r="J31" s="44" t="s">
        <v>39</v>
      </c>
      <c r="K31" s="44" t="s">
        <v>34</v>
      </c>
      <c r="L31" s="24" t="s">
        <v>166</v>
      </c>
      <c r="M31" s="8" t="s">
        <v>167</v>
      </c>
      <c r="N31" s="25" t="s">
        <v>33</v>
      </c>
      <c r="O31" s="26">
        <v>46185</v>
      </c>
      <c r="P31" s="27">
        <v>46195</v>
      </c>
      <c r="Q31" s="16" t="s">
        <v>57</v>
      </c>
      <c r="R31" s="44" t="s">
        <v>36</v>
      </c>
      <c r="S31" s="31" t="s">
        <v>49</v>
      </c>
      <c r="T31" s="22" t="str">
        <f t="shared" si="9"/>
        <v>&lt;5.2</v>
      </c>
      <c r="U31" s="22" t="str">
        <f t="shared" si="9"/>
        <v>&lt;6.2</v>
      </c>
      <c r="V31" s="23" t="str">
        <f t="shared" si="10"/>
        <v>&lt;11</v>
      </c>
      <c r="W31" s="17" t="str">
        <f t="shared" si="11"/>
        <v/>
      </c>
    </row>
    <row r="32" spans="1:23" x14ac:dyDescent="0.4">
      <c r="A32" s="8">
        <f t="shared" si="3"/>
        <v>26</v>
      </c>
      <c r="B32" s="44" t="s">
        <v>161</v>
      </c>
      <c r="C32" s="15" t="s">
        <v>161</v>
      </c>
      <c r="D32" s="16" t="s">
        <v>162</v>
      </c>
      <c r="E32" s="44" t="s">
        <v>34</v>
      </c>
      <c r="F32" s="15" t="s">
        <v>170</v>
      </c>
      <c r="G32" s="49" t="s">
        <v>164</v>
      </c>
      <c r="H32" s="16" t="s">
        <v>35</v>
      </c>
      <c r="I32" s="44" t="s">
        <v>174</v>
      </c>
      <c r="J32" s="44" t="s">
        <v>39</v>
      </c>
      <c r="K32" s="44" t="s">
        <v>34</v>
      </c>
      <c r="L32" s="24" t="s">
        <v>166</v>
      </c>
      <c r="M32" s="8" t="s">
        <v>167</v>
      </c>
      <c r="N32" s="25" t="s">
        <v>33</v>
      </c>
      <c r="O32" s="26">
        <v>46185</v>
      </c>
      <c r="P32" s="27">
        <v>46195</v>
      </c>
      <c r="Q32" s="16" t="s">
        <v>56</v>
      </c>
      <c r="R32" s="44" t="s">
        <v>47</v>
      </c>
      <c r="S32" s="31" t="s">
        <v>52</v>
      </c>
      <c r="T32" s="22" t="str">
        <f t="shared" si="9"/>
        <v>&lt;4</v>
      </c>
      <c r="U32" s="22" t="str">
        <f t="shared" si="9"/>
        <v>&lt;5.9</v>
      </c>
      <c r="V32" s="23" t="str">
        <f t="shared" si="10"/>
        <v>&lt;9.9</v>
      </c>
      <c r="W32" s="17" t="str">
        <f t="shared" si="11"/>
        <v/>
      </c>
    </row>
    <row r="33" spans="1:23" x14ac:dyDescent="0.4">
      <c r="A33" s="8">
        <f t="shared" si="3"/>
        <v>27</v>
      </c>
      <c r="B33" s="54" t="s">
        <v>80</v>
      </c>
      <c r="C33" s="55" t="s">
        <v>80</v>
      </c>
      <c r="D33" s="56" t="s">
        <v>45</v>
      </c>
      <c r="E33" s="54" t="s">
        <v>45</v>
      </c>
      <c r="F33" s="55" t="s">
        <v>45</v>
      </c>
      <c r="G33" s="57" t="s">
        <v>46</v>
      </c>
      <c r="H33" s="56" t="s">
        <v>73</v>
      </c>
      <c r="I33" s="54" t="s">
        <v>89</v>
      </c>
      <c r="J33" s="54" t="s">
        <v>45</v>
      </c>
      <c r="K33" s="54" t="s">
        <v>45</v>
      </c>
      <c r="L33" s="55" t="s">
        <v>42</v>
      </c>
      <c r="M33" s="89" t="s">
        <v>81</v>
      </c>
      <c r="N33" s="55" t="s">
        <v>43</v>
      </c>
      <c r="O33" s="58">
        <v>46198</v>
      </c>
      <c r="P33" s="59">
        <v>46205</v>
      </c>
      <c r="Q33" s="56" t="s">
        <v>48</v>
      </c>
      <c r="R33" s="54" t="s">
        <v>40</v>
      </c>
      <c r="S33" s="90" t="s">
        <v>82</v>
      </c>
      <c r="T33" s="22" t="str">
        <f t="shared" si="9"/>
        <v>&lt;11</v>
      </c>
      <c r="U33" s="22" t="str">
        <f t="shared" si="9"/>
        <v>&lt;10</v>
      </c>
      <c r="V33" s="23" t="str">
        <f t="shared" si="10"/>
        <v>&lt;21</v>
      </c>
      <c r="W33" s="17" t="str">
        <f t="shared" si="11"/>
        <v/>
      </c>
    </row>
    <row r="34" spans="1:23" x14ac:dyDescent="0.4">
      <c r="A34" s="8">
        <f t="shared" si="3"/>
        <v>28</v>
      </c>
      <c r="B34" s="54" t="s">
        <v>80</v>
      </c>
      <c r="C34" s="55" t="s">
        <v>80</v>
      </c>
      <c r="D34" s="56" t="s">
        <v>45</v>
      </c>
      <c r="E34" s="54" t="s">
        <v>45</v>
      </c>
      <c r="F34" s="55" t="s">
        <v>45</v>
      </c>
      <c r="G34" s="57" t="s">
        <v>46</v>
      </c>
      <c r="H34" s="56" t="s">
        <v>73</v>
      </c>
      <c r="I34" s="54" t="s">
        <v>91</v>
      </c>
      <c r="J34" s="54" t="s">
        <v>45</v>
      </c>
      <c r="K34" s="54" t="s">
        <v>45</v>
      </c>
      <c r="L34" s="55" t="s">
        <v>42</v>
      </c>
      <c r="M34" s="89" t="s">
        <v>81</v>
      </c>
      <c r="N34" s="55" t="s">
        <v>43</v>
      </c>
      <c r="O34" s="58">
        <v>46198</v>
      </c>
      <c r="P34" s="59">
        <v>46205</v>
      </c>
      <c r="Q34" s="56" t="s">
        <v>48</v>
      </c>
      <c r="R34" s="54" t="s">
        <v>40</v>
      </c>
      <c r="S34" s="90" t="s">
        <v>82</v>
      </c>
      <c r="T34" s="22" t="str">
        <f t="shared" si="9"/>
        <v>&lt;11</v>
      </c>
      <c r="U34" s="22" t="str">
        <f t="shared" si="9"/>
        <v>&lt;10</v>
      </c>
      <c r="V34" s="23" t="str">
        <f t="shared" si="10"/>
        <v>&lt;21</v>
      </c>
      <c r="W34" s="17" t="str">
        <f t="shared" si="11"/>
        <v/>
      </c>
    </row>
    <row r="35" spans="1:23" x14ac:dyDescent="0.4">
      <c r="A35" s="8">
        <f t="shared" si="3"/>
        <v>29</v>
      </c>
      <c r="B35" s="54" t="s">
        <v>80</v>
      </c>
      <c r="C35" s="55" t="s">
        <v>80</v>
      </c>
      <c r="D35" s="56" t="s">
        <v>45</v>
      </c>
      <c r="E35" s="54" t="s">
        <v>45</v>
      </c>
      <c r="F35" s="55" t="s">
        <v>45</v>
      </c>
      <c r="G35" s="57" t="s">
        <v>46</v>
      </c>
      <c r="H35" s="56" t="s">
        <v>73</v>
      </c>
      <c r="I35" s="54" t="s">
        <v>91</v>
      </c>
      <c r="J35" s="54" t="s">
        <v>45</v>
      </c>
      <c r="K35" s="54" t="s">
        <v>45</v>
      </c>
      <c r="L35" s="55" t="s">
        <v>42</v>
      </c>
      <c r="M35" s="89" t="s">
        <v>81</v>
      </c>
      <c r="N35" s="55" t="s">
        <v>43</v>
      </c>
      <c r="O35" s="58">
        <v>46198</v>
      </c>
      <c r="P35" s="59">
        <v>46205</v>
      </c>
      <c r="Q35" s="56" t="s">
        <v>48</v>
      </c>
      <c r="R35" s="54" t="s">
        <v>40</v>
      </c>
      <c r="S35" s="90" t="s">
        <v>82</v>
      </c>
      <c r="T35" s="22" t="str">
        <f t="shared" si="9"/>
        <v>&lt;11</v>
      </c>
      <c r="U35" s="22" t="str">
        <f t="shared" si="9"/>
        <v>&lt;10</v>
      </c>
      <c r="V35" s="23" t="str">
        <f t="shared" si="10"/>
        <v>&lt;21</v>
      </c>
      <c r="W35" s="17" t="str">
        <f t="shared" si="11"/>
        <v/>
      </c>
    </row>
    <row r="36" spans="1:23" x14ac:dyDescent="0.4">
      <c r="A36" s="8">
        <f t="shared" si="3"/>
        <v>30</v>
      </c>
      <c r="B36" s="54" t="s">
        <v>80</v>
      </c>
      <c r="C36" s="55" t="s">
        <v>80</v>
      </c>
      <c r="D36" s="56" t="s">
        <v>45</v>
      </c>
      <c r="E36" s="54" t="s">
        <v>45</v>
      </c>
      <c r="F36" s="55" t="s">
        <v>45</v>
      </c>
      <c r="G36" s="57" t="s">
        <v>46</v>
      </c>
      <c r="H36" s="56" t="s">
        <v>73</v>
      </c>
      <c r="I36" s="54" t="s">
        <v>91</v>
      </c>
      <c r="J36" s="54" t="s">
        <v>45</v>
      </c>
      <c r="K36" s="54" t="s">
        <v>45</v>
      </c>
      <c r="L36" s="55" t="s">
        <v>42</v>
      </c>
      <c r="M36" s="89" t="s">
        <v>81</v>
      </c>
      <c r="N36" s="55" t="s">
        <v>43</v>
      </c>
      <c r="O36" s="58">
        <v>46198</v>
      </c>
      <c r="P36" s="59">
        <v>46205</v>
      </c>
      <c r="Q36" s="56" t="s">
        <v>49</v>
      </c>
      <c r="R36" s="54" t="s">
        <v>48</v>
      </c>
      <c r="S36" s="90" t="s">
        <v>83</v>
      </c>
      <c r="T36" s="22" t="str">
        <f t="shared" si="9"/>
        <v>&lt;12</v>
      </c>
      <c r="U36" s="22" t="str">
        <f t="shared" si="9"/>
        <v>&lt;11</v>
      </c>
      <c r="V36" s="23" t="str">
        <f t="shared" si="10"/>
        <v>&lt;23</v>
      </c>
      <c r="W36" s="17" t="str">
        <f t="shared" si="11"/>
        <v/>
      </c>
    </row>
    <row r="37" spans="1:23" x14ac:dyDescent="0.4">
      <c r="A37" s="8">
        <f t="shared" si="3"/>
        <v>31</v>
      </c>
      <c r="B37" s="54" t="s">
        <v>80</v>
      </c>
      <c r="C37" s="55" t="s">
        <v>80</v>
      </c>
      <c r="D37" s="56" t="s">
        <v>45</v>
      </c>
      <c r="E37" s="54" t="s">
        <v>45</v>
      </c>
      <c r="F37" s="55" t="s">
        <v>45</v>
      </c>
      <c r="G37" s="57" t="s">
        <v>46</v>
      </c>
      <c r="H37" s="56" t="s">
        <v>73</v>
      </c>
      <c r="I37" s="54" t="s">
        <v>90</v>
      </c>
      <c r="J37" s="54" t="s">
        <v>45</v>
      </c>
      <c r="K37" s="54" t="s">
        <v>45</v>
      </c>
      <c r="L37" s="55" t="s">
        <v>42</v>
      </c>
      <c r="M37" s="89" t="s">
        <v>81</v>
      </c>
      <c r="N37" s="55" t="s">
        <v>43</v>
      </c>
      <c r="O37" s="58">
        <v>46198</v>
      </c>
      <c r="P37" s="59">
        <v>46205</v>
      </c>
      <c r="Q37" s="56" t="s">
        <v>49</v>
      </c>
      <c r="R37" s="54" t="s">
        <v>40</v>
      </c>
      <c r="S37" s="90" t="s">
        <v>84</v>
      </c>
      <c r="T37" s="22" t="str">
        <f t="shared" si="9"/>
        <v>&lt;12</v>
      </c>
      <c r="U37" s="22" t="str">
        <f t="shared" si="9"/>
        <v>&lt;10</v>
      </c>
      <c r="V37" s="23" t="str">
        <f t="shared" si="10"/>
        <v>&lt;22</v>
      </c>
      <c r="W37" s="17" t="str">
        <f t="shared" si="11"/>
        <v/>
      </c>
    </row>
    <row r="38" spans="1:23" x14ac:dyDescent="0.4">
      <c r="A38" s="8">
        <f t="shared" si="3"/>
        <v>32</v>
      </c>
      <c r="B38" s="54" t="s">
        <v>80</v>
      </c>
      <c r="C38" s="55" t="s">
        <v>80</v>
      </c>
      <c r="D38" s="56" t="s">
        <v>175</v>
      </c>
      <c r="E38" s="54" t="s">
        <v>45</v>
      </c>
      <c r="F38" s="55" t="s">
        <v>45</v>
      </c>
      <c r="G38" s="57" t="s">
        <v>46</v>
      </c>
      <c r="H38" s="56" t="s">
        <v>54</v>
      </c>
      <c r="I38" s="54" t="s">
        <v>63</v>
      </c>
      <c r="J38" s="54" t="s">
        <v>87</v>
      </c>
      <c r="K38" s="54" t="s">
        <v>45</v>
      </c>
      <c r="L38" s="55" t="s">
        <v>42</v>
      </c>
      <c r="M38" s="89" t="s">
        <v>81</v>
      </c>
      <c r="N38" s="55" t="s">
        <v>43</v>
      </c>
      <c r="O38" s="58">
        <v>46198</v>
      </c>
      <c r="P38" s="59">
        <v>46205</v>
      </c>
      <c r="Q38" s="56" t="s">
        <v>40</v>
      </c>
      <c r="R38" s="54" t="s">
        <v>60</v>
      </c>
      <c r="S38" s="90" t="s">
        <v>59</v>
      </c>
      <c r="T38" s="22" t="str">
        <f t="shared" si="9"/>
        <v>&lt;10</v>
      </c>
      <c r="U38" s="22" t="str">
        <f t="shared" si="9"/>
        <v>&lt;9</v>
      </c>
      <c r="V38" s="23" t="str">
        <f t="shared" si="10"/>
        <v>&lt;19</v>
      </c>
      <c r="W38" s="17" t="str">
        <f t="shared" si="11"/>
        <v/>
      </c>
    </row>
    <row r="39" spans="1:23" x14ac:dyDescent="0.4">
      <c r="A39" s="8">
        <f t="shared" si="3"/>
        <v>33</v>
      </c>
      <c r="B39" s="54" t="s">
        <v>80</v>
      </c>
      <c r="C39" s="55" t="s">
        <v>80</v>
      </c>
      <c r="D39" s="56" t="s">
        <v>85</v>
      </c>
      <c r="E39" s="54" t="s">
        <v>45</v>
      </c>
      <c r="F39" s="55" t="s">
        <v>45</v>
      </c>
      <c r="G39" s="57" t="s">
        <v>46</v>
      </c>
      <c r="H39" s="56" t="s">
        <v>54</v>
      </c>
      <c r="I39" s="54" t="s">
        <v>62</v>
      </c>
      <c r="J39" s="54" t="s">
        <v>87</v>
      </c>
      <c r="K39" s="54" t="s">
        <v>45</v>
      </c>
      <c r="L39" s="55" t="s">
        <v>42</v>
      </c>
      <c r="M39" s="89" t="s">
        <v>81</v>
      </c>
      <c r="N39" s="55" t="s">
        <v>43</v>
      </c>
      <c r="O39" s="58">
        <v>46198</v>
      </c>
      <c r="P39" s="59">
        <v>46205</v>
      </c>
      <c r="Q39" s="56" t="s">
        <v>50</v>
      </c>
      <c r="R39" s="54" t="s">
        <v>48</v>
      </c>
      <c r="S39" s="90" t="s">
        <v>176</v>
      </c>
      <c r="T39" s="22" t="str">
        <f t="shared" si="9"/>
        <v>&lt;13</v>
      </c>
      <c r="U39" s="22" t="str">
        <f t="shared" si="9"/>
        <v>&lt;11</v>
      </c>
      <c r="V39" s="23" t="str">
        <f t="shared" si="10"/>
        <v>&lt;24</v>
      </c>
      <c r="W39" s="17" t="str">
        <f t="shared" si="11"/>
        <v/>
      </c>
    </row>
    <row r="40" spans="1:23" x14ac:dyDescent="0.4">
      <c r="A40" s="8">
        <f t="shared" si="3"/>
        <v>34</v>
      </c>
      <c r="B40" s="54" t="s">
        <v>80</v>
      </c>
      <c r="C40" s="55" t="s">
        <v>80</v>
      </c>
      <c r="D40" s="56" t="s">
        <v>85</v>
      </c>
      <c r="E40" s="54" t="s">
        <v>45</v>
      </c>
      <c r="F40" s="55" t="s">
        <v>45</v>
      </c>
      <c r="G40" s="57" t="s">
        <v>46</v>
      </c>
      <c r="H40" s="56" t="s">
        <v>54</v>
      </c>
      <c r="I40" s="54" t="s">
        <v>88</v>
      </c>
      <c r="J40" s="54" t="s">
        <v>87</v>
      </c>
      <c r="K40" s="54" t="s">
        <v>45</v>
      </c>
      <c r="L40" s="55" t="s">
        <v>42</v>
      </c>
      <c r="M40" s="89" t="s">
        <v>81</v>
      </c>
      <c r="N40" s="55" t="s">
        <v>43</v>
      </c>
      <c r="O40" s="58">
        <v>46198</v>
      </c>
      <c r="P40" s="59">
        <v>46205</v>
      </c>
      <c r="Q40" s="56" t="s">
        <v>48</v>
      </c>
      <c r="R40" s="54" t="s">
        <v>40</v>
      </c>
      <c r="S40" s="90" t="s">
        <v>82</v>
      </c>
      <c r="T40" s="22" t="str">
        <f t="shared" si="9"/>
        <v>&lt;11</v>
      </c>
      <c r="U40" s="22" t="str">
        <f t="shared" si="9"/>
        <v>&lt;10</v>
      </c>
      <c r="V40" s="23" t="str">
        <f t="shared" si="10"/>
        <v>&lt;21</v>
      </c>
      <c r="W40" s="17" t="str">
        <f t="shared" si="11"/>
        <v/>
      </c>
    </row>
    <row r="41" spans="1:23" x14ac:dyDescent="0.4">
      <c r="A41" s="8">
        <f t="shared" si="3"/>
        <v>35</v>
      </c>
      <c r="B41" s="54" t="s">
        <v>80</v>
      </c>
      <c r="C41" s="55" t="s">
        <v>80</v>
      </c>
      <c r="D41" s="56" t="s">
        <v>177</v>
      </c>
      <c r="E41" s="54" t="s">
        <v>45</v>
      </c>
      <c r="F41" s="55" t="s">
        <v>45</v>
      </c>
      <c r="G41" s="57" t="s">
        <v>46</v>
      </c>
      <c r="H41" s="56" t="s">
        <v>54</v>
      </c>
      <c r="I41" s="54" t="s">
        <v>86</v>
      </c>
      <c r="J41" s="54" t="s">
        <v>87</v>
      </c>
      <c r="K41" s="54" t="s">
        <v>45</v>
      </c>
      <c r="L41" s="55" t="s">
        <v>42</v>
      </c>
      <c r="M41" s="89" t="s">
        <v>81</v>
      </c>
      <c r="N41" s="55" t="s">
        <v>43</v>
      </c>
      <c r="O41" s="58">
        <v>46198</v>
      </c>
      <c r="P41" s="59">
        <v>46205</v>
      </c>
      <c r="Q41" s="56" t="s">
        <v>48</v>
      </c>
      <c r="R41" s="54" t="s">
        <v>40</v>
      </c>
      <c r="S41" s="90" t="s">
        <v>82</v>
      </c>
      <c r="T41" s="22" t="str">
        <f t="shared" si="9"/>
        <v>&lt;11</v>
      </c>
      <c r="U41" s="22" t="str">
        <f t="shared" si="9"/>
        <v>&lt;10</v>
      </c>
      <c r="V41" s="23" t="str">
        <f t="shared" si="10"/>
        <v>&lt;21</v>
      </c>
      <c r="W41" s="17" t="str">
        <f t="shared" si="11"/>
        <v/>
      </c>
    </row>
    <row r="42" spans="1:23" x14ac:dyDescent="0.4">
      <c r="A42" s="8">
        <f t="shared" si="3"/>
        <v>36</v>
      </c>
      <c r="B42" s="54" t="s">
        <v>80</v>
      </c>
      <c r="C42" s="55" t="s">
        <v>80</v>
      </c>
      <c r="D42" s="56" t="s">
        <v>139</v>
      </c>
      <c r="E42" s="54" t="s">
        <v>45</v>
      </c>
      <c r="F42" s="55" t="s">
        <v>45</v>
      </c>
      <c r="G42" s="57" t="s">
        <v>46</v>
      </c>
      <c r="H42" s="56" t="s">
        <v>54</v>
      </c>
      <c r="I42" s="54" t="s">
        <v>61</v>
      </c>
      <c r="J42" s="54" t="s">
        <v>87</v>
      </c>
      <c r="K42" s="54" t="s">
        <v>45</v>
      </c>
      <c r="L42" s="55" t="s">
        <v>42</v>
      </c>
      <c r="M42" s="89" t="s">
        <v>81</v>
      </c>
      <c r="N42" s="55" t="s">
        <v>43</v>
      </c>
      <c r="O42" s="58">
        <v>46198</v>
      </c>
      <c r="P42" s="59">
        <v>46205</v>
      </c>
      <c r="Q42" s="56" t="s">
        <v>50</v>
      </c>
      <c r="R42" s="54" t="s">
        <v>48</v>
      </c>
      <c r="S42" s="90" t="s">
        <v>176</v>
      </c>
      <c r="T42" s="22" t="str">
        <f t="shared" si="9"/>
        <v>&lt;13</v>
      </c>
      <c r="U42" s="22" t="str">
        <f t="shared" si="9"/>
        <v>&lt;11</v>
      </c>
      <c r="V42" s="23" t="str">
        <f t="shared" si="10"/>
        <v>&lt;24</v>
      </c>
      <c r="W42" s="17" t="str">
        <f t="shared" si="1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9">
    <cfRule type="expression" dxfId="2" priority="5">
      <formula>$W7="○"</formula>
    </cfRule>
  </conditionalFormatting>
  <conditionalFormatting sqref="V20:V24">
    <cfRule type="expression" dxfId="1" priority="4">
      <formula>$W20="○"</formula>
    </cfRule>
  </conditionalFormatting>
  <conditionalFormatting sqref="V25:V42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