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43EC96F-4C94-40D1-A1BA-1D94FFF07484}" xr6:coauthVersionLast="47" xr6:coauthVersionMax="47" xr10:uidLastSave="{00000000-0000-0000-0000-000000000000}"/>
  <bookViews>
    <workbookView xWindow="10755" yWindow="120" windowWidth="17025" windowHeight="144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" l="1"/>
  <c r="T11" i="1"/>
  <c r="V11" i="1" s="1"/>
  <c r="W11" i="1" s="1"/>
  <c r="U10" i="1"/>
  <c r="T10" i="1"/>
  <c r="V10" i="1" s="1"/>
  <c r="W10" i="1" s="1"/>
  <c r="U9" i="1"/>
  <c r="T9" i="1"/>
  <c r="V9" i="1" s="1"/>
  <c r="W9" i="1" s="1"/>
  <c r="A9" i="1"/>
  <c r="A10" i="1" s="1"/>
  <c r="A11" i="1" s="1"/>
  <c r="U8" i="1"/>
  <c r="V8" i="1" s="1"/>
  <c r="W8" i="1" s="1"/>
  <c r="T8" i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<sst xmlns="http://schemas.openxmlformats.org/spreadsheetml/2006/main" count="111" uniqueCount="58">
  <si>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</si>
  <si>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</si>
  <si>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</si>
  <si>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</si>
  <si>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</si>
  <si>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</si>
  <si>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</si>
  <si>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</si>
  <si>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</si>
  <si>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</si>
  <si>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</si>
  <si>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</si>
  <si>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</si>
  <si>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</si>
  <si>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</si>
  <si>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</si>
  <si>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</si>
  <si>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</si>
  <si>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</si>
  <si>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</si>
  <si>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</si>
  <si>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</si>
  <si>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</si>
  <si>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</si>
  <si>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</si>
  <si>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</si>
  <si>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</si>
  <si>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</si>
  <si>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</si>
  <si>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</si>
  <si>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</si>
  <si>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</si>
  <si>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</si>
  <si>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6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</si>
  <si>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</si>
  <si>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―</t>
  </si>
  <si>
    <t>制限なし</t>
    <rPh sb="0" eb="2">
      <t>セイゲン</t>
    </rPh>
    <phoneticPr fontId="6"/>
  </si>
  <si>
    <t>Ge</t>
  </si>
  <si>
    <t>ベビーフード</t>
    <phoneticPr fontId="1"/>
  </si>
  <si>
    <t>CsI</t>
  </si>
  <si>
    <t>-</t>
    <phoneticPr fontId="1"/>
  </si>
  <si>
    <t>&lt;25</t>
    <phoneticPr fontId="1"/>
  </si>
  <si>
    <t>農産物</t>
    <rPh sb="0" eb="3">
      <t>ノウサンブツ</t>
    </rPh>
    <phoneticPr fontId="5"/>
  </si>
  <si>
    <t>栽培</t>
    <rPh sb="0" eb="2">
      <t>サイバイ</t>
    </rPh>
    <phoneticPr fontId="1"/>
  </si>
  <si>
    <t>調製粉乳</t>
    <rPh sb="0" eb="2">
      <t>チョウセイ</t>
    </rPh>
    <rPh sb="2" eb="3">
      <t>フン</t>
    </rPh>
    <rPh sb="3" eb="4">
      <t>ニュウ</t>
    </rPh>
    <phoneticPr fontId="1"/>
  </si>
  <si>
    <t>&lt;0.6577</t>
  </si>
  <si>
    <t>&lt;0.64069</t>
  </si>
  <si>
    <t>&lt;1.29839</t>
  </si>
  <si>
    <t>&lt;0.50532</t>
  </si>
  <si>
    <t>&lt;0.46866</t>
  </si>
  <si>
    <t>&lt;0.97398</t>
  </si>
  <si>
    <t>&lt;0.40949</t>
  </si>
  <si>
    <t>&lt;0.40366</t>
  </si>
  <si>
    <t>&lt;0.81315</t>
  </si>
  <si>
    <t>茨城県</t>
    <rPh sb="0" eb="3">
      <t>イバラキケン</t>
    </rPh>
    <phoneticPr fontId="7"/>
  </si>
  <si>
    <t>スイカ</t>
  </si>
  <si>
    <t>福島県</t>
    <rPh sb="0" eb="3">
      <t>フクシマケン</t>
    </rPh>
    <phoneticPr fontId="1"/>
  </si>
  <si>
    <t>キュウリ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</si>
</sst>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9" fillId="2" borderId="17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 wrapText="1"/>
    </xf>
    <xf numFmtId="0" fontId="8" fillId="2" borderId="31" xfId="0" applyFont="1" applyFill="1" applyBorder="1" applyAlignment="1">
      <alignment horizontal="center" vertical="center" wrapText="1"/>
    </xf>
    <xf numFmtId="176" fontId="8" fillId="2" borderId="32" xfId="0" applyNumberFormat="1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57" fontId="8" fillId="2" borderId="38" xfId="0" applyNumberFormat="1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10" fillId="0" borderId="0" xfId="0" applyFont="1"/>
    <xf numFmtId="0" fontId="8" fillId="2" borderId="38" xfId="0" applyFont="1" applyFill="1" applyBorder="1" applyAlignment="1">
      <alignment horizontal="center" vertical="center"/>
    </xf>
    <xf numFmtId="176" fontId="8" fillId="0" borderId="37" xfId="0" applyNumberFormat="1" applyFont="1" applyBorder="1" applyAlignment="1">
      <alignment horizontal="center" vertical="center"/>
    </xf>
    <xf numFmtId="176" fontId="8" fillId="2" borderId="4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176" fontId="9" fillId="2" borderId="9" xfId="0" applyNumberFormat="1" applyFont="1" applyFill="1" applyBorder="1" applyAlignment="1">
      <alignment horizontal="center" vertical="center" wrapText="1"/>
    </xf>
    <xf numFmtId="176" fontId="9" fillId="2" borderId="10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176" fontId="8" fillId="2" borderId="18" xfId="0" applyNumberFormat="1" applyFont="1" applyFill="1" applyBorder="1" applyAlignment="1">
      <alignment horizontal="center" vertical="center" wrapText="1"/>
    </xf>
    <xf numFmtId="176" fontId="8" fillId="2" borderId="16" xfId="0" applyNumberFormat="1" applyFont="1" applyFill="1" applyBorder="1" applyAlignment="1">
      <alignment horizontal="center" vertical="center" wrapText="1"/>
    </xf>
    <xf numFmtId="176" fontId="8" fillId="2" borderId="29" xfId="0" applyNumberFormat="1" applyFont="1" applyFill="1" applyBorder="1" applyAlignment="1">
      <alignment horizontal="center" vertical="center" wrapText="1"/>
    </xf>
    <xf numFmtId="176" fontId="8" fillId="2" borderId="14" xfId="0" applyNumberFormat="1" applyFont="1" applyFill="1" applyBorder="1" applyAlignment="1">
      <alignment horizontal="center" vertical="center" wrapText="1"/>
    </xf>
    <xf numFmtId="176" fontId="8" fillId="2" borderId="22" xfId="0" applyNumberFormat="1" applyFont="1" applyFill="1" applyBorder="1" applyAlignment="1">
      <alignment horizontal="center" vertical="center" wrapText="1"/>
    </xf>
    <xf numFmtId="176" fontId="8" fillId="2" borderId="26" xfId="0" applyNumberFormat="1" applyFont="1" applyFill="1" applyBorder="1" applyAlignment="1">
      <alignment horizontal="center" vertical="center" wrapText="1"/>
    </xf>
    <xf numFmtId="176" fontId="8" fillId="2" borderId="19" xfId="0" applyNumberFormat="1" applyFont="1" applyFill="1" applyBorder="1" applyAlignment="1">
      <alignment horizontal="center" vertical="center" wrapText="1"/>
    </xf>
    <xf numFmtId="176" fontId="8" fillId="2" borderId="20" xfId="0" applyNumberFormat="1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left" vertical="center"/>
    </xf>
    <xf numFmtId="176" fontId="8" fillId="2" borderId="39" xfId="0" applyNumberFormat="1" applyFont="1" applyFill="1" applyBorder="1" applyAlignment="1">
      <alignment horizontal="center" vertical="center"/>
    </xf>
    <xf numFmtId="176" fontId="8" fillId="2" borderId="46" xfId="0" applyNumberFormat="1" applyFont="1" applyFill="1" applyBorder="1" applyAlignment="1">
      <alignment horizontal="center" vertical="center"/>
    </xf>
    <xf numFmtId="176" fontId="8" fillId="2" borderId="42" xfId="0" applyNumberFormat="1" applyFont="1" applyFill="1" applyBorder="1" applyAlignment="1">
      <alignment horizontal="center" vertical="center"/>
    </xf>
    <xf numFmtId="176" fontId="8" fillId="2" borderId="3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"/>
  <sheetViews>
    <sheetView tabSelected="1" workbookViewId="0">
      <selection activeCell="A2" sqref="A2"/>
    </sheetView>
  </sheetViews>
  <sheetFormatPr defaultColWidth="9" defaultRowHeight="18.75"/>
  <cols>
    <col min="1" max="1" width="8.625" style="4" customWidth="1"/>
    <col min="2" max="2" width="10.625" style="6" customWidth="1"/>
    <col min="3" max="3" width="26" style="7" bestFit="1" customWidth="1"/>
    <col min="4" max="4" width="10.625" style="6" customWidth="1"/>
    <col min="5" max="5" width="13.875" style="6" customWidth="1"/>
    <col min="6" max="6" width="26" style="7" bestFit="1" customWidth="1"/>
    <col min="7" max="8" width="17.625" style="7" bestFit="1" customWidth="1"/>
    <col min="9" max="9" width="16.625" style="6" customWidth="1"/>
    <col min="10" max="10" width="39.625" style="7" bestFit="1" customWidth="1"/>
    <col min="11" max="11" width="23.625" style="6" customWidth="1"/>
    <col min="12" max="12" width="19" style="6" customWidth="1"/>
    <col min="13" max="13" width="26" style="7" bestFit="1" customWidth="1"/>
    <col min="14" max="14" width="10.625" style="6" customWidth="1"/>
    <col min="15" max="16" width="10.625" style="8" customWidth="1"/>
    <col min="17" max="18" width="12.625" style="6" customWidth="1"/>
    <col min="19" max="19" width="12.625" style="8" customWidth="1"/>
    <col min="20" max="22" width="10.625" style="6" customWidth="1"/>
    <col min="23" max="23" width="10.625" style="4" customWidth="1"/>
    <col min="24" max="24" width="13.5" style="4" customWidth="1"/>
    <col min="25" max="16384" width="9" style="4"/>
  </cols>
  <sheetData>
    <row r="1" spans="1:24" ht="24">
      <c r="A1" s="24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>
      <c r="A2" s="74"/>
      <c r="B2" s="75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>
      <c r="A3" s="28" t="s">
        <v>1</v>
      </c>
      <c r="B3" s="28" t="s">
        <v>2</v>
      </c>
      <c r="C3" s="30" t="s">
        <v>3</v>
      </c>
      <c r="D3" s="34" t="s">
        <v>4</v>
      </c>
      <c r="E3" s="34"/>
      <c r="F3" s="35"/>
      <c r="G3" s="36" t="s">
        <v>5</v>
      </c>
      <c r="H3" s="51" t="s">
        <v>6</v>
      </c>
      <c r="I3" s="39" t="s">
        <v>7</v>
      </c>
      <c r="J3" s="34"/>
      <c r="K3" s="34"/>
      <c r="L3" s="35"/>
      <c r="M3" s="33" t="s">
        <v>8</v>
      </c>
      <c r="N3" s="35"/>
      <c r="O3" s="40" t="s">
        <v>9</v>
      </c>
      <c r="P3" s="41"/>
      <c r="Q3" s="33" t="s">
        <v>10</v>
      </c>
      <c r="R3" s="34"/>
      <c r="S3" s="34"/>
      <c r="T3" s="34"/>
      <c r="U3" s="34"/>
      <c r="V3" s="34"/>
      <c r="W3" s="35"/>
    </row>
    <row r="4" spans="1:24">
      <c r="A4" s="28"/>
      <c r="B4" s="28"/>
      <c r="C4" s="31"/>
      <c r="D4" s="76" t="s">
        <v>11</v>
      </c>
      <c r="E4" s="42" t="s">
        <v>12</v>
      </c>
      <c r="F4" s="45" t="s">
        <v>13</v>
      </c>
      <c r="G4" s="37"/>
      <c r="H4" s="52"/>
      <c r="I4" s="42" t="s">
        <v>14</v>
      </c>
      <c r="J4" s="9"/>
      <c r="K4" s="10"/>
      <c r="L4" s="45" t="s">
        <v>15</v>
      </c>
      <c r="M4" s="48" t="s">
        <v>16</v>
      </c>
      <c r="N4" s="45" t="s">
        <v>17</v>
      </c>
      <c r="O4" s="63" t="s">
        <v>18</v>
      </c>
      <c r="P4" s="66" t="s">
        <v>19</v>
      </c>
      <c r="Q4" s="69" t="s">
        <v>20</v>
      </c>
      <c r="R4" s="70"/>
      <c r="S4" s="70"/>
      <c r="T4" s="71" t="s">
        <v>21</v>
      </c>
      <c r="U4" s="54" t="s">
        <v>22</v>
      </c>
      <c r="V4" s="54" t="s">
        <v>23</v>
      </c>
      <c r="W4" s="45" t="s">
        <v>24</v>
      </c>
    </row>
    <row r="5" spans="1:24" ht="110.1" customHeight="1">
      <c r="A5" s="28"/>
      <c r="B5" s="28"/>
      <c r="C5" s="31"/>
      <c r="D5" s="77"/>
      <c r="E5" s="43"/>
      <c r="F5" s="31"/>
      <c r="G5" s="37"/>
      <c r="H5" s="52"/>
      <c r="I5" s="43"/>
      <c r="J5" s="57" t="s">
        <v>25</v>
      </c>
      <c r="K5" s="57" t="s">
        <v>26</v>
      </c>
      <c r="L5" s="46"/>
      <c r="M5" s="49"/>
      <c r="N5" s="46"/>
      <c r="O5" s="64"/>
      <c r="P5" s="67"/>
      <c r="Q5" s="60" t="s">
        <v>27</v>
      </c>
      <c r="R5" s="61"/>
      <c r="S5" s="62"/>
      <c r="T5" s="72"/>
      <c r="U5" s="55"/>
      <c r="V5" s="55"/>
      <c r="W5" s="46"/>
    </row>
    <row r="6" spans="1:24" ht="18.75" customHeight="1" thickBot="1">
      <c r="A6" s="29"/>
      <c r="B6" s="29"/>
      <c r="C6" s="32"/>
      <c r="D6" s="78"/>
      <c r="E6" s="44"/>
      <c r="F6" s="32"/>
      <c r="G6" s="38"/>
      <c r="H6" s="53"/>
      <c r="I6" s="44"/>
      <c r="J6" s="58"/>
      <c r="K6" s="59"/>
      <c r="L6" s="47"/>
      <c r="M6" s="50"/>
      <c r="N6" s="47"/>
      <c r="O6" s="65"/>
      <c r="P6" s="68"/>
      <c r="Q6" s="11" t="s">
        <v>28</v>
      </c>
      <c r="R6" s="23" t="s">
        <v>29</v>
      </c>
      <c r="S6" s="12" t="s">
        <v>30</v>
      </c>
      <c r="T6" s="73"/>
      <c r="U6" s="56"/>
      <c r="V6" s="56"/>
      <c r="W6" s="47"/>
      <c r="X6" s="5"/>
    </row>
    <row r="7" spans="1:24" ht="19.5" thickTop="1">
      <c r="A7" s="13">
        <v>1</v>
      </c>
      <c r="B7" s="13" t="s">
        <v>31</v>
      </c>
      <c r="C7" s="14" t="s">
        <v>32</v>
      </c>
      <c r="D7" s="79" t="s">
        <v>31</v>
      </c>
      <c r="E7" s="13" t="s">
        <v>31</v>
      </c>
      <c r="F7" s="14" t="s">
        <v>31</v>
      </c>
      <c r="G7" s="15" t="s">
        <v>33</v>
      </c>
      <c r="H7" s="16" t="s">
        <v>34</v>
      </c>
      <c r="I7" s="13" t="s">
        <v>44</v>
      </c>
      <c r="J7" s="13" t="s">
        <v>35</v>
      </c>
      <c r="K7" s="13" t="s">
        <v>35</v>
      </c>
      <c r="L7" s="80" t="s">
        <v>36</v>
      </c>
      <c r="M7" s="13" t="s">
        <v>32</v>
      </c>
      <c r="N7" s="17" t="s">
        <v>37</v>
      </c>
      <c r="O7" s="81">
        <v>46183</v>
      </c>
      <c r="P7" s="82">
        <v>46199</v>
      </c>
      <c r="Q7" s="18" t="s">
        <v>45</v>
      </c>
      <c r="R7" s="13" t="s">
        <v>46</v>
      </c>
      <c r="S7" s="19" t="s">
        <v>47</v>
      </c>
      <c r="T7" s="20" t="str">
        <f t="shared" ref="T7:U1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&lt;0.657</v>
      </c>
      <c r="U7" s="20" t="str">
        <f t="shared" si="0"/>
        <v>&lt;0.64</v>
      </c>
      <c r="V7" s="21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&lt;1.3</v>
      </c>
      <c r="W7" s="14" t="str">
        <f t="shared" ref="W7:W11" si="1">IF(ISERROR(V7*1),"",IF(AND(H7="飲料水",V7&gt;=11),"○",IF(AND(H7="牛乳・乳児用食品",V7&gt;=51),"○",IF(AND(H7&lt;&gt;"",V7&gt;=110),"○",""))))</f>
        <v/>
      </c>
    </row>
    <row r="8" spans="1:24">
      <c r="A8" s="22">
        <f>A7+1</f>
        <v>2</v>
      </c>
      <c r="B8" s="13" t="s">
        <v>31</v>
      </c>
      <c r="C8" s="14" t="s">
        <v>32</v>
      </c>
      <c r="D8" s="79" t="s">
        <v>31</v>
      </c>
      <c r="E8" s="13" t="s">
        <v>31</v>
      </c>
      <c r="F8" s="14" t="s">
        <v>31</v>
      </c>
      <c r="G8" s="15" t="s">
        <v>33</v>
      </c>
      <c r="H8" s="16" t="s">
        <v>34</v>
      </c>
      <c r="I8" s="22" t="s">
        <v>38</v>
      </c>
      <c r="J8" s="13" t="s">
        <v>35</v>
      </c>
      <c r="K8" s="13" t="s">
        <v>35</v>
      </c>
      <c r="L8" s="80" t="s">
        <v>36</v>
      </c>
      <c r="M8" s="13" t="s">
        <v>32</v>
      </c>
      <c r="N8" s="17" t="s">
        <v>37</v>
      </c>
      <c r="O8" s="81">
        <v>46185</v>
      </c>
      <c r="P8" s="83">
        <v>46199</v>
      </c>
      <c r="Q8" s="18" t="s">
        <v>48</v>
      </c>
      <c r="R8" s="13" t="s">
        <v>49</v>
      </c>
      <c r="S8" s="19" t="s">
        <v>50</v>
      </c>
      <c r="T8" s="20" t="str">
        <f t="shared" si="0"/>
        <v>&lt;0.505</v>
      </c>
      <c r="U8" s="20" t="str">
        <f t="shared" si="0"/>
        <v>&lt;0.468</v>
      </c>
      <c r="V8" s="21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&lt;0.97</v>
      </c>
      <c r="W8" s="14" t="str">
        <f t="shared" si="1"/>
        <v/>
      </c>
    </row>
    <row r="9" spans="1:24">
      <c r="A9" s="22">
        <f t="shared" ref="A9:A11" si="2">A8+1</f>
        <v>3</v>
      </c>
      <c r="B9" s="13" t="s">
        <v>31</v>
      </c>
      <c r="C9" s="14" t="s">
        <v>32</v>
      </c>
      <c r="D9" s="79" t="s">
        <v>31</v>
      </c>
      <c r="E9" s="13" t="s">
        <v>31</v>
      </c>
      <c r="F9" s="14" t="s">
        <v>31</v>
      </c>
      <c r="G9" s="15" t="s">
        <v>33</v>
      </c>
      <c r="H9" s="16" t="s">
        <v>34</v>
      </c>
      <c r="I9" s="22" t="s">
        <v>38</v>
      </c>
      <c r="J9" s="13" t="s">
        <v>35</v>
      </c>
      <c r="K9" s="13" t="s">
        <v>35</v>
      </c>
      <c r="L9" s="80" t="s">
        <v>36</v>
      </c>
      <c r="M9" s="13" t="s">
        <v>32</v>
      </c>
      <c r="N9" s="17" t="s">
        <v>37</v>
      </c>
      <c r="O9" s="81">
        <v>46189</v>
      </c>
      <c r="P9" s="84">
        <v>46199</v>
      </c>
      <c r="Q9" s="18" t="s">
        <v>51</v>
      </c>
      <c r="R9" s="13" t="s">
        <v>52</v>
      </c>
      <c r="S9" s="19" t="s">
        <v>53</v>
      </c>
      <c r="T9" s="20" t="str">
        <f t="shared" si="0"/>
        <v>&lt;0.409</v>
      </c>
      <c r="U9" s="20" t="str">
        <f t="shared" si="0"/>
        <v>&lt;0.403</v>
      </c>
      <c r="V9" s="21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&lt;0.81</v>
      </c>
      <c r="W9" s="14" t="str">
        <f t="shared" si="1"/>
        <v/>
      </c>
    </row>
    <row r="10" spans="1:24">
      <c r="A10" s="22">
        <f t="shared" si="2"/>
        <v>4</v>
      </c>
      <c r="B10" s="13" t="s">
        <v>31</v>
      </c>
      <c r="C10" s="25" t="s">
        <v>32</v>
      </c>
      <c r="D10" s="16" t="s">
        <v>54</v>
      </c>
      <c r="E10" s="13" t="s">
        <v>31</v>
      </c>
      <c r="F10" s="13" t="s">
        <v>31</v>
      </c>
      <c r="G10" s="15" t="s">
        <v>33</v>
      </c>
      <c r="H10" s="16" t="s">
        <v>42</v>
      </c>
      <c r="I10" s="22" t="s">
        <v>55</v>
      </c>
      <c r="J10" s="13" t="s">
        <v>43</v>
      </c>
      <c r="K10" s="13" t="s">
        <v>31</v>
      </c>
      <c r="L10" s="80" t="s">
        <v>36</v>
      </c>
      <c r="M10" s="13" t="s">
        <v>32</v>
      </c>
      <c r="N10" s="17" t="s">
        <v>39</v>
      </c>
      <c r="O10" s="26">
        <v>46204</v>
      </c>
      <c r="P10" s="27">
        <v>46205</v>
      </c>
      <c r="Q10" s="18" t="s">
        <v>40</v>
      </c>
      <c r="R10" s="13" t="s">
        <v>40</v>
      </c>
      <c r="S10" s="19" t="s">
        <v>41</v>
      </c>
      <c r="T10" s="20" t="str">
        <f t="shared" si="0"/>
        <v>-</v>
      </c>
      <c r="U10" s="20" t="str">
        <f t="shared" si="0"/>
        <v>-</v>
      </c>
      <c r="V10" s="21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14" t="str">
        <f t="shared" si="1"/>
        <v/>
      </c>
    </row>
    <row r="11" spans="1:24">
      <c r="A11" s="22">
        <f t="shared" si="2"/>
        <v>5</v>
      </c>
      <c r="B11" s="13" t="s">
        <v>31</v>
      </c>
      <c r="C11" s="25" t="s">
        <v>32</v>
      </c>
      <c r="D11" s="16" t="s">
        <v>56</v>
      </c>
      <c r="E11" s="13" t="s">
        <v>31</v>
      </c>
      <c r="F11" s="13" t="s">
        <v>31</v>
      </c>
      <c r="G11" s="15" t="s">
        <v>33</v>
      </c>
      <c r="H11" s="16" t="s">
        <v>42</v>
      </c>
      <c r="I11" s="22" t="s">
        <v>57</v>
      </c>
      <c r="J11" s="13" t="s">
        <v>43</v>
      </c>
      <c r="K11" s="13" t="s">
        <v>31</v>
      </c>
      <c r="L11" s="80" t="s">
        <v>36</v>
      </c>
      <c r="M11" s="13" t="s">
        <v>32</v>
      </c>
      <c r="N11" s="17" t="s">
        <v>39</v>
      </c>
      <c r="O11" s="26">
        <v>46204</v>
      </c>
      <c r="P11" s="27">
        <v>46205</v>
      </c>
      <c r="Q11" s="18" t="s">
        <v>40</v>
      </c>
      <c r="R11" s="13" t="s">
        <v>40</v>
      </c>
      <c r="S11" s="19" t="s">
        <v>41</v>
      </c>
      <c r="T11" s="20" t="str">
        <f t="shared" si="0"/>
        <v>-</v>
      </c>
      <c r="U11" s="20" t="str">
        <f t="shared" si="0"/>
        <v>-</v>
      </c>
      <c r="V11" s="21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14" t="str">
        <f t="shared" si="1"/>
        <v/>
      </c>
    </row>
    <row r="12" spans="1:24">
      <c r="Q12" s="85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1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