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0245CFA-E971-4F91-A1BD-40CA4C119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V41" i="1" s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V26" i="1" s="1"/>
  <c r="W26" i="1" s="1"/>
  <c r="T26" i="1"/>
  <c r="U25" i="1"/>
  <c r="T25" i="1"/>
  <c r="V25" i="1" s="1"/>
  <c r="W25" i="1" s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V7" i="1"/>
  <c r="W7" i="1" s="1"/>
  <c r="U7" i="1"/>
  <c r="T7" i="1"/>
</calcChain>
</file>

<file path=xl/sharedStrings.xml><?xml version="1.0" encoding="utf-8"?>
<sst xmlns="http://schemas.openxmlformats.org/spreadsheetml/2006/main" count="596" uniqueCount="104">
  <si>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</si>
  <si>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</si>
  <si>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</si>
  <si>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</si>
  <si>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</si>
  <si>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</si>
  <si>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</si>
  <si>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</si>
  <si>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</si>
  <si>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</si>
  <si>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</si>
  <si>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</si>
  <si>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</si>
  <si>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</si>
  <si>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</si>
  <si>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</si>
  <si>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</si>
  <si>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</si>
  <si>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</si>
  <si>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</si>
  <si>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</si>
  <si>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</si>
  <si>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</si>
  <si>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</si>
  <si>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</si>
  <si>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</si>
  <si>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</si>
  <si>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</si>
  <si>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</si>
  <si>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</si>
  <si>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</si>
  <si>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</si>
  <si>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</si>
  <si>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</si>
  <si>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</si>
  <si>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</si>
  <si>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</si>
  <si>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</si>
  <si>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</si>
  <si>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</si>
  <si>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ワラビ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</si>
  <si>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</si>
  <si>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</si>
  <si>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</si>
  <si>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タケノコ</t>
  </si>
  <si>
    <t>Ge</t>
  </si>
  <si>
    <t>宮城県</t>
    <rPh sb="0" eb="3">
      <t>ミヤギケン</t>
    </rPh>
    <phoneticPr fontId="6"/>
  </si>
  <si>
    <t>農産物</t>
    <rPh sb="0" eb="3">
      <t>ノウサンブツ</t>
    </rPh>
    <phoneticPr fontId="5"/>
  </si>
  <si>
    <t>栃木県</t>
    <rPh sb="0" eb="3">
      <t>トチギケン</t>
    </rPh>
    <phoneticPr fontId="6"/>
  </si>
  <si>
    <t>さくら市</t>
    <rPh sb="3" eb="4">
      <t>シ</t>
    </rPh>
    <phoneticPr fontId="1"/>
  </si>
  <si>
    <t>キュウリ</t>
  </si>
  <si>
    <t>菌床</t>
    <rPh sb="0" eb="2">
      <t>キンショウ</t>
    </rPh>
    <phoneticPr fontId="1"/>
  </si>
  <si>
    <t>畜産物</t>
    <rPh sb="0" eb="3">
      <t>チクサンブツ</t>
    </rPh>
    <phoneticPr fontId="5"/>
  </si>
  <si>
    <t>ー</t>
    <phoneticPr fontId="1"/>
  </si>
  <si>
    <t>コシアブラ</t>
  </si>
  <si>
    <t>不明</t>
    <rPh sb="0" eb="2">
      <t>フメイ</t>
    </rPh>
    <phoneticPr fontId="1"/>
  </si>
  <si>
    <t>&lt;3.7615</t>
  </si>
  <si>
    <t>新潟県</t>
    <rPh sb="0" eb="3">
      <t>ニイガタケン</t>
    </rPh>
    <phoneticPr fontId="6"/>
  </si>
  <si>
    <t>&lt;4.1394</t>
  </si>
  <si>
    <t>&lt;4.4212</t>
  </si>
  <si>
    <t>&lt;8.5606</t>
  </si>
  <si>
    <t>十日町</t>
    <rPh sb="0" eb="3">
      <t>トオカマチ</t>
    </rPh>
    <phoneticPr fontId="1"/>
  </si>
  <si>
    <t>南魚沼</t>
    <rPh sb="0" eb="3">
      <t>ミナミウオヌマ</t>
    </rPh>
    <phoneticPr fontId="1"/>
  </si>
  <si>
    <t>種類：ネマガリダケ</t>
    <rPh sb="0" eb="2">
      <t>シュルイ</t>
    </rPh>
    <phoneticPr fontId="1"/>
  </si>
  <si>
    <t>十日町市</t>
    <rPh sb="0" eb="3">
      <t>トオカマチ</t>
    </rPh>
    <rPh sb="3" eb="4">
      <t>シ</t>
    </rPh>
    <phoneticPr fontId="1"/>
  </si>
  <si>
    <t>&lt;4.4681</t>
  </si>
  <si>
    <t>十日町市</t>
    <rPh sb="0" eb="4">
      <t>トオカマチシ</t>
    </rPh>
    <phoneticPr fontId="1"/>
  </si>
  <si>
    <t>&lt;4.9936</t>
  </si>
  <si>
    <t>&lt;4.4344</t>
  </si>
  <si>
    <t>&lt;9.4280</t>
  </si>
  <si>
    <t>小千谷市</t>
    <rPh sb="0" eb="4">
      <t>オヂヤシ</t>
    </rPh>
    <phoneticPr fontId="1"/>
  </si>
  <si>
    <t>&lt;3.8705</t>
  </si>
  <si>
    <t>茨城県</t>
    <rPh sb="0" eb="3">
      <t>イバラキケン</t>
    </rPh>
    <phoneticPr fontId="6"/>
  </si>
  <si>
    <t>常陸大宮</t>
    <rPh sb="0" eb="4">
      <t>ヒタチオオミヤ</t>
    </rPh>
    <phoneticPr fontId="1"/>
  </si>
  <si>
    <t>大子町</t>
    <rPh sb="0" eb="2">
      <t>ダイゴ</t>
    </rPh>
    <rPh sb="2" eb="3">
      <t>マチ</t>
    </rPh>
    <phoneticPr fontId="1"/>
  </si>
  <si>
    <t>城里町</t>
    <rPh sb="0" eb="3">
      <t>シロサトマチ</t>
    </rPh>
    <phoneticPr fontId="1"/>
  </si>
  <si>
    <t>長野県</t>
    <rPh sb="0" eb="3">
      <t>ナガノケン</t>
    </rPh>
    <phoneticPr fontId="6"/>
  </si>
  <si>
    <t>ウワバミソウ</t>
    <phoneticPr fontId="1"/>
  </si>
  <si>
    <t>茂木町</t>
    <rPh sb="0" eb="3">
      <t>モテギマチ</t>
    </rPh>
    <phoneticPr fontId="1"/>
  </si>
  <si>
    <t>&lt;4.4845</t>
  </si>
  <si>
    <t>青森県</t>
    <rPh sb="0" eb="3">
      <t>アオモリケン</t>
    </rPh>
    <phoneticPr fontId="6"/>
  </si>
  <si>
    <t>八戸市</t>
    <rPh sb="0" eb="3">
      <t>ハチノヘシ</t>
    </rPh>
    <phoneticPr fontId="1"/>
  </si>
  <si>
    <t>六戸</t>
    <rPh sb="0" eb="2">
      <t>ロクノヘ</t>
    </rPh>
    <phoneticPr fontId="1"/>
  </si>
  <si>
    <t>十和田市</t>
    <rPh sb="0" eb="4">
      <t>トワダシ</t>
    </rPh>
    <phoneticPr fontId="1"/>
  </si>
  <si>
    <t>城里町産</t>
    <rPh sb="0" eb="4">
      <t>シロサトマチサン</t>
    </rPh>
    <phoneticPr fontId="1"/>
  </si>
  <si>
    <t>ウメ</t>
  </si>
  <si>
    <t>タマネギ</t>
  </si>
  <si>
    <t>那須烏山市</t>
    <rPh sb="0" eb="4">
      <t>ナスカラスヤマ</t>
    </rPh>
    <rPh sb="4" eb="5">
      <t>シ</t>
    </rPh>
    <phoneticPr fontId="1"/>
  </si>
  <si>
    <t>イチゴ</t>
  </si>
  <si>
    <t>見附市</t>
    <rPh sb="0" eb="3">
      <t>ミツケシ</t>
    </rPh>
    <phoneticPr fontId="1"/>
  </si>
  <si>
    <t>ホウレンソウ</t>
  </si>
  <si>
    <t>五戸町</t>
    <rPh sb="0" eb="2">
      <t>ゴノヘ</t>
    </rPh>
    <rPh sb="2" eb="3">
      <t>マチ</t>
    </rPh>
    <phoneticPr fontId="1"/>
  </si>
  <si>
    <t>ニンジン</t>
  </si>
  <si>
    <t>ダイコン</t>
  </si>
  <si>
    <t>キャベツ</t>
  </si>
  <si>
    <t>牛肉</t>
    <rPh sb="0" eb="2">
      <t>ギュウニク</t>
    </rPh>
    <phoneticPr fontId="1"/>
  </si>
  <si>
    <t>部位：スネ</t>
    <rPh sb="0" eb="2">
      <t>ブイ</t>
    </rPh>
    <phoneticPr fontId="1"/>
  </si>
  <si>
    <t>五戸町</t>
    <rPh sb="0" eb="3">
      <t>ゴノヘマチ</t>
    </rPh>
    <phoneticPr fontId="1"/>
  </si>
  <si>
    <t>東北町</t>
    <rPh sb="0" eb="3">
      <t>トウホクマチ</t>
    </rPh>
    <phoneticPr fontId="1"/>
  </si>
  <si>
    <t>秋田県</t>
    <rPh sb="0" eb="3">
      <t>アキタケン</t>
    </rPh>
    <phoneticPr fontId="6"/>
  </si>
  <si>
    <t>アスパラガス</t>
    <phoneticPr fontId="1"/>
  </si>
  <si>
    <t>東京都</t>
    <rPh sb="0" eb="3">
      <t>トウキョウト</t>
    </rPh>
    <phoneticPr fontId="1"/>
  </si>
  <si>
    <t>シイタケ</t>
    <phoneticPr fontId="1"/>
  </si>
  <si>
    <t>&lt;3.3725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</si>
</sst>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10"/>
      <c r="B2" s="84"/>
      <c r="C2" s="84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31" t="s">
        <v>1</v>
      </c>
      <c r="B3" s="32" t="s">
        <v>2</v>
      </c>
      <c r="C3" s="34" t="s">
        <v>3</v>
      </c>
      <c r="D3" s="36" t="s">
        <v>4</v>
      </c>
      <c r="E3" s="37"/>
      <c r="F3" s="38"/>
      <c r="G3" s="39" t="s">
        <v>5</v>
      </c>
      <c r="H3" s="56" t="s">
        <v>6</v>
      </c>
      <c r="I3" s="42" t="s">
        <v>7</v>
      </c>
      <c r="J3" s="37"/>
      <c r="K3" s="37"/>
      <c r="L3" s="38"/>
      <c r="M3" s="36" t="s">
        <v>8</v>
      </c>
      <c r="N3" s="38"/>
      <c r="O3" s="43" t="s">
        <v>9</v>
      </c>
      <c r="P3" s="44"/>
      <c r="Q3" s="36" t="s">
        <v>10</v>
      </c>
      <c r="R3" s="37"/>
      <c r="S3" s="37"/>
      <c r="T3" s="37"/>
      <c r="U3" s="37"/>
      <c r="V3" s="37"/>
      <c r="W3" s="38"/>
    </row>
    <row r="4" spans="1:24">
      <c r="A4" s="32"/>
      <c r="B4" s="32"/>
      <c r="C4" s="34"/>
      <c r="D4" s="45" t="s">
        <v>11</v>
      </c>
      <c r="E4" s="48" t="s">
        <v>12</v>
      </c>
      <c r="F4" s="51" t="s">
        <v>13</v>
      </c>
      <c r="G4" s="40"/>
      <c r="H4" s="57"/>
      <c r="I4" s="48" t="s">
        <v>14</v>
      </c>
      <c r="J4" s="11"/>
      <c r="K4" s="12"/>
      <c r="L4" s="52" t="s">
        <v>15</v>
      </c>
      <c r="M4" s="53" t="s">
        <v>16</v>
      </c>
      <c r="N4" s="51" t="s">
        <v>17</v>
      </c>
      <c r="O4" s="73" t="s">
        <v>18</v>
      </c>
      <c r="P4" s="76" t="s">
        <v>19</v>
      </c>
      <c r="Q4" s="79" t="s">
        <v>20</v>
      </c>
      <c r="R4" s="80"/>
      <c r="S4" s="80"/>
      <c r="T4" s="81" t="s">
        <v>21</v>
      </c>
      <c r="U4" s="59" t="s">
        <v>22</v>
      </c>
      <c r="V4" s="59" t="s">
        <v>23</v>
      </c>
      <c r="W4" s="62" t="s">
        <v>24</v>
      </c>
    </row>
    <row r="5" spans="1:24" ht="110.1" customHeight="1">
      <c r="A5" s="32"/>
      <c r="B5" s="32"/>
      <c r="C5" s="34"/>
      <c r="D5" s="46"/>
      <c r="E5" s="49"/>
      <c r="F5" s="34"/>
      <c r="G5" s="40"/>
      <c r="H5" s="57"/>
      <c r="I5" s="49"/>
      <c r="J5" s="65" t="s">
        <v>25</v>
      </c>
      <c r="K5" s="65" t="s">
        <v>26</v>
      </c>
      <c r="L5" s="34"/>
      <c r="M5" s="54"/>
      <c r="N5" s="71"/>
      <c r="O5" s="74"/>
      <c r="P5" s="77"/>
      <c r="Q5" s="68" t="s">
        <v>27</v>
      </c>
      <c r="R5" s="69"/>
      <c r="S5" s="70"/>
      <c r="T5" s="82"/>
      <c r="U5" s="60"/>
      <c r="V5" s="60"/>
      <c r="W5" s="63"/>
    </row>
    <row r="6" spans="1:24" ht="18.75" customHeight="1" thickBot="1">
      <c r="A6" s="33"/>
      <c r="B6" s="33"/>
      <c r="C6" s="35"/>
      <c r="D6" s="47"/>
      <c r="E6" s="50"/>
      <c r="F6" s="35"/>
      <c r="G6" s="41"/>
      <c r="H6" s="58"/>
      <c r="I6" s="50"/>
      <c r="J6" s="66"/>
      <c r="K6" s="67"/>
      <c r="L6" s="35"/>
      <c r="M6" s="55"/>
      <c r="N6" s="72"/>
      <c r="O6" s="75"/>
      <c r="P6" s="78"/>
      <c r="Q6" s="13" t="s">
        <v>28</v>
      </c>
      <c r="R6" s="14" t="s">
        <v>29</v>
      </c>
      <c r="S6" s="15" t="s">
        <v>30</v>
      </c>
      <c r="T6" s="83"/>
      <c r="U6" s="61"/>
      <c r="V6" s="61"/>
      <c r="W6" s="64"/>
      <c r="X6" s="5"/>
    </row>
    <row r="7" spans="1:24" ht="19.5" thickTop="1">
      <c r="A7" s="16">
        <v>1</v>
      </c>
      <c r="B7" s="16" t="s">
        <v>31</v>
      </c>
      <c r="C7" s="17" t="s">
        <v>32</v>
      </c>
      <c r="D7" s="18" t="s">
        <v>46</v>
      </c>
      <c r="E7" s="16" t="s">
        <v>53</v>
      </c>
      <c r="F7" s="16" t="s">
        <v>53</v>
      </c>
      <c r="G7" s="19" t="s">
        <v>33</v>
      </c>
      <c r="H7" s="18" t="s">
        <v>47</v>
      </c>
      <c r="I7" s="20" t="s">
        <v>54</v>
      </c>
      <c r="J7" s="16" t="s">
        <v>35</v>
      </c>
      <c r="K7" s="16" t="s">
        <v>31</v>
      </c>
      <c r="L7" s="26" t="s">
        <v>55</v>
      </c>
      <c r="M7" s="16" t="s">
        <v>32</v>
      </c>
      <c r="N7" s="21" t="s">
        <v>37</v>
      </c>
      <c r="O7" s="22">
        <v>46160</v>
      </c>
      <c r="P7" s="23">
        <v>46162</v>
      </c>
      <c r="Q7" s="24" t="s">
        <v>56</v>
      </c>
      <c r="R7" s="16">
        <v>172.05</v>
      </c>
      <c r="S7" s="25">
        <v>172.05</v>
      </c>
      <c r="T7" s="2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&lt;3.76</v>
      </c>
      <c r="U7" s="29">
        <f t="shared" si="0"/>
        <v>172</v>
      </c>
      <c r="V7" s="30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170</v>
      </c>
      <c r="W7" s="26" t="str">
        <f t="shared" ref="W7:W39" si="1">IF(ISERROR(V7*1),"",IF(AND(H7="飲料水",V7&gt;=11),"○",IF(AND(H7="牛乳・乳児用食品",V7&gt;=51),"○",IF(AND(H7&lt;&gt;"",V7&gt;=110),"○",""))))</f>
        <v>○</v>
      </c>
    </row>
    <row r="8" spans="1:24">
      <c r="A8" s="20">
        <f>A7+1</f>
        <v>2</v>
      </c>
      <c r="B8" s="16" t="s">
        <v>31</v>
      </c>
      <c r="C8" s="17" t="s">
        <v>32</v>
      </c>
      <c r="D8" s="18" t="s">
        <v>57</v>
      </c>
      <c r="E8" s="16" t="s">
        <v>53</v>
      </c>
      <c r="F8" s="16" t="s">
        <v>53</v>
      </c>
      <c r="G8" s="19" t="s">
        <v>33</v>
      </c>
      <c r="H8" s="18" t="s">
        <v>47</v>
      </c>
      <c r="I8" s="20" t="s">
        <v>54</v>
      </c>
      <c r="J8" s="16" t="s">
        <v>35</v>
      </c>
      <c r="K8" s="16" t="s">
        <v>31</v>
      </c>
      <c r="L8" s="26" t="s">
        <v>55</v>
      </c>
      <c r="M8" s="16" t="s">
        <v>32</v>
      </c>
      <c r="N8" s="21" t="s">
        <v>37</v>
      </c>
      <c r="O8" s="22">
        <v>46160</v>
      </c>
      <c r="P8" s="23">
        <v>46162</v>
      </c>
      <c r="Q8" s="24" t="s">
        <v>58</v>
      </c>
      <c r="R8" s="16" t="s">
        <v>59</v>
      </c>
      <c r="S8" s="25" t="s">
        <v>60</v>
      </c>
      <c r="T8" s="29" t="str">
        <f t="shared" si="0"/>
        <v>&lt;4.13</v>
      </c>
      <c r="U8" s="29" t="str">
        <f t="shared" si="0"/>
        <v>&lt;4.42</v>
      </c>
      <c r="V8" s="3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&lt;8.6</v>
      </c>
      <c r="W8" s="26" t="str">
        <f t="shared" si="1"/>
        <v/>
      </c>
    </row>
    <row r="9" spans="1:24">
      <c r="A9" s="20">
        <f t="shared" ref="A9:A42" si="2">A8+1</f>
        <v>3</v>
      </c>
      <c r="B9" s="16" t="s">
        <v>31</v>
      </c>
      <c r="C9" s="17" t="s">
        <v>32</v>
      </c>
      <c r="D9" s="18" t="s">
        <v>57</v>
      </c>
      <c r="E9" s="16" t="s">
        <v>53</v>
      </c>
      <c r="F9" s="16" t="s">
        <v>61</v>
      </c>
      <c r="G9" s="19" t="s">
        <v>33</v>
      </c>
      <c r="H9" s="18" t="s">
        <v>47</v>
      </c>
      <c r="I9" s="20" t="s">
        <v>34</v>
      </c>
      <c r="J9" s="16" t="s">
        <v>35</v>
      </c>
      <c r="K9" s="16" t="s">
        <v>31</v>
      </c>
      <c r="L9" s="26" t="s">
        <v>36</v>
      </c>
      <c r="M9" s="16" t="s">
        <v>32</v>
      </c>
      <c r="N9" s="21" t="s">
        <v>45</v>
      </c>
      <c r="O9" s="22">
        <v>46160</v>
      </c>
      <c r="P9" s="23">
        <v>46162</v>
      </c>
      <c r="Q9" s="24" t="s">
        <v>38</v>
      </c>
      <c r="R9" s="16" t="s">
        <v>38</v>
      </c>
      <c r="S9" s="25" t="s">
        <v>39</v>
      </c>
      <c r="T9" s="29" t="str">
        <f t="shared" si="0"/>
        <v>-</v>
      </c>
      <c r="U9" s="29" t="str">
        <f t="shared" si="0"/>
        <v>-</v>
      </c>
      <c r="V9" s="3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6" t="str">
        <f t="shared" si="1"/>
        <v/>
      </c>
    </row>
    <row r="10" spans="1:24">
      <c r="A10" s="20">
        <f t="shared" si="2"/>
        <v>4</v>
      </c>
      <c r="B10" s="16" t="s">
        <v>31</v>
      </c>
      <c r="C10" s="17" t="s">
        <v>32</v>
      </c>
      <c r="D10" s="24" t="s">
        <v>57</v>
      </c>
      <c r="E10" s="16" t="s">
        <v>53</v>
      </c>
      <c r="F10" s="16" t="s">
        <v>62</v>
      </c>
      <c r="G10" s="19" t="s">
        <v>33</v>
      </c>
      <c r="H10" s="18" t="s">
        <v>47</v>
      </c>
      <c r="I10" s="20" t="s">
        <v>44</v>
      </c>
      <c r="J10" s="16" t="s">
        <v>35</v>
      </c>
      <c r="K10" s="16" t="s">
        <v>63</v>
      </c>
      <c r="L10" s="26" t="s">
        <v>36</v>
      </c>
      <c r="M10" s="16" t="s">
        <v>32</v>
      </c>
      <c r="N10" s="21" t="s">
        <v>37</v>
      </c>
      <c r="O10" s="22">
        <v>46160</v>
      </c>
      <c r="P10" s="23">
        <v>46162</v>
      </c>
      <c r="Q10" s="24" t="s">
        <v>38</v>
      </c>
      <c r="R10" s="16" t="s">
        <v>38</v>
      </c>
      <c r="S10" s="25" t="s">
        <v>39</v>
      </c>
      <c r="T10" s="29" t="str">
        <f t="shared" si="0"/>
        <v>-</v>
      </c>
      <c r="U10" s="29" t="str">
        <f t="shared" si="0"/>
        <v>-</v>
      </c>
      <c r="V10" s="3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6" t="str">
        <f t="shared" si="1"/>
        <v/>
      </c>
    </row>
    <row r="11" spans="1:24">
      <c r="A11" s="20">
        <f t="shared" si="2"/>
        <v>5</v>
      </c>
      <c r="B11" s="16" t="s">
        <v>31</v>
      </c>
      <c r="C11" s="17" t="s">
        <v>32</v>
      </c>
      <c r="D11" s="18" t="s">
        <v>57</v>
      </c>
      <c r="E11" s="16" t="s">
        <v>64</v>
      </c>
      <c r="F11" s="16" t="s">
        <v>53</v>
      </c>
      <c r="G11" s="19" t="s">
        <v>33</v>
      </c>
      <c r="H11" s="18" t="s">
        <v>47</v>
      </c>
      <c r="I11" s="20" t="s">
        <v>54</v>
      </c>
      <c r="J11" s="16" t="s">
        <v>35</v>
      </c>
      <c r="K11" s="16" t="s">
        <v>31</v>
      </c>
      <c r="L11" s="26" t="s">
        <v>36</v>
      </c>
      <c r="M11" s="16" t="s">
        <v>32</v>
      </c>
      <c r="N11" s="21" t="s">
        <v>37</v>
      </c>
      <c r="O11" s="22">
        <v>46160</v>
      </c>
      <c r="P11" s="23">
        <v>46162</v>
      </c>
      <c r="Q11" s="24" t="s">
        <v>65</v>
      </c>
      <c r="R11" s="16">
        <v>57.572000000000003</v>
      </c>
      <c r="S11" s="25">
        <v>57.572000000000003</v>
      </c>
      <c r="T11" s="29" t="str">
        <f t="shared" si="0"/>
        <v>&lt;4.46</v>
      </c>
      <c r="U11" s="29">
        <f t="shared" si="0"/>
        <v>57.5</v>
      </c>
      <c r="V11" s="30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58</v>
      </c>
      <c r="W11" s="26" t="str">
        <f t="shared" si="1"/>
        <v/>
      </c>
    </row>
    <row r="12" spans="1:24">
      <c r="A12" s="20">
        <f t="shared" si="2"/>
        <v>6</v>
      </c>
      <c r="B12" s="16" t="s">
        <v>31</v>
      </c>
      <c r="C12" s="17" t="s">
        <v>32</v>
      </c>
      <c r="D12" s="18" t="s">
        <v>57</v>
      </c>
      <c r="E12" s="16" t="s">
        <v>66</v>
      </c>
      <c r="F12" s="16" t="s">
        <v>53</v>
      </c>
      <c r="G12" s="19" t="s">
        <v>33</v>
      </c>
      <c r="H12" s="18" t="s">
        <v>47</v>
      </c>
      <c r="I12" s="20" t="s">
        <v>34</v>
      </c>
      <c r="J12" s="16" t="s">
        <v>35</v>
      </c>
      <c r="K12" s="16" t="s">
        <v>31</v>
      </c>
      <c r="L12" s="26" t="s">
        <v>36</v>
      </c>
      <c r="M12" s="16" t="s">
        <v>32</v>
      </c>
      <c r="N12" s="21" t="s">
        <v>37</v>
      </c>
      <c r="O12" s="22">
        <v>46160</v>
      </c>
      <c r="P12" s="23">
        <v>46162</v>
      </c>
      <c r="Q12" s="24" t="s">
        <v>67</v>
      </c>
      <c r="R12" s="16" t="s">
        <v>68</v>
      </c>
      <c r="S12" s="25" t="s">
        <v>69</v>
      </c>
      <c r="T12" s="29" t="str">
        <f t="shared" si="0"/>
        <v>&lt;4.99</v>
      </c>
      <c r="U12" s="29" t="str">
        <f t="shared" si="0"/>
        <v>&lt;4.43</v>
      </c>
      <c r="V12" s="30" t="str">
        <f t="shared" si="3"/>
        <v>&lt;9.4</v>
      </c>
      <c r="W12" s="26" t="str">
        <f t="shared" si="1"/>
        <v/>
      </c>
    </row>
    <row r="13" spans="1:24">
      <c r="A13" s="20">
        <f t="shared" si="2"/>
        <v>7</v>
      </c>
      <c r="B13" s="16" t="s">
        <v>31</v>
      </c>
      <c r="C13" s="17" t="s">
        <v>32</v>
      </c>
      <c r="D13" s="18" t="s">
        <v>57</v>
      </c>
      <c r="E13" s="16" t="s">
        <v>70</v>
      </c>
      <c r="F13" s="16" t="s">
        <v>53</v>
      </c>
      <c r="G13" s="19" t="s">
        <v>33</v>
      </c>
      <c r="H13" s="18" t="s">
        <v>47</v>
      </c>
      <c r="I13" s="20" t="s">
        <v>44</v>
      </c>
      <c r="J13" s="16" t="s">
        <v>35</v>
      </c>
      <c r="K13" s="16" t="s">
        <v>31</v>
      </c>
      <c r="L13" s="26" t="s">
        <v>36</v>
      </c>
      <c r="M13" s="16" t="s">
        <v>32</v>
      </c>
      <c r="N13" s="21" t="s">
        <v>37</v>
      </c>
      <c r="O13" s="22">
        <v>46160</v>
      </c>
      <c r="P13" s="23">
        <v>46162</v>
      </c>
      <c r="Q13" s="24" t="s">
        <v>38</v>
      </c>
      <c r="R13" s="16" t="s">
        <v>38</v>
      </c>
      <c r="S13" s="25" t="s">
        <v>39</v>
      </c>
      <c r="T13" s="29" t="str">
        <f t="shared" si="0"/>
        <v>-</v>
      </c>
      <c r="U13" s="29" t="str">
        <f t="shared" si="0"/>
        <v>-</v>
      </c>
      <c r="V13" s="30" t="str">
        <f t="shared" si="3"/>
        <v>&lt;25</v>
      </c>
      <c r="W13" s="26" t="str">
        <f t="shared" si="1"/>
        <v/>
      </c>
    </row>
    <row r="14" spans="1:24">
      <c r="A14" s="20">
        <f t="shared" si="2"/>
        <v>8</v>
      </c>
      <c r="B14" s="16" t="s">
        <v>31</v>
      </c>
      <c r="C14" s="17" t="s">
        <v>32</v>
      </c>
      <c r="D14" s="18" t="s">
        <v>57</v>
      </c>
      <c r="E14" s="16" t="s">
        <v>53</v>
      </c>
      <c r="F14" s="16" t="s">
        <v>53</v>
      </c>
      <c r="G14" s="19" t="s">
        <v>33</v>
      </c>
      <c r="H14" s="18" t="s">
        <v>47</v>
      </c>
      <c r="I14" s="20" t="s">
        <v>44</v>
      </c>
      <c r="J14" s="16" t="s">
        <v>35</v>
      </c>
      <c r="K14" s="16"/>
      <c r="L14" s="26" t="s">
        <v>36</v>
      </c>
      <c r="M14" s="16" t="s">
        <v>32</v>
      </c>
      <c r="N14" s="21" t="s">
        <v>37</v>
      </c>
      <c r="O14" s="22">
        <v>46160</v>
      </c>
      <c r="P14" s="23">
        <v>46162</v>
      </c>
      <c r="Q14" s="24" t="s">
        <v>38</v>
      </c>
      <c r="R14" s="16" t="s">
        <v>38</v>
      </c>
      <c r="S14" s="25" t="s">
        <v>39</v>
      </c>
      <c r="T14" s="29" t="str">
        <f t="shared" si="0"/>
        <v>-</v>
      </c>
      <c r="U14" s="29" t="str">
        <f t="shared" si="0"/>
        <v>-</v>
      </c>
      <c r="V14" s="30" t="str">
        <f t="shared" si="3"/>
        <v>&lt;25</v>
      </c>
      <c r="W14" s="26" t="str">
        <f t="shared" si="1"/>
        <v/>
      </c>
    </row>
    <row r="15" spans="1:24">
      <c r="A15" s="20">
        <f t="shared" si="2"/>
        <v>9</v>
      </c>
      <c r="B15" s="16" t="s">
        <v>31</v>
      </c>
      <c r="C15" s="17" t="s">
        <v>32</v>
      </c>
      <c r="D15" s="18" t="s">
        <v>57</v>
      </c>
      <c r="E15" s="16" t="s">
        <v>53</v>
      </c>
      <c r="F15" s="16" t="s">
        <v>61</v>
      </c>
      <c r="G15" s="19" t="s">
        <v>33</v>
      </c>
      <c r="H15" s="18" t="s">
        <v>47</v>
      </c>
      <c r="I15" s="20" t="s">
        <v>54</v>
      </c>
      <c r="J15" s="16" t="s">
        <v>35</v>
      </c>
      <c r="K15" s="16" t="s">
        <v>31</v>
      </c>
      <c r="L15" s="26" t="s">
        <v>36</v>
      </c>
      <c r="M15" s="16" t="s">
        <v>32</v>
      </c>
      <c r="N15" s="21" t="s">
        <v>37</v>
      </c>
      <c r="O15" s="22">
        <v>46160</v>
      </c>
      <c r="P15" s="23">
        <v>46162</v>
      </c>
      <c r="Q15" s="24" t="s">
        <v>71</v>
      </c>
      <c r="R15" s="16">
        <v>57.42</v>
      </c>
      <c r="S15" s="25">
        <v>57.42</v>
      </c>
      <c r="T15" s="29" t="str">
        <f t="shared" si="0"/>
        <v>&lt;3.87</v>
      </c>
      <c r="U15" s="29">
        <f t="shared" si="0"/>
        <v>57.4</v>
      </c>
      <c r="V15" s="30">
        <f t="shared" si="3"/>
        <v>57</v>
      </c>
      <c r="W15" s="26" t="str">
        <f t="shared" si="1"/>
        <v/>
      </c>
    </row>
    <row r="16" spans="1:24">
      <c r="A16" s="20">
        <f t="shared" si="2"/>
        <v>10</v>
      </c>
      <c r="B16" s="16" t="s">
        <v>31</v>
      </c>
      <c r="C16" s="17" t="s">
        <v>32</v>
      </c>
      <c r="D16" s="18" t="s">
        <v>72</v>
      </c>
      <c r="E16" s="16" t="s">
        <v>53</v>
      </c>
      <c r="F16" s="16" t="s">
        <v>73</v>
      </c>
      <c r="G16" s="19" t="s">
        <v>33</v>
      </c>
      <c r="H16" s="18" t="s">
        <v>47</v>
      </c>
      <c r="I16" s="20" t="s">
        <v>41</v>
      </c>
      <c r="J16" s="16" t="s">
        <v>42</v>
      </c>
      <c r="K16" s="16" t="s">
        <v>43</v>
      </c>
      <c r="L16" s="26" t="s">
        <v>36</v>
      </c>
      <c r="M16" s="16" t="s">
        <v>32</v>
      </c>
      <c r="N16" s="21" t="s">
        <v>37</v>
      </c>
      <c r="O16" s="22">
        <v>46160</v>
      </c>
      <c r="P16" s="23">
        <v>46162</v>
      </c>
      <c r="Q16" s="24" t="s">
        <v>38</v>
      </c>
      <c r="R16" s="16" t="s">
        <v>38</v>
      </c>
      <c r="S16" s="25" t="s">
        <v>39</v>
      </c>
      <c r="T16" s="29" t="str">
        <f t="shared" si="0"/>
        <v>-</v>
      </c>
      <c r="U16" s="29" t="str">
        <f t="shared" si="0"/>
        <v>-</v>
      </c>
      <c r="V16" s="30" t="str">
        <f t="shared" si="3"/>
        <v>&lt;25</v>
      </c>
      <c r="W16" s="26" t="str">
        <f t="shared" si="1"/>
        <v/>
      </c>
    </row>
    <row r="17" spans="1:23">
      <c r="A17" s="20">
        <f t="shared" si="2"/>
        <v>11</v>
      </c>
      <c r="B17" s="16" t="s">
        <v>31</v>
      </c>
      <c r="C17" s="17" t="s">
        <v>32</v>
      </c>
      <c r="D17" s="18" t="s">
        <v>72</v>
      </c>
      <c r="E17" s="16" t="s">
        <v>74</v>
      </c>
      <c r="F17" s="16" t="s">
        <v>53</v>
      </c>
      <c r="G17" s="19" t="s">
        <v>33</v>
      </c>
      <c r="H17" s="18" t="s">
        <v>47</v>
      </c>
      <c r="I17" s="20" t="s">
        <v>40</v>
      </c>
      <c r="J17" s="16" t="s">
        <v>35</v>
      </c>
      <c r="K17" s="16" t="s">
        <v>31</v>
      </c>
      <c r="L17" s="26" t="s">
        <v>36</v>
      </c>
      <c r="M17" s="16" t="s">
        <v>32</v>
      </c>
      <c r="N17" s="21" t="s">
        <v>37</v>
      </c>
      <c r="O17" s="22">
        <v>46160</v>
      </c>
      <c r="P17" s="23">
        <v>46162</v>
      </c>
      <c r="Q17" s="24" t="s">
        <v>38</v>
      </c>
      <c r="R17" s="16" t="s">
        <v>38</v>
      </c>
      <c r="S17" s="25" t="s">
        <v>39</v>
      </c>
      <c r="T17" s="29" t="str">
        <f t="shared" si="0"/>
        <v>-</v>
      </c>
      <c r="U17" s="29" t="str">
        <f t="shared" si="0"/>
        <v>-</v>
      </c>
      <c r="V17" s="30" t="str">
        <f t="shared" si="3"/>
        <v>&lt;25</v>
      </c>
      <c r="W17" s="26" t="str">
        <f t="shared" si="1"/>
        <v/>
      </c>
    </row>
    <row r="18" spans="1:23">
      <c r="A18" s="20">
        <f t="shared" si="2"/>
        <v>12</v>
      </c>
      <c r="B18" s="16" t="s">
        <v>31</v>
      </c>
      <c r="C18" s="17" t="s">
        <v>32</v>
      </c>
      <c r="D18" s="18" t="s">
        <v>72</v>
      </c>
      <c r="E18" s="16" t="s">
        <v>75</v>
      </c>
      <c r="F18" s="16" t="s">
        <v>53</v>
      </c>
      <c r="G18" s="19" t="s">
        <v>33</v>
      </c>
      <c r="H18" s="18" t="s">
        <v>47</v>
      </c>
      <c r="I18" s="20" t="s">
        <v>44</v>
      </c>
      <c r="J18" s="16" t="s">
        <v>35</v>
      </c>
      <c r="K18" s="16" t="s">
        <v>31</v>
      </c>
      <c r="L18" s="26" t="s">
        <v>36</v>
      </c>
      <c r="M18" s="16" t="s">
        <v>32</v>
      </c>
      <c r="N18" s="21" t="s">
        <v>37</v>
      </c>
      <c r="O18" s="22">
        <v>46160</v>
      </c>
      <c r="P18" s="23">
        <v>46162</v>
      </c>
      <c r="Q18" s="24" t="s">
        <v>38</v>
      </c>
      <c r="R18" s="16" t="s">
        <v>38</v>
      </c>
      <c r="S18" s="25" t="s">
        <v>39</v>
      </c>
      <c r="T18" s="29" t="str">
        <f t="shared" si="0"/>
        <v>-</v>
      </c>
      <c r="U18" s="29" t="str">
        <f t="shared" si="0"/>
        <v>-</v>
      </c>
      <c r="V18" s="30" t="str">
        <f t="shared" si="3"/>
        <v>&lt;25</v>
      </c>
      <c r="W18" s="26" t="str">
        <f t="shared" si="1"/>
        <v/>
      </c>
    </row>
    <row r="19" spans="1:23">
      <c r="A19" s="20">
        <f t="shared" si="2"/>
        <v>13</v>
      </c>
      <c r="B19" s="16" t="s">
        <v>31</v>
      </c>
      <c r="C19" s="17" t="s">
        <v>32</v>
      </c>
      <c r="D19" s="18" t="s">
        <v>76</v>
      </c>
      <c r="E19" s="16" t="s">
        <v>53</v>
      </c>
      <c r="F19" s="16" t="s">
        <v>53</v>
      </c>
      <c r="G19" s="19" t="s">
        <v>33</v>
      </c>
      <c r="H19" s="18" t="s">
        <v>47</v>
      </c>
      <c r="I19" s="20" t="s">
        <v>54</v>
      </c>
      <c r="J19" s="16" t="s">
        <v>35</v>
      </c>
      <c r="K19" s="16" t="s">
        <v>31</v>
      </c>
      <c r="L19" s="26" t="s">
        <v>36</v>
      </c>
      <c r="M19" s="16" t="s">
        <v>32</v>
      </c>
      <c r="N19" s="21" t="s">
        <v>45</v>
      </c>
      <c r="O19" s="22">
        <v>46160</v>
      </c>
      <c r="P19" s="23">
        <v>46162</v>
      </c>
      <c r="Q19" s="24" t="s">
        <v>38</v>
      </c>
      <c r="R19" s="16" t="s">
        <v>38</v>
      </c>
      <c r="S19" s="25" t="s">
        <v>39</v>
      </c>
      <c r="T19" s="2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9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3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26" t="str">
        <f t="shared" si="1"/>
        <v/>
      </c>
    </row>
    <row r="20" spans="1:23">
      <c r="A20" s="20">
        <f t="shared" si="2"/>
        <v>14</v>
      </c>
      <c r="B20" s="16" t="s">
        <v>31</v>
      </c>
      <c r="C20" s="17" t="s">
        <v>32</v>
      </c>
      <c r="D20" s="18" t="s">
        <v>48</v>
      </c>
      <c r="E20" s="16" t="s">
        <v>49</v>
      </c>
      <c r="F20" s="16" t="s">
        <v>53</v>
      </c>
      <c r="G20" s="19" t="s">
        <v>33</v>
      </c>
      <c r="H20" s="18" t="s">
        <v>47</v>
      </c>
      <c r="I20" s="20" t="s">
        <v>77</v>
      </c>
      <c r="J20" s="16" t="s">
        <v>35</v>
      </c>
      <c r="K20" s="16" t="s">
        <v>31</v>
      </c>
      <c r="L20" s="26" t="s">
        <v>36</v>
      </c>
      <c r="M20" s="16" t="s">
        <v>32</v>
      </c>
      <c r="N20" s="21" t="s">
        <v>45</v>
      </c>
      <c r="O20" s="22">
        <v>46160</v>
      </c>
      <c r="P20" s="23">
        <v>46162</v>
      </c>
      <c r="Q20" s="24" t="s">
        <v>38</v>
      </c>
      <c r="R20" s="16" t="s">
        <v>38</v>
      </c>
      <c r="S20" s="25" t="s">
        <v>39</v>
      </c>
      <c r="T20" s="29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9" t="str">
        <f t="shared" si="4"/>
        <v>-</v>
      </c>
      <c r="V20" s="30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26" t="str">
        <f t="shared" si="1"/>
        <v/>
      </c>
    </row>
    <row r="21" spans="1:23">
      <c r="A21" s="20">
        <f t="shared" si="2"/>
        <v>15</v>
      </c>
      <c r="B21" s="16" t="s">
        <v>31</v>
      </c>
      <c r="C21" s="17" t="s">
        <v>32</v>
      </c>
      <c r="D21" s="18" t="s">
        <v>48</v>
      </c>
      <c r="E21" s="16" t="s">
        <v>78</v>
      </c>
      <c r="F21" s="16" t="s">
        <v>53</v>
      </c>
      <c r="G21" s="19" t="s">
        <v>33</v>
      </c>
      <c r="H21" s="18" t="s">
        <v>47</v>
      </c>
      <c r="I21" s="20" t="s">
        <v>34</v>
      </c>
      <c r="J21" s="16" t="s">
        <v>35</v>
      </c>
      <c r="K21" s="16" t="s">
        <v>31</v>
      </c>
      <c r="L21" s="26" t="s">
        <v>36</v>
      </c>
      <c r="M21" s="16" t="s">
        <v>32</v>
      </c>
      <c r="N21" s="21" t="s">
        <v>45</v>
      </c>
      <c r="O21" s="22">
        <v>46160</v>
      </c>
      <c r="P21" s="23">
        <v>46162</v>
      </c>
      <c r="Q21" s="24" t="s">
        <v>79</v>
      </c>
      <c r="R21" s="16">
        <v>7.6436000000000002</v>
      </c>
      <c r="S21" s="25">
        <v>7.6436000000000002</v>
      </c>
      <c r="T21" s="29" t="str">
        <f t="shared" si="4"/>
        <v>&lt;4.48</v>
      </c>
      <c r="U21" s="29">
        <f t="shared" si="4"/>
        <v>7.64</v>
      </c>
      <c r="V21" s="30">
        <f t="shared" si="5"/>
        <v>7.6</v>
      </c>
      <c r="W21" s="26" t="str">
        <f t="shared" si="1"/>
        <v/>
      </c>
    </row>
    <row r="22" spans="1:23">
      <c r="A22" s="20">
        <f t="shared" si="2"/>
        <v>16</v>
      </c>
      <c r="B22" s="16" t="s">
        <v>31</v>
      </c>
      <c r="C22" s="17" t="s">
        <v>32</v>
      </c>
      <c r="D22" s="18" t="s">
        <v>48</v>
      </c>
      <c r="E22" s="16" t="s">
        <v>78</v>
      </c>
      <c r="F22" s="16" t="s">
        <v>53</v>
      </c>
      <c r="G22" s="19" t="s">
        <v>33</v>
      </c>
      <c r="H22" s="18" t="s">
        <v>47</v>
      </c>
      <c r="I22" s="20" t="s">
        <v>40</v>
      </c>
      <c r="J22" s="16" t="s">
        <v>35</v>
      </c>
      <c r="K22" s="16" t="s">
        <v>31</v>
      </c>
      <c r="L22" s="26" t="s">
        <v>36</v>
      </c>
      <c r="M22" s="16" t="s">
        <v>32</v>
      </c>
      <c r="N22" s="21" t="s">
        <v>37</v>
      </c>
      <c r="O22" s="22">
        <v>46160</v>
      </c>
      <c r="P22" s="23">
        <v>46163</v>
      </c>
      <c r="Q22" s="24" t="s">
        <v>38</v>
      </c>
      <c r="R22" s="16" t="s">
        <v>38</v>
      </c>
      <c r="S22" s="25" t="s">
        <v>39</v>
      </c>
      <c r="T22" s="29" t="str">
        <f t="shared" si="4"/>
        <v>-</v>
      </c>
      <c r="U22" s="29" t="str">
        <f t="shared" si="4"/>
        <v>-</v>
      </c>
      <c r="V22" s="30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26" t="str">
        <f t="shared" si="1"/>
        <v/>
      </c>
    </row>
    <row r="23" spans="1:23">
      <c r="A23" s="20">
        <f t="shared" si="2"/>
        <v>17</v>
      </c>
      <c r="B23" s="16" t="s">
        <v>31</v>
      </c>
      <c r="C23" s="17" t="s">
        <v>32</v>
      </c>
      <c r="D23" s="18" t="s">
        <v>80</v>
      </c>
      <c r="E23" s="16" t="s">
        <v>81</v>
      </c>
      <c r="F23" s="16" t="s">
        <v>53</v>
      </c>
      <c r="G23" s="19" t="s">
        <v>33</v>
      </c>
      <c r="H23" s="18" t="s">
        <v>47</v>
      </c>
      <c r="I23" s="20" t="s">
        <v>44</v>
      </c>
      <c r="J23" s="16" t="s">
        <v>35</v>
      </c>
      <c r="K23" s="16" t="s">
        <v>31</v>
      </c>
      <c r="L23" s="26" t="s">
        <v>36</v>
      </c>
      <c r="M23" s="16" t="s">
        <v>32</v>
      </c>
      <c r="N23" s="21" t="s">
        <v>37</v>
      </c>
      <c r="O23" s="22">
        <v>46160</v>
      </c>
      <c r="P23" s="23">
        <v>46163</v>
      </c>
      <c r="Q23" s="24" t="s">
        <v>38</v>
      </c>
      <c r="R23" s="16" t="s">
        <v>38</v>
      </c>
      <c r="S23" s="25" t="s">
        <v>39</v>
      </c>
      <c r="T23" s="29" t="str">
        <f t="shared" si="4"/>
        <v>-</v>
      </c>
      <c r="U23" s="29" t="str">
        <f t="shared" si="4"/>
        <v>-</v>
      </c>
      <c r="V23" s="30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26" t="str">
        <f t="shared" si="1"/>
        <v/>
      </c>
    </row>
    <row r="24" spans="1:23">
      <c r="A24" s="20">
        <f t="shared" si="2"/>
        <v>18</v>
      </c>
      <c r="B24" s="16" t="s">
        <v>31</v>
      </c>
      <c r="C24" s="17" t="s">
        <v>32</v>
      </c>
      <c r="D24" s="18" t="s">
        <v>80</v>
      </c>
      <c r="E24" s="16" t="s">
        <v>53</v>
      </c>
      <c r="F24" s="16" t="s">
        <v>82</v>
      </c>
      <c r="G24" s="19" t="s">
        <v>33</v>
      </c>
      <c r="H24" s="18" t="s">
        <v>47</v>
      </c>
      <c r="I24" s="20" t="s">
        <v>44</v>
      </c>
      <c r="J24" s="16" t="s">
        <v>35</v>
      </c>
      <c r="K24" s="16" t="s">
        <v>31</v>
      </c>
      <c r="L24" s="26" t="s">
        <v>36</v>
      </c>
      <c r="M24" s="16" t="s">
        <v>32</v>
      </c>
      <c r="N24" s="21" t="s">
        <v>37</v>
      </c>
      <c r="O24" s="22">
        <v>46160</v>
      </c>
      <c r="P24" s="23">
        <v>46163</v>
      </c>
      <c r="Q24" s="24" t="s">
        <v>38</v>
      </c>
      <c r="R24" s="16" t="s">
        <v>38</v>
      </c>
      <c r="S24" s="25" t="s">
        <v>39</v>
      </c>
      <c r="T24" s="29" t="str">
        <f t="shared" si="4"/>
        <v>-</v>
      </c>
      <c r="U24" s="29" t="str">
        <f t="shared" si="4"/>
        <v>-</v>
      </c>
      <c r="V24" s="30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26" t="str">
        <f t="shared" si="1"/>
        <v/>
      </c>
    </row>
    <row r="25" spans="1:23">
      <c r="A25" s="20">
        <f t="shared" si="2"/>
        <v>19</v>
      </c>
      <c r="B25" s="16" t="s">
        <v>31</v>
      </c>
      <c r="C25" s="17" t="s">
        <v>32</v>
      </c>
      <c r="D25" s="24" t="s">
        <v>80</v>
      </c>
      <c r="E25" s="16" t="s">
        <v>53</v>
      </c>
      <c r="F25" s="16" t="s">
        <v>53</v>
      </c>
      <c r="G25" s="19" t="s">
        <v>33</v>
      </c>
      <c r="H25" s="18" t="s">
        <v>47</v>
      </c>
      <c r="I25" s="20" t="s">
        <v>34</v>
      </c>
      <c r="J25" s="16" t="s">
        <v>35</v>
      </c>
      <c r="K25" s="16" t="s">
        <v>31</v>
      </c>
      <c r="L25" s="26" t="s">
        <v>36</v>
      </c>
      <c r="M25" s="16" t="s">
        <v>32</v>
      </c>
      <c r="N25" s="21" t="s">
        <v>37</v>
      </c>
      <c r="O25" s="22">
        <v>46160</v>
      </c>
      <c r="P25" s="23">
        <v>46163</v>
      </c>
      <c r="Q25" s="24" t="s">
        <v>38</v>
      </c>
      <c r="R25" s="16" t="s">
        <v>38</v>
      </c>
      <c r="S25" s="25" t="s">
        <v>39</v>
      </c>
      <c r="T25" s="29" t="str">
        <f t="shared" si="4"/>
        <v>-</v>
      </c>
      <c r="U25" s="29" t="str">
        <f t="shared" si="4"/>
        <v>-</v>
      </c>
      <c r="V25" s="30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26" t="str">
        <f t="shared" si="1"/>
        <v/>
      </c>
    </row>
    <row r="26" spans="1:23">
      <c r="A26" s="20">
        <f t="shared" si="2"/>
        <v>20</v>
      </c>
      <c r="B26" s="16" t="s">
        <v>31</v>
      </c>
      <c r="C26" s="17" t="s">
        <v>32</v>
      </c>
      <c r="D26" s="18" t="s">
        <v>80</v>
      </c>
      <c r="E26" s="16" t="s">
        <v>83</v>
      </c>
      <c r="F26" s="16" t="s">
        <v>53</v>
      </c>
      <c r="G26" s="19" t="s">
        <v>33</v>
      </c>
      <c r="H26" s="18" t="s">
        <v>47</v>
      </c>
      <c r="I26" s="20" t="s">
        <v>44</v>
      </c>
      <c r="J26" s="16" t="s">
        <v>35</v>
      </c>
      <c r="K26" s="16" t="s">
        <v>31</v>
      </c>
      <c r="L26" s="26" t="s">
        <v>36</v>
      </c>
      <c r="M26" s="16" t="s">
        <v>32</v>
      </c>
      <c r="N26" s="21" t="s">
        <v>37</v>
      </c>
      <c r="O26" s="22">
        <v>46160</v>
      </c>
      <c r="P26" s="23">
        <v>46163</v>
      </c>
      <c r="Q26" s="24" t="s">
        <v>38</v>
      </c>
      <c r="R26" s="16" t="s">
        <v>38</v>
      </c>
      <c r="S26" s="25" t="s">
        <v>39</v>
      </c>
      <c r="T26" s="29" t="str">
        <f t="shared" si="4"/>
        <v>-</v>
      </c>
      <c r="U26" s="29" t="str">
        <f t="shared" si="4"/>
        <v>-</v>
      </c>
      <c r="V26" s="30" t="str">
        <f t="shared" ref="V26:V33" si="6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26" t="str">
        <f t="shared" si="1"/>
        <v/>
      </c>
    </row>
    <row r="27" spans="1:23">
      <c r="A27" s="20">
        <f t="shared" si="2"/>
        <v>21</v>
      </c>
      <c r="B27" s="16" t="s">
        <v>31</v>
      </c>
      <c r="C27" s="17" t="s">
        <v>32</v>
      </c>
      <c r="D27" s="18" t="s">
        <v>80</v>
      </c>
      <c r="E27" s="16" t="s">
        <v>53</v>
      </c>
      <c r="F27" s="16" t="s">
        <v>53</v>
      </c>
      <c r="G27" s="19" t="s">
        <v>33</v>
      </c>
      <c r="H27" s="18" t="s">
        <v>47</v>
      </c>
      <c r="I27" s="20" t="s">
        <v>40</v>
      </c>
      <c r="J27" s="16" t="s">
        <v>35</v>
      </c>
      <c r="K27" s="16" t="s">
        <v>31</v>
      </c>
      <c r="L27" s="26" t="s">
        <v>36</v>
      </c>
      <c r="M27" s="16" t="s">
        <v>32</v>
      </c>
      <c r="N27" s="21" t="s">
        <v>37</v>
      </c>
      <c r="O27" s="22">
        <v>46160</v>
      </c>
      <c r="P27" s="23">
        <v>46163</v>
      </c>
      <c r="Q27" s="24" t="s">
        <v>38</v>
      </c>
      <c r="R27" s="16" t="s">
        <v>38</v>
      </c>
      <c r="S27" s="25" t="s">
        <v>39</v>
      </c>
      <c r="T27" s="29" t="str">
        <f t="shared" si="4"/>
        <v>-</v>
      </c>
      <c r="U27" s="29" t="str">
        <f t="shared" si="4"/>
        <v>-</v>
      </c>
      <c r="V27" s="30" t="str">
        <f t="shared" si="6"/>
        <v>&lt;25</v>
      </c>
      <c r="W27" s="26" t="str">
        <f t="shared" si="1"/>
        <v/>
      </c>
    </row>
    <row r="28" spans="1:23">
      <c r="A28" s="20">
        <f t="shared" si="2"/>
        <v>22</v>
      </c>
      <c r="B28" s="16" t="s">
        <v>31</v>
      </c>
      <c r="C28" s="17" t="s">
        <v>32</v>
      </c>
      <c r="D28" s="18" t="s">
        <v>72</v>
      </c>
      <c r="E28" s="16" t="s">
        <v>84</v>
      </c>
      <c r="F28" s="16" t="s">
        <v>53</v>
      </c>
      <c r="G28" s="19" t="s">
        <v>33</v>
      </c>
      <c r="H28" s="18" t="s">
        <v>47</v>
      </c>
      <c r="I28" s="20" t="s">
        <v>85</v>
      </c>
      <c r="J28" s="16" t="s">
        <v>42</v>
      </c>
      <c r="K28" s="16" t="s">
        <v>31</v>
      </c>
      <c r="L28" s="26" t="s">
        <v>36</v>
      </c>
      <c r="M28" s="16" t="s">
        <v>32</v>
      </c>
      <c r="N28" s="21" t="s">
        <v>37</v>
      </c>
      <c r="O28" s="22">
        <v>46160</v>
      </c>
      <c r="P28" s="23">
        <v>46163</v>
      </c>
      <c r="Q28" s="24" t="s">
        <v>38</v>
      </c>
      <c r="R28" s="16" t="s">
        <v>38</v>
      </c>
      <c r="S28" s="25" t="s">
        <v>39</v>
      </c>
      <c r="T28" s="29" t="str">
        <f t="shared" si="4"/>
        <v>-</v>
      </c>
      <c r="U28" s="29" t="str">
        <f t="shared" si="4"/>
        <v>-</v>
      </c>
      <c r="V28" s="30" t="str">
        <f t="shared" si="6"/>
        <v>&lt;25</v>
      </c>
      <c r="W28" s="26" t="str">
        <f t="shared" si="1"/>
        <v/>
      </c>
    </row>
    <row r="29" spans="1:23">
      <c r="A29" s="20">
        <f t="shared" si="2"/>
        <v>23</v>
      </c>
      <c r="B29" s="16" t="s">
        <v>31</v>
      </c>
      <c r="C29" s="17" t="s">
        <v>32</v>
      </c>
      <c r="D29" s="18" t="s">
        <v>72</v>
      </c>
      <c r="E29" s="16" t="s">
        <v>74</v>
      </c>
      <c r="F29" s="16" t="s">
        <v>53</v>
      </c>
      <c r="G29" s="19" t="s">
        <v>33</v>
      </c>
      <c r="H29" s="18" t="s">
        <v>47</v>
      </c>
      <c r="I29" s="20" t="s">
        <v>86</v>
      </c>
      <c r="J29" s="16" t="s">
        <v>42</v>
      </c>
      <c r="K29" s="16" t="s">
        <v>31</v>
      </c>
      <c r="L29" s="26" t="s">
        <v>36</v>
      </c>
      <c r="M29" s="16" t="s">
        <v>32</v>
      </c>
      <c r="N29" s="21" t="s">
        <v>37</v>
      </c>
      <c r="O29" s="22">
        <v>46160</v>
      </c>
      <c r="P29" s="23">
        <v>46163</v>
      </c>
      <c r="Q29" s="24" t="s">
        <v>38</v>
      </c>
      <c r="R29" s="16" t="s">
        <v>38</v>
      </c>
      <c r="S29" s="25" t="s">
        <v>39</v>
      </c>
      <c r="T29" s="29" t="str">
        <f t="shared" si="4"/>
        <v>-</v>
      </c>
      <c r="U29" s="29" t="str">
        <f t="shared" si="4"/>
        <v>-</v>
      </c>
      <c r="V29" s="30" t="str">
        <f t="shared" si="6"/>
        <v>&lt;25</v>
      </c>
      <c r="W29" s="26" t="str">
        <f t="shared" si="1"/>
        <v/>
      </c>
    </row>
    <row r="30" spans="1:23">
      <c r="A30" s="20">
        <f t="shared" si="2"/>
        <v>24</v>
      </c>
      <c r="B30" s="16" t="s">
        <v>31</v>
      </c>
      <c r="C30" s="17" t="s">
        <v>32</v>
      </c>
      <c r="D30" s="18" t="s">
        <v>48</v>
      </c>
      <c r="E30" s="16" t="s">
        <v>87</v>
      </c>
      <c r="F30" s="16" t="s">
        <v>53</v>
      </c>
      <c r="G30" s="19" t="s">
        <v>33</v>
      </c>
      <c r="H30" s="18" t="s">
        <v>47</v>
      </c>
      <c r="I30" s="20" t="s">
        <v>88</v>
      </c>
      <c r="J30" s="16" t="s">
        <v>42</v>
      </c>
      <c r="K30" s="16" t="s">
        <v>31</v>
      </c>
      <c r="L30" s="26" t="s">
        <v>36</v>
      </c>
      <c r="M30" s="16" t="s">
        <v>32</v>
      </c>
      <c r="N30" s="21" t="s">
        <v>37</v>
      </c>
      <c r="O30" s="22">
        <v>46160</v>
      </c>
      <c r="P30" s="23">
        <v>46163</v>
      </c>
      <c r="Q30" s="24" t="s">
        <v>38</v>
      </c>
      <c r="R30" s="16" t="s">
        <v>38</v>
      </c>
      <c r="S30" s="25" t="s">
        <v>39</v>
      </c>
      <c r="T30" s="29" t="str">
        <f t="shared" si="4"/>
        <v>-</v>
      </c>
      <c r="U30" s="29" t="str">
        <f t="shared" si="4"/>
        <v>-</v>
      </c>
      <c r="V30" s="30" t="str">
        <f t="shared" si="6"/>
        <v>&lt;25</v>
      </c>
      <c r="W30" s="26" t="str">
        <f t="shared" si="1"/>
        <v/>
      </c>
    </row>
    <row r="31" spans="1:23">
      <c r="A31" s="20">
        <f t="shared" si="2"/>
        <v>25</v>
      </c>
      <c r="B31" s="16" t="s">
        <v>31</v>
      </c>
      <c r="C31" s="17" t="s">
        <v>32</v>
      </c>
      <c r="D31" s="18" t="s">
        <v>57</v>
      </c>
      <c r="E31" s="16" t="s">
        <v>89</v>
      </c>
      <c r="F31" s="16" t="s">
        <v>53</v>
      </c>
      <c r="G31" s="19" t="s">
        <v>33</v>
      </c>
      <c r="H31" s="18" t="s">
        <v>47</v>
      </c>
      <c r="I31" s="20" t="s">
        <v>90</v>
      </c>
      <c r="J31" s="16" t="s">
        <v>42</v>
      </c>
      <c r="K31" s="16" t="s">
        <v>31</v>
      </c>
      <c r="L31" s="26" t="s">
        <v>36</v>
      </c>
      <c r="M31" s="16" t="s">
        <v>32</v>
      </c>
      <c r="N31" s="21" t="s">
        <v>37</v>
      </c>
      <c r="O31" s="22">
        <v>46160</v>
      </c>
      <c r="P31" s="23">
        <v>46163</v>
      </c>
      <c r="Q31" s="24" t="s">
        <v>38</v>
      </c>
      <c r="R31" s="16" t="s">
        <v>38</v>
      </c>
      <c r="S31" s="25" t="s">
        <v>39</v>
      </c>
      <c r="T31" s="29" t="str">
        <f t="shared" si="4"/>
        <v>-</v>
      </c>
      <c r="U31" s="29" t="str">
        <f t="shared" si="4"/>
        <v>-</v>
      </c>
      <c r="V31" s="30" t="str">
        <f t="shared" si="6"/>
        <v>&lt;25</v>
      </c>
      <c r="W31" s="26" t="str">
        <f t="shared" si="1"/>
        <v/>
      </c>
    </row>
    <row r="32" spans="1:23">
      <c r="A32" s="20">
        <f t="shared" si="2"/>
        <v>26</v>
      </c>
      <c r="B32" s="16" t="s">
        <v>31</v>
      </c>
      <c r="C32" s="17" t="s">
        <v>32</v>
      </c>
      <c r="D32" s="18" t="s">
        <v>80</v>
      </c>
      <c r="E32" s="16" t="s">
        <v>91</v>
      </c>
      <c r="F32" s="16" t="s">
        <v>53</v>
      </c>
      <c r="G32" s="19" t="s">
        <v>33</v>
      </c>
      <c r="H32" s="18" t="s">
        <v>47</v>
      </c>
      <c r="I32" s="20" t="s">
        <v>92</v>
      </c>
      <c r="J32" s="16" t="s">
        <v>42</v>
      </c>
      <c r="K32" s="16" t="s">
        <v>31</v>
      </c>
      <c r="L32" s="26" t="s">
        <v>36</v>
      </c>
      <c r="M32" s="16" t="s">
        <v>32</v>
      </c>
      <c r="N32" s="21" t="s">
        <v>37</v>
      </c>
      <c r="O32" s="22">
        <v>46160</v>
      </c>
      <c r="P32" s="23">
        <v>46163</v>
      </c>
      <c r="Q32" s="24" t="s">
        <v>38</v>
      </c>
      <c r="R32" s="16" t="s">
        <v>38</v>
      </c>
      <c r="S32" s="25" t="s">
        <v>39</v>
      </c>
      <c r="T32" s="29" t="str">
        <f t="shared" si="4"/>
        <v>-</v>
      </c>
      <c r="U32" s="29" t="str">
        <f t="shared" si="4"/>
        <v>-</v>
      </c>
      <c r="V32" s="30" t="str">
        <f t="shared" si="6"/>
        <v>&lt;25</v>
      </c>
      <c r="W32" s="26" t="str">
        <f t="shared" si="1"/>
        <v/>
      </c>
    </row>
    <row r="33" spans="1:23">
      <c r="A33" s="20">
        <f t="shared" si="2"/>
        <v>27</v>
      </c>
      <c r="B33" s="16" t="s">
        <v>31</v>
      </c>
      <c r="C33" s="17" t="s">
        <v>32</v>
      </c>
      <c r="D33" s="18" t="s">
        <v>80</v>
      </c>
      <c r="E33" s="16" t="s">
        <v>53</v>
      </c>
      <c r="F33" s="16" t="s">
        <v>53</v>
      </c>
      <c r="G33" s="19" t="s">
        <v>33</v>
      </c>
      <c r="H33" s="18" t="s">
        <v>47</v>
      </c>
      <c r="I33" s="20" t="s">
        <v>93</v>
      </c>
      <c r="J33" s="16" t="s">
        <v>42</v>
      </c>
      <c r="K33" s="16" t="s">
        <v>31</v>
      </c>
      <c r="L33" s="26" t="s">
        <v>36</v>
      </c>
      <c r="M33" s="16" t="s">
        <v>32</v>
      </c>
      <c r="N33" s="21" t="s">
        <v>37</v>
      </c>
      <c r="O33" s="22">
        <v>46160</v>
      </c>
      <c r="P33" s="23">
        <v>46163</v>
      </c>
      <c r="Q33" s="24" t="s">
        <v>38</v>
      </c>
      <c r="R33" s="16" t="s">
        <v>38</v>
      </c>
      <c r="S33" s="25" t="s">
        <v>39</v>
      </c>
      <c r="T33" s="29" t="str">
        <f t="shared" si="4"/>
        <v>-</v>
      </c>
      <c r="U33" s="29" t="str">
        <f t="shared" si="4"/>
        <v>-</v>
      </c>
      <c r="V33" s="30" t="str">
        <f t="shared" si="6"/>
        <v>&lt;25</v>
      </c>
      <c r="W33" s="26" t="str">
        <f t="shared" si="1"/>
        <v/>
      </c>
    </row>
    <row r="34" spans="1:23">
      <c r="A34" s="20">
        <f t="shared" si="2"/>
        <v>28</v>
      </c>
      <c r="B34" s="16" t="s">
        <v>31</v>
      </c>
      <c r="C34" s="17" t="s">
        <v>32</v>
      </c>
      <c r="D34" s="18" t="s">
        <v>80</v>
      </c>
      <c r="E34" s="16" t="s">
        <v>53</v>
      </c>
      <c r="F34" s="16" t="s">
        <v>53</v>
      </c>
      <c r="G34" s="19" t="s">
        <v>33</v>
      </c>
      <c r="H34" s="18" t="s">
        <v>47</v>
      </c>
      <c r="I34" s="20" t="s">
        <v>94</v>
      </c>
      <c r="J34" s="16" t="s">
        <v>42</v>
      </c>
      <c r="K34" s="16" t="s">
        <v>31</v>
      </c>
      <c r="L34" s="26" t="s">
        <v>36</v>
      </c>
      <c r="M34" s="16" t="s">
        <v>32</v>
      </c>
      <c r="N34" s="21" t="s">
        <v>37</v>
      </c>
      <c r="O34" s="22">
        <v>46160</v>
      </c>
      <c r="P34" s="23">
        <v>46163</v>
      </c>
      <c r="Q34" s="24" t="s">
        <v>38</v>
      </c>
      <c r="R34" s="16" t="s">
        <v>38</v>
      </c>
      <c r="S34" s="25" t="s">
        <v>39</v>
      </c>
      <c r="T34" s="29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29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-</v>
      </c>
      <c r="V34" s="30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26" t="str">
        <f t="shared" si="1"/>
        <v/>
      </c>
    </row>
    <row r="35" spans="1:23">
      <c r="A35" s="20">
        <f t="shared" si="2"/>
        <v>29</v>
      </c>
      <c r="B35" s="16" t="s">
        <v>31</v>
      </c>
      <c r="C35" s="17" t="s">
        <v>32</v>
      </c>
      <c r="D35" s="18" t="s">
        <v>46</v>
      </c>
      <c r="E35" s="16" t="s">
        <v>53</v>
      </c>
      <c r="F35" s="16" t="s">
        <v>53</v>
      </c>
      <c r="G35" s="19" t="s">
        <v>33</v>
      </c>
      <c r="H35" s="18" t="s">
        <v>52</v>
      </c>
      <c r="I35" s="20" t="s">
        <v>95</v>
      </c>
      <c r="J35" s="16" t="s">
        <v>53</v>
      </c>
      <c r="K35" s="16" t="s">
        <v>96</v>
      </c>
      <c r="L35" s="26" t="s">
        <v>36</v>
      </c>
      <c r="M35" s="16" t="s">
        <v>32</v>
      </c>
      <c r="N35" s="21" t="s">
        <v>37</v>
      </c>
      <c r="O35" s="22">
        <v>46159</v>
      </c>
      <c r="P35" s="23">
        <v>46163</v>
      </c>
      <c r="Q35" s="24" t="s">
        <v>38</v>
      </c>
      <c r="R35" s="16" t="s">
        <v>38</v>
      </c>
      <c r="S35" s="25" t="s">
        <v>39</v>
      </c>
      <c r="T35" s="29" t="str">
        <f t="shared" ref="T35:U42" si="7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29" t="str">
        <f t="shared" si="7"/>
        <v>-</v>
      </c>
      <c r="V35" s="30" t="str">
        <f t="shared" ref="V35:V42" si="8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26" t="str">
        <f t="shared" si="1"/>
        <v/>
      </c>
    </row>
    <row r="36" spans="1:23">
      <c r="A36" s="20">
        <f t="shared" si="2"/>
        <v>30</v>
      </c>
      <c r="B36" s="16" t="s">
        <v>31</v>
      </c>
      <c r="C36" s="17" t="s">
        <v>32</v>
      </c>
      <c r="D36" s="18" t="s">
        <v>80</v>
      </c>
      <c r="E36" s="16" t="s">
        <v>97</v>
      </c>
      <c r="F36" s="16" t="s">
        <v>53</v>
      </c>
      <c r="G36" s="19" t="s">
        <v>33</v>
      </c>
      <c r="H36" s="18" t="s">
        <v>47</v>
      </c>
      <c r="I36" s="20" t="s">
        <v>40</v>
      </c>
      <c r="J36" s="16" t="s">
        <v>35</v>
      </c>
      <c r="K36" s="16" t="s">
        <v>31</v>
      </c>
      <c r="L36" s="26" t="s">
        <v>36</v>
      </c>
      <c r="M36" s="16" t="s">
        <v>32</v>
      </c>
      <c r="N36" s="21" t="s">
        <v>37</v>
      </c>
      <c r="O36" s="22">
        <v>46160</v>
      </c>
      <c r="P36" s="23">
        <v>46163</v>
      </c>
      <c r="Q36" s="24" t="s">
        <v>38</v>
      </c>
      <c r="R36" s="16" t="s">
        <v>38</v>
      </c>
      <c r="S36" s="25" t="s">
        <v>39</v>
      </c>
      <c r="T36" s="29" t="str">
        <f t="shared" si="7"/>
        <v>-</v>
      </c>
      <c r="U36" s="29" t="str">
        <f t="shared" si="7"/>
        <v>-</v>
      </c>
      <c r="V36" s="30" t="str">
        <f t="shared" si="8"/>
        <v>&lt;25</v>
      </c>
      <c r="W36" s="26" t="str">
        <f t="shared" si="1"/>
        <v/>
      </c>
    </row>
    <row r="37" spans="1:23">
      <c r="A37" s="20">
        <f t="shared" si="2"/>
        <v>31</v>
      </c>
      <c r="B37" s="16" t="s">
        <v>31</v>
      </c>
      <c r="C37" s="17" t="s">
        <v>32</v>
      </c>
      <c r="D37" s="18" t="s">
        <v>80</v>
      </c>
      <c r="E37" s="16" t="s">
        <v>53</v>
      </c>
      <c r="F37" s="16" t="s">
        <v>53</v>
      </c>
      <c r="G37" s="19" t="s">
        <v>33</v>
      </c>
      <c r="H37" s="18" t="s">
        <v>47</v>
      </c>
      <c r="I37" s="20" t="s">
        <v>54</v>
      </c>
      <c r="J37" s="16" t="s">
        <v>35</v>
      </c>
      <c r="K37" s="16" t="s">
        <v>31</v>
      </c>
      <c r="L37" s="26" t="s">
        <v>36</v>
      </c>
      <c r="M37" s="16" t="s">
        <v>32</v>
      </c>
      <c r="N37" s="21" t="s">
        <v>37</v>
      </c>
      <c r="O37" s="22">
        <v>46161</v>
      </c>
      <c r="P37" s="23">
        <v>46163</v>
      </c>
      <c r="Q37" s="24" t="s">
        <v>38</v>
      </c>
      <c r="R37" s="16" t="s">
        <v>38</v>
      </c>
      <c r="S37" s="25" t="s">
        <v>39</v>
      </c>
      <c r="T37" s="29" t="str">
        <f t="shared" si="7"/>
        <v>-</v>
      </c>
      <c r="U37" s="29" t="str">
        <f t="shared" si="7"/>
        <v>-</v>
      </c>
      <c r="V37" s="30" t="str">
        <f t="shared" si="8"/>
        <v>&lt;25</v>
      </c>
      <c r="W37" s="26" t="str">
        <f t="shared" si="1"/>
        <v/>
      </c>
    </row>
    <row r="38" spans="1:23">
      <c r="A38" s="20">
        <f t="shared" si="2"/>
        <v>32</v>
      </c>
      <c r="B38" s="16" t="s">
        <v>31</v>
      </c>
      <c r="C38" s="17" t="s">
        <v>32</v>
      </c>
      <c r="D38" s="18" t="s">
        <v>80</v>
      </c>
      <c r="E38" s="16" t="s">
        <v>98</v>
      </c>
      <c r="F38" s="16" t="s">
        <v>53</v>
      </c>
      <c r="G38" s="19" t="s">
        <v>33</v>
      </c>
      <c r="H38" s="18" t="s">
        <v>47</v>
      </c>
      <c r="I38" s="20" t="s">
        <v>54</v>
      </c>
      <c r="J38" s="16" t="s">
        <v>35</v>
      </c>
      <c r="K38" s="16" t="s">
        <v>31</v>
      </c>
      <c r="L38" s="26" t="s">
        <v>36</v>
      </c>
      <c r="M38" s="16" t="s">
        <v>32</v>
      </c>
      <c r="N38" s="21" t="s">
        <v>37</v>
      </c>
      <c r="O38" s="22">
        <v>46161</v>
      </c>
      <c r="P38" s="23">
        <v>46163</v>
      </c>
      <c r="Q38" s="24" t="s">
        <v>38</v>
      </c>
      <c r="R38" s="16" t="s">
        <v>38</v>
      </c>
      <c r="S38" s="25" t="s">
        <v>39</v>
      </c>
      <c r="T38" s="29" t="str">
        <f t="shared" si="7"/>
        <v>-</v>
      </c>
      <c r="U38" s="29" t="str">
        <f t="shared" si="7"/>
        <v>-</v>
      </c>
      <c r="V38" s="30" t="str">
        <f t="shared" si="8"/>
        <v>&lt;25</v>
      </c>
      <c r="W38" s="26" t="str">
        <f t="shared" si="1"/>
        <v/>
      </c>
    </row>
    <row r="39" spans="1:23">
      <c r="A39" s="20">
        <f t="shared" si="2"/>
        <v>33</v>
      </c>
      <c r="B39" s="16" t="s">
        <v>31</v>
      </c>
      <c r="C39" s="17" t="s">
        <v>32</v>
      </c>
      <c r="D39" s="18" t="s">
        <v>80</v>
      </c>
      <c r="E39" s="16" t="s">
        <v>53</v>
      </c>
      <c r="F39" s="16" t="s">
        <v>53</v>
      </c>
      <c r="G39" s="19" t="s">
        <v>33</v>
      </c>
      <c r="H39" s="18" t="s">
        <v>47</v>
      </c>
      <c r="I39" s="20" t="s">
        <v>44</v>
      </c>
      <c r="J39" s="16" t="s">
        <v>35</v>
      </c>
      <c r="K39" s="16" t="s">
        <v>63</v>
      </c>
      <c r="L39" s="26" t="s">
        <v>36</v>
      </c>
      <c r="M39" s="16" t="s">
        <v>32</v>
      </c>
      <c r="N39" s="21" t="s">
        <v>37</v>
      </c>
      <c r="O39" s="27">
        <v>46161</v>
      </c>
      <c r="P39" s="23">
        <v>46163</v>
      </c>
      <c r="Q39" s="24" t="s">
        <v>38</v>
      </c>
      <c r="R39" s="16" t="s">
        <v>38</v>
      </c>
      <c r="S39" s="25" t="s">
        <v>39</v>
      </c>
      <c r="T39" s="29" t="str">
        <f t="shared" si="7"/>
        <v>-</v>
      </c>
      <c r="U39" s="29" t="str">
        <f t="shared" si="7"/>
        <v>-</v>
      </c>
      <c r="V39" s="30" t="str">
        <f t="shared" si="8"/>
        <v>&lt;25</v>
      </c>
      <c r="W39" s="26" t="str">
        <f t="shared" si="1"/>
        <v/>
      </c>
    </row>
    <row r="40" spans="1:23">
      <c r="A40" s="20">
        <f t="shared" si="2"/>
        <v>34</v>
      </c>
      <c r="B40" s="16" t="s">
        <v>31</v>
      </c>
      <c r="C40" s="17" t="s">
        <v>32</v>
      </c>
      <c r="D40" s="28" t="s">
        <v>99</v>
      </c>
      <c r="E40" s="16" t="s">
        <v>53</v>
      </c>
      <c r="F40" s="16" t="s">
        <v>53</v>
      </c>
      <c r="G40" s="19" t="s">
        <v>33</v>
      </c>
      <c r="H40" s="18" t="s">
        <v>47</v>
      </c>
      <c r="I40" s="20" t="s">
        <v>100</v>
      </c>
      <c r="J40" s="16" t="s">
        <v>42</v>
      </c>
      <c r="K40" s="16" t="s">
        <v>31</v>
      </c>
      <c r="L40" s="26" t="s">
        <v>36</v>
      </c>
      <c r="M40" s="16" t="s">
        <v>32</v>
      </c>
      <c r="N40" s="21" t="s">
        <v>37</v>
      </c>
      <c r="O40" s="27">
        <v>46160</v>
      </c>
      <c r="P40" s="23">
        <v>46163</v>
      </c>
      <c r="Q40" s="24" t="s">
        <v>38</v>
      </c>
      <c r="R40" s="16" t="s">
        <v>38</v>
      </c>
      <c r="S40" s="25" t="s">
        <v>39</v>
      </c>
      <c r="T40" s="29" t="str">
        <f t="shared" si="7"/>
        <v>-</v>
      </c>
      <c r="U40" s="29" t="str">
        <f t="shared" si="7"/>
        <v>-</v>
      </c>
      <c r="V40" s="30" t="str">
        <f t="shared" si="8"/>
        <v>&lt;25</v>
      </c>
      <c r="W40" s="26" t="str">
        <f>IF(ISERROR(V40*1),"",IF(AND(#REF!="飲料水",V40&gt;=11),"○",IF(AND(#REF!="牛乳・乳児用食品",V40&gt;=51),"○",IF(AND(#REF!&lt;&gt;"",V40&gt;=110),"○",""))))</f>
        <v/>
      </c>
    </row>
    <row r="41" spans="1:23">
      <c r="A41" s="20">
        <f t="shared" si="2"/>
        <v>35</v>
      </c>
      <c r="B41" s="16" t="s">
        <v>31</v>
      </c>
      <c r="C41" s="17" t="s">
        <v>32</v>
      </c>
      <c r="D41" s="28" t="s">
        <v>99</v>
      </c>
      <c r="E41" s="16" t="s">
        <v>53</v>
      </c>
      <c r="F41" s="16" t="s">
        <v>53</v>
      </c>
      <c r="G41" s="19" t="s">
        <v>33</v>
      </c>
      <c r="H41" s="18" t="s">
        <v>47</v>
      </c>
      <c r="I41" s="20" t="s">
        <v>50</v>
      </c>
      <c r="J41" s="16" t="s">
        <v>42</v>
      </c>
      <c r="K41" s="16" t="s">
        <v>31</v>
      </c>
      <c r="L41" s="26" t="s">
        <v>36</v>
      </c>
      <c r="M41" s="16" t="s">
        <v>32</v>
      </c>
      <c r="N41" s="21" t="s">
        <v>37</v>
      </c>
      <c r="O41" s="27">
        <v>46160</v>
      </c>
      <c r="P41" s="23">
        <v>46163</v>
      </c>
      <c r="Q41" s="24" t="s">
        <v>38</v>
      </c>
      <c r="R41" s="16" t="s">
        <v>38</v>
      </c>
      <c r="S41" s="25" t="s">
        <v>39</v>
      </c>
      <c r="T41" s="29" t="str">
        <f t="shared" si="7"/>
        <v>-</v>
      </c>
      <c r="U41" s="29" t="str">
        <f t="shared" si="7"/>
        <v>-</v>
      </c>
      <c r="V41" s="30" t="str">
        <f t="shared" si="8"/>
        <v>&lt;25</v>
      </c>
      <c r="W41" s="26"/>
    </row>
    <row r="42" spans="1:23">
      <c r="A42" s="20">
        <f t="shared" si="2"/>
        <v>36</v>
      </c>
      <c r="B42" s="16" t="s">
        <v>31</v>
      </c>
      <c r="C42" s="17" t="s">
        <v>32</v>
      </c>
      <c r="D42" s="18" t="s">
        <v>101</v>
      </c>
      <c r="E42" s="16" t="s">
        <v>53</v>
      </c>
      <c r="F42" s="16" t="s">
        <v>53</v>
      </c>
      <c r="G42" s="19" t="s">
        <v>33</v>
      </c>
      <c r="H42" s="18" t="s">
        <v>47</v>
      </c>
      <c r="I42" s="20" t="s">
        <v>102</v>
      </c>
      <c r="J42" s="16" t="s">
        <v>42</v>
      </c>
      <c r="K42" s="16" t="s">
        <v>51</v>
      </c>
      <c r="L42" s="26" t="s">
        <v>36</v>
      </c>
      <c r="M42" s="16" t="s">
        <v>32</v>
      </c>
      <c r="N42" s="21" t="s">
        <v>45</v>
      </c>
      <c r="O42" s="27">
        <v>46162</v>
      </c>
      <c r="P42" s="23">
        <v>46163</v>
      </c>
      <c r="Q42" s="24" t="s">
        <v>103</v>
      </c>
      <c r="R42" s="16">
        <v>4.2596999999999996</v>
      </c>
      <c r="S42" s="25">
        <v>4.2957000000000001</v>
      </c>
      <c r="T42" s="29" t="str">
        <f t="shared" si="7"/>
        <v>&lt;3.37</v>
      </c>
      <c r="U42" s="29">
        <f t="shared" si="7"/>
        <v>4.25</v>
      </c>
      <c r="V42" s="30">
        <f t="shared" si="8"/>
        <v>4.3</v>
      </c>
      <c r="W42" s="26" t="str">
        <f>IF(ISERROR(V42*1),"",IF(AND(H41="飲料水",V42&gt;=11),"○",IF(AND(H41="牛乳・乳児用食品",V42&gt;=51),"○",IF(AND(H41&lt;&gt;"",V42&gt;=110),"○",""))))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1">
    <cfRule type="expression" dxfId="1" priority="2">
      <formula>$W7="○"</formula>
    </cfRule>
  </conditionalFormatting>
  <conditionalFormatting sqref="V22:V42">
    <cfRule type="expression" dxfId="0" priority="1">
      <formula>$W22="○"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