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52F6CB5-97FB-420B-B345-6CCC465BCC32}" xr6:coauthVersionLast="47" xr6:coauthVersionMax="47" xr10:uidLastSave="{00000000-0000-0000-0000-000000000000}"/>
  <bookViews>
    <workbookView xWindow="1170" yWindow="1170" windowWidth="1668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<sst xmlns="http://schemas.openxmlformats.org/spreadsheetml/2006/main" count="223" uniqueCount="72">
  <si>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</si>
  <si>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</si>
  <si>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</si>
  <si>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</si>
  <si>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</si>
  <si>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</si>
  <si>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</si>
  <si>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</si>
  <si>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</si>
  <si>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</si>
  <si>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</si>
  <si>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</si>
  <si>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</si>
  <si>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</si>
  <si>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</si>
  <si>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</si>
  <si>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</si>
  <si>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</si>
  <si>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</si>
  <si>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</si>
  <si>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</si>
  <si>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</si>
  <si>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</si>
  <si>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</si>
  <si>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</si>
  <si>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</si>
  <si>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</si>
  <si>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</si>
  <si>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</si>
  <si>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</si>
  <si>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</si>
  <si>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</si>
  <si>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</si>
  <si>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</si>
  <si>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</si>
  <si>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調製粉乳</t>
    <rPh sb="0" eb="2">
      <t>チョウセイ</t>
    </rPh>
    <rPh sb="2" eb="4">
      <t>フンニュウ</t>
    </rPh>
    <phoneticPr fontId="1"/>
  </si>
  <si>
    <t>―</t>
  </si>
  <si>
    <t>制限なし</t>
    <rPh sb="0" eb="2">
      <t>セイゲン</t>
    </rPh>
    <phoneticPr fontId="9"/>
  </si>
  <si>
    <t>Ge</t>
  </si>
  <si>
    <t>&lt;0.72554</t>
  </si>
  <si>
    <t>&lt;0.7713</t>
  </si>
  <si>
    <t>&lt;1.49684</t>
  </si>
  <si>
    <t>ベビーフード</t>
    <phoneticPr fontId="1"/>
  </si>
  <si>
    <t>&lt;0.37543</t>
  </si>
  <si>
    <t>&lt;0.46573</t>
  </si>
  <si>
    <t>&lt;0.84116</t>
  </si>
  <si>
    <t>宮城県</t>
    <rPh sb="0" eb="3">
      <t>ミヤギケン</t>
    </rPh>
    <phoneticPr fontId="10"/>
  </si>
  <si>
    <t>畜産物</t>
    <rPh sb="0" eb="3">
      <t>チクサンブツ</t>
    </rPh>
    <phoneticPr fontId="7"/>
  </si>
  <si>
    <t>牛肉</t>
    <rPh sb="0" eb="2">
      <t>ギュウニク</t>
    </rPh>
    <phoneticPr fontId="1"/>
  </si>
  <si>
    <t>ー</t>
    <phoneticPr fontId="1"/>
  </si>
  <si>
    <t>CsI</t>
  </si>
  <si>
    <t>-</t>
    <phoneticPr fontId="1"/>
  </si>
  <si>
    <t>＜25</t>
    <phoneticPr fontId="1"/>
  </si>
  <si>
    <t>千葉県</t>
    <rPh sb="0" eb="3">
      <t>チバケン</t>
    </rPh>
    <phoneticPr fontId="10"/>
  </si>
  <si>
    <t>野田市</t>
    <rPh sb="0" eb="3">
      <t>ノダシ</t>
    </rPh>
    <phoneticPr fontId="1"/>
  </si>
  <si>
    <t>農産物</t>
    <rPh sb="0" eb="3">
      <t>ノウサンブツ</t>
    </rPh>
    <phoneticPr fontId="7"/>
  </si>
  <si>
    <t>ニンジン</t>
  </si>
  <si>
    <t>栽培</t>
    <rPh sb="0" eb="2">
      <t>サイバイ</t>
    </rPh>
    <phoneticPr fontId="1"/>
  </si>
  <si>
    <t>松戸市</t>
    <rPh sb="0" eb="3">
      <t>マツドシ</t>
    </rPh>
    <phoneticPr fontId="1"/>
  </si>
  <si>
    <t>レタス</t>
  </si>
  <si>
    <t>種類：サニーレタス</t>
    <rPh sb="0" eb="2">
      <t>シュルイ</t>
    </rPh>
    <phoneticPr fontId="1"/>
  </si>
  <si>
    <t>船橋市</t>
    <rPh sb="0" eb="3">
      <t>フナバシシ</t>
    </rPh>
    <phoneticPr fontId="1"/>
  </si>
  <si>
    <t>キウイフルーツ</t>
  </si>
  <si>
    <t>部位：ロース</t>
    <rPh sb="0" eb="2">
      <t>ブイ</t>
    </rPh>
    <phoneticPr fontId="1"/>
  </si>
  <si>
    <t>埼玉県</t>
    <rPh sb="0" eb="3">
      <t>サイタマケン</t>
    </rPh>
    <phoneticPr fontId="10"/>
  </si>
  <si>
    <t>カブ</t>
  </si>
  <si>
    <t>ブロッコリー</t>
  </si>
  <si>
    <t>静岡県</t>
    <rPh sb="0" eb="3">
      <t>シズオカケン</t>
    </rPh>
    <phoneticPr fontId="10"/>
  </si>
  <si>
    <t>ネギ</t>
  </si>
  <si>
    <t>東京都</t>
    <rPh sb="0" eb="3">
      <t>トウキョウト</t>
    </rPh>
    <phoneticPr fontId="10"/>
  </si>
  <si>
    <t>世田谷区</t>
    <rPh sb="0" eb="4">
      <t>セタガヤク</t>
    </rPh>
    <phoneticPr fontId="1"/>
  </si>
  <si>
    <t>コマツナ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</si>
</sst>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25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176" fontId="6" fillId="2" borderId="33" xfId="0" applyNumberFormat="1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57" fontId="6" fillId="2" borderId="42" xfId="0" applyNumberFormat="1" applyFont="1" applyFill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176" fontId="6" fillId="2" borderId="44" xfId="0" applyNumberFormat="1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76" fontId="6" fillId="2" borderId="47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176" fontId="6" fillId="0" borderId="41" xfId="0" applyNumberFormat="1" applyFont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workbookViewId="0">
      <selection activeCell="A2" sqref="A2"/>
    </sheetView>
  </sheetViews>
  <sheetFormatPr defaultColWidth="9" defaultRowHeight="18.75"/>
  <cols>
    <col min="1" max="1" width="8.625" style="5" customWidth="1"/>
    <col min="2" max="2" width="10.625" style="81" customWidth="1"/>
    <col min="3" max="3" width="26" style="82" bestFit="1" customWidth="1"/>
    <col min="4" max="4" width="10.625" style="81" customWidth="1"/>
    <col min="5" max="5" width="13.875" style="81" customWidth="1"/>
    <col min="6" max="6" width="26" style="82" bestFit="1" customWidth="1"/>
    <col min="7" max="8" width="17.625" style="82" bestFit="1" customWidth="1"/>
    <col min="9" max="9" width="16.625" style="81" customWidth="1"/>
    <col min="10" max="10" width="39.625" style="82" bestFit="1" customWidth="1"/>
    <col min="11" max="11" width="21.625" style="81" customWidth="1"/>
    <col min="12" max="12" width="28.125" style="82" bestFit="1" customWidth="1"/>
    <col min="13" max="13" width="26" style="82" bestFit="1" customWidth="1"/>
    <col min="14" max="14" width="10.625" style="81" customWidth="1"/>
    <col min="15" max="16" width="10.625" style="83" customWidth="1"/>
    <col min="17" max="18" width="12.625" style="81" customWidth="1"/>
    <col min="19" max="19" width="12.625" style="83" customWidth="1"/>
    <col min="20" max="22" width="10.625" style="81" customWidth="1"/>
    <col min="23" max="23" width="10.625" style="5" customWidth="1"/>
    <col min="24" max="24" width="13.5" style="5" customWidth="1"/>
    <col min="25" max="16384" width="9" style="5"/>
  </cols>
  <sheetData>
    <row r="1" spans="1:24" ht="2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>
      <c r="A3" s="7" t="s">
        <v>1</v>
      </c>
      <c r="B3" s="8" t="s">
        <v>2</v>
      </c>
      <c r="C3" s="9" t="s">
        <v>3</v>
      </c>
      <c r="D3" s="10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15" t="s">
        <v>8</v>
      </c>
      <c r="N3" s="11"/>
      <c r="O3" s="16" t="s">
        <v>9</v>
      </c>
      <c r="P3" s="17"/>
      <c r="Q3" s="15" t="s">
        <v>10</v>
      </c>
      <c r="R3" s="10"/>
      <c r="S3" s="10"/>
      <c r="T3" s="10"/>
      <c r="U3" s="10"/>
      <c r="V3" s="10"/>
      <c r="W3" s="11"/>
    </row>
    <row r="4" spans="1:24">
      <c r="A4" s="7"/>
      <c r="B4" s="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7" t="s">
        <v>16</v>
      </c>
      <c r="N4" s="21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21" t="s">
        <v>24</v>
      </c>
    </row>
    <row r="5" spans="1:24" ht="110.1" customHeight="1">
      <c r="A5" s="7"/>
      <c r="B5" s="7"/>
      <c r="C5" s="18"/>
      <c r="D5" s="34"/>
      <c r="E5" s="35"/>
      <c r="F5" s="18"/>
      <c r="G5" s="22"/>
      <c r="H5" s="23"/>
      <c r="I5" s="35"/>
      <c r="J5" s="36" t="s">
        <v>25</v>
      </c>
      <c r="K5" s="36" t="s">
        <v>26</v>
      </c>
      <c r="L5" s="18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38"/>
    </row>
    <row r="6" spans="1:24" ht="19.5" thickBot="1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47"/>
      <c r="M6" s="54"/>
      <c r="N6" s="55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55"/>
      <c r="X6" s="63"/>
    </row>
    <row r="7" spans="1:24" ht="19.5" thickTop="1">
      <c r="A7" s="64">
        <v>1</v>
      </c>
      <c r="B7" s="64" t="s">
        <v>31</v>
      </c>
      <c r="C7" s="65" t="s">
        <v>32</v>
      </c>
      <c r="D7" s="66" t="s">
        <v>31</v>
      </c>
      <c r="E7" s="64" t="s">
        <v>31</v>
      </c>
      <c r="F7" s="65" t="s">
        <v>31</v>
      </c>
      <c r="G7" s="67" t="s">
        <v>33</v>
      </c>
      <c r="H7" s="68" t="s">
        <v>34</v>
      </c>
      <c r="I7" s="64" t="s">
        <v>35</v>
      </c>
      <c r="J7" s="64" t="s">
        <v>36</v>
      </c>
      <c r="K7" s="64" t="s">
        <v>36</v>
      </c>
      <c r="L7" s="65" t="s">
        <v>37</v>
      </c>
      <c r="M7" s="64" t="s">
        <v>32</v>
      </c>
      <c r="N7" s="69" t="s">
        <v>38</v>
      </c>
      <c r="O7" s="70">
        <v>45967</v>
      </c>
      <c r="P7" s="71">
        <v>45975</v>
      </c>
      <c r="Q7" s="72" t="s">
        <v>39</v>
      </c>
      <c r="R7" s="64" t="s">
        <v>40</v>
      </c>
      <c r="S7" s="73" t="s">
        <v>41</v>
      </c>
      <c r="T7" s="74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&lt;0.725</v>
      </c>
      <c r="U7" s="74" t="str">
        <f t="shared" si="0"/>
        <v>&lt;0.771</v>
      </c>
      <c r="V7" s="7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&lt;1.5</v>
      </c>
      <c r="W7" s="65" t="str">
        <f t="shared" ref="W7:W18" si="1">IF(ISERROR(V7*1),"",IF(AND(H7="飲料水",V7&gt;=11),"○",IF(AND(H7="牛乳・乳児用食品",V7&gt;=51),"○",IF(AND(H7&lt;&gt;"",V7&gt;=110),"○",""))))</f>
        <v/>
      </c>
    </row>
    <row r="8" spans="1:24">
      <c r="A8" s="76">
        <f>A7+1</f>
        <v>2</v>
      </c>
      <c r="B8" s="64" t="s">
        <v>31</v>
      </c>
      <c r="C8" s="65" t="s">
        <v>32</v>
      </c>
      <c r="D8" s="66" t="s">
        <v>31</v>
      </c>
      <c r="E8" s="64" t="s">
        <v>31</v>
      </c>
      <c r="F8" s="65" t="s">
        <v>31</v>
      </c>
      <c r="G8" s="67" t="s">
        <v>33</v>
      </c>
      <c r="H8" s="68" t="s">
        <v>34</v>
      </c>
      <c r="I8" s="76" t="s">
        <v>42</v>
      </c>
      <c r="J8" s="64" t="s">
        <v>36</v>
      </c>
      <c r="K8" s="64" t="s">
        <v>36</v>
      </c>
      <c r="L8" s="65" t="s">
        <v>37</v>
      </c>
      <c r="M8" s="64" t="s">
        <v>32</v>
      </c>
      <c r="N8" s="69" t="s">
        <v>38</v>
      </c>
      <c r="O8" s="70">
        <v>45968</v>
      </c>
      <c r="P8" s="77">
        <v>45975</v>
      </c>
      <c r="Q8" s="72" t="s">
        <v>43</v>
      </c>
      <c r="R8" s="64" t="s">
        <v>44</v>
      </c>
      <c r="S8" s="73" t="s">
        <v>45</v>
      </c>
      <c r="T8" s="74" t="str">
        <f t="shared" si="0"/>
        <v>&lt;0.375</v>
      </c>
      <c r="U8" s="74" t="str">
        <f t="shared" si="0"/>
        <v>&lt;0.465</v>
      </c>
      <c r="V8" s="7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&lt;0.84</v>
      </c>
      <c r="W8" s="65" t="str">
        <f t="shared" si="1"/>
        <v/>
      </c>
    </row>
    <row r="9" spans="1:24">
      <c r="A9" s="76">
        <f t="shared" ref="A9:A18" si="2">A8+1</f>
        <v>3</v>
      </c>
      <c r="B9" s="64" t="s">
        <v>31</v>
      </c>
      <c r="C9" s="78" t="s">
        <v>32</v>
      </c>
      <c r="D9" s="68" t="s">
        <v>46</v>
      </c>
      <c r="E9" s="64" t="s">
        <v>31</v>
      </c>
      <c r="F9" s="64" t="s">
        <v>31</v>
      </c>
      <c r="G9" s="67" t="s">
        <v>33</v>
      </c>
      <c r="H9" s="68" t="s">
        <v>47</v>
      </c>
      <c r="I9" s="76" t="s">
        <v>48</v>
      </c>
      <c r="J9" s="64" t="s">
        <v>31</v>
      </c>
      <c r="K9" s="64" t="s">
        <v>49</v>
      </c>
      <c r="L9" s="65" t="s">
        <v>37</v>
      </c>
      <c r="M9" s="64" t="s">
        <v>32</v>
      </c>
      <c r="N9" s="69" t="s">
        <v>50</v>
      </c>
      <c r="O9" s="79">
        <v>45976</v>
      </c>
      <c r="P9" s="80">
        <v>45980</v>
      </c>
      <c r="Q9" s="72" t="s">
        <v>51</v>
      </c>
      <c r="R9" s="64" t="s">
        <v>51</v>
      </c>
      <c r="S9" s="73" t="s">
        <v>52</v>
      </c>
      <c r="T9" s="74" t="str">
        <f t="shared" si="0"/>
        <v>-</v>
      </c>
      <c r="U9" s="74" t="str">
        <f t="shared" si="0"/>
        <v>-</v>
      </c>
      <c r="V9" s="75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＜25</v>
      </c>
      <c r="W9" s="65" t="str">
        <f t="shared" si="1"/>
        <v/>
      </c>
    </row>
    <row r="10" spans="1:24">
      <c r="A10" s="76">
        <f t="shared" si="2"/>
        <v>4</v>
      </c>
      <c r="B10" s="64" t="s">
        <v>31</v>
      </c>
      <c r="C10" s="78" t="s">
        <v>32</v>
      </c>
      <c r="D10" s="68" t="s">
        <v>53</v>
      </c>
      <c r="E10" s="64" t="s">
        <v>54</v>
      </c>
      <c r="F10" s="64" t="s">
        <v>31</v>
      </c>
      <c r="G10" s="67" t="s">
        <v>33</v>
      </c>
      <c r="H10" s="68" t="s">
        <v>55</v>
      </c>
      <c r="I10" s="76" t="s">
        <v>56</v>
      </c>
      <c r="J10" s="64" t="s">
        <v>57</v>
      </c>
      <c r="K10" s="64" t="s">
        <v>49</v>
      </c>
      <c r="L10" s="65" t="s">
        <v>37</v>
      </c>
      <c r="M10" s="64" t="s">
        <v>32</v>
      </c>
      <c r="N10" s="69" t="s">
        <v>50</v>
      </c>
      <c r="O10" s="79">
        <v>45975</v>
      </c>
      <c r="P10" s="80">
        <v>45980</v>
      </c>
      <c r="Q10" s="72" t="s">
        <v>51</v>
      </c>
      <c r="R10" s="64" t="s">
        <v>51</v>
      </c>
      <c r="S10" s="73" t="s">
        <v>52</v>
      </c>
      <c r="T10" s="74" t="str">
        <f t="shared" si="0"/>
        <v>-</v>
      </c>
      <c r="U10" s="74" t="str">
        <f t="shared" si="0"/>
        <v>-</v>
      </c>
      <c r="V10" s="75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＜25</v>
      </c>
      <c r="W10" s="65" t="str">
        <f t="shared" si="1"/>
        <v/>
      </c>
    </row>
    <row r="11" spans="1:24">
      <c r="A11" s="76">
        <f t="shared" si="2"/>
        <v>5</v>
      </c>
      <c r="B11" s="64" t="s">
        <v>31</v>
      </c>
      <c r="C11" s="78" t="s">
        <v>32</v>
      </c>
      <c r="D11" s="72" t="s">
        <v>53</v>
      </c>
      <c r="E11" s="64" t="s">
        <v>58</v>
      </c>
      <c r="F11" s="64" t="s">
        <v>31</v>
      </c>
      <c r="G11" s="67" t="s">
        <v>33</v>
      </c>
      <c r="H11" s="68" t="s">
        <v>55</v>
      </c>
      <c r="I11" s="76" t="s">
        <v>59</v>
      </c>
      <c r="J11" s="64" t="s">
        <v>57</v>
      </c>
      <c r="K11" s="64" t="s">
        <v>60</v>
      </c>
      <c r="L11" s="65" t="s">
        <v>37</v>
      </c>
      <c r="M11" s="64" t="s">
        <v>32</v>
      </c>
      <c r="N11" s="69" t="s">
        <v>50</v>
      </c>
      <c r="O11" s="79">
        <v>45975</v>
      </c>
      <c r="P11" s="80">
        <v>45980</v>
      </c>
      <c r="Q11" s="72" t="s">
        <v>51</v>
      </c>
      <c r="R11" s="64" t="s">
        <v>51</v>
      </c>
      <c r="S11" s="73" t="s">
        <v>52</v>
      </c>
      <c r="T11" s="74" t="str">
        <f t="shared" si="0"/>
        <v>-</v>
      </c>
      <c r="U11" s="74" t="str">
        <f t="shared" si="0"/>
        <v>-</v>
      </c>
      <c r="V11" s="75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＜25</v>
      </c>
      <c r="W11" s="65" t="str">
        <f t="shared" si="1"/>
        <v/>
      </c>
    </row>
    <row r="12" spans="1:24">
      <c r="A12" s="76">
        <f t="shared" si="2"/>
        <v>6</v>
      </c>
      <c r="B12" s="64" t="s">
        <v>31</v>
      </c>
      <c r="C12" s="78" t="s">
        <v>32</v>
      </c>
      <c r="D12" s="68" t="s">
        <v>53</v>
      </c>
      <c r="E12" s="64" t="s">
        <v>61</v>
      </c>
      <c r="F12" s="64" t="s">
        <v>31</v>
      </c>
      <c r="G12" s="67" t="s">
        <v>33</v>
      </c>
      <c r="H12" s="68" t="s">
        <v>55</v>
      </c>
      <c r="I12" s="76" t="s">
        <v>62</v>
      </c>
      <c r="J12" s="64" t="s">
        <v>57</v>
      </c>
      <c r="K12" s="64" t="s">
        <v>49</v>
      </c>
      <c r="L12" s="65" t="s">
        <v>37</v>
      </c>
      <c r="M12" s="64" t="s">
        <v>32</v>
      </c>
      <c r="N12" s="69" t="s">
        <v>50</v>
      </c>
      <c r="O12" s="79">
        <v>45975</v>
      </c>
      <c r="P12" s="80">
        <v>45980</v>
      </c>
      <c r="Q12" s="72" t="s">
        <v>51</v>
      </c>
      <c r="R12" s="64" t="s">
        <v>51</v>
      </c>
      <c r="S12" s="73" t="s">
        <v>52</v>
      </c>
      <c r="T12" s="74" t="str">
        <f t="shared" si="0"/>
        <v>-</v>
      </c>
      <c r="U12" s="74" t="str">
        <f t="shared" si="0"/>
        <v>-</v>
      </c>
      <c r="V12" s="75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＜25</v>
      </c>
      <c r="W12" s="65" t="str">
        <f t="shared" si="1"/>
        <v/>
      </c>
    </row>
    <row r="13" spans="1:24">
      <c r="A13" s="76">
        <f t="shared" si="2"/>
        <v>7</v>
      </c>
      <c r="B13" s="64" t="s">
        <v>31</v>
      </c>
      <c r="C13" s="78" t="s">
        <v>32</v>
      </c>
      <c r="D13" s="68" t="s">
        <v>53</v>
      </c>
      <c r="E13" s="64" t="s">
        <v>31</v>
      </c>
      <c r="F13" s="64" t="s">
        <v>31</v>
      </c>
      <c r="G13" s="67" t="s">
        <v>33</v>
      </c>
      <c r="H13" s="68" t="s">
        <v>47</v>
      </c>
      <c r="I13" s="76" t="s">
        <v>48</v>
      </c>
      <c r="J13" s="64" t="s">
        <v>31</v>
      </c>
      <c r="K13" s="64" t="s">
        <v>63</v>
      </c>
      <c r="L13" s="65" t="s">
        <v>37</v>
      </c>
      <c r="M13" s="64" t="s">
        <v>32</v>
      </c>
      <c r="N13" s="69" t="s">
        <v>50</v>
      </c>
      <c r="O13" s="79">
        <v>45975</v>
      </c>
      <c r="P13" s="80">
        <v>45980</v>
      </c>
      <c r="Q13" s="72" t="s">
        <v>51</v>
      </c>
      <c r="R13" s="64" t="s">
        <v>51</v>
      </c>
      <c r="S13" s="73" t="s">
        <v>52</v>
      </c>
      <c r="T13" s="74" t="str">
        <f t="shared" si="0"/>
        <v>-</v>
      </c>
      <c r="U13" s="74" t="str">
        <f t="shared" si="0"/>
        <v>-</v>
      </c>
      <c r="V13" s="75" t="str">
        <f t="shared" ref="V13:V18" si="3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＜25</v>
      </c>
      <c r="W13" s="65" t="str">
        <f t="shared" si="1"/>
        <v/>
      </c>
    </row>
    <row r="14" spans="1:24">
      <c r="A14" s="76">
        <f t="shared" si="2"/>
        <v>8</v>
      </c>
      <c r="B14" s="64" t="s">
        <v>31</v>
      </c>
      <c r="C14" s="78" t="s">
        <v>32</v>
      </c>
      <c r="D14" s="68" t="s">
        <v>64</v>
      </c>
      <c r="E14" s="64" t="s">
        <v>31</v>
      </c>
      <c r="F14" s="64" t="s">
        <v>31</v>
      </c>
      <c r="G14" s="67" t="s">
        <v>33</v>
      </c>
      <c r="H14" s="68" t="s">
        <v>55</v>
      </c>
      <c r="I14" s="76" t="s">
        <v>65</v>
      </c>
      <c r="J14" s="64" t="s">
        <v>57</v>
      </c>
      <c r="K14" s="64" t="s">
        <v>49</v>
      </c>
      <c r="L14" s="65" t="s">
        <v>37</v>
      </c>
      <c r="M14" s="64" t="s">
        <v>32</v>
      </c>
      <c r="N14" s="69" t="s">
        <v>50</v>
      </c>
      <c r="O14" s="79">
        <v>45976</v>
      </c>
      <c r="P14" s="80">
        <v>45980</v>
      </c>
      <c r="Q14" s="72" t="s">
        <v>51</v>
      </c>
      <c r="R14" s="64" t="s">
        <v>51</v>
      </c>
      <c r="S14" s="73" t="s">
        <v>52</v>
      </c>
      <c r="T14" s="74" t="str">
        <f t="shared" si="0"/>
        <v>-</v>
      </c>
      <c r="U14" s="74" t="str">
        <f t="shared" si="0"/>
        <v>-</v>
      </c>
      <c r="V14" s="75" t="str">
        <f t="shared" si="3"/>
        <v>＜25</v>
      </c>
      <c r="W14" s="65" t="str">
        <f t="shared" si="1"/>
        <v/>
      </c>
    </row>
    <row r="15" spans="1:24">
      <c r="A15" s="76">
        <f t="shared" si="2"/>
        <v>9</v>
      </c>
      <c r="B15" s="64" t="s">
        <v>31</v>
      </c>
      <c r="C15" s="78" t="s">
        <v>32</v>
      </c>
      <c r="D15" s="68" t="s">
        <v>64</v>
      </c>
      <c r="E15" s="64" t="s">
        <v>31</v>
      </c>
      <c r="F15" s="64" t="s">
        <v>31</v>
      </c>
      <c r="G15" s="67" t="s">
        <v>33</v>
      </c>
      <c r="H15" s="68" t="s">
        <v>55</v>
      </c>
      <c r="I15" s="76" t="s">
        <v>66</v>
      </c>
      <c r="J15" s="64" t="s">
        <v>57</v>
      </c>
      <c r="K15" s="64" t="s">
        <v>49</v>
      </c>
      <c r="L15" s="65" t="s">
        <v>37</v>
      </c>
      <c r="M15" s="64" t="s">
        <v>32</v>
      </c>
      <c r="N15" s="69" t="s">
        <v>50</v>
      </c>
      <c r="O15" s="79">
        <v>45976</v>
      </c>
      <c r="P15" s="80">
        <v>45980</v>
      </c>
      <c r="Q15" s="72" t="s">
        <v>51</v>
      </c>
      <c r="R15" s="64" t="s">
        <v>51</v>
      </c>
      <c r="S15" s="73" t="s">
        <v>52</v>
      </c>
      <c r="T15" s="74" t="str">
        <f t="shared" si="0"/>
        <v>-</v>
      </c>
      <c r="U15" s="74" t="str">
        <f t="shared" si="0"/>
        <v>-</v>
      </c>
      <c r="V15" s="75" t="str">
        <f t="shared" si="3"/>
        <v>＜25</v>
      </c>
      <c r="W15" s="65" t="str">
        <f t="shared" si="1"/>
        <v/>
      </c>
    </row>
    <row r="16" spans="1:24">
      <c r="A16" s="76">
        <f t="shared" si="2"/>
        <v>10</v>
      </c>
      <c r="B16" s="64" t="s">
        <v>31</v>
      </c>
      <c r="C16" s="78" t="s">
        <v>32</v>
      </c>
      <c r="D16" s="68" t="s">
        <v>67</v>
      </c>
      <c r="E16" s="64" t="s">
        <v>31</v>
      </c>
      <c r="F16" s="64" t="s">
        <v>31</v>
      </c>
      <c r="G16" s="67" t="s">
        <v>33</v>
      </c>
      <c r="H16" s="68" t="s">
        <v>55</v>
      </c>
      <c r="I16" s="76" t="s">
        <v>68</v>
      </c>
      <c r="J16" s="64" t="s">
        <v>57</v>
      </c>
      <c r="K16" s="64" t="s">
        <v>49</v>
      </c>
      <c r="L16" s="65" t="s">
        <v>37</v>
      </c>
      <c r="M16" s="64" t="s">
        <v>32</v>
      </c>
      <c r="N16" s="69" t="s">
        <v>50</v>
      </c>
      <c r="O16" s="79">
        <v>45976</v>
      </c>
      <c r="P16" s="80">
        <v>45980</v>
      </c>
      <c r="Q16" s="72" t="s">
        <v>51</v>
      </c>
      <c r="R16" s="64" t="s">
        <v>51</v>
      </c>
      <c r="S16" s="73" t="s">
        <v>52</v>
      </c>
      <c r="T16" s="74" t="str">
        <f t="shared" si="0"/>
        <v>-</v>
      </c>
      <c r="U16" s="74" t="str">
        <f t="shared" si="0"/>
        <v>-</v>
      </c>
      <c r="V16" s="75" t="str">
        <f t="shared" si="3"/>
        <v>＜25</v>
      </c>
      <c r="W16" s="65" t="str">
        <f t="shared" si="1"/>
        <v/>
      </c>
    </row>
    <row r="17" spans="1:23">
      <c r="A17" s="76">
        <f t="shared" si="2"/>
        <v>11</v>
      </c>
      <c r="B17" s="64" t="s">
        <v>31</v>
      </c>
      <c r="C17" s="78" t="s">
        <v>32</v>
      </c>
      <c r="D17" s="68" t="s">
        <v>69</v>
      </c>
      <c r="E17" s="64" t="s">
        <v>70</v>
      </c>
      <c r="F17" s="64" t="s">
        <v>31</v>
      </c>
      <c r="G17" s="67" t="s">
        <v>33</v>
      </c>
      <c r="H17" s="68" t="s">
        <v>55</v>
      </c>
      <c r="I17" s="76" t="s">
        <v>66</v>
      </c>
      <c r="J17" s="64" t="s">
        <v>57</v>
      </c>
      <c r="K17" s="64" t="s">
        <v>49</v>
      </c>
      <c r="L17" s="65" t="s">
        <v>37</v>
      </c>
      <c r="M17" s="64" t="s">
        <v>32</v>
      </c>
      <c r="N17" s="69" t="s">
        <v>50</v>
      </c>
      <c r="O17" s="79">
        <v>45980</v>
      </c>
      <c r="P17" s="80">
        <v>45980</v>
      </c>
      <c r="Q17" s="72" t="s">
        <v>51</v>
      </c>
      <c r="R17" s="64" t="s">
        <v>51</v>
      </c>
      <c r="S17" s="73" t="s">
        <v>52</v>
      </c>
      <c r="T17" s="74" t="str">
        <f t="shared" si="0"/>
        <v>-</v>
      </c>
      <c r="U17" s="74" t="str">
        <f t="shared" si="0"/>
        <v>-</v>
      </c>
      <c r="V17" s="75" t="str">
        <f t="shared" si="3"/>
        <v>＜25</v>
      </c>
      <c r="W17" s="65" t="str">
        <f t="shared" si="1"/>
        <v/>
      </c>
    </row>
    <row r="18" spans="1:23">
      <c r="A18" s="76">
        <f t="shared" si="2"/>
        <v>12</v>
      </c>
      <c r="B18" s="64" t="s">
        <v>31</v>
      </c>
      <c r="C18" s="78" t="s">
        <v>32</v>
      </c>
      <c r="D18" s="68" t="s">
        <v>69</v>
      </c>
      <c r="E18" s="64" t="s">
        <v>70</v>
      </c>
      <c r="F18" s="64" t="s">
        <v>31</v>
      </c>
      <c r="G18" s="67" t="s">
        <v>33</v>
      </c>
      <c r="H18" s="68" t="s">
        <v>55</v>
      </c>
      <c r="I18" s="76" t="s">
        <v>71</v>
      </c>
      <c r="J18" s="64" t="s">
        <v>57</v>
      </c>
      <c r="K18" s="64" t="s">
        <v>49</v>
      </c>
      <c r="L18" s="65" t="s">
        <v>37</v>
      </c>
      <c r="M18" s="64" t="s">
        <v>32</v>
      </c>
      <c r="N18" s="69" t="s">
        <v>50</v>
      </c>
      <c r="O18" s="79">
        <v>45980</v>
      </c>
      <c r="P18" s="80">
        <v>45980</v>
      </c>
      <c r="Q18" s="72" t="s">
        <v>51</v>
      </c>
      <c r="R18" s="64" t="s">
        <v>51</v>
      </c>
      <c r="S18" s="73" t="s">
        <v>52</v>
      </c>
      <c r="T18" s="74" t="str">
        <f t="shared" si="0"/>
        <v>-</v>
      </c>
      <c r="U18" s="74" t="str">
        <f t="shared" si="0"/>
        <v>-</v>
      </c>
      <c r="V18" s="75" t="str">
        <f t="shared" si="3"/>
        <v>＜25</v>
      </c>
      <c r="W18" s="65" t="str">
        <f t="shared" si="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">
    <cfRule type="expression" dxfId="1" priority="2">
      <formula>$W7="○"</formula>
    </cfRule>
  </conditionalFormatting>
  <conditionalFormatting sqref="V9:V18">
    <cfRule type="expression" dxfId="0" priority="1">
      <formula>$W9="○"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