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0" documentId="13_ncr:1_{E137941E-4AF0-4753-B213-D0C876A7EAE6}" xr6:coauthVersionLast="47" xr6:coauthVersionMax="47" xr10:uidLastSave="{00000000-0000-0000-0000-000000000000}"/>
  <bookViews>
    <workbookView xWindow="2265" yWindow="435" windowWidth="18510" windowHeight="1504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97" i="1" l="1"/>
  <c r="W97" i="1" s="1"/>
  <c r="U97" i="1"/>
  <c r="T97" i="1"/>
  <c r="U96" i="1"/>
  <c r="T96" i="1"/>
  <c r="V96" i="1" s="1"/>
  <c r="W96" i="1" s="1"/>
  <c r="V95" i="1"/>
  <c r="W95" i="1" s="1"/>
  <c r="U95" i="1"/>
  <c r="T95" i="1"/>
  <c r="U94" i="1"/>
  <c r="T94" i="1"/>
  <c r="V94" i="1" s="1"/>
  <c r="W94" i="1" s="1"/>
  <c r="V93" i="1"/>
  <c r="W93" i="1" s="1"/>
  <c r="U93" i="1"/>
  <c r="T93" i="1"/>
  <c r="U92" i="1"/>
  <c r="T92" i="1"/>
  <c r="V92" i="1" s="1"/>
  <c r="W92" i="1" s="1"/>
  <c r="V91" i="1"/>
  <c r="W91" i="1" s="1"/>
  <c r="U91" i="1"/>
  <c r="T91" i="1"/>
  <c r="U90" i="1"/>
  <c r="T90" i="1"/>
  <c r="V90" i="1" s="1"/>
  <c r="W90" i="1" s="1"/>
  <c r="V89" i="1"/>
  <c r="W89" i="1" s="1"/>
  <c r="U89" i="1"/>
  <c r="T89" i="1"/>
  <c r="U88" i="1"/>
  <c r="T88" i="1"/>
  <c r="V88" i="1" s="1"/>
  <c r="W88" i="1" s="1"/>
  <c r="V87" i="1"/>
  <c r="W87" i="1" s="1"/>
  <c r="U87" i="1"/>
  <c r="T87" i="1"/>
  <c r="U86" i="1"/>
  <c r="T86" i="1"/>
  <c r="V86" i="1" s="1"/>
  <c r="W86" i="1" s="1"/>
  <c r="V85" i="1"/>
  <c r="W85" i="1" s="1"/>
  <c r="U85" i="1"/>
  <c r="T85" i="1"/>
  <c r="U84" i="1"/>
  <c r="T84" i="1"/>
  <c r="V84" i="1" s="1"/>
  <c r="W84" i="1" s="1"/>
  <c r="V83" i="1"/>
  <c r="W83" i="1" s="1"/>
  <c r="U83" i="1"/>
  <c r="T83" i="1"/>
  <c r="U82" i="1"/>
  <c r="T82" i="1"/>
  <c r="V82" i="1" s="1"/>
  <c r="W82" i="1" s="1"/>
  <c r="V81" i="1"/>
  <c r="W81" i="1" s="1"/>
  <c r="U81" i="1"/>
  <c r="T81" i="1"/>
  <c r="U80" i="1"/>
  <c r="T80" i="1"/>
  <c r="V80" i="1" s="1"/>
  <c r="W80" i="1" s="1"/>
  <c r="V79" i="1"/>
  <c r="W79" i="1" s="1"/>
  <c r="U79" i="1"/>
  <c r="T79" i="1"/>
  <c r="U78" i="1"/>
  <c r="T78" i="1"/>
  <c r="V78" i="1" s="1"/>
  <c r="W78" i="1" s="1"/>
  <c r="V77" i="1"/>
  <c r="W77" i="1" s="1"/>
  <c r="U77" i="1"/>
  <c r="T77" i="1"/>
  <c r="U76" i="1"/>
  <c r="T76" i="1"/>
  <c r="V76" i="1" s="1"/>
  <c r="W76" i="1" s="1"/>
  <c r="V75" i="1"/>
  <c r="W75" i="1" s="1"/>
  <c r="U75" i="1"/>
  <c r="T75" i="1"/>
  <c r="U74" i="1"/>
  <c r="T74" i="1"/>
  <c r="V74" i="1" s="1"/>
  <c r="W74" i="1" s="1"/>
  <c r="V73" i="1"/>
  <c r="W73" i="1" s="1"/>
  <c r="U73" i="1"/>
  <c r="T73" i="1"/>
  <c r="U72" i="1"/>
  <c r="T72" i="1"/>
  <c r="V72" i="1" s="1"/>
  <c r="W72" i="1" s="1"/>
  <c r="V71" i="1"/>
  <c r="W71" i="1" s="1"/>
  <c r="U71" i="1"/>
  <c r="T71" i="1"/>
  <c r="U70" i="1"/>
  <c r="T70" i="1"/>
  <c r="V70" i="1" s="1"/>
  <c r="W70" i="1" s="1"/>
  <c r="V69" i="1"/>
  <c r="W69" i="1" s="1"/>
  <c r="U69" i="1"/>
  <c r="T69" i="1"/>
  <c r="U68" i="1"/>
  <c r="T68" i="1"/>
  <c r="V68" i="1" s="1"/>
  <c r="W68" i="1" s="1"/>
  <c r="V67" i="1"/>
  <c r="W67" i="1" s="1"/>
  <c r="U67" i="1"/>
  <c r="T67" i="1"/>
  <c r="U66" i="1"/>
  <c r="T66" i="1"/>
  <c r="V66" i="1" s="1"/>
  <c r="W66" i="1" s="1"/>
  <c r="V65" i="1"/>
  <c r="W65" i="1" s="1"/>
  <c r="U65" i="1"/>
  <c r="T65" i="1"/>
  <c r="U64" i="1"/>
  <c r="T64" i="1"/>
  <c r="V64" i="1" s="1"/>
  <c r="W64" i="1" s="1"/>
  <c r="V63" i="1"/>
  <c r="W63" i="1" s="1"/>
  <c r="U63" i="1"/>
  <c r="T63" i="1"/>
  <c r="U62" i="1"/>
  <c r="T62" i="1"/>
  <c r="V62" i="1" s="1"/>
  <c r="W62" i="1" s="1"/>
  <c r="V61" i="1"/>
  <c r="W61" i="1" s="1"/>
  <c r="U61" i="1"/>
  <c r="T61" i="1"/>
  <c r="U60" i="1"/>
  <c r="T60" i="1"/>
  <c r="V60" i="1" s="1"/>
  <c r="W60" i="1" s="1"/>
  <c r="V59" i="1"/>
  <c r="W59" i="1" s="1"/>
  <c r="U59" i="1"/>
  <c r="T59" i="1"/>
  <c r="U58" i="1"/>
  <c r="T58" i="1"/>
  <c r="V58" i="1" s="1"/>
  <c r="W58" i="1" s="1"/>
  <c r="V57" i="1"/>
  <c r="W57" i="1" s="1"/>
  <c r="U57" i="1"/>
  <c r="T57" i="1"/>
  <c r="U56" i="1"/>
  <c r="T56" i="1"/>
  <c r="V56" i="1" s="1"/>
  <c r="W56" i="1" s="1"/>
  <c r="V55" i="1"/>
  <c r="W55" i="1" s="1"/>
  <c r="U55" i="1"/>
  <c r="T55" i="1"/>
  <c r="U54" i="1"/>
  <c r="T54" i="1"/>
  <c r="V54" i="1" s="1"/>
  <c r="W54" i="1" s="1"/>
  <c r="V53" i="1"/>
  <c r="W53" i="1" s="1"/>
  <c r="U53" i="1"/>
  <c r="T53" i="1"/>
  <c r="U52" i="1"/>
  <c r="T52" i="1"/>
  <c r="V52" i="1" s="1"/>
  <c r="W52" i="1" s="1"/>
  <c r="V51" i="1"/>
  <c r="W51" i="1" s="1"/>
  <c r="U51" i="1"/>
  <c r="T51" i="1"/>
  <c r="U50" i="1"/>
  <c r="T50" i="1"/>
  <c r="V50" i="1" s="1"/>
  <c r="W50" i="1" s="1"/>
  <c r="V49" i="1"/>
  <c r="W49" i="1" s="1"/>
  <c r="U49" i="1"/>
  <c r="T49" i="1"/>
  <c r="U48" i="1"/>
  <c r="T48" i="1"/>
  <c r="V48" i="1" s="1"/>
  <c r="W48" i="1" s="1"/>
  <c r="V47" i="1"/>
  <c r="W47" i="1" s="1"/>
  <c r="U47" i="1"/>
  <c r="T47" i="1"/>
  <c r="U46" i="1"/>
  <c r="T46" i="1"/>
  <c r="V46" i="1" s="1"/>
  <c r="W46" i="1" s="1"/>
  <c r="V45" i="1"/>
  <c r="W45" i="1" s="1"/>
  <c r="U45" i="1"/>
  <c r="T45" i="1"/>
  <c r="U44" i="1"/>
  <c r="T44" i="1"/>
  <c r="V44" i="1" s="1"/>
  <c r="W44" i="1" s="1"/>
  <c r="V43" i="1"/>
  <c r="W43" i="1" s="1"/>
  <c r="U43" i="1"/>
  <c r="T43" i="1"/>
  <c r="U42" i="1"/>
  <c r="T42" i="1"/>
  <c r="V42" i="1" s="1"/>
  <c r="W42" i="1" s="1"/>
  <c r="V41" i="1"/>
  <c r="W41" i="1" s="1"/>
  <c r="U41" i="1"/>
  <c r="T41" i="1"/>
  <c r="U40" i="1"/>
  <c r="T40" i="1"/>
  <c r="V40" i="1" s="1"/>
  <c r="W40" i="1" s="1"/>
  <c r="V39" i="1"/>
  <c r="W39" i="1" s="1"/>
  <c r="U39" i="1"/>
  <c r="T39" i="1"/>
  <c r="U38" i="1"/>
  <c r="T38" i="1"/>
  <c r="V38" i="1" s="1"/>
  <c r="W38" i="1" s="1"/>
  <c r="V37" i="1"/>
  <c r="W37" i="1" s="1"/>
  <c r="U37" i="1"/>
  <c r="T37" i="1"/>
  <c r="U36" i="1"/>
  <c r="T36" i="1"/>
  <c r="V36" i="1" s="1"/>
  <c r="W36" i="1" s="1"/>
  <c r="V35" i="1"/>
  <c r="W35" i="1" s="1"/>
  <c r="U35" i="1"/>
  <c r="T35" i="1"/>
  <c r="U34" i="1"/>
  <c r="T34" i="1"/>
  <c r="V34" i="1" s="1"/>
  <c r="W34" i="1" s="1"/>
  <c r="V33" i="1"/>
  <c r="W33" i="1" s="1"/>
  <c r="U33" i="1"/>
  <c r="T33" i="1"/>
  <c r="U32" i="1"/>
  <c r="T32" i="1"/>
  <c r="V32" i="1" s="1"/>
  <c r="W32" i="1" s="1"/>
  <c r="V31" i="1"/>
  <c r="W31" i="1" s="1"/>
  <c r="U31" i="1"/>
  <c r="T31" i="1"/>
  <c r="U30" i="1"/>
  <c r="T30" i="1"/>
  <c r="V30" i="1" s="1"/>
  <c r="W30" i="1" s="1"/>
  <c r="V29" i="1"/>
  <c r="W29" i="1" s="1"/>
  <c r="U29" i="1"/>
  <c r="T29" i="1"/>
  <c r="U28" i="1"/>
  <c r="T28" i="1"/>
  <c r="V28" i="1" s="1"/>
  <c r="W28" i="1" s="1"/>
  <c r="V27" i="1"/>
  <c r="W27" i="1" s="1"/>
  <c r="U27" i="1"/>
  <c r="T27" i="1"/>
  <c r="U26" i="1"/>
  <c r="T26" i="1"/>
  <c r="V26" i="1" s="1"/>
  <c r="W26" i="1" s="1"/>
  <c r="V25" i="1"/>
  <c r="W25" i="1" s="1"/>
  <c r="U25" i="1"/>
  <c r="T25" i="1"/>
  <c r="U24" i="1"/>
  <c r="T24" i="1"/>
  <c r="V24" i="1" s="1"/>
  <c r="W24" i="1" s="1"/>
  <c r="V23" i="1"/>
  <c r="W23" i="1" s="1"/>
  <c r="U23" i="1"/>
  <c r="T23" i="1"/>
  <c r="U22" i="1"/>
  <c r="T22" i="1"/>
  <c r="V22" i="1" s="1"/>
  <c r="W22" i="1" s="1"/>
  <c r="V21" i="1"/>
  <c r="W21" i="1" s="1"/>
  <c r="U21" i="1"/>
  <c r="T21" i="1"/>
  <c r="U20" i="1"/>
  <c r="T20" i="1"/>
  <c r="V20" i="1" s="1"/>
  <c r="W20" i="1" s="1"/>
  <c r="V19" i="1"/>
  <c r="W19" i="1" s="1"/>
  <c r="U19" i="1"/>
  <c r="T19" i="1"/>
  <c r="U18" i="1"/>
  <c r="T18" i="1"/>
  <c r="V18" i="1" s="1"/>
  <c r="W18" i="1" s="1"/>
  <c r="V17" i="1"/>
  <c r="W17" i="1" s="1"/>
  <c r="U17" i="1"/>
  <c r="T17" i="1"/>
  <c r="U16" i="1"/>
  <c r="T16" i="1"/>
  <c r="V16" i="1" s="1"/>
  <c r="W16" i="1" s="1"/>
  <c r="V15" i="1"/>
  <c r="W15" i="1" s="1"/>
  <c r="U15" i="1"/>
  <c r="T15" i="1"/>
  <c r="U14" i="1"/>
  <c r="T14" i="1"/>
  <c r="V14" i="1" s="1"/>
  <c r="W14" i="1" s="1"/>
  <c r="V13" i="1"/>
  <c r="W13" i="1" s="1"/>
  <c r="U13" i="1"/>
  <c r="T13" i="1"/>
  <c r="U12" i="1"/>
  <c r="T12" i="1"/>
  <c r="V12" i="1" s="1"/>
  <c r="W12" i="1" s="1"/>
  <c r="V11" i="1"/>
  <c r="W11" i="1" s="1"/>
  <c r="U11" i="1"/>
  <c r="T11" i="1"/>
  <c r="U10" i="1"/>
  <c r="T10" i="1"/>
  <c r="V10" i="1" s="1"/>
  <c r="W10" i="1" s="1"/>
  <c r="V9" i="1"/>
  <c r="W9" i="1" s="1"/>
  <c r="U9" i="1"/>
  <c r="T9" i="1"/>
  <c r="U8" i="1"/>
  <c r="T8" i="1"/>
  <c r="V8" i="1" s="1"/>
  <c r="W8" i="1" s="1"/>
  <c r="V7" i="1"/>
  <c r="W7" i="1" s="1"/>
  <c r="U7" i="1"/>
  <c r="T7" i="1"/>
</calcChain>
</file>

<file path=xl/sharedStrings.xml><?xml version="1.0" encoding="utf-8"?>
<sst xmlns="http://schemas.openxmlformats.org/spreadsheetml/2006/main" count="1204" uniqueCount="113">
  <si>
    <t>２　緊急時モニタリング検査結果</t>
  </si>
  <si>
    <t>NO</t>
    <phoneticPr fontId="8"/>
  </si>
  <si>
    <t>報告自治体</t>
    <rPh sb="0" eb="2">
      <t>ホウコク</t>
    </rPh>
    <rPh sb="2" eb="5">
      <t>ジチタイ</t>
    </rPh>
    <phoneticPr fontId="8"/>
  </si>
  <si>
    <t>実施主体</t>
    <rPh sb="0" eb="2">
      <t>ジッシ</t>
    </rPh>
    <phoneticPr fontId="8"/>
  </si>
  <si>
    <t>産地</t>
    <rPh sb="0" eb="2">
      <t>サンチ</t>
    </rPh>
    <phoneticPr fontId="8"/>
  </si>
  <si>
    <t>非流通品
／流通品</t>
    <rPh sb="0" eb="1">
      <t>ヒ</t>
    </rPh>
    <rPh sb="1" eb="3">
      <t>リュウツウ</t>
    </rPh>
    <rPh sb="3" eb="4">
      <t>ヒン</t>
    </rPh>
    <phoneticPr fontId="8"/>
  </si>
  <si>
    <t>食品
カテゴリ</t>
    <phoneticPr fontId="8"/>
  </si>
  <si>
    <t>品目</t>
    <rPh sb="0" eb="2">
      <t>ヒンモク</t>
    </rPh>
    <phoneticPr fontId="8"/>
  </si>
  <si>
    <t>検査</t>
    <phoneticPr fontId="8"/>
  </si>
  <si>
    <t>日時</t>
    <rPh sb="0" eb="2">
      <t>ニチジ</t>
    </rPh>
    <phoneticPr fontId="8"/>
  </si>
  <si>
    <t>結果（Bq/kg)</t>
    <rPh sb="0" eb="2">
      <t>ケッカ</t>
    </rPh>
    <phoneticPr fontId="8"/>
  </si>
  <si>
    <t>都道府県</t>
    <rPh sb="0" eb="4">
      <t>トドウフケン</t>
    </rPh>
    <phoneticPr fontId="8"/>
  </si>
  <si>
    <t>市町村</t>
    <rPh sb="0" eb="3">
      <t>シチョウソン</t>
    </rPh>
    <phoneticPr fontId="8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</si>
  <si>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8"/>
  </si>
  <si>
    <t>品目名</t>
    <rPh sb="2" eb="3">
      <t>メイ</t>
    </rPh>
    <phoneticPr fontId="8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</si>
  <si>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8"/>
  </si>
  <si>
    <t>検査機関</t>
    <phoneticPr fontId="8"/>
  </si>
  <si>
    <t>検査法</t>
    <rPh sb="0" eb="2">
      <t>ケンサ</t>
    </rPh>
    <rPh sb="2" eb="3">
      <t>ホウ</t>
    </rPh>
    <phoneticPr fontId="8"/>
  </si>
  <si>
    <t>採取日
（購入日)</t>
  </si>
  <si>
    <t>結果
判明日</t>
    <phoneticPr fontId="8"/>
  </si>
  <si>
    <t>入力用</t>
    <rPh sb="0" eb="3">
      <t>ニュウリョクヨウ</t>
    </rPh>
    <phoneticPr fontId="2"/>
  </si>
  <si>
    <t>Cs-134</t>
    <phoneticPr fontId="8"/>
  </si>
  <si>
    <t>Cs-137</t>
    <phoneticPr fontId="8"/>
  </si>
  <si>
    <t>Cs合計</t>
    <rPh sb="2" eb="4">
      <t>ゴウケイ</t>
    </rPh>
    <phoneticPr fontId="8"/>
  </si>
  <si>
    <t>基準超過</t>
    <rPh sb="0" eb="2">
      <t>キジュン</t>
    </rPh>
    <rPh sb="2" eb="4">
      <t>チョウカ</t>
    </rPh>
    <phoneticPr fontId="8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</si>
  <si>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8"/>
  </si>
  <si>
    <t>その他
（原木、菌床、
露地栽培、施設栽培等）</t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8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</si>
  <si>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2"/>
  </si>
  <si>
    <t>Cs-134</t>
    <phoneticPr fontId="2"/>
  </si>
  <si>
    <t>Cs-137</t>
    <phoneticPr fontId="2"/>
  </si>
  <si>
    <t>Cs合計</t>
    <rPh sb="2" eb="4">
      <t>ゴウケイ</t>
    </rPh>
    <phoneticPr fontId="2"/>
  </si>
  <si>
    <t>その他</t>
    <rPh sb="2" eb="3">
      <t>タ</t>
    </rPh>
    <phoneticPr fontId="8"/>
  </si>
  <si>
    <t>Ge</t>
  </si>
  <si>
    <t>福島県</t>
    <rPh sb="0" eb="3">
      <t>フクシマケン</t>
    </rPh>
    <phoneticPr fontId="2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</si>
  <si>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8"/>
  </si>
  <si>
    <t>福島県</t>
    <rPh sb="0" eb="3">
      <t>フクシマケン</t>
    </rPh>
    <phoneticPr fontId="8"/>
  </si>
  <si>
    <t>三島町</t>
  </si>
  <si>
    <t>野生鳥獣肉</t>
    <rPh sb="0" eb="2">
      <t>ヤセイ</t>
    </rPh>
    <rPh sb="2" eb="3">
      <t>チョウ</t>
    </rPh>
    <rPh sb="3" eb="5">
      <t>ジュウニク</t>
    </rPh>
    <phoneticPr fontId="8"/>
  </si>
  <si>
    <t>ツキノワグマ</t>
  </si>
  <si>
    <t>野生</t>
    <rPh sb="0" eb="2">
      <t>ヤセイ</t>
    </rPh>
    <phoneticPr fontId="8"/>
  </si>
  <si>
    <t>国による出荷制限</t>
    <rPh sb="0" eb="1">
      <t>クニ</t>
    </rPh>
    <rPh sb="4" eb="6">
      <t>シュッカ</t>
    </rPh>
    <rPh sb="6" eb="8">
      <t>セイゲン</t>
    </rPh>
    <phoneticPr fontId="9"/>
  </si>
  <si>
    <t>福島県環境創造センター</t>
    <rPh sb="0" eb="3">
      <t>フクシマケン</t>
    </rPh>
    <rPh sb="3" eb="5">
      <t>カンキョウ</t>
    </rPh>
    <rPh sb="5" eb="7">
      <t>ソウゾウ</t>
    </rPh>
    <phoneticPr fontId="2"/>
  </si>
  <si>
    <t>&lt;7.5</t>
    <phoneticPr fontId="2"/>
  </si>
  <si>
    <t>西会津町</t>
  </si>
  <si>
    <t>イノシシ</t>
  </si>
  <si>
    <t>&lt;7.2</t>
    <phoneticPr fontId="2"/>
  </si>
  <si>
    <t>&lt;5.9</t>
    <phoneticPr fontId="2"/>
  </si>
  <si>
    <t>会津美里町</t>
  </si>
  <si>
    <t>&lt;8.0</t>
    <phoneticPr fontId="2"/>
  </si>
  <si>
    <t>&lt;6.3</t>
    <phoneticPr fontId="2"/>
  </si>
  <si>
    <t>&lt;5.6</t>
    <phoneticPr fontId="2"/>
  </si>
  <si>
    <t>相馬市</t>
  </si>
  <si>
    <t>摂取制限</t>
    <rPh sb="0" eb="2">
      <t>セッシュ</t>
    </rPh>
    <rPh sb="2" eb="4">
      <t>セイゲン</t>
    </rPh>
    <phoneticPr fontId="9"/>
  </si>
  <si>
    <t>&lt;6.9</t>
    <phoneticPr fontId="2"/>
  </si>
  <si>
    <t>福島市</t>
  </si>
  <si>
    <t>&lt;7.7</t>
    <phoneticPr fontId="2"/>
  </si>
  <si>
    <t>&lt;6.0</t>
    <phoneticPr fontId="2"/>
  </si>
  <si>
    <t>&lt;7.3</t>
    <phoneticPr fontId="2"/>
  </si>
  <si>
    <t>&lt;6.1</t>
    <phoneticPr fontId="2"/>
  </si>
  <si>
    <t>&lt;7.1</t>
    <phoneticPr fontId="2"/>
  </si>
  <si>
    <t>&lt;6.6</t>
    <phoneticPr fontId="2"/>
  </si>
  <si>
    <t>本宮市</t>
  </si>
  <si>
    <t>&lt;5.8</t>
    <phoneticPr fontId="2"/>
  </si>
  <si>
    <t>&lt;5.0</t>
    <phoneticPr fontId="2"/>
  </si>
  <si>
    <t>伊達市</t>
  </si>
  <si>
    <t>&lt;9.2</t>
    <phoneticPr fontId="2"/>
  </si>
  <si>
    <t>&lt;7.9</t>
    <phoneticPr fontId="2"/>
  </si>
  <si>
    <t>&lt;6.4</t>
    <phoneticPr fontId="2"/>
  </si>
  <si>
    <t>&lt;6.5</t>
    <phoneticPr fontId="2"/>
  </si>
  <si>
    <t>ニホンジカ</t>
  </si>
  <si>
    <t>都道府県による出荷自粛等</t>
    <rPh sb="0" eb="4">
      <t>トドウフケン</t>
    </rPh>
    <rPh sb="7" eb="9">
      <t>シュッカ</t>
    </rPh>
    <rPh sb="9" eb="11">
      <t>ジシュク</t>
    </rPh>
    <rPh sb="11" eb="12">
      <t>トウ</t>
    </rPh>
    <phoneticPr fontId="9"/>
  </si>
  <si>
    <t>&lt;9.7</t>
    <phoneticPr fontId="2"/>
  </si>
  <si>
    <t>&lt;8.3</t>
    <phoneticPr fontId="2"/>
  </si>
  <si>
    <t>&lt;4.6</t>
    <phoneticPr fontId="2"/>
  </si>
  <si>
    <t>田村市</t>
  </si>
  <si>
    <t>&lt;5.1</t>
    <phoneticPr fontId="2"/>
  </si>
  <si>
    <t>大熊町</t>
  </si>
  <si>
    <t>&lt;9.5</t>
    <phoneticPr fontId="2"/>
  </si>
  <si>
    <t>&lt;5.4</t>
    <phoneticPr fontId="2"/>
  </si>
  <si>
    <t>&lt;6.1</t>
  </si>
  <si>
    <t>&lt;6.2</t>
    <phoneticPr fontId="2"/>
  </si>
  <si>
    <t>&lt;4.4</t>
    <phoneticPr fontId="2"/>
  </si>
  <si>
    <t>製造・加工場所
（福島県福島市）</t>
  </si>
  <si>
    <t>あんぽ柿</t>
    <rPh sb="3" eb="4">
      <t>ガキ</t>
    </rPh>
    <phoneticPr fontId="2"/>
  </si>
  <si>
    <t>試験加工品</t>
    <rPh sb="0" eb="2">
      <t>シケン</t>
    </rPh>
    <rPh sb="2" eb="5">
      <t>カコウヒン</t>
    </rPh>
    <phoneticPr fontId="2"/>
  </si>
  <si>
    <t>都道府県による出荷自粛等（全数検査を条件として一部解除）</t>
    <rPh sb="11" eb="12">
      <t>トウ</t>
    </rPh>
    <phoneticPr fontId="2"/>
  </si>
  <si>
    <t>福島県衛生研究所</t>
    <phoneticPr fontId="2"/>
  </si>
  <si>
    <t>製造・加工場所
（福島県伊達市）</t>
  </si>
  <si>
    <t>&lt;7.8</t>
    <phoneticPr fontId="2"/>
  </si>
  <si>
    <t>&lt;6.7</t>
    <phoneticPr fontId="2"/>
  </si>
  <si>
    <t>&lt;6.8</t>
    <phoneticPr fontId="2"/>
  </si>
  <si>
    <t>&lt;8.5</t>
    <phoneticPr fontId="2"/>
  </si>
  <si>
    <t>&lt;7.0</t>
    <phoneticPr fontId="2"/>
  </si>
  <si>
    <t>&lt;8.1</t>
    <phoneticPr fontId="2"/>
  </si>
  <si>
    <t>&lt;4.9</t>
    <phoneticPr fontId="2"/>
  </si>
  <si>
    <t>7.59</t>
  </si>
  <si>
    <t>&lt;3.8</t>
    <phoneticPr fontId="2"/>
  </si>
  <si>
    <t>桑折町</t>
  </si>
  <si>
    <t>製造・加工場所
（福島県桑折町）</t>
  </si>
  <si>
    <t>&lt;7.6</t>
    <phoneticPr fontId="2"/>
  </si>
  <si>
    <t>&lt;5.5</t>
    <phoneticPr fontId="2"/>
  </si>
  <si>
    <t>国見町</t>
  </si>
  <si>
    <t>製造・加工場所
（福島県国見町）</t>
  </si>
  <si>
    <t>干し柿</t>
    <rPh sb="0" eb="1">
      <t>ホ</t>
    </rPh>
    <rPh sb="2" eb="3">
      <t>ガキ</t>
    </rPh>
    <phoneticPr fontId="2"/>
  </si>
  <si>
    <t>&lt;8.7</t>
    <phoneticPr fontId="2"/>
  </si>
  <si>
    <t>&lt;9.4</t>
    <phoneticPr fontId="2"/>
  </si>
  <si>
    <t>&lt;7.4</t>
    <phoneticPr fontId="2"/>
  </si>
  <si>
    <t>&lt;8.2</t>
    <phoneticPr fontId="2"/>
  </si>
  <si>
    <t>&lt;8.9</t>
    <phoneticPr fontId="2"/>
  </si>
  <si>
    <t>&lt;4.8</t>
    <phoneticPr fontId="2"/>
  </si>
  <si>
    <t>製造・加工場所
（福島伊達市）</t>
    <rPh sb="11" eb="14">
      <t>ダテシ</t>
    </rPh>
    <phoneticPr fontId="2"/>
  </si>
  <si>
    <t>&lt;3.6</t>
    <phoneticPr fontId="2"/>
  </si>
  <si>
    <t>製造・加工場所
（福島県桑折町）</t>
    <rPh sb="12" eb="14">
      <t>コオリ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</si>
</sst>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e\.m\.d;@"/>
    <numFmt numFmtId="185" formatCode="0.00_);[Red]\(0.00\)"/>
    <numFmt numFmtId="186" formatCode="#"/>
  </numFmts>
  <fonts count="12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4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>
      <alignment vertical="center"/>
    </xf>
    <xf numFmtId="38" fontId="11" fillId="0" borderId="0" applyFont="0" applyFill="0" applyBorder="0" applyAlignment="0" applyProtection="0">
      <alignment vertical="center"/>
    </xf>
    <xf numFmtId="0" fontId="5" fillId="0" borderId="0">
      <alignment vertical="center"/>
    </xf>
  </cellStyleXfs>
  <cellXfs count="101">
    <xf numFmtId="0" fontId="0" fillId="0" borderId="0" xfId="0"/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176" fontId="3" fillId="2" borderId="0" xfId="0" applyNumberFormat="1" applyFont="1" applyFill="1" applyAlignment="1">
      <alignment horizontal="center" vertical="center" wrapText="1"/>
    </xf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176" fontId="6" fillId="2" borderId="0" xfId="0" applyNumberFormat="1" applyFont="1" applyFill="1" applyAlignment="1">
      <alignment vertical="center"/>
    </xf>
    <xf numFmtId="0" fontId="6" fillId="2" borderId="1" xfId="0" applyFont="1" applyFill="1" applyBorder="1" applyAlignment="1">
      <alignment vertical="center"/>
    </xf>
    <xf numFmtId="0" fontId="4" fillId="2" borderId="18" xfId="0" applyFont="1" applyFill="1" applyBorder="1" applyAlignment="1">
      <alignment vertical="center"/>
    </xf>
    <xf numFmtId="0" fontId="4" fillId="2" borderId="19" xfId="0" applyFont="1" applyFill="1" applyBorder="1" applyAlignment="1">
      <alignment vertical="center" wrapText="1"/>
    </xf>
    <xf numFmtId="0" fontId="3" fillId="2" borderId="33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3" fillId="2" borderId="35" xfId="0" applyFont="1" applyFill="1" applyBorder="1" applyAlignment="1">
      <alignment horizontal="center" vertical="center" wrapText="1"/>
    </xf>
    <xf numFmtId="0" fontId="3" fillId="2" borderId="36" xfId="0" applyFont="1" applyFill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 wrapText="1"/>
    </xf>
    <xf numFmtId="0" fontId="3" fillId="2" borderId="38" xfId="0" applyFont="1" applyFill="1" applyBorder="1" applyAlignment="1">
      <alignment horizontal="center" vertical="center"/>
    </xf>
    <xf numFmtId="0" fontId="3" fillId="2" borderId="39" xfId="0" applyFont="1" applyFill="1" applyBorder="1" applyAlignment="1">
      <alignment horizontal="center" vertical="center"/>
    </xf>
    <xf numFmtId="0" fontId="3" fillId="2" borderId="35" xfId="0" applyFont="1" applyFill="1" applyBorder="1" applyAlignment="1">
      <alignment horizontal="center" vertical="center"/>
    </xf>
    <xf numFmtId="0" fontId="3" fillId="2" borderId="40" xfId="0" applyFont="1" applyFill="1" applyBorder="1" applyAlignment="1">
      <alignment horizontal="center" vertical="center" wrapText="1"/>
    </xf>
    <xf numFmtId="57" fontId="3" fillId="2" borderId="36" xfId="0" applyNumberFormat="1" applyFont="1" applyFill="1" applyBorder="1" applyAlignment="1">
      <alignment horizontal="center" vertical="center" wrapText="1"/>
    </xf>
    <xf numFmtId="176" fontId="3" fillId="2" borderId="40" xfId="0" applyNumberFormat="1" applyFont="1" applyFill="1" applyBorder="1" applyAlignment="1">
      <alignment horizontal="center" vertical="center" wrapText="1"/>
    </xf>
    <xf numFmtId="0" fontId="3" fillId="2" borderId="41" xfId="0" applyFont="1" applyFill="1" applyBorder="1" applyAlignment="1">
      <alignment horizontal="center" vertical="center" wrapText="1"/>
    </xf>
    <xf numFmtId="0" fontId="3" fillId="3" borderId="35" xfId="0" applyFont="1" applyFill="1" applyBorder="1" applyAlignment="1">
      <alignment horizontal="center" vertical="center" wrapText="1"/>
    </xf>
    <xf numFmtId="0" fontId="3" fillId="3" borderId="42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 wrapText="1"/>
    </xf>
    <xf numFmtId="176" fontId="3" fillId="2" borderId="20" xfId="0" applyNumberFormat="1" applyFont="1" applyFill="1" applyBorder="1" applyAlignment="1">
      <alignment horizontal="center" vertical="center" wrapText="1"/>
    </xf>
    <xf numFmtId="176" fontId="3" fillId="2" borderId="17" xfId="0" applyNumberFormat="1" applyFont="1" applyFill="1" applyBorder="1" applyAlignment="1">
      <alignment horizontal="center" vertical="center" wrapText="1"/>
    </xf>
    <xf numFmtId="176" fontId="3" fillId="2" borderId="31" xfId="0" applyNumberFormat="1" applyFont="1" applyFill="1" applyBorder="1" applyAlignment="1">
      <alignment horizontal="center" vertical="center" wrapText="1"/>
    </xf>
    <xf numFmtId="176" fontId="3" fillId="2" borderId="15" xfId="0" applyNumberFormat="1" applyFont="1" applyFill="1" applyBorder="1" applyAlignment="1">
      <alignment horizontal="center" vertical="center" wrapText="1"/>
    </xf>
    <xf numFmtId="176" fontId="3" fillId="2" borderId="24" xfId="0" applyNumberFormat="1" applyFont="1" applyFill="1" applyBorder="1" applyAlignment="1">
      <alignment horizontal="center" vertical="center" wrapText="1"/>
    </xf>
    <xf numFmtId="176" fontId="3" fillId="2" borderId="27" xfId="0" applyNumberFormat="1" applyFont="1" applyFill="1" applyBorder="1" applyAlignment="1">
      <alignment horizontal="center" vertical="center" wrapText="1"/>
    </xf>
    <xf numFmtId="176" fontId="3" fillId="2" borderId="21" xfId="0" applyNumberFormat="1" applyFont="1" applyFill="1" applyBorder="1" applyAlignment="1">
      <alignment horizontal="center" vertical="center" wrapText="1"/>
    </xf>
    <xf numFmtId="176" fontId="3" fillId="2" borderId="22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176" fontId="4" fillId="2" borderId="10" xfId="0" applyNumberFormat="1" applyFont="1" applyFill="1" applyBorder="1" applyAlignment="1">
      <alignment horizontal="center" vertical="center" wrapText="1"/>
    </xf>
    <xf numFmtId="176" fontId="4" fillId="2" borderId="11" xfId="0" applyNumberFormat="1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 wrapText="1"/>
    </xf>
    <xf numFmtId="0" fontId="3" fillId="3" borderId="24" xfId="0" applyFont="1" applyFill="1" applyBorder="1" applyAlignment="1">
      <alignment horizontal="center" vertical="center" wrapText="1"/>
    </xf>
    <xf numFmtId="0" fontId="3" fillId="3" borderId="29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left" vertical="center" wrapText="1"/>
    </xf>
    <xf numFmtId="0" fontId="3" fillId="2" borderId="22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/>
    </xf>
    <xf numFmtId="0" fontId="10" fillId="0" borderId="0" xfId="0" applyFont="1"/>
    <xf numFmtId="0" fontId="7" fillId="2" borderId="0" xfId="0" applyFont="1" applyFill="1" applyAlignment="1">
      <alignment vertical="center"/>
    </xf>
    <xf numFmtId="0" fontId="3" fillId="2" borderId="4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3" borderId="45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/>
    </xf>
    <xf numFmtId="0" fontId="3" fillId="2" borderId="46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/>
    </xf>
    <xf numFmtId="176" fontId="3" fillId="2" borderId="34" xfId="0" applyNumberFormat="1" applyFont="1" applyFill="1" applyBorder="1" applyAlignment="1">
      <alignment horizontal="center" vertical="center" wrapText="1"/>
    </xf>
    <xf numFmtId="0" fontId="3" fillId="3" borderId="26" xfId="0" applyFont="1" applyFill="1" applyBorder="1" applyAlignment="1">
      <alignment horizontal="center" vertical="center" wrapText="1"/>
    </xf>
    <xf numFmtId="0" fontId="5" fillId="0" borderId="25" xfId="1" applyFont="1" applyBorder="1" applyAlignment="1">
      <alignment horizontal="center" vertical="center" shrinkToFit="1"/>
    </xf>
    <xf numFmtId="0" fontId="5" fillId="0" borderId="43" xfId="0" applyFont="1" applyBorder="1" applyAlignment="1">
      <alignment horizontal="center" vertical="center" shrinkToFit="1"/>
    </xf>
    <xf numFmtId="0" fontId="5" fillId="0" borderId="25" xfId="0" applyFont="1" applyBorder="1" applyAlignment="1">
      <alignment horizontal="center" vertical="center"/>
    </xf>
    <xf numFmtId="0" fontId="3" fillId="2" borderId="40" xfId="0" applyFont="1" applyFill="1" applyBorder="1" applyAlignment="1">
      <alignment horizontal="center" vertical="center"/>
    </xf>
    <xf numFmtId="176" fontId="5" fillId="0" borderId="47" xfId="0" applyNumberFormat="1" applyFont="1" applyBorder="1" applyAlignment="1">
      <alignment horizontal="center" vertical="center" shrinkToFit="1"/>
    </xf>
    <xf numFmtId="176" fontId="5" fillId="0" borderId="48" xfId="0" applyNumberFormat="1" applyFont="1" applyBorder="1" applyAlignment="1">
      <alignment horizontal="center" vertical="center"/>
    </xf>
    <xf numFmtId="185" fontId="3" fillId="0" borderId="25" xfId="2" applyNumberFormat="1" applyFont="1" applyFill="1" applyBorder="1" applyAlignment="1">
      <alignment horizontal="center" vertical="center" wrapText="1" shrinkToFit="1"/>
    </xf>
    <xf numFmtId="176" fontId="5" fillId="0" borderId="39" xfId="0" applyNumberFormat="1" applyFont="1" applyBorder="1" applyAlignment="1">
      <alignment horizontal="center" vertical="center" shrinkToFit="1"/>
    </xf>
    <xf numFmtId="0" fontId="5" fillId="0" borderId="25" xfId="0" applyFont="1" applyBorder="1" applyAlignment="1">
      <alignment horizontal="center" vertical="center" wrapText="1"/>
    </xf>
    <xf numFmtId="0" fontId="3" fillId="2" borderId="38" xfId="0" applyFont="1" applyFill="1" applyBorder="1" applyAlignment="1">
      <alignment horizontal="center" vertical="center" wrapText="1"/>
    </xf>
    <xf numFmtId="0" fontId="3" fillId="2" borderId="39" xfId="0" applyFont="1" applyFill="1" applyBorder="1" applyAlignment="1">
      <alignment horizontal="center" vertical="center" wrapText="1"/>
    </xf>
    <xf numFmtId="176" fontId="5" fillId="0" borderId="25" xfId="0" applyNumberFormat="1" applyFont="1" applyBorder="1" applyAlignment="1">
      <alignment horizontal="center" vertical="center" wrapText="1"/>
    </xf>
    <xf numFmtId="186" fontId="5" fillId="0" borderId="25" xfId="0" applyNumberFormat="1" applyFont="1" applyBorder="1" applyAlignment="1">
      <alignment horizontal="center" vertical="center" wrapText="1" shrinkToFit="1"/>
    </xf>
    <xf numFmtId="0" fontId="5" fillId="0" borderId="25" xfId="0" applyFont="1" applyBorder="1" applyAlignment="1">
      <alignment horizontal="center" vertical="center" shrinkToFit="1"/>
    </xf>
    <xf numFmtId="186" fontId="5" fillId="0" borderId="25" xfId="0" applyNumberFormat="1" applyFont="1" applyBorder="1" applyAlignment="1">
      <alignment horizontal="center" vertical="center" shrinkToFit="1"/>
    </xf>
    <xf numFmtId="186" fontId="3" fillId="2" borderId="0" xfId="0" applyNumberFormat="1" applyFont="1" applyFill="1" applyAlignment="1">
      <alignment vertical="center"/>
    </xf>
    <xf numFmtId="0" fontId="5" fillId="0" borderId="25" xfId="0" applyFont="1" applyBorder="1" applyAlignment="1">
      <alignment horizontal="center" vertical="center" wrapText="1" shrinkToFit="1"/>
    </xf>
    <xf numFmtId="0" fontId="5" fillId="0" borderId="35" xfId="3" applyBorder="1" applyAlignment="1">
      <alignment horizontal="center" vertical="center" shrinkToFit="1"/>
    </xf>
    <xf numFmtId="186" fontId="3" fillId="2" borderId="37" xfId="0" applyNumberFormat="1" applyFont="1" applyFill="1" applyBorder="1" applyAlignment="1">
      <alignment horizontal="center" vertical="center" wrapText="1"/>
    </xf>
    <xf numFmtId="186" fontId="3" fillId="2" borderId="41" xfId="0" applyNumberFormat="1" applyFont="1" applyFill="1" applyBorder="1" applyAlignment="1">
      <alignment horizontal="center" vertical="center" wrapText="1"/>
    </xf>
    <xf numFmtId="186" fontId="3" fillId="2" borderId="35" xfId="0" applyNumberFormat="1" applyFont="1" applyFill="1" applyBorder="1" applyAlignment="1">
      <alignment horizontal="center" vertical="center" wrapText="1"/>
    </xf>
  </cellXfs>
  <cellStyles count="4">
    <cellStyle name="桁区切り 2" xfId="2" xr:uid="{3EBE074A-4A50-4FEC-BFEB-60B3D473E8D6}"/>
    <cellStyle name="標準" xfId="0" builtinId="0"/>
    <cellStyle name="標準 3 2" xfId="3" xr:uid="{8661B8D0-BE01-4053-93D9-5A28417FA593}"/>
    <cellStyle name="標準 41" xfId="1" xr:uid="{012D2523-4FCB-455A-B5BE-F314092FE03A}"/>
  </cellStyles>
  <dxfs count="227">
    <dxf>
      <font>
        <b/>
        <i val="0"/>
        <u/>
      </font>
    </dxf>
    <dxf>
      <font>
        <b/>
        <i val="0"/>
        <u/>
      </font>
    </dxf>
    <dxf>
      <numFmt numFmtId="183" formatCode="0.000000_ "/>
      <fill>
        <patternFill>
          <bgColor rgb="FFFFFF00"/>
        </patternFill>
      </fill>
    </dxf>
    <dxf>
      <numFmt numFmtId="182" formatCode="0.00000_ "/>
      <fill>
        <patternFill>
          <bgColor rgb="FFFFFF00"/>
        </patternFill>
      </fill>
    </dxf>
    <dxf>
      <numFmt numFmtId="181" formatCode="0.0000_ "/>
      <fill>
        <patternFill>
          <bgColor rgb="FFFFFF00"/>
        </patternFill>
      </fill>
    </dxf>
    <dxf>
      <numFmt numFmtId="180" formatCode="0.000_ "/>
      <fill>
        <patternFill>
          <bgColor rgb="FFFFFF00"/>
        </patternFill>
      </fill>
    </dxf>
    <dxf>
      <numFmt numFmtId="179" formatCode="0.00_ "/>
      <fill>
        <patternFill>
          <bgColor rgb="FFFFFF00"/>
        </patternFill>
      </fill>
    </dxf>
    <dxf>
      <numFmt numFmtId="178" formatCode="0.0_ "/>
      <fill>
        <patternFill>
          <bgColor rgb="FFFFFF00"/>
        </patternFill>
      </fill>
    </dxf>
    <dxf>
      <numFmt numFmtId="177" formatCode="0_ "/>
      <fill>
        <patternFill>
          <bgColor rgb="FFFFFF00"/>
        </patternFill>
      </fill>
    </dxf>
    <dxf>
      <numFmt numFmtId="184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84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84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84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84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84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83" formatCode="0.000000_ "/>
      <fill>
        <patternFill>
          <bgColor rgb="FFFFFF00"/>
        </patternFill>
      </fill>
    </dxf>
    <dxf>
      <numFmt numFmtId="182" formatCode="0.00000_ "/>
      <fill>
        <patternFill>
          <bgColor rgb="FFFFFF00"/>
        </patternFill>
      </fill>
    </dxf>
    <dxf>
      <numFmt numFmtId="181" formatCode="0.0000_ "/>
      <fill>
        <patternFill>
          <bgColor rgb="FFFFFF00"/>
        </patternFill>
      </fill>
    </dxf>
    <dxf>
      <numFmt numFmtId="180" formatCode="0.000_ "/>
      <fill>
        <patternFill>
          <bgColor rgb="FFFFFF00"/>
        </patternFill>
      </fill>
    </dxf>
    <dxf>
      <numFmt numFmtId="179" formatCode="0.00_ "/>
      <fill>
        <patternFill>
          <bgColor rgb="FFFFFF00"/>
        </patternFill>
      </fill>
    </dxf>
    <dxf>
      <numFmt numFmtId="178" formatCode="0.0_ "/>
      <fill>
        <patternFill>
          <bgColor rgb="FFFFFF00"/>
        </patternFill>
      </fill>
    </dxf>
    <dxf>
      <numFmt numFmtId="177" formatCode="0_ "/>
      <fill>
        <patternFill>
          <bgColor rgb="FFFFFF00"/>
        </patternFill>
      </fill>
    </dxf>
    <dxf>
      <numFmt numFmtId="184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83" formatCode="0.000000_ "/>
      <fill>
        <patternFill>
          <bgColor rgb="FFFFFF00"/>
        </patternFill>
      </fill>
    </dxf>
    <dxf>
      <numFmt numFmtId="182" formatCode="0.00000_ "/>
      <fill>
        <patternFill>
          <bgColor rgb="FFFFFF00"/>
        </patternFill>
      </fill>
    </dxf>
    <dxf>
      <numFmt numFmtId="181" formatCode="0.0000_ "/>
      <fill>
        <patternFill>
          <bgColor rgb="FFFFFF00"/>
        </patternFill>
      </fill>
    </dxf>
    <dxf>
      <numFmt numFmtId="180" formatCode="0.000_ "/>
      <fill>
        <patternFill>
          <bgColor rgb="FFFFFF00"/>
        </patternFill>
      </fill>
    </dxf>
    <dxf>
      <numFmt numFmtId="179" formatCode="0.00_ "/>
      <fill>
        <patternFill>
          <bgColor rgb="FFFFFF00"/>
        </patternFill>
      </fill>
    </dxf>
    <dxf>
      <numFmt numFmtId="178" formatCode="0.0_ "/>
      <fill>
        <patternFill>
          <bgColor rgb="FFFFFF00"/>
        </patternFill>
      </fill>
    </dxf>
    <dxf>
      <numFmt numFmtId="177" formatCode="0_ "/>
      <fill>
        <patternFill>
          <bgColor rgb="FFFFFF00"/>
        </patternFill>
      </fill>
    </dxf>
    <dxf>
      <numFmt numFmtId="184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84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83" formatCode="0.000000_ "/>
      <fill>
        <patternFill>
          <bgColor rgb="FFFFFF00"/>
        </patternFill>
      </fill>
    </dxf>
    <dxf>
      <numFmt numFmtId="182" formatCode="0.00000_ "/>
      <fill>
        <patternFill>
          <bgColor rgb="FFFFFF00"/>
        </patternFill>
      </fill>
    </dxf>
    <dxf>
      <numFmt numFmtId="181" formatCode="0.0000_ "/>
      <fill>
        <patternFill>
          <bgColor rgb="FFFFFF00"/>
        </patternFill>
      </fill>
    </dxf>
    <dxf>
      <numFmt numFmtId="180" formatCode="0.000_ "/>
      <fill>
        <patternFill>
          <bgColor rgb="FFFFFF00"/>
        </patternFill>
      </fill>
    </dxf>
    <dxf>
      <numFmt numFmtId="179" formatCode="0.00_ "/>
      <fill>
        <patternFill>
          <bgColor rgb="FFFFFF00"/>
        </patternFill>
      </fill>
    </dxf>
    <dxf>
      <numFmt numFmtId="178" formatCode="0.0_ "/>
      <fill>
        <patternFill>
          <bgColor rgb="FFFFFF00"/>
        </patternFill>
      </fill>
    </dxf>
    <dxf>
      <numFmt numFmtId="177" formatCode="0_ "/>
      <fill>
        <patternFill>
          <bgColor rgb="FFFFFF00"/>
        </patternFill>
      </fill>
    </dxf>
    <dxf>
      <numFmt numFmtId="184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183" formatCode="0.000000_ "/>
      <fill>
        <patternFill>
          <bgColor rgb="FFFFFF00"/>
        </patternFill>
      </fill>
    </dxf>
    <dxf>
      <numFmt numFmtId="182" formatCode="0.00000_ "/>
      <fill>
        <patternFill>
          <bgColor rgb="FFFFFF00"/>
        </patternFill>
      </fill>
    </dxf>
    <dxf>
      <numFmt numFmtId="181" formatCode="0.0000_ "/>
      <fill>
        <patternFill>
          <bgColor rgb="FFFFFF00"/>
        </patternFill>
      </fill>
    </dxf>
    <dxf>
      <numFmt numFmtId="180" formatCode="0.000_ "/>
      <fill>
        <patternFill>
          <bgColor rgb="FFFFFF00"/>
        </patternFill>
      </fill>
    </dxf>
    <dxf>
      <numFmt numFmtId="179" formatCode="0.00_ "/>
      <fill>
        <patternFill>
          <bgColor rgb="FFFFFF00"/>
        </patternFill>
      </fill>
    </dxf>
    <dxf>
      <numFmt numFmtId="178" formatCode="0.0_ "/>
      <fill>
        <patternFill>
          <bgColor rgb="FFFFFF00"/>
        </patternFill>
      </fill>
    </dxf>
    <dxf>
      <numFmt numFmtId="177" formatCode="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83" formatCode="0.000000_ "/>
      <fill>
        <patternFill>
          <bgColor rgb="FFFFFF00"/>
        </patternFill>
      </fill>
    </dxf>
    <dxf>
      <numFmt numFmtId="182" formatCode="0.00000_ "/>
      <fill>
        <patternFill>
          <bgColor rgb="FFFFFF00"/>
        </patternFill>
      </fill>
    </dxf>
    <dxf>
      <numFmt numFmtId="181" formatCode="0.0000_ "/>
      <fill>
        <patternFill>
          <bgColor rgb="FFFFFF00"/>
        </patternFill>
      </fill>
    </dxf>
    <dxf>
      <numFmt numFmtId="180" formatCode="0.000_ "/>
      <fill>
        <patternFill>
          <bgColor rgb="FFFFFF00"/>
        </patternFill>
      </fill>
    </dxf>
    <dxf>
      <numFmt numFmtId="179" formatCode="0.00_ "/>
      <fill>
        <patternFill>
          <bgColor rgb="FFFFFF00"/>
        </patternFill>
      </fill>
    </dxf>
    <dxf>
      <numFmt numFmtId="178" formatCode="0.0_ "/>
      <fill>
        <patternFill>
          <bgColor rgb="FFFFFF00"/>
        </patternFill>
      </fill>
    </dxf>
    <dxf>
      <numFmt numFmtId="177" formatCode="0_ "/>
      <fill>
        <patternFill>
          <bgColor rgb="FFFFFF00"/>
        </patternFill>
      </fill>
    </dxf>
    <dxf>
      <numFmt numFmtId="184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83" formatCode="0.000000_ "/>
      <fill>
        <patternFill>
          <bgColor rgb="FFFFFF00"/>
        </patternFill>
      </fill>
    </dxf>
    <dxf>
      <numFmt numFmtId="182" formatCode="0.00000_ "/>
      <fill>
        <patternFill>
          <bgColor rgb="FFFFFF00"/>
        </patternFill>
      </fill>
    </dxf>
    <dxf>
      <numFmt numFmtId="181" formatCode="0.0000_ "/>
      <fill>
        <patternFill>
          <bgColor rgb="FFFFFF00"/>
        </patternFill>
      </fill>
    </dxf>
    <dxf>
      <numFmt numFmtId="180" formatCode="0.000_ "/>
      <fill>
        <patternFill>
          <bgColor rgb="FFFFFF00"/>
        </patternFill>
      </fill>
    </dxf>
    <dxf>
      <numFmt numFmtId="179" formatCode="0.00_ "/>
      <fill>
        <patternFill>
          <bgColor rgb="FFFFFF00"/>
        </patternFill>
      </fill>
    </dxf>
    <dxf>
      <numFmt numFmtId="178" formatCode="0.0_ "/>
      <fill>
        <patternFill>
          <bgColor rgb="FFFFFF00"/>
        </patternFill>
      </fill>
    </dxf>
    <dxf>
      <numFmt numFmtId="177" formatCode="0_ "/>
      <fill>
        <patternFill>
          <bgColor rgb="FFFFFF00"/>
        </patternFill>
      </fill>
    </dxf>
    <dxf>
      <numFmt numFmtId="184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183" formatCode="0.000000_ "/>
      <fill>
        <patternFill>
          <bgColor rgb="FFFFFF00"/>
        </patternFill>
      </fill>
    </dxf>
    <dxf>
      <numFmt numFmtId="182" formatCode="0.00000_ "/>
      <fill>
        <patternFill>
          <bgColor rgb="FFFFFF00"/>
        </patternFill>
      </fill>
    </dxf>
    <dxf>
      <numFmt numFmtId="181" formatCode="0.0000_ "/>
      <fill>
        <patternFill>
          <bgColor rgb="FFFFFF00"/>
        </patternFill>
      </fill>
    </dxf>
    <dxf>
      <numFmt numFmtId="180" formatCode="0.000_ "/>
      <fill>
        <patternFill>
          <bgColor rgb="FFFFFF00"/>
        </patternFill>
      </fill>
    </dxf>
    <dxf>
      <numFmt numFmtId="179" formatCode="0.00_ "/>
      <fill>
        <patternFill>
          <bgColor rgb="FFFFFF00"/>
        </patternFill>
      </fill>
    </dxf>
    <dxf>
      <numFmt numFmtId="178" formatCode="0.0_ "/>
      <fill>
        <patternFill>
          <bgColor rgb="FFFFFF00"/>
        </patternFill>
      </fill>
    </dxf>
    <dxf>
      <numFmt numFmtId="177" formatCode="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77" formatCode="0_ "/>
      <fill>
        <patternFill>
          <bgColor rgb="FFFFFF00"/>
        </patternFill>
      </fill>
    </dxf>
    <dxf>
      <numFmt numFmtId="183" formatCode="0.000000_ "/>
      <fill>
        <patternFill>
          <bgColor rgb="FFFFFF00"/>
        </patternFill>
      </fill>
    </dxf>
    <dxf>
      <numFmt numFmtId="182" formatCode="0.00000_ "/>
      <fill>
        <patternFill>
          <bgColor rgb="FFFFFF00"/>
        </patternFill>
      </fill>
    </dxf>
    <dxf>
      <numFmt numFmtId="181" formatCode="0.0000_ "/>
      <fill>
        <patternFill>
          <bgColor rgb="FFFFFF00"/>
        </patternFill>
      </fill>
    </dxf>
    <dxf>
      <numFmt numFmtId="180" formatCode="0.000_ "/>
      <fill>
        <patternFill>
          <bgColor rgb="FFFFFF00"/>
        </patternFill>
      </fill>
    </dxf>
    <dxf>
      <numFmt numFmtId="179" formatCode="0.00_ "/>
      <fill>
        <patternFill>
          <bgColor rgb="FFFFFF00"/>
        </patternFill>
      </fill>
    </dxf>
    <dxf>
      <numFmt numFmtId="178" formatCode="0.0_ "/>
      <fill>
        <patternFill>
          <bgColor rgb="FFFFFF00"/>
        </patternFill>
      </fill>
    </dxf>
    <dxf>
      <numFmt numFmtId="177" formatCode="0_ "/>
      <fill>
        <patternFill>
          <bgColor rgb="FFFFFF00"/>
        </patternFill>
      </fill>
    </dxf>
    <dxf>
      <numFmt numFmtId="184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183" formatCode="0.000000_ "/>
      <fill>
        <patternFill>
          <bgColor rgb="FFFFFF00"/>
        </patternFill>
      </fill>
    </dxf>
    <dxf>
      <numFmt numFmtId="182" formatCode="0.00000_ "/>
      <fill>
        <patternFill>
          <bgColor rgb="FFFFFF00"/>
        </patternFill>
      </fill>
    </dxf>
    <dxf>
      <numFmt numFmtId="181" formatCode="0.0000_ "/>
      <fill>
        <patternFill>
          <bgColor rgb="FFFFFF00"/>
        </patternFill>
      </fill>
    </dxf>
    <dxf>
      <numFmt numFmtId="180" formatCode="0.000_ "/>
      <fill>
        <patternFill>
          <bgColor rgb="FFFFFF00"/>
        </patternFill>
      </fill>
    </dxf>
    <dxf>
      <numFmt numFmtId="179" formatCode="0.00_ "/>
      <fill>
        <patternFill>
          <bgColor rgb="FFFFFF00"/>
        </patternFill>
      </fill>
    </dxf>
    <dxf>
      <numFmt numFmtId="178" formatCode="0.0_ "/>
      <fill>
        <patternFill>
          <bgColor rgb="FFFFFF00"/>
        </patternFill>
      </fill>
    </dxf>
    <dxf>
      <numFmt numFmtId="177" formatCode="0_ "/>
      <fill>
        <patternFill>
          <bgColor rgb="FFFFFF00"/>
        </patternFill>
      </fill>
    </dxf>
    <dxf>
      <numFmt numFmtId="184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83" formatCode="0.000000_ "/>
      <fill>
        <patternFill>
          <bgColor rgb="FFFFFF00"/>
        </patternFill>
      </fill>
    </dxf>
    <dxf>
      <numFmt numFmtId="182" formatCode="0.00000_ "/>
      <fill>
        <patternFill>
          <bgColor rgb="FFFFFF00"/>
        </patternFill>
      </fill>
    </dxf>
    <dxf>
      <numFmt numFmtId="181" formatCode="0.0000_ "/>
      <fill>
        <patternFill>
          <bgColor rgb="FFFFFF00"/>
        </patternFill>
      </fill>
    </dxf>
    <dxf>
      <numFmt numFmtId="180" formatCode="0.000_ "/>
      <fill>
        <patternFill>
          <bgColor rgb="FFFFFF00"/>
        </patternFill>
      </fill>
    </dxf>
    <dxf>
      <numFmt numFmtId="179" formatCode="0.00_ "/>
      <fill>
        <patternFill>
          <bgColor rgb="FFFFFF00"/>
        </patternFill>
      </fill>
    </dxf>
    <dxf>
      <numFmt numFmtId="178" formatCode="0.0_ "/>
      <fill>
        <patternFill>
          <bgColor rgb="FFFFFF00"/>
        </patternFill>
      </fill>
    </dxf>
    <dxf>
      <numFmt numFmtId="177" formatCode="0_ "/>
      <fill>
        <patternFill>
          <bgColor rgb="FFFFFF00"/>
        </patternFill>
      </fill>
    </dxf>
    <dxf>
      <numFmt numFmtId="184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183" formatCode="0.000000_ "/>
      <fill>
        <patternFill>
          <bgColor rgb="FFFFFF00"/>
        </patternFill>
      </fill>
    </dxf>
    <dxf>
      <numFmt numFmtId="182" formatCode="0.00000_ "/>
      <fill>
        <patternFill>
          <bgColor rgb="FFFFFF00"/>
        </patternFill>
      </fill>
    </dxf>
    <dxf>
      <numFmt numFmtId="181" formatCode="0.0000_ "/>
      <fill>
        <patternFill>
          <bgColor rgb="FFFFFF00"/>
        </patternFill>
      </fill>
    </dxf>
    <dxf>
      <numFmt numFmtId="180" formatCode="0.000_ "/>
      <fill>
        <patternFill>
          <bgColor rgb="FFFFFF00"/>
        </patternFill>
      </fill>
    </dxf>
    <dxf>
      <numFmt numFmtId="179" formatCode="0.00_ "/>
      <fill>
        <patternFill>
          <bgColor rgb="FFFFFF00"/>
        </patternFill>
      </fill>
    </dxf>
    <dxf>
      <numFmt numFmtId="178" formatCode="0.0_ "/>
      <fill>
        <patternFill>
          <bgColor rgb="FFFFFF00"/>
        </patternFill>
      </fill>
    </dxf>
    <dxf>
      <numFmt numFmtId="177" formatCode="0_ "/>
      <fill>
        <patternFill>
          <bgColor rgb="FFFFFF00"/>
        </patternFill>
      </fill>
    </dxf>
    <dxf>
      <numFmt numFmtId="183" formatCode="0.000000_ "/>
      <fill>
        <patternFill>
          <bgColor rgb="FFFFFF00"/>
        </patternFill>
      </fill>
    </dxf>
    <dxf>
      <numFmt numFmtId="182" formatCode="0.00000_ "/>
      <fill>
        <patternFill>
          <bgColor rgb="FFFFFF00"/>
        </patternFill>
      </fill>
    </dxf>
    <dxf>
      <numFmt numFmtId="181" formatCode="0.0000_ "/>
      <fill>
        <patternFill>
          <bgColor rgb="FFFFFF00"/>
        </patternFill>
      </fill>
    </dxf>
    <dxf>
      <numFmt numFmtId="180" formatCode="0.000_ "/>
      <fill>
        <patternFill>
          <bgColor rgb="FFFFFF00"/>
        </patternFill>
      </fill>
    </dxf>
    <dxf>
      <numFmt numFmtId="179" formatCode="0.00_ "/>
      <fill>
        <patternFill>
          <bgColor rgb="FFFFFF00"/>
        </patternFill>
      </fill>
    </dxf>
    <dxf>
      <numFmt numFmtId="178" formatCode="0.0_ "/>
      <fill>
        <patternFill>
          <bgColor rgb="FFFFFF00"/>
        </patternFill>
      </fill>
    </dxf>
    <dxf>
      <numFmt numFmtId="177" formatCode="0_ "/>
      <fill>
        <patternFill>
          <bgColor rgb="FFFFFF00"/>
        </patternFill>
      </fill>
    </dxf>
    <dxf>
      <numFmt numFmtId="184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183" formatCode="0.000000_ "/>
      <fill>
        <patternFill>
          <bgColor rgb="FFFFFF00"/>
        </patternFill>
      </fill>
    </dxf>
    <dxf>
      <numFmt numFmtId="182" formatCode="0.00000_ "/>
      <fill>
        <patternFill>
          <bgColor rgb="FFFFFF00"/>
        </patternFill>
      </fill>
    </dxf>
    <dxf>
      <numFmt numFmtId="181" formatCode="0.0000_ "/>
      <fill>
        <patternFill>
          <bgColor rgb="FFFFFF00"/>
        </patternFill>
      </fill>
    </dxf>
    <dxf>
      <numFmt numFmtId="180" formatCode="0.000_ "/>
      <fill>
        <patternFill>
          <bgColor rgb="FFFFFF00"/>
        </patternFill>
      </fill>
    </dxf>
    <dxf>
      <numFmt numFmtId="179" formatCode="0.00_ "/>
      <fill>
        <patternFill>
          <bgColor rgb="FFFFFF00"/>
        </patternFill>
      </fill>
    </dxf>
    <dxf>
      <numFmt numFmtId="178" formatCode="0.0_ "/>
      <fill>
        <patternFill>
          <bgColor rgb="FFFFFF00"/>
        </patternFill>
      </fill>
    </dxf>
    <dxf>
      <numFmt numFmtId="177" formatCode="0_ "/>
      <fill>
        <patternFill>
          <bgColor rgb="FFFFFF00"/>
        </patternFill>
      </fill>
    </dxf>
    <dxf>
      <numFmt numFmtId="183" formatCode="0.000000_ "/>
      <fill>
        <patternFill>
          <bgColor rgb="FFFFFF00"/>
        </patternFill>
      </fill>
    </dxf>
    <dxf>
      <numFmt numFmtId="182" formatCode="0.00000_ "/>
      <fill>
        <patternFill>
          <bgColor rgb="FFFFFF00"/>
        </patternFill>
      </fill>
    </dxf>
    <dxf>
      <numFmt numFmtId="181" formatCode="0.0000_ "/>
      <fill>
        <patternFill>
          <bgColor rgb="FFFFFF00"/>
        </patternFill>
      </fill>
    </dxf>
    <dxf>
      <numFmt numFmtId="180" formatCode="0.000_ "/>
      <fill>
        <patternFill>
          <bgColor rgb="FFFFFF00"/>
        </patternFill>
      </fill>
    </dxf>
    <dxf>
      <numFmt numFmtId="179" formatCode="0.00_ "/>
      <fill>
        <patternFill>
          <bgColor rgb="FFFFFF00"/>
        </patternFill>
      </fill>
    </dxf>
    <dxf>
      <numFmt numFmtId="178" formatCode="0.0_ "/>
      <fill>
        <patternFill>
          <bgColor rgb="FFFFFF00"/>
        </patternFill>
      </fill>
    </dxf>
    <dxf>
      <numFmt numFmtId="177" formatCode="0_ "/>
      <fill>
        <patternFill>
          <bgColor rgb="FFFFFF00"/>
        </patternFill>
      </fill>
    </dxf>
    <dxf>
      <numFmt numFmtId="184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83" formatCode="0.000000_ "/>
      <fill>
        <patternFill>
          <bgColor rgb="FFFFFF00"/>
        </patternFill>
      </fill>
    </dxf>
    <dxf>
      <numFmt numFmtId="182" formatCode="0.00000_ "/>
      <fill>
        <patternFill>
          <bgColor rgb="FFFFFF00"/>
        </patternFill>
      </fill>
    </dxf>
    <dxf>
      <numFmt numFmtId="181" formatCode="0.0000_ "/>
      <fill>
        <patternFill>
          <bgColor rgb="FFFFFF00"/>
        </patternFill>
      </fill>
    </dxf>
    <dxf>
      <numFmt numFmtId="180" formatCode="0.000_ "/>
      <fill>
        <patternFill>
          <bgColor rgb="FFFFFF00"/>
        </patternFill>
      </fill>
    </dxf>
    <dxf>
      <numFmt numFmtId="179" formatCode="0.00_ "/>
      <fill>
        <patternFill>
          <bgColor rgb="FFFFFF00"/>
        </patternFill>
      </fill>
    </dxf>
    <dxf>
      <numFmt numFmtId="178" formatCode="0.0_ "/>
      <fill>
        <patternFill>
          <bgColor rgb="FFFFFF00"/>
        </patternFill>
      </fill>
    </dxf>
    <dxf>
      <numFmt numFmtId="184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83" formatCode="0.000000_ "/>
      <fill>
        <patternFill>
          <bgColor rgb="FFFFFF00"/>
        </patternFill>
      </fill>
    </dxf>
    <dxf>
      <numFmt numFmtId="182" formatCode="0.00000_ "/>
      <fill>
        <patternFill>
          <bgColor rgb="FFFFFF00"/>
        </patternFill>
      </fill>
    </dxf>
    <dxf>
      <numFmt numFmtId="181" formatCode="0.0000_ "/>
      <fill>
        <patternFill>
          <bgColor rgb="FFFFFF00"/>
        </patternFill>
      </fill>
    </dxf>
    <dxf>
      <numFmt numFmtId="180" formatCode="0.000_ "/>
      <fill>
        <patternFill>
          <bgColor rgb="FFFFFF00"/>
        </patternFill>
      </fill>
    </dxf>
    <dxf>
      <numFmt numFmtId="179" formatCode="0.00_ "/>
      <fill>
        <patternFill>
          <bgColor rgb="FFFFFF00"/>
        </patternFill>
      </fill>
    </dxf>
    <dxf>
      <numFmt numFmtId="178" formatCode="0.0_ "/>
      <fill>
        <patternFill>
          <bgColor rgb="FFFFFF00"/>
        </patternFill>
      </fill>
    </dxf>
    <dxf>
      <numFmt numFmtId="177" formatCode="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83" formatCode="0.000000_ "/>
      <fill>
        <patternFill>
          <bgColor rgb="FFFFFF00"/>
        </patternFill>
      </fill>
    </dxf>
    <dxf>
      <numFmt numFmtId="182" formatCode="0.00000_ "/>
      <fill>
        <patternFill>
          <bgColor rgb="FFFFFF00"/>
        </patternFill>
      </fill>
    </dxf>
    <dxf>
      <numFmt numFmtId="181" formatCode="0.0000_ "/>
      <fill>
        <patternFill>
          <bgColor rgb="FFFFFF00"/>
        </patternFill>
      </fill>
    </dxf>
    <dxf>
      <numFmt numFmtId="180" formatCode="0.000_ "/>
      <fill>
        <patternFill>
          <bgColor rgb="FFFFFF00"/>
        </patternFill>
      </fill>
    </dxf>
    <dxf>
      <numFmt numFmtId="179" formatCode="0.00_ "/>
      <fill>
        <patternFill>
          <bgColor rgb="FFFFFF00"/>
        </patternFill>
      </fill>
    </dxf>
    <dxf>
      <numFmt numFmtId="178" formatCode="0.0_ "/>
      <fill>
        <patternFill>
          <bgColor rgb="FFFFFF00"/>
        </patternFill>
      </fill>
    </dxf>
    <dxf>
      <numFmt numFmtId="177" formatCode="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77" formatCode="0_ "/>
      <fill>
        <patternFill>
          <bgColor rgb="FFFFFF00"/>
        </patternFill>
      </fill>
    </dxf>
    <dxf>
      <numFmt numFmtId="183" formatCode="0.000000_ "/>
      <fill>
        <patternFill>
          <bgColor rgb="FFFFFF00"/>
        </patternFill>
      </fill>
    </dxf>
    <dxf>
      <numFmt numFmtId="182" formatCode="0.00000_ "/>
      <fill>
        <patternFill>
          <bgColor rgb="FFFFFF00"/>
        </patternFill>
      </fill>
    </dxf>
    <dxf>
      <numFmt numFmtId="181" formatCode="0.0000_ "/>
      <fill>
        <patternFill>
          <bgColor rgb="FFFFFF00"/>
        </patternFill>
      </fill>
    </dxf>
    <dxf>
      <numFmt numFmtId="180" formatCode="0.000_ "/>
      <fill>
        <patternFill>
          <bgColor rgb="FFFFFF00"/>
        </patternFill>
      </fill>
    </dxf>
    <dxf>
      <numFmt numFmtId="179" formatCode="0.00_ "/>
      <fill>
        <patternFill>
          <bgColor rgb="FFFFFF00"/>
        </patternFill>
      </fill>
    </dxf>
    <dxf>
      <numFmt numFmtId="178" formatCode="0.0_ "/>
      <fill>
        <patternFill>
          <bgColor rgb="FFFFFF00"/>
        </patternFill>
      </fill>
    </dxf>
    <dxf>
      <numFmt numFmtId="177" formatCode="0_ "/>
      <fill>
        <patternFill>
          <bgColor rgb="FFFFFF00"/>
        </patternFill>
      </fill>
    </dxf>
    <dxf>
      <numFmt numFmtId="184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183" formatCode="0.000000_ "/>
      <fill>
        <patternFill>
          <bgColor rgb="FFFFFF00"/>
        </patternFill>
      </fill>
    </dxf>
    <dxf>
      <numFmt numFmtId="182" formatCode="0.00000_ "/>
      <fill>
        <patternFill>
          <bgColor rgb="FFFFFF00"/>
        </patternFill>
      </fill>
    </dxf>
    <dxf>
      <numFmt numFmtId="181" formatCode="0.0000_ "/>
      <fill>
        <patternFill>
          <bgColor rgb="FFFFFF00"/>
        </patternFill>
      </fill>
    </dxf>
    <dxf>
      <numFmt numFmtId="180" formatCode="0.000_ "/>
      <fill>
        <patternFill>
          <bgColor rgb="FFFFFF00"/>
        </patternFill>
      </fill>
    </dxf>
    <dxf>
      <numFmt numFmtId="179" formatCode="0.00_ "/>
      <fill>
        <patternFill>
          <bgColor rgb="FFFFFF00"/>
        </patternFill>
      </fill>
    </dxf>
    <dxf>
      <numFmt numFmtId="178" formatCode="0.0_ "/>
      <fill>
        <patternFill>
          <bgColor rgb="FFFFFF00"/>
        </patternFill>
      </fill>
    </dxf>
    <dxf>
      <numFmt numFmtId="177" formatCode="0_ "/>
      <fill>
        <patternFill>
          <bgColor rgb="FFFFFF00"/>
        </patternFill>
      </fill>
    </dxf>
    <dxf>
      <numFmt numFmtId="184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83" formatCode="0.000000_ "/>
      <fill>
        <patternFill>
          <bgColor rgb="FFFFFF00"/>
        </patternFill>
      </fill>
    </dxf>
    <dxf>
      <numFmt numFmtId="182" formatCode="0.00000_ "/>
      <fill>
        <patternFill>
          <bgColor rgb="FFFFFF00"/>
        </patternFill>
      </fill>
    </dxf>
    <dxf>
      <numFmt numFmtId="181" formatCode="0.0000_ "/>
      <fill>
        <patternFill>
          <bgColor rgb="FFFFFF00"/>
        </patternFill>
      </fill>
    </dxf>
    <dxf>
      <numFmt numFmtId="180" formatCode="0.000_ "/>
      <fill>
        <patternFill>
          <bgColor rgb="FFFFFF00"/>
        </patternFill>
      </fill>
    </dxf>
    <dxf>
      <numFmt numFmtId="179" formatCode="0.00_ "/>
      <fill>
        <patternFill>
          <bgColor rgb="FFFFFF00"/>
        </patternFill>
      </fill>
    </dxf>
    <dxf>
      <numFmt numFmtId="178" formatCode="0.0_ "/>
      <fill>
        <patternFill>
          <bgColor rgb="FFFFFF00"/>
        </patternFill>
      </fill>
    </dxf>
    <dxf>
      <numFmt numFmtId="184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83" formatCode="0.000000_ "/>
      <fill>
        <patternFill>
          <bgColor rgb="FFFFFF00"/>
        </patternFill>
      </fill>
    </dxf>
    <dxf>
      <numFmt numFmtId="182" formatCode="0.00000_ "/>
      <fill>
        <patternFill>
          <bgColor rgb="FFFFFF00"/>
        </patternFill>
      </fill>
    </dxf>
    <dxf>
      <numFmt numFmtId="181" formatCode="0.0000_ "/>
      <fill>
        <patternFill>
          <bgColor rgb="FFFFFF00"/>
        </patternFill>
      </fill>
    </dxf>
    <dxf>
      <numFmt numFmtId="180" formatCode="0.000_ "/>
      <fill>
        <patternFill>
          <bgColor rgb="FFFFFF00"/>
        </patternFill>
      </fill>
    </dxf>
    <dxf>
      <numFmt numFmtId="179" formatCode="0.00_ "/>
      <fill>
        <patternFill>
          <bgColor rgb="FFFFFF00"/>
        </patternFill>
      </fill>
    </dxf>
    <dxf>
      <numFmt numFmtId="178" formatCode="0.0_ "/>
      <fill>
        <patternFill>
          <bgColor rgb="FFFFFF00"/>
        </patternFill>
      </fill>
    </dxf>
    <dxf>
      <numFmt numFmtId="177" formatCode="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83" formatCode="0.000000_ "/>
      <fill>
        <patternFill>
          <bgColor rgb="FFFFFF00"/>
        </patternFill>
      </fill>
    </dxf>
    <dxf>
      <numFmt numFmtId="182" formatCode="0.00000_ "/>
      <fill>
        <patternFill>
          <bgColor rgb="FFFFFF00"/>
        </patternFill>
      </fill>
    </dxf>
    <dxf>
      <numFmt numFmtId="181" formatCode="0.0000_ "/>
      <fill>
        <patternFill>
          <bgColor rgb="FFFFFF00"/>
        </patternFill>
      </fill>
    </dxf>
    <dxf>
      <numFmt numFmtId="180" formatCode="0.000_ "/>
      <fill>
        <patternFill>
          <bgColor rgb="FFFFFF00"/>
        </patternFill>
      </fill>
    </dxf>
    <dxf>
      <numFmt numFmtId="179" formatCode="0.00_ "/>
      <fill>
        <patternFill>
          <bgColor rgb="FFFFFF00"/>
        </patternFill>
      </fill>
    </dxf>
    <dxf>
      <numFmt numFmtId="178" formatCode="0.0_ "/>
      <fill>
        <patternFill>
          <bgColor rgb="FFFFFF00"/>
        </patternFill>
      </fill>
    </dxf>
    <dxf>
      <numFmt numFmtId="177" formatCode="0_ "/>
      <fill>
        <patternFill>
          <bgColor rgb="FFFFFF00"/>
        </patternFill>
      </fill>
    </dxf>
    <dxf>
      <numFmt numFmtId="184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183" formatCode="0.000000_ "/>
      <fill>
        <patternFill>
          <bgColor rgb="FFFFFF00"/>
        </patternFill>
      </fill>
    </dxf>
    <dxf>
      <numFmt numFmtId="182" formatCode="0.00000_ "/>
      <fill>
        <patternFill>
          <bgColor rgb="FFFFFF00"/>
        </patternFill>
      </fill>
    </dxf>
    <dxf>
      <numFmt numFmtId="181" formatCode="0.0000_ "/>
      <fill>
        <patternFill>
          <bgColor rgb="FFFFFF00"/>
        </patternFill>
      </fill>
    </dxf>
    <dxf>
      <numFmt numFmtId="180" formatCode="0.000_ "/>
      <fill>
        <patternFill>
          <bgColor rgb="FFFFFF00"/>
        </patternFill>
      </fill>
    </dxf>
    <dxf>
      <numFmt numFmtId="179" formatCode="0.00_ "/>
      <fill>
        <patternFill>
          <bgColor rgb="FFFFFF00"/>
        </patternFill>
      </fill>
    </dxf>
    <dxf>
      <numFmt numFmtId="178" formatCode="0.0_ "/>
      <fill>
        <patternFill>
          <bgColor rgb="FFFFFF00"/>
        </patternFill>
      </fill>
    </dxf>
    <dxf>
      <numFmt numFmtId="177" formatCode="0_ "/>
      <fill>
        <patternFill>
          <bgColor rgb="FFFFFF00"/>
        </patternFill>
      </fill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97"/>
  <sheetViews>
    <sheetView tabSelected="1" zoomScale="70" zoomScaleNormal="70" workbookViewId="0">
      <selection activeCell="A2" sqref="A2"/>
    </sheetView>
  </sheetViews>
  <sheetFormatPr defaultColWidth="9" defaultRowHeight="18.75" x14ac:dyDescent="0.4"/>
  <cols>
    <col min="1" max="1" width="8.625" style="1" customWidth="1"/>
    <col min="2" max="5" width="10.625" style="3" customWidth="1"/>
    <col min="6" max="6" width="26" style="4" bestFit="1" customWidth="1"/>
    <col min="7" max="7" width="25.5" style="4" bestFit="1" customWidth="1"/>
    <col min="8" max="8" width="13.375" style="4" bestFit="1" customWidth="1"/>
    <col min="9" max="9" width="16.625" style="3" customWidth="1"/>
    <col min="10" max="10" width="39.625" style="4" bestFit="1" customWidth="1"/>
    <col min="11" max="11" width="21.625" style="3" customWidth="1"/>
    <col min="12" max="12" width="59.5" style="4" bestFit="1" customWidth="1"/>
    <col min="13" max="13" width="20.5" style="4" bestFit="1" customWidth="1"/>
    <col min="14" max="14" width="10.625" style="3" customWidth="1"/>
    <col min="15" max="15" width="13" style="5" bestFit="1" customWidth="1"/>
    <col min="16" max="16" width="11.875" style="5" bestFit="1" customWidth="1"/>
    <col min="17" max="18" width="12.625" style="3" customWidth="1"/>
    <col min="19" max="19" width="12.625" style="5" customWidth="1"/>
    <col min="20" max="22" width="10.625" style="3" customWidth="1"/>
    <col min="23" max="23" width="10.625" style="1" customWidth="1"/>
    <col min="24" max="16384" width="9" style="1"/>
  </cols>
  <sheetData>
    <row r="1" spans="1:24" ht="24" x14ac:dyDescent="0.5">
      <c r="A1" s="68" t="s">
        <v>0</v>
      </c>
      <c r="B1" s="6"/>
      <c r="C1" s="6"/>
      <c r="D1" s="7"/>
      <c r="E1" s="6"/>
      <c r="F1" s="6"/>
      <c r="G1" s="6"/>
      <c r="H1" s="6"/>
      <c r="I1" s="6"/>
      <c r="J1" s="6"/>
      <c r="K1" s="6"/>
      <c r="L1" s="7"/>
      <c r="M1" s="6"/>
      <c r="N1" s="6"/>
      <c r="O1" s="8"/>
      <c r="P1" s="8"/>
      <c r="Q1" s="6"/>
      <c r="R1" s="6"/>
      <c r="S1" s="8"/>
      <c r="T1" s="6"/>
      <c r="U1" s="6"/>
      <c r="V1" s="1"/>
    </row>
    <row r="2" spans="1:24" ht="20.100000000000001" customHeight="1" thickBot="1" x14ac:dyDescent="0.45">
      <c r="A2" s="69"/>
      <c r="B2" s="9"/>
      <c r="C2" s="6"/>
      <c r="D2" s="7"/>
      <c r="E2" s="6"/>
      <c r="F2" s="6"/>
      <c r="G2" s="6"/>
      <c r="H2" s="6"/>
      <c r="I2" s="6"/>
      <c r="J2" s="6"/>
      <c r="K2" s="6"/>
      <c r="L2" s="7"/>
      <c r="M2" s="6"/>
      <c r="N2" s="6"/>
      <c r="O2" s="8"/>
      <c r="P2" s="8"/>
      <c r="Q2" s="6"/>
      <c r="R2" s="6"/>
      <c r="S2" s="8"/>
      <c r="T2" s="6"/>
      <c r="U2" s="6"/>
      <c r="V2" s="1"/>
    </row>
    <row r="3" spans="1:24" ht="30" customHeight="1" x14ac:dyDescent="0.4">
      <c r="A3" s="70" t="s">
        <v>1</v>
      </c>
      <c r="B3" s="62" t="s">
        <v>2</v>
      </c>
      <c r="C3" s="64" t="s">
        <v>3</v>
      </c>
      <c r="D3" s="40" t="s">
        <v>4</v>
      </c>
      <c r="E3" s="38"/>
      <c r="F3" s="39"/>
      <c r="G3" s="65" t="s">
        <v>5</v>
      </c>
      <c r="H3" s="51" t="s">
        <v>6</v>
      </c>
      <c r="I3" s="37" t="s">
        <v>7</v>
      </c>
      <c r="J3" s="38"/>
      <c r="K3" s="38"/>
      <c r="L3" s="39"/>
      <c r="M3" s="40" t="s">
        <v>8</v>
      </c>
      <c r="N3" s="39"/>
      <c r="O3" s="41" t="s">
        <v>9</v>
      </c>
      <c r="P3" s="42"/>
      <c r="Q3" s="40" t="s">
        <v>10</v>
      </c>
      <c r="R3" s="38"/>
      <c r="S3" s="38"/>
      <c r="T3" s="38"/>
      <c r="U3" s="38"/>
      <c r="V3" s="38"/>
      <c r="W3" s="39"/>
    </row>
    <row r="4" spans="1:24" ht="18.75" customHeight="1" x14ac:dyDescent="0.4">
      <c r="A4" s="62"/>
      <c r="B4" s="62"/>
      <c r="C4" s="27"/>
      <c r="D4" s="43" t="s">
        <v>11</v>
      </c>
      <c r="E4" s="46" t="s">
        <v>12</v>
      </c>
      <c r="F4" s="26" t="s">
        <v>13</v>
      </c>
      <c r="G4" s="66"/>
      <c r="H4" s="52"/>
      <c r="I4" s="46" t="s">
        <v>14</v>
      </c>
      <c r="J4" s="10"/>
      <c r="K4" s="11"/>
      <c r="L4" s="71" t="s">
        <v>15</v>
      </c>
      <c r="M4" s="72" t="s">
        <v>16</v>
      </c>
      <c r="N4" s="26" t="s">
        <v>17</v>
      </c>
      <c r="O4" s="29" t="s">
        <v>18</v>
      </c>
      <c r="P4" s="32" t="s">
        <v>19</v>
      </c>
      <c r="Q4" s="35" t="s">
        <v>20</v>
      </c>
      <c r="R4" s="36"/>
      <c r="S4" s="36"/>
      <c r="T4" s="73" t="s">
        <v>21</v>
      </c>
      <c r="U4" s="54" t="s">
        <v>22</v>
      </c>
      <c r="V4" s="54" t="s">
        <v>23</v>
      </c>
      <c r="W4" s="26" t="s">
        <v>24</v>
      </c>
    </row>
    <row r="5" spans="1:24" ht="110.1" customHeight="1" x14ac:dyDescent="0.4">
      <c r="A5" s="62"/>
      <c r="B5" s="62"/>
      <c r="C5" s="27"/>
      <c r="D5" s="44"/>
      <c r="E5" s="47"/>
      <c r="F5" s="49"/>
      <c r="G5" s="66"/>
      <c r="H5" s="52"/>
      <c r="I5" s="47"/>
      <c r="J5" s="57" t="s">
        <v>25</v>
      </c>
      <c r="K5" s="57" t="s">
        <v>26</v>
      </c>
      <c r="L5" s="49"/>
      <c r="M5" s="74"/>
      <c r="N5" s="27"/>
      <c r="O5" s="30"/>
      <c r="P5" s="33"/>
      <c r="Q5" s="60" t="s">
        <v>27</v>
      </c>
      <c r="R5" s="61"/>
      <c r="S5" s="75"/>
      <c r="T5" s="76"/>
      <c r="U5" s="55"/>
      <c r="V5" s="55"/>
      <c r="W5" s="27"/>
    </row>
    <row r="6" spans="1:24" ht="19.5" thickBot="1" x14ac:dyDescent="0.45">
      <c r="A6" s="63"/>
      <c r="B6" s="63"/>
      <c r="C6" s="28"/>
      <c r="D6" s="45"/>
      <c r="E6" s="48"/>
      <c r="F6" s="50"/>
      <c r="G6" s="67"/>
      <c r="H6" s="53"/>
      <c r="I6" s="48"/>
      <c r="J6" s="58"/>
      <c r="K6" s="59"/>
      <c r="L6" s="50"/>
      <c r="M6" s="77"/>
      <c r="N6" s="28"/>
      <c r="O6" s="31"/>
      <c r="P6" s="34"/>
      <c r="Q6" s="12" t="s">
        <v>28</v>
      </c>
      <c r="R6" s="13" t="s">
        <v>29</v>
      </c>
      <c r="S6" s="78" t="s">
        <v>30</v>
      </c>
      <c r="T6" s="79"/>
      <c r="U6" s="56"/>
      <c r="V6" s="56"/>
      <c r="W6" s="28"/>
      <c r="X6" s="2"/>
    </row>
    <row r="7" spans="1:24" ht="19.5" thickTop="1" x14ac:dyDescent="0.4">
      <c r="A7" s="14">
        <v>1</v>
      </c>
      <c r="B7" s="14" t="s">
        <v>33</v>
      </c>
      <c r="C7" s="15" t="s">
        <v>33</v>
      </c>
      <c r="D7" s="16" t="s">
        <v>35</v>
      </c>
      <c r="E7" s="80" t="s">
        <v>36</v>
      </c>
      <c r="F7" s="81"/>
      <c r="G7" s="17" t="s">
        <v>34</v>
      </c>
      <c r="H7" s="18" t="s">
        <v>37</v>
      </c>
      <c r="I7" s="82" t="s">
        <v>38</v>
      </c>
      <c r="J7" s="19" t="s">
        <v>39</v>
      </c>
      <c r="K7" s="14"/>
      <c r="L7" s="83" t="s">
        <v>40</v>
      </c>
      <c r="M7" s="19" t="s">
        <v>41</v>
      </c>
      <c r="N7" s="21" t="s">
        <v>32</v>
      </c>
      <c r="O7" s="84">
        <v>45869</v>
      </c>
      <c r="P7" s="85">
        <v>45933</v>
      </c>
      <c r="Q7" s="86" t="s">
        <v>42</v>
      </c>
      <c r="R7" s="86">
        <v>52.47</v>
      </c>
      <c r="S7" s="23"/>
      <c r="T7" s="24" t="str">
        <f t="shared" ref="T7:U22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&lt;7.5</v>
      </c>
      <c r="U7" s="24">
        <f t="shared" si="0"/>
        <v>52.4</v>
      </c>
      <c r="V7" s="25">
        <f t="shared" ref="V7:V70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52</v>
      </c>
      <c r="W7" s="20" t="str">
        <f t="shared" ref="W7:W70" si="2">IF(ISERROR(V7*1),"",IF(AND(H7="飲料水",V7&gt;=11),"○",IF(AND(H7="牛乳・乳児用食品",V7&gt;=51),"○",IF(AND(H7&lt;&gt;"",V7&gt;=110),"○",""))))</f>
        <v/>
      </c>
    </row>
    <row r="8" spans="1:24" x14ac:dyDescent="0.4">
      <c r="A8" s="14">
        <v>2</v>
      </c>
      <c r="B8" s="14" t="s">
        <v>33</v>
      </c>
      <c r="C8" s="15" t="s">
        <v>33</v>
      </c>
      <c r="D8" s="16" t="s">
        <v>35</v>
      </c>
      <c r="E8" s="80" t="s">
        <v>43</v>
      </c>
      <c r="F8" s="81"/>
      <c r="G8" s="17" t="s">
        <v>34</v>
      </c>
      <c r="H8" s="18" t="s">
        <v>37</v>
      </c>
      <c r="I8" s="82" t="s">
        <v>44</v>
      </c>
      <c r="J8" s="19" t="s">
        <v>39</v>
      </c>
      <c r="K8" s="14"/>
      <c r="L8" s="83" t="s">
        <v>40</v>
      </c>
      <c r="M8" s="19" t="s">
        <v>41</v>
      </c>
      <c r="N8" s="21" t="s">
        <v>32</v>
      </c>
      <c r="O8" s="87">
        <v>45869</v>
      </c>
      <c r="P8" s="85">
        <v>45933</v>
      </c>
      <c r="Q8" s="86" t="s">
        <v>45</v>
      </c>
      <c r="R8" s="86" t="s">
        <v>46</v>
      </c>
      <c r="S8" s="23"/>
      <c r="T8" s="24" t="str">
        <f t="shared" si="0"/>
        <v>&lt;7.2</v>
      </c>
      <c r="U8" s="24" t="str">
        <f t="shared" si="0"/>
        <v>&lt;5.9</v>
      </c>
      <c r="V8" s="25" t="str">
        <f t="shared" si="1"/>
        <v>&lt;13</v>
      </c>
      <c r="W8" s="20" t="str">
        <f t="shared" si="2"/>
        <v/>
      </c>
    </row>
    <row r="9" spans="1:24" x14ac:dyDescent="0.4">
      <c r="A9" s="14">
        <v>3</v>
      </c>
      <c r="B9" s="14" t="s">
        <v>33</v>
      </c>
      <c r="C9" s="15" t="s">
        <v>33</v>
      </c>
      <c r="D9" s="16" t="s">
        <v>35</v>
      </c>
      <c r="E9" s="80" t="s">
        <v>47</v>
      </c>
      <c r="F9" s="81"/>
      <c r="G9" s="17" t="s">
        <v>34</v>
      </c>
      <c r="H9" s="18" t="s">
        <v>37</v>
      </c>
      <c r="I9" s="82" t="s">
        <v>38</v>
      </c>
      <c r="J9" s="19" t="s">
        <v>39</v>
      </c>
      <c r="K9" s="14"/>
      <c r="L9" s="83" t="s">
        <v>40</v>
      </c>
      <c r="M9" s="19" t="s">
        <v>41</v>
      </c>
      <c r="N9" s="21" t="s">
        <v>32</v>
      </c>
      <c r="O9" s="87">
        <v>45869</v>
      </c>
      <c r="P9" s="85">
        <v>45933</v>
      </c>
      <c r="Q9" s="86" t="s">
        <v>48</v>
      </c>
      <c r="R9" s="86">
        <v>35.49</v>
      </c>
      <c r="S9" s="23"/>
      <c r="T9" s="24" t="str">
        <f t="shared" si="0"/>
        <v>&lt;8</v>
      </c>
      <c r="U9" s="24">
        <f t="shared" si="0"/>
        <v>35.4</v>
      </c>
      <c r="V9" s="25">
        <f t="shared" si="1"/>
        <v>35</v>
      </c>
      <c r="W9" s="20" t="str">
        <f t="shared" si="2"/>
        <v/>
      </c>
    </row>
    <row r="10" spans="1:24" x14ac:dyDescent="0.4">
      <c r="A10" s="14">
        <v>4</v>
      </c>
      <c r="B10" s="14" t="s">
        <v>33</v>
      </c>
      <c r="C10" s="15" t="s">
        <v>33</v>
      </c>
      <c r="D10" s="16" t="s">
        <v>35</v>
      </c>
      <c r="E10" s="80" t="s">
        <v>47</v>
      </c>
      <c r="F10" s="81"/>
      <c r="G10" s="17" t="s">
        <v>34</v>
      </c>
      <c r="H10" s="18" t="s">
        <v>37</v>
      </c>
      <c r="I10" s="82" t="s">
        <v>38</v>
      </c>
      <c r="J10" s="19" t="s">
        <v>39</v>
      </c>
      <c r="K10" s="14"/>
      <c r="L10" s="83" t="s">
        <v>40</v>
      </c>
      <c r="M10" s="19" t="s">
        <v>41</v>
      </c>
      <c r="N10" s="21" t="s">
        <v>32</v>
      </c>
      <c r="O10" s="87">
        <v>45869</v>
      </c>
      <c r="P10" s="85">
        <v>45933</v>
      </c>
      <c r="Q10" s="86" t="s">
        <v>49</v>
      </c>
      <c r="R10" s="86">
        <v>26.45</v>
      </c>
      <c r="S10" s="23"/>
      <c r="T10" s="24" t="str">
        <f t="shared" si="0"/>
        <v>&lt;6.3</v>
      </c>
      <c r="U10" s="24">
        <f t="shared" si="0"/>
        <v>26.4</v>
      </c>
      <c r="V10" s="25">
        <f t="shared" si="1"/>
        <v>26</v>
      </c>
      <c r="W10" s="20" t="str">
        <f t="shared" si="2"/>
        <v/>
      </c>
    </row>
    <row r="11" spans="1:24" x14ac:dyDescent="0.4">
      <c r="A11" s="14">
        <v>5</v>
      </c>
      <c r="B11" s="14" t="s">
        <v>33</v>
      </c>
      <c r="C11" s="15" t="s">
        <v>33</v>
      </c>
      <c r="D11" s="16" t="s">
        <v>35</v>
      </c>
      <c r="E11" s="80" t="s">
        <v>47</v>
      </c>
      <c r="F11" s="81"/>
      <c r="G11" s="17" t="s">
        <v>34</v>
      </c>
      <c r="H11" s="18" t="s">
        <v>37</v>
      </c>
      <c r="I11" s="82" t="s">
        <v>44</v>
      </c>
      <c r="J11" s="19" t="s">
        <v>39</v>
      </c>
      <c r="K11" s="14"/>
      <c r="L11" s="83" t="s">
        <v>40</v>
      </c>
      <c r="M11" s="19" t="s">
        <v>41</v>
      </c>
      <c r="N11" s="21" t="s">
        <v>32</v>
      </c>
      <c r="O11" s="87">
        <v>45869</v>
      </c>
      <c r="P11" s="85">
        <v>45933</v>
      </c>
      <c r="Q11" s="86" t="s">
        <v>50</v>
      </c>
      <c r="R11" s="86">
        <v>10.83</v>
      </c>
      <c r="S11" s="23"/>
      <c r="T11" s="24" t="str">
        <f t="shared" si="0"/>
        <v>&lt;5.6</v>
      </c>
      <c r="U11" s="24">
        <f t="shared" si="0"/>
        <v>10.8</v>
      </c>
      <c r="V11" s="25">
        <f t="shared" si="1"/>
        <v>11</v>
      </c>
      <c r="W11" s="20" t="str">
        <f t="shared" si="2"/>
        <v/>
      </c>
    </row>
    <row r="12" spans="1:24" x14ac:dyDescent="0.4">
      <c r="A12" s="14">
        <v>6</v>
      </c>
      <c r="B12" s="14" t="s">
        <v>33</v>
      </c>
      <c r="C12" s="15" t="s">
        <v>33</v>
      </c>
      <c r="D12" s="16" t="s">
        <v>35</v>
      </c>
      <c r="E12" s="80" t="s">
        <v>51</v>
      </c>
      <c r="F12" s="81"/>
      <c r="G12" s="17" t="s">
        <v>34</v>
      </c>
      <c r="H12" s="18" t="s">
        <v>37</v>
      </c>
      <c r="I12" s="82" t="s">
        <v>44</v>
      </c>
      <c r="J12" s="19" t="s">
        <v>39</v>
      </c>
      <c r="K12" s="14"/>
      <c r="L12" s="83" t="s">
        <v>52</v>
      </c>
      <c r="M12" s="19" t="s">
        <v>41</v>
      </c>
      <c r="N12" s="21" t="s">
        <v>32</v>
      </c>
      <c r="O12" s="87">
        <v>45870</v>
      </c>
      <c r="P12" s="85">
        <v>45933</v>
      </c>
      <c r="Q12" s="86" t="s">
        <v>53</v>
      </c>
      <c r="R12" s="86">
        <v>21.44</v>
      </c>
      <c r="S12" s="23"/>
      <c r="T12" s="24" t="str">
        <f t="shared" si="0"/>
        <v>&lt;6.9</v>
      </c>
      <c r="U12" s="24">
        <f t="shared" si="0"/>
        <v>21.4</v>
      </c>
      <c r="V12" s="25">
        <f t="shared" si="1"/>
        <v>21</v>
      </c>
      <c r="W12" s="20" t="str">
        <f t="shared" si="2"/>
        <v/>
      </c>
    </row>
    <row r="13" spans="1:24" x14ac:dyDescent="0.4">
      <c r="A13" s="14">
        <v>7</v>
      </c>
      <c r="B13" s="14" t="s">
        <v>33</v>
      </c>
      <c r="C13" s="15" t="s">
        <v>33</v>
      </c>
      <c r="D13" s="16" t="s">
        <v>35</v>
      </c>
      <c r="E13" s="80" t="s">
        <v>54</v>
      </c>
      <c r="F13" s="81"/>
      <c r="G13" s="17" t="s">
        <v>34</v>
      </c>
      <c r="H13" s="18" t="s">
        <v>37</v>
      </c>
      <c r="I13" s="82" t="s">
        <v>38</v>
      </c>
      <c r="J13" s="19" t="s">
        <v>39</v>
      </c>
      <c r="K13" s="14"/>
      <c r="L13" s="83" t="s">
        <v>40</v>
      </c>
      <c r="M13" s="19" t="s">
        <v>41</v>
      </c>
      <c r="N13" s="21" t="s">
        <v>32</v>
      </c>
      <c r="O13" s="87">
        <v>45864</v>
      </c>
      <c r="P13" s="85">
        <v>45933</v>
      </c>
      <c r="Q13" s="86" t="s">
        <v>45</v>
      </c>
      <c r="R13" s="86">
        <v>141.4</v>
      </c>
      <c r="S13" s="23"/>
      <c r="T13" s="24" t="str">
        <f t="shared" si="0"/>
        <v>&lt;7.2</v>
      </c>
      <c r="U13" s="24">
        <f t="shared" si="0"/>
        <v>141</v>
      </c>
      <c r="V13" s="25">
        <f t="shared" si="1"/>
        <v>140</v>
      </c>
      <c r="W13" s="20" t="str">
        <f t="shared" si="2"/>
        <v>○</v>
      </c>
    </row>
    <row r="14" spans="1:24" x14ac:dyDescent="0.4">
      <c r="A14" s="14">
        <v>8</v>
      </c>
      <c r="B14" s="14" t="s">
        <v>33</v>
      </c>
      <c r="C14" s="15" t="s">
        <v>33</v>
      </c>
      <c r="D14" s="16" t="s">
        <v>35</v>
      </c>
      <c r="E14" s="80" t="s">
        <v>54</v>
      </c>
      <c r="F14" s="81"/>
      <c r="G14" s="17" t="s">
        <v>34</v>
      </c>
      <c r="H14" s="18" t="s">
        <v>37</v>
      </c>
      <c r="I14" s="82" t="s">
        <v>44</v>
      </c>
      <c r="J14" s="19" t="s">
        <v>39</v>
      </c>
      <c r="K14" s="14"/>
      <c r="L14" s="83" t="s">
        <v>52</v>
      </c>
      <c r="M14" s="19" t="s">
        <v>41</v>
      </c>
      <c r="N14" s="21" t="s">
        <v>32</v>
      </c>
      <c r="O14" s="87">
        <v>45868</v>
      </c>
      <c r="P14" s="85">
        <v>45933</v>
      </c>
      <c r="Q14" s="86" t="s">
        <v>55</v>
      </c>
      <c r="R14" s="86">
        <v>50.33</v>
      </c>
      <c r="S14" s="23"/>
      <c r="T14" s="24" t="str">
        <f t="shared" si="0"/>
        <v>&lt;7.7</v>
      </c>
      <c r="U14" s="24">
        <f t="shared" si="0"/>
        <v>50.3</v>
      </c>
      <c r="V14" s="25">
        <f t="shared" si="1"/>
        <v>50</v>
      </c>
      <c r="W14" s="20" t="str">
        <f t="shared" si="2"/>
        <v/>
      </c>
    </row>
    <row r="15" spans="1:24" x14ac:dyDescent="0.4">
      <c r="A15" s="14">
        <v>9</v>
      </c>
      <c r="B15" s="14" t="s">
        <v>33</v>
      </c>
      <c r="C15" s="15" t="s">
        <v>33</v>
      </c>
      <c r="D15" s="16" t="s">
        <v>35</v>
      </c>
      <c r="E15" s="80" t="s">
        <v>54</v>
      </c>
      <c r="F15" s="81"/>
      <c r="G15" s="17" t="s">
        <v>34</v>
      </c>
      <c r="H15" s="18" t="s">
        <v>37</v>
      </c>
      <c r="I15" s="82" t="s">
        <v>44</v>
      </c>
      <c r="J15" s="19" t="s">
        <v>39</v>
      </c>
      <c r="K15" s="14"/>
      <c r="L15" s="83" t="s">
        <v>52</v>
      </c>
      <c r="M15" s="19" t="s">
        <v>41</v>
      </c>
      <c r="N15" s="21" t="s">
        <v>32</v>
      </c>
      <c r="O15" s="87">
        <v>45870</v>
      </c>
      <c r="P15" s="85">
        <v>45933</v>
      </c>
      <c r="Q15" s="86" t="s">
        <v>56</v>
      </c>
      <c r="R15" s="86">
        <v>253.3</v>
      </c>
      <c r="S15" s="23"/>
      <c r="T15" s="24" t="str">
        <f t="shared" si="0"/>
        <v>&lt;6</v>
      </c>
      <c r="U15" s="24">
        <f t="shared" si="0"/>
        <v>253</v>
      </c>
      <c r="V15" s="25">
        <f t="shared" si="1"/>
        <v>250</v>
      </c>
      <c r="W15" s="20" t="str">
        <f t="shared" si="2"/>
        <v>○</v>
      </c>
    </row>
    <row r="16" spans="1:24" x14ac:dyDescent="0.4">
      <c r="A16" s="14">
        <v>10</v>
      </c>
      <c r="B16" s="14" t="s">
        <v>33</v>
      </c>
      <c r="C16" s="15" t="s">
        <v>33</v>
      </c>
      <c r="D16" s="16" t="s">
        <v>35</v>
      </c>
      <c r="E16" s="80" t="s">
        <v>54</v>
      </c>
      <c r="F16" s="81"/>
      <c r="G16" s="17" t="s">
        <v>34</v>
      </c>
      <c r="H16" s="18" t="s">
        <v>37</v>
      </c>
      <c r="I16" s="82" t="s">
        <v>44</v>
      </c>
      <c r="J16" s="19" t="s">
        <v>39</v>
      </c>
      <c r="K16" s="14"/>
      <c r="L16" s="83" t="s">
        <v>52</v>
      </c>
      <c r="M16" s="19" t="s">
        <v>41</v>
      </c>
      <c r="N16" s="21" t="s">
        <v>32</v>
      </c>
      <c r="O16" s="87">
        <v>45873</v>
      </c>
      <c r="P16" s="85">
        <v>45933</v>
      </c>
      <c r="Q16" s="86" t="s">
        <v>46</v>
      </c>
      <c r="R16" s="86">
        <v>13.93</v>
      </c>
      <c r="S16" s="23"/>
      <c r="T16" s="24" t="str">
        <f t="shared" si="0"/>
        <v>&lt;5.9</v>
      </c>
      <c r="U16" s="24">
        <f t="shared" si="0"/>
        <v>13.9</v>
      </c>
      <c r="V16" s="25">
        <f t="shared" si="1"/>
        <v>14</v>
      </c>
      <c r="W16" s="20" t="str">
        <f t="shared" si="2"/>
        <v/>
      </c>
    </row>
    <row r="17" spans="1:23" x14ac:dyDescent="0.4">
      <c r="A17" s="14">
        <v>11</v>
      </c>
      <c r="B17" s="14" t="s">
        <v>33</v>
      </c>
      <c r="C17" s="15" t="s">
        <v>33</v>
      </c>
      <c r="D17" s="16" t="s">
        <v>35</v>
      </c>
      <c r="E17" s="80" t="s">
        <v>43</v>
      </c>
      <c r="F17" s="81"/>
      <c r="G17" s="17" t="s">
        <v>34</v>
      </c>
      <c r="H17" s="18" t="s">
        <v>37</v>
      </c>
      <c r="I17" s="82" t="s">
        <v>38</v>
      </c>
      <c r="J17" s="19" t="s">
        <v>39</v>
      </c>
      <c r="K17" s="14"/>
      <c r="L17" s="83" t="s">
        <v>40</v>
      </c>
      <c r="M17" s="19" t="s">
        <v>41</v>
      </c>
      <c r="N17" s="21" t="s">
        <v>32</v>
      </c>
      <c r="O17" s="87">
        <v>45871</v>
      </c>
      <c r="P17" s="85">
        <v>45933</v>
      </c>
      <c r="Q17" s="86" t="s">
        <v>57</v>
      </c>
      <c r="R17" s="86" t="s">
        <v>58</v>
      </c>
      <c r="S17" s="23"/>
      <c r="T17" s="24" t="str">
        <f t="shared" si="0"/>
        <v>&lt;7.3</v>
      </c>
      <c r="U17" s="24" t="str">
        <f t="shared" si="0"/>
        <v>&lt;6.1</v>
      </c>
      <c r="V17" s="25" t="str">
        <f t="shared" si="1"/>
        <v>&lt;13</v>
      </c>
      <c r="W17" s="20" t="str">
        <f t="shared" si="2"/>
        <v/>
      </c>
    </row>
    <row r="18" spans="1:23" x14ac:dyDescent="0.4">
      <c r="A18" s="14">
        <v>12</v>
      </c>
      <c r="B18" s="14" t="s">
        <v>33</v>
      </c>
      <c r="C18" s="15" t="s">
        <v>33</v>
      </c>
      <c r="D18" s="16" t="s">
        <v>35</v>
      </c>
      <c r="E18" s="80" t="s">
        <v>36</v>
      </c>
      <c r="F18" s="81"/>
      <c r="G18" s="17" t="s">
        <v>34</v>
      </c>
      <c r="H18" s="18" t="s">
        <v>37</v>
      </c>
      <c r="I18" s="82" t="s">
        <v>38</v>
      </c>
      <c r="J18" s="19" t="s">
        <v>39</v>
      </c>
      <c r="K18" s="14"/>
      <c r="L18" s="83" t="s">
        <v>40</v>
      </c>
      <c r="M18" s="19" t="s">
        <v>41</v>
      </c>
      <c r="N18" s="21" t="s">
        <v>32</v>
      </c>
      <c r="O18" s="87">
        <v>45870</v>
      </c>
      <c r="P18" s="85">
        <v>45933</v>
      </c>
      <c r="Q18" s="86" t="s">
        <v>59</v>
      </c>
      <c r="R18" s="86">
        <v>11.6</v>
      </c>
      <c r="S18" s="23"/>
      <c r="T18" s="24" t="str">
        <f t="shared" si="0"/>
        <v>&lt;7.1</v>
      </c>
      <c r="U18" s="24">
        <f t="shared" si="0"/>
        <v>11.6</v>
      </c>
      <c r="V18" s="25">
        <f t="shared" si="1"/>
        <v>12</v>
      </c>
      <c r="W18" s="20" t="str">
        <f t="shared" si="2"/>
        <v/>
      </c>
    </row>
    <row r="19" spans="1:23" x14ac:dyDescent="0.4">
      <c r="A19" s="14">
        <v>13</v>
      </c>
      <c r="B19" s="14" t="s">
        <v>33</v>
      </c>
      <c r="C19" s="15" t="s">
        <v>33</v>
      </c>
      <c r="D19" s="16" t="s">
        <v>35</v>
      </c>
      <c r="E19" s="80" t="s">
        <v>54</v>
      </c>
      <c r="F19" s="81"/>
      <c r="G19" s="17" t="s">
        <v>34</v>
      </c>
      <c r="H19" s="18" t="s">
        <v>37</v>
      </c>
      <c r="I19" s="82" t="s">
        <v>44</v>
      </c>
      <c r="J19" s="19" t="s">
        <v>39</v>
      </c>
      <c r="K19" s="14"/>
      <c r="L19" s="83" t="s">
        <v>52</v>
      </c>
      <c r="M19" s="19" t="s">
        <v>41</v>
      </c>
      <c r="N19" s="21" t="s">
        <v>32</v>
      </c>
      <c r="O19" s="87">
        <v>45875</v>
      </c>
      <c r="P19" s="85">
        <v>45933</v>
      </c>
      <c r="Q19" s="86" t="s">
        <v>45</v>
      </c>
      <c r="R19" s="86">
        <v>165.8</v>
      </c>
      <c r="S19" s="23"/>
      <c r="T19" s="24" t="str">
        <f t="shared" si="0"/>
        <v>&lt;7.2</v>
      </c>
      <c r="U19" s="24">
        <f t="shared" si="0"/>
        <v>165</v>
      </c>
      <c r="V19" s="25">
        <f t="shared" si="1"/>
        <v>170</v>
      </c>
      <c r="W19" s="20" t="str">
        <f t="shared" si="2"/>
        <v>○</v>
      </c>
    </row>
    <row r="20" spans="1:23" x14ac:dyDescent="0.4">
      <c r="A20" s="14">
        <v>14</v>
      </c>
      <c r="B20" s="14" t="s">
        <v>33</v>
      </c>
      <c r="C20" s="15" t="s">
        <v>33</v>
      </c>
      <c r="D20" s="16" t="s">
        <v>35</v>
      </c>
      <c r="E20" s="80" t="s">
        <v>36</v>
      </c>
      <c r="F20" s="81"/>
      <c r="G20" s="17" t="s">
        <v>34</v>
      </c>
      <c r="H20" s="18" t="s">
        <v>37</v>
      </c>
      <c r="I20" s="82" t="s">
        <v>38</v>
      </c>
      <c r="J20" s="19" t="s">
        <v>39</v>
      </c>
      <c r="K20" s="14"/>
      <c r="L20" s="83" t="s">
        <v>40</v>
      </c>
      <c r="M20" s="19" t="s">
        <v>41</v>
      </c>
      <c r="N20" s="21" t="s">
        <v>32</v>
      </c>
      <c r="O20" s="87">
        <v>45876</v>
      </c>
      <c r="P20" s="85">
        <v>45933</v>
      </c>
      <c r="Q20" s="86" t="s">
        <v>60</v>
      </c>
      <c r="R20" s="86">
        <v>27.57</v>
      </c>
      <c r="S20" s="23"/>
      <c r="T20" s="24" t="str">
        <f t="shared" si="0"/>
        <v>&lt;6.6</v>
      </c>
      <c r="U20" s="24">
        <f t="shared" si="0"/>
        <v>27.5</v>
      </c>
      <c r="V20" s="25">
        <f t="shared" si="1"/>
        <v>28</v>
      </c>
      <c r="W20" s="20" t="str">
        <f t="shared" si="2"/>
        <v/>
      </c>
    </row>
    <row r="21" spans="1:23" x14ac:dyDescent="0.4">
      <c r="A21" s="14">
        <v>15</v>
      </c>
      <c r="B21" s="14" t="s">
        <v>33</v>
      </c>
      <c r="C21" s="15" t="s">
        <v>33</v>
      </c>
      <c r="D21" s="16" t="s">
        <v>35</v>
      </c>
      <c r="E21" s="80" t="s">
        <v>61</v>
      </c>
      <c r="F21" s="81"/>
      <c r="G21" s="17" t="s">
        <v>34</v>
      </c>
      <c r="H21" s="18" t="s">
        <v>37</v>
      </c>
      <c r="I21" s="82" t="s">
        <v>44</v>
      </c>
      <c r="J21" s="19" t="s">
        <v>39</v>
      </c>
      <c r="K21" s="14"/>
      <c r="L21" s="83" t="s">
        <v>52</v>
      </c>
      <c r="M21" s="19" t="s">
        <v>41</v>
      </c>
      <c r="N21" s="21" t="s">
        <v>32</v>
      </c>
      <c r="O21" s="87">
        <v>45876</v>
      </c>
      <c r="P21" s="85">
        <v>45933</v>
      </c>
      <c r="Q21" s="86" t="s">
        <v>62</v>
      </c>
      <c r="R21" s="86">
        <v>147.4</v>
      </c>
      <c r="S21" s="23"/>
      <c r="T21" s="24" t="str">
        <f t="shared" si="0"/>
        <v>&lt;5.8</v>
      </c>
      <c r="U21" s="24">
        <f t="shared" si="0"/>
        <v>147</v>
      </c>
      <c r="V21" s="25">
        <f t="shared" si="1"/>
        <v>150</v>
      </c>
      <c r="W21" s="20" t="str">
        <f t="shared" si="2"/>
        <v>○</v>
      </c>
    </row>
    <row r="22" spans="1:23" x14ac:dyDescent="0.4">
      <c r="A22" s="14">
        <v>16</v>
      </c>
      <c r="B22" s="14" t="s">
        <v>33</v>
      </c>
      <c r="C22" s="15" t="s">
        <v>33</v>
      </c>
      <c r="D22" s="16" t="s">
        <v>35</v>
      </c>
      <c r="E22" s="80" t="s">
        <v>47</v>
      </c>
      <c r="F22" s="81"/>
      <c r="G22" s="17" t="s">
        <v>34</v>
      </c>
      <c r="H22" s="18" t="s">
        <v>37</v>
      </c>
      <c r="I22" s="82" t="s">
        <v>44</v>
      </c>
      <c r="J22" s="19" t="s">
        <v>39</v>
      </c>
      <c r="K22" s="14"/>
      <c r="L22" s="83" t="s">
        <v>40</v>
      </c>
      <c r="M22" s="19" t="s">
        <v>41</v>
      </c>
      <c r="N22" s="21" t="s">
        <v>32</v>
      </c>
      <c r="O22" s="87">
        <v>45877</v>
      </c>
      <c r="P22" s="85">
        <v>45933</v>
      </c>
      <c r="Q22" s="86" t="s">
        <v>45</v>
      </c>
      <c r="R22" s="86" t="s">
        <v>63</v>
      </c>
      <c r="S22" s="23"/>
      <c r="T22" s="24" t="str">
        <f t="shared" si="0"/>
        <v>&lt;7.2</v>
      </c>
      <c r="U22" s="24" t="str">
        <f t="shared" si="0"/>
        <v>&lt;5</v>
      </c>
      <c r="V22" s="25" t="str">
        <f t="shared" si="1"/>
        <v>&lt;12</v>
      </c>
      <c r="W22" s="20" t="str">
        <f t="shared" si="2"/>
        <v/>
      </c>
    </row>
    <row r="23" spans="1:23" x14ac:dyDescent="0.4">
      <c r="A23" s="14">
        <v>17</v>
      </c>
      <c r="B23" s="14" t="s">
        <v>33</v>
      </c>
      <c r="C23" s="15" t="s">
        <v>33</v>
      </c>
      <c r="D23" s="16" t="s">
        <v>35</v>
      </c>
      <c r="E23" s="80" t="s">
        <v>54</v>
      </c>
      <c r="F23" s="81"/>
      <c r="G23" s="17" t="s">
        <v>34</v>
      </c>
      <c r="H23" s="18" t="s">
        <v>37</v>
      </c>
      <c r="I23" s="82" t="s">
        <v>44</v>
      </c>
      <c r="J23" s="19" t="s">
        <v>39</v>
      </c>
      <c r="K23" s="14"/>
      <c r="L23" s="83" t="s">
        <v>52</v>
      </c>
      <c r="M23" s="19" t="s">
        <v>41</v>
      </c>
      <c r="N23" s="21" t="s">
        <v>32</v>
      </c>
      <c r="O23" s="87">
        <v>45877</v>
      </c>
      <c r="P23" s="85">
        <v>45933</v>
      </c>
      <c r="Q23" s="86" t="s">
        <v>42</v>
      </c>
      <c r="R23" s="86">
        <v>141</v>
      </c>
      <c r="S23" s="23"/>
      <c r="T23" s="24" t="str">
        <f t="shared" ref="T23:U58" si="3">IF(Q23="","",IF(NOT(ISERROR(Q23*1)),ROUNDDOWN(Q23*1,2-INT(LOG(ABS(Q23*1)))),IFERROR("&lt;"&amp;ROUNDDOWN(IF(SUBSTITUTE(Q23,"&lt;","")*1&lt;=50,SUBSTITUTE(Q23,"&lt;","")*1,""),2-INT(LOG(ABS(SUBSTITUTE(Q23,"&lt;","")*1)))),IF(Q23="-",Q23,"入力形式が間違っています"))))</f>
        <v>&lt;7.5</v>
      </c>
      <c r="U23" s="24">
        <f t="shared" si="3"/>
        <v>141</v>
      </c>
      <c r="V23" s="25">
        <f t="shared" si="1"/>
        <v>140</v>
      </c>
      <c r="W23" s="20" t="str">
        <f t="shared" si="2"/>
        <v>○</v>
      </c>
    </row>
    <row r="24" spans="1:23" x14ac:dyDescent="0.4">
      <c r="A24" s="14">
        <v>18</v>
      </c>
      <c r="B24" s="14" t="s">
        <v>33</v>
      </c>
      <c r="C24" s="15" t="s">
        <v>33</v>
      </c>
      <c r="D24" s="16" t="s">
        <v>35</v>
      </c>
      <c r="E24" s="80" t="s">
        <v>64</v>
      </c>
      <c r="F24" s="81"/>
      <c r="G24" s="17" t="s">
        <v>34</v>
      </c>
      <c r="H24" s="18" t="s">
        <v>37</v>
      </c>
      <c r="I24" s="82" t="s">
        <v>44</v>
      </c>
      <c r="J24" s="19" t="s">
        <v>39</v>
      </c>
      <c r="K24" s="14"/>
      <c r="L24" s="83" t="s">
        <v>52</v>
      </c>
      <c r="M24" s="19" t="s">
        <v>41</v>
      </c>
      <c r="N24" s="21" t="s">
        <v>32</v>
      </c>
      <c r="O24" s="87">
        <v>45878</v>
      </c>
      <c r="P24" s="85">
        <v>45933</v>
      </c>
      <c r="Q24" s="86" t="s">
        <v>65</v>
      </c>
      <c r="R24" s="86">
        <v>8.2579999999999991</v>
      </c>
      <c r="S24" s="23"/>
      <c r="T24" s="24" t="str">
        <f t="shared" si="3"/>
        <v>&lt;9.2</v>
      </c>
      <c r="U24" s="24">
        <f t="shared" si="3"/>
        <v>8.25</v>
      </c>
      <c r="V24" s="25">
        <f t="shared" si="1"/>
        <v>8.3000000000000007</v>
      </c>
      <c r="W24" s="20" t="str">
        <f t="shared" si="2"/>
        <v/>
      </c>
    </row>
    <row r="25" spans="1:23" x14ac:dyDescent="0.4">
      <c r="A25" s="14">
        <v>19</v>
      </c>
      <c r="B25" s="14" t="s">
        <v>33</v>
      </c>
      <c r="C25" s="15" t="s">
        <v>33</v>
      </c>
      <c r="D25" s="16" t="s">
        <v>35</v>
      </c>
      <c r="E25" s="80" t="s">
        <v>43</v>
      </c>
      <c r="F25" s="81"/>
      <c r="G25" s="17" t="s">
        <v>34</v>
      </c>
      <c r="H25" s="18" t="s">
        <v>37</v>
      </c>
      <c r="I25" s="82" t="s">
        <v>38</v>
      </c>
      <c r="J25" s="19" t="s">
        <v>39</v>
      </c>
      <c r="K25" s="14"/>
      <c r="L25" s="83" t="s">
        <v>40</v>
      </c>
      <c r="M25" s="19" t="s">
        <v>41</v>
      </c>
      <c r="N25" s="21" t="s">
        <v>32</v>
      </c>
      <c r="O25" s="87">
        <v>45878</v>
      </c>
      <c r="P25" s="85">
        <v>45933</v>
      </c>
      <c r="Q25" s="86" t="s">
        <v>66</v>
      </c>
      <c r="R25" s="86" t="s">
        <v>59</v>
      </c>
      <c r="S25" s="23"/>
      <c r="T25" s="24" t="str">
        <f t="shared" si="3"/>
        <v>&lt;7.9</v>
      </c>
      <c r="U25" s="24" t="str">
        <f t="shared" si="3"/>
        <v>&lt;7.1</v>
      </c>
      <c r="V25" s="25" t="str">
        <f t="shared" si="1"/>
        <v>&lt;15</v>
      </c>
      <c r="W25" s="20" t="str">
        <f t="shared" si="2"/>
        <v/>
      </c>
    </row>
    <row r="26" spans="1:23" x14ac:dyDescent="0.4">
      <c r="A26" s="14">
        <v>20</v>
      </c>
      <c r="B26" s="14" t="s">
        <v>33</v>
      </c>
      <c r="C26" s="15" t="s">
        <v>33</v>
      </c>
      <c r="D26" s="16" t="s">
        <v>35</v>
      </c>
      <c r="E26" s="80" t="s">
        <v>36</v>
      </c>
      <c r="F26" s="81"/>
      <c r="G26" s="17" t="s">
        <v>34</v>
      </c>
      <c r="H26" s="18" t="s">
        <v>37</v>
      </c>
      <c r="I26" s="82" t="s">
        <v>44</v>
      </c>
      <c r="J26" s="19" t="s">
        <v>39</v>
      </c>
      <c r="K26" s="14"/>
      <c r="L26" s="83" t="s">
        <v>40</v>
      </c>
      <c r="M26" s="19" t="s">
        <v>41</v>
      </c>
      <c r="N26" s="21" t="s">
        <v>32</v>
      </c>
      <c r="O26" s="87">
        <v>45877</v>
      </c>
      <c r="P26" s="85">
        <v>45933</v>
      </c>
      <c r="Q26" s="86" t="s">
        <v>53</v>
      </c>
      <c r="R26" s="86">
        <v>28.97</v>
      </c>
      <c r="S26" s="23"/>
      <c r="T26" s="24" t="str">
        <f t="shared" si="3"/>
        <v>&lt;6.9</v>
      </c>
      <c r="U26" s="24">
        <f t="shared" si="3"/>
        <v>28.9</v>
      </c>
      <c r="V26" s="25">
        <f t="shared" si="1"/>
        <v>29</v>
      </c>
      <c r="W26" s="20" t="str">
        <f t="shared" si="2"/>
        <v/>
      </c>
    </row>
    <row r="27" spans="1:23" x14ac:dyDescent="0.4">
      <c r="A27" s="14">
        <v>21</v>
      </c>
      <c r="B27" s="14" t="s">
        <v>33</v>
      </c>
      <c r="C27" s="15" t="s">
        <v>33</v>
      </c>
      <c r="D27" s="16" t="s">
        <v>35</v>
      </c>
      <c r="E27" s="80" t="s">
        <v>36</v>
      </c>
      <c r="F27" s="81"/>
      <c r="G27" s="17" t="s">
        <v>34</v>
      </c>
      <c r="H27" s="18" t="s">
        <v>37</v>
      </c>
      <c r="I27" s="82" t="s">
        <v>44</v>
      </c>
      <c r="J27" s="19" t="s">
        <v>39</v>
      </c>
      <c r="K27" s="14"/>
      <c r="L27" s="83" t="s">
        <v>40</v>
      </c>
      <c r="M27" s="19" t="s">
        <v>41</v>
      </c>
      <c r="N27" s="21" t="s">
        <v>32</v>
      </c>
      <c r="O27" s="87">
        <v>45881</v>
      </c>
      <c r="P27" s="85">
        <v>45933</v>
      </c>
      <c r="Q27" s="86" t="s">
        <v>67</v>
      </c>
      <c r="R27" s="86">
        <v>24.16</v>
      </c>
      <c r="S27" s="23"/>
      <c r="T27" s="24" t="str">
        <f t="shared" si="3"/>
        <v>&lt;6.4</v>
      </c>
      <c r="U27" s="24">
        <f t="shared" si="3"/>
        <v>24.1</v>
      </c>
      <c r="V27" s="25">
        <f t="shared" si="1"/>
        <v>24</v>
      </c>
      <c r="W27" s="20" t="str">
        <f t="shared" si="2"/>
        <v/>
      </c>
    </row>
    <row r="28" spans="1:23" x14ac:dyDescent="0.4">
      <c r="A28" s="14">
        <v>22</v>
      </c>
      <c r="B28" s="14" t="s">
        <v>33</v>
      </c>
      <c r="C28" s="15" t="s">
        <v>33</v>
      </c>
      <c r="D28" s="16" t="s">
        <v>35</v>
      </c>
      <c r="E28" s="80" t="s">
        <v>36</v>
      </c>
      <c r="F28" s="81"/>
      <c r="G28" s="17" t="s">
        <v>34</v>
      </c>
      <c r="H28" s="18" t="s">
        <v>37</v>
      </c>
      <c r="I28" s="82" t="s">
        <v>38</v>
      </c>
      <c r="J28" s="19" t="s">
        <v>39</v>
      </c>
      <c r="K28" s="14"/>
      <c r="L28" s="83" t="s">
        <v>40</v>
      </c>
      <c r="M28" s="19" t="s">
        <v>41</v>
      </c>
      <c r="N28" s="21" t="s">
        <v>32</v>
      </c>
      <c r="O28" s="87">
        <v>45884</v>
      </c>
      <c r="P28" s="85">
        <v>45933</v>
      </c>
      <c r="Q28" s="86" t="s">
        <v>46</v>
      </c>
      <c r="R28" s="86">
        <v>28.12</v>
      </c>
      <c r="S28" s="23"/>
      <c r="T28" s="24" t="str">
        <f t="shared" si="3"/>
        <v>&lt;5.9</v>
      </c>
      <c r="U28" s="24">
        <f t="shared" si="3"/>
        <v>28.1</v>
      </c>
      <c r="V28" s="25">
        <f t="shared" si="1"/>
        <v>28</v>
      </c>
      <c r="W28" s="20" t="str">
        <f t="shared" si="2"/>
        <v/>
      </c>
    </row>
    <row r="29" spans="1:23" x14ac:dyDescent="0.4">
      <c r="A29" s="14">
        <v>23</v>
      </c>
      <c r="B29" s="14" t="s">
        <v>33</v>
      </c>
      <c r="C29" s="15" t="s">
        <v>33</v>
      </c>
      <c r="D29" s="16" t="s">
        <v>35</v>
      </c>
      <c r="E29" s="80" t="s">
        <v>36</v>
      </c>
      <c r="F29" s="81"/>
      <c r="G29" s="17" t="s">
        <v>34</v>
      </c>
      <c r="H29" s="18" t="s">
        <v>37</v>
      </c>
      <c r="I29" s="82" t="s">
        <v>38</v>
      </c>
      <c r="J29" s="19" t="s">
        <v>39</v>
      </c>
      <c r="K29" s="14"/>
      <c r="L29" s="83" t="s">
        <v>40</v>
      </c>
      <c r="M29" s="19" t="s">
        <v>41</v>
      </c>
      <c r="N29" s="21" t="s">
        <v>32</v>
      </c>
      <c r="O29" s="87">
        <v>45884</v>
      </c>
      <c r="P29" s="85">
        <v>45933</v>
      </c>
      <c r="Q29" s="86" t="s">
        <v>68</v>
      </c>
      <c r="R29" s="86">
        <v>27.13</v>
      </c>
      <c r="S29" s="23"/>
      <c r="T29" s="24" t="str">
        <f t="shared" si="3"/>
        <v>&lt;6.5</v>
      </c>
      <c r="U29" s="24">
        <f t="shared" si="3"/>
        <v>27.1</v>
      </c>
      <c r="V29" s="25">
        <f t="shared" si="1"/>
        <v>27</v>
      </c>
      <c r="W29" s="20" t="str">
        <f t="shared" si="2"/>
        <v/>
      </c>
    </row>
    <row r="30" spans="1:23" x14ac:dyDescent="0.4">
      <c r="A30" s="14">
        <v>24</v>
      </c>
      <c r="B30" s="14" t="s">
        <v>33</v>
      </c>
      <c r="C30" s="15" t="s">
        <v>33</v>
      </c>
      <c r="D30" s="16" t="s">
        <v>35</v>
      </c>
      <c r="E30" s="80" t="s">
        <v>36</v>
      </c>
      <c r="F30" s="81"/>
      <c r="G30" s="17" t="s">
        <v>34</v>
      </c>
      <c r="H30" s="18" t="s">
        <v>37</v>
      </c>
      <c r="I30" s="82" t="s">
        <v>44</v>
      </c>
      <c r="J30" s="19" t="s">
        <v>39</v>
      </c>
      <c r="K30" s="14"/>
      <c r="L30" s="83" t="s">
        <v>40</v>
      </c>
      <c r="M30" s="19" t="s">
        <v>41</v>
      </c>
      <c r="N30" s="21" t="s">
        <v>32</v>
      </c>
      <c r="O30" s="87">
        <v>45884</v>
      </c>
      <c r="P30" s="85">
        <v>45933</v>
      </c>
      <c r="Q30" s="86" t="s">
        <v>46</v>
      </c>
      <c r="R30" s="86">
        <v>34.22</v>
      </c>
      <c r="S30" s="23"/>
      <c r="T30" s="24" t="str">
        <f t="shared" si="3"/>
        <v>&lt;5.9</v>
      </c>
      <c r="U30" s="24">
        <f t="shared" si="3"/>
        <v>34.200000000000003</v>
      </c>
      <c r="V30" s="25">
        <f t="shared" si="1"/>
        <v>34</v>
      </c>
      <c r="W30" s="20" t="str">
        <f t="shared" si="2"/>
        <v/>
      </c>
    </row>
    <row r="31" spans="1:23" x14ac:dyDescent="0.4">
      <c r="A31" s="14">
        <v>25</v>
      </c>
      <c r="B31" s="14" t="s">
        <v>33</v>
      </c>
      <c r="C31" s="15" t="s">
        <v>33</v>
      </c>
      <c r="D31" s="16" t="s">
        <v>35</v>
      </c>
      <c r="E31" s="80" t="s">
        <v>36</v>
      </c>
      <c r="F31" s="81"/>
      <c r="G31" s="17" t="s">
        <v>34</v>
      </c>
      <c r="H31" s="18" t="s">
        <v>37</v>
      </c>
      <c r="I31" s="82" t="s">
        <v>69</v>
      </c>
      <c r="J31" s="19" t="s">
        <v>39</v>
      </c>
      <c r="K31" s="14"/>
      <c r="L31" s="83" t="s">
        <v>70</v>
      </c>
      <c r="M31" s="19" t="s">
        <v>41</v>
      </c>
      <c r="N31" s="21" t="s">
        <v>32</v>
      </c>
      <c r="O31" s="87">
        <v>45884</v>
      </c>
      <c r="P31" s="85">
        <v>45933</v>
      </c>
      <c r="Q31" s="86" t="s">
        <v>71</v>
      </c>
      <c r="R31" s="86">
        <v>15.68</v>
      </c>
      <c r="S31" s="23"/>
      <c r="T31" s="24" t="str">
        <f t="shared" si="3"/>
        <v>&lt;9.7</v>
      </c>
      <c r="U31" s="24">
        <f t="shared" si="3"/>
        <v>15.6</v>
      </c>
      <c r="V31" s="25">
        <f t="shared" si="1"/>
        <v>16</v>
      </c>
      <c r="W31" s="20" t="str">
        <f t="shared" si="2"/>
        <v/>
      </c>
    </row>
    <row r="32" spans="1:23" x14ac:dyDescent="0.4">
      <c r="A32" s="14">
        <v>26</v>
      </c>
      <c r="B32" s="14" t="s">
        <v>33</v>
      </c>
      <c r="C32" s="15" t="s">
        <v>33</v>
      </c>
      <c r="D32" s="16" t="s">
        <v>35</v>
      </c>
      <c r="E32" s="80" t="s">
        <v>43</v>
      </c>
      <c r="F32" s="81"/>
      <c r="G32" s="17" t="s">
        <v>34</v>
      </c>
      <c r="H32" s="18" t="s">
        <v>37</v>
      </c>
      <c r="I32" s="82" t="s">
        <v>69</v>
      </c>
      <c r="J32" s="19" t="s">
        <v>39</v>
      </c>
      <c r="K32" s="14"/>
      <c r="L32" s="83" t="s">
        <v>70</v>
      </c>
      <c r="M32" s="19" t="s">
        <v>41</v>
      </c>
      <c r="N32" s="21" t="s">
        <v>32</v>
      </c>
      <c r="O32" s="87">
        <v>45882</v>
      </c>
      <c r="P32" s="85">
        <v>45933</v>
      </c>
      <c r="Q32" s="86" t="s">
        <v>56</v>
      </c>
      <c r="R32" s="86" t="s">
        <v>53</v>
      </c>
      <c r="S32" s="23"/>
      <c r="T32" s="24" t="str">
        <f t="shared" si="3"/>
        <v>&lt;6</v>
      </c>
      <c r="U32" s="24" t="str">
        <f t="shared" si="3"/>
        <v>&lt;6.9</v>
      </c>
      <c r="V32" s="25" t="str">
        <f t="shared" si="1"/>
        <v>&lt;13</v>
      </c>
      <c r="W32" s="20" t="str">
        <f t="shared" si="2"/>
        <v/>
      </c>
    </row>
    <row r="33" spans="1:23" x14ac:dyDescent="0.4">
      <c r="A33" s="14">
        <v>27</v>
      </c>
      <c r="B33" s="14" t="s">
        <v>33</v>
      </c>
      <c r="C33" s="15" t="s">
        <v>33</v>
      </c>
      <c r="D33" s="16" t="s">
        <v>35</v>
      </c>
      <c r="E33" s="80" t="s">
        <v>51</v>
      </c>
      <c r="F33" s="81"/>
      <c r="G33" s="17" t="s">
        <v>34</v>
      </c>
      <c r="H33" s="18" t="s">
        <v>37</v>
      </c>
      <c r="I33" s="82" t="s">
        <v>44</v>
      </c>
      <c r="J33" s="19" t="s">
        <v>39</v>
      </c>
      <c r="K33" s="14"/>
      <c r="L33" s="83" t="s">
        <v>52</v>
      </c>
      <c r="M33" s="19" t="s">
        <v>41</v>
      </c>
      <c r="N33" s="21" t="s">
        <v>32</v>
      </c>
      <c r="O33" s="87">
        <v>45885</v>
      </c>
      <c r="P33" s="85">
        <v>45933</v>
      </c>
      <c r="Q33" s="86" t="s">
        <v>72</v>
      </c>
      <c r="R33" s="86">
        <v>26.97</v>
      </c>
      <c r="S33" s="23"/>
      <c r="T33" s="24" t="str">
        <f t="shared" si="3"/>
        <v>&lt;8.3</v>
      </c>
      <c r="U33" s="24">
        <f t="shared" si="3"/>
        <v>26.9</v>
      </c>
      <c r="V33" s="25">
        <f t="shared" si="1"/>
        <v>27</v>
      </c>
      <c r="W33" s="20" t="str">
        <f t="shared" si="2"/>
        <v/>
      </c>
    </row>
    <row r="34" spans="1:23" x14ac:dyDescent="0.4">
      <c r="A34" s="14">
        <v>28</v>
      </c>
      <c r="B34" s="14" t="s">
        <v>33</v>
      </c>
      <c r="C34" s="15" t="s">
        <v>33</v>
      </c>
      <c r="D34" s="16" t="s">
        <v>35</v>
      </c>
      <c r="E34" s="80" t="s">
        <v>43</v>
      </c>
      <c r="F34" s="81"/>
      <c r="G34" s="17" t="s">
        <v>34</v>
      </c>
      <c r="H34" s="18" t="s">
        <v>37</v>
      </c>
      <c r="I34" s="82" t="s">
        <v>44</v>
      </c>
      <c r="J34" s="19" t="s">
        <v>39</v>
      </c>
      <c r="K34" s="14"/>
      <c r="L34" s="83" t="s">
        <v>40</v>
      </c>
      <c r="M34" s="19" t="s">
        <v>41</v>
      </c>
      <c r="N34" s="21" t="s">
        <v>32</v>
      </c>
      <c r="O34" s="87">
        <v>45885</v>
      </c>
      <c r="P34" s="85">
        <v>45933</v>
      </c>
      <c r="Q34" s="86" t="s">
        <v>58</v>
      </c>
      <c r="R34" s="86" t="s">
        <v>73</v>
      </c>
      <c r="S34" s="23"/>
      <c r="T34" s="24" t="str">
        <f t="shared" si="3"/>
        <v>&lt;6.1</v>
      </c>
      <c r="U34" s="24" t="str">
        <f t="shared" si="3"/>
        <v>&lt;4.6</v>
      </c>
      <c r="V34" s="25" t="str">
        <f t="shared" si="1"/>
        <v>&lt;11</v>
      </c>
      <c r="W34" s="20" t="str">
        <f t="shared" si="2"/>
        <v/>
      </c>
    </row>
    <row r="35" spans="1:23" x14ac:dyDescent="0.4">
      <c r="A35" s="14">
        <v>29</v>
      </c>
      <c r="B35" s="14" t="s">
        <v>33</v>
      </c>
      <c r="C35" s="15" t="s">
        <v>33</v>
      </c>
      <c r="D35" s="16" t="s">
        <v>35</v>
      </c>
      <c r="E35" s="80" t="s">
        <v>74</v>
      </c>
      <c r="F35" s="81"/>
      <c r="G35" s="17" t="s">
        <v>34</v>
      </c>
      <c r="H35" s="18" t="s">
        <v>37</v>
      </c>
      <c r="I35" s="82" t="s">
        <v>44</v>
      </c>
      <c r="J35" s="19" t="s">
        <v>39</v>
      </c>
      <c r="K35" s="14"/>
      <c r="L35" s="83" t="s">
        <v>40</v>
      </c>
      <c r="M35" s="19" t="s">
        <v>41</v>
      </c>
      <c r="N35" s="21" t="s">
        <v>32</v>
      </c>
      <c r="O35" s="87">
        <v>45875</v>
      </c>
      <c r="P35" s="85">
        <v>45933</v>
      </c>
      <c r="Q35" s="86" t="s">
        <v>46</v>
      </c>
      <c r="R35" s="86">
        <v>26.95</v>
      </c>
      <c r="S35" s="23"/>
      <c r="T35" s="24" t="str">
        <f t="shared" si="3"/>
        <v>&lt;5.9</v>
      </c>
      <c r="U35" s="24">
        <f t="shared" si="3"/>
        <v>26.9</v>
      </c>
      <c r="V35" s="25">
        <f t="shared" si="1"/>
        <v>27</v>
      </c>
      <c r="W35" s="20" t="str">
        <f t="shared" si="2"/>
        <v/>
      </c>
    </row>
    <row r="36" spans="1:23" x14ac:dyDescent="0.4">
      <c r="A36" s="14">
        <v>30</v>
      </c>
      <c r="B36" s="14" t="s">
        <v>33</v>
      </c>
      <c r="C36" s="15" t="s">
        <v>33</v>
      </c>
      <c r="D36" s="16" t="s">
        <v>35</v>
      </c>
      <c r="E36" s="80" t="s">
        <v>74</v>
      </c>
      <c r="F36" s="81"/>
      <c r="G36" s="17" t="s">
        <v>34</v>
      </c>
      <c r="H36" s="18" t="s">
        <v>37</v>
      </c>
      <c r="I36" s="82" t="s">
        <v>44</v>
      </c>
      <c r="J36" s="19" t="s">
        <v>39</v>
      </c>
      <c r="K36" s="14"/>
      <c r="L36" s="83" t="s">
        <v>40</v>
      </c>
      <c r="M36" s="19" t="s">
        <v>41</v>
      </c>
      <c r="N36" s="21" t="s">
        <v>32</v>
      </c>
      <c r="O36" s="87">
        <v>45888</v>
      </c>
      <c r="P36" s="85">
        <v>45933</v>
      </c>
      <c r="Q36" s="86" t="s">
        <v>75</v>
      </c>
      <c r="R36" s="86">
        <v>29.87</v>
      </c>
      <c r="S36" s="23"/>
      <c r="T36" s="24" t="str">
        <f t="shared" si="3"/>
        <v>&lt;5.1</v>
      </c>
      <c r="U36" s="24">
        <f t="shared" si="3"/>
        <v>29.8</v>
      </c>
      <c r="V36" s="25">
        <f t="shared" si="1"/>
        <v>30</v>
      </c>
      <c r="W36" s="20" t="str">
        <f t="shared" si="2"/>
        <v/>
      </c>
    </row>
    <row r="37" spans="1:23" x14ac:dyDescent="0.4">
      <c r="A37" s="14">
        <v>31</v>
      </c>
      <c r="B37" s="14" t="s">
        <v>33</v>
      </c>
      <c r="C37" s="15" t="s">
        <v>33</v>
      </c>
      <c r="D37" s="16" t="s">
        <v>35</v>
      </c>
      <c r="E37" s="80" t="s">
        <v>47</v>
      </c>
      <c r="F37" s="81"/>
      <c r="G37" s="17" t="s">
        <v>34</v>
      </c>
      <c r="H37" s="18" t="s">
        <v>37</v>
      </c>
      <c r="I37" s="82" t="s">
        <v>38</v>
      </c>
      <c r="J37" s="19" t="s">
        <v>39</v>
      </c>
      <c r="K37" s="14"/>
      <c r="L37" s="83" t="s">
        <v>40</v>
      </c>
      <c r="M37" s="19" t="s">
        <v>41</v>
      </c>
      <c r="N37" s="21" t="s">
        <v>32</v>
      </c>
      <c r="O37" s="87">
        <v>45887</v>
      </c>
      <c r="P37" s="85">
        <v>45933</v>
      </c>
      <c r="Q37" s="86" t="s">
        <v>49</v>
      </c>
      <c r="R37" s="86">
        <v>16.190000000000001</v>
      </c>
      <c r="S37" s="23"/>
      <c r="T37" s="24" t="str">
        <f t="shared" si="3"/>
        <v>&lt;6.3</v>
      </c>
      <c r="U37" s="24">
        <f t="shared" si="3"/>
        <v>16.100000000000001</v>
      </c>
      <c r="V37" s="25">
        <f t="shared" si="1"/>
        <v>16</v>
      </c>
      <c r="W37" s="20" t="str">
        <f t="shared" si="2"/>
        <v/>
      </c>
    </row>
    <row r="38" spans="1:23" x14ac:dyDescent="0.4">
      <c r="A38" s="14">
        <v>32</v>
      </c>
      <c r="B38" s="14" t="s">
        <v>33</v>
      </c>
      <c r="C38" s="15" t="s">
        <v>33</v>
      </c>
      <c r="D38" s="16" t="s">
        <v>35</v>
      </c>
      <c r="E38" s="80" t="s">
        <v>47</v>
      </c>
      <c r="F38" s="81"/>
      <c r="G38" s="17" t="s">
        <v>34</v>
      </c>
      <c r="H38" s="18" t="s">
        <v>37</v>
      </c>
      <c r="I38" s="82" t="s">
        <v>38</v>
      </c>
      <c r="J38" s="19" t="s">
        <v>39</v>
      </c>
      <c r="K38" s="14"/>
      <c r="L38" s="83" t="s">
        <v>40</v>
      </c>
      <c r="M38" s="19" t="s">
        <v>41</v>
      </c>
      <c r="N38" s="21" t="s">
        <v>32</v>
      </c>
      <c r="O38" s="87">
        <v>45888</v>
      </c>
      <c r="P38" s="85">
        <v>45933</v>
      </c>
      <c r="Q38" s="86" t="s">
        <v>56</v>
      </c>
      <c r="R38" s="86">
        <v>12.06</v>
      </c>
      <c r="S38" s="23"/>
      <c r="T38" s="24" t="str">
        <f t="shared" si="3"/>
        <v>&lt;6</v>
      </c>
      <c r="U38" s="24">
        <f t="shared" si="3"/>
        <v>12</v>
      </c>
      <c r="V38" s="25">
        <f t="shared" si="1"/>
        <v>12</v>
      </c>
      <c r="W38" s="20" t="str">
        <f t="shared" si="2"/>
        <v/>
      </c>
    </row>
    <row r="39" spans="1:23" x14ac:dyDescent="0.4">
      <c r="A39" s="14">
        <v>33</v>
      </c>
      <c r="B39" s="14" t="s">
        <v>33</v>
      </c>
      <c r="C39" s="15" t="s">
        <v>33</v>
      </c>
      <c r="D39" s="16" t="s">
        <v>35</v>
      </c>
      <c r="E39" s="80" t="s">
        <v>76</v>
      </c>
      <c r="F39" s="81"/>
      <c r="G39" s="17" t="s">
        <v>34</v>
      </c>
      <c r="H39" s="18" t="s">
        <v>37</v>
      </c>
      <c r="I39" s="82" t="s">
        <v>44</v>
      </c>
      <c r="J39" s="19" t="s">
        <v>39</v>
      </c>
      <c r="K39" s="14"/>
      <c r="L39" s="83" t="s">
        <v>52</v>
      </c>
      <c r="M39" s="19" t="s">
        <v>41</v>
      </c>
      <c r="N39" s="21" t="s">
        <v>32</v>
      </c>
      <c r="O39" s="87">
        <v>45874</v>
      </c>
      <c r="P39" s="85">
        <v>45933</v>
      </c>
      <c r="Q39" s="86">
        <v>32.33</v>
      </c>
      <c r="R39" s="86">
        <v>2760</v>
      </c>
      <c r="S39" s="23"/>
      <c r="T39" s="24">
        <f t="shared" si="3"/>
        <v>32.299999999999997</v>
      </c>
      <c r="U39" s="24">
        <f t="shared" si="3"/>
        <v>2760</v>
      </c>
      <c r="V39" s="25">
        <f t="shared" si="1"/>
        <v>2800</v>
      </c>
      <c r="W39" s="20" t="str">
        <f t="shared" si="2"/>
        <v>○</v>
      </c>
    </row>
    <row r="40" spans="1:23" x14ac:dyDescent="0.4">
      <c r="A40" s="14">
        <v>34</v>
      </c>
      <c r="B40" s="14" t="s">
        <v>33</v>
      </c>
      <c r="C40" s="15" t="s">
        <v>33</v>
      </c>
      <c r="D40" s="16" t="s">
        <v>35</v>
      </c>
      <c r="E40" s="80" t="s">
        <v>36</v>
      </c>
      <c r="F40" s="81"/>
      <c r="G40" s="17" t="s">
        <v>34</v>
      </c>
      <c r="H40" s="18" t="s">
        <v>37</v>
      </c>
      <c r="I40" s="82" t="s">
        <v>44</v>
      </c>
      <c r="J40" s="19" t="s">
        <v>39</v>
      </c>
      <c r="K40" s="14"/>
      <c r="L40" s="83" t="s">
        <v>40</v>
      </c>
      <c r="M40" s="19" t="s">
        <v>41</v>
      </c>
      <c r="N40" s="21" t="s">
        <v>32</v>
      </c>
      <c r="O40" s="87">
        <v>45887</v>
      </c>
      <c r="P40" s="85">
        <v>45933</v>
      </c>
      <c r="Q40" s="86" t="s">
        <v>60</v>
      </c>
      <c r="R40" s="86">
        <v>14.49</v>
      </c>
      <c r="S40" s="23"/>
      <c r="T40" s="24" t="str">
        <f t="shared" si="3"/>
        <v>&lt;6.6</v>
      </c>
      <c r="U40" s="24">
        <f t="shared" si="3"/>
        <v>14.4</v>
      </c>
      <c r="V40" s="25">
        <f t="shared" si="1"/>
        <v>14</v>
      </c>
      <c r="W40" s="20" t="str">
        <f t="shared" si="2"/>
        <v/>
      </c>
    </row>
    <row r="41" spans="1:23" x14ac:dyDescent="0.4">
      <c r="A41" s="14">
        <v>35</v>
      </c>
      <c r="B41" s="14" t="s">
        <v>33</v>
      </c>
      <c r="C41" s="15" t="s">
        <v>33</v>
      </c>
      <c r="D41" s="16" t="s">
        <v>35</v>
      </c>
      <c r="E41" s="80" t="s">
        <v>47</v>
      </c>
      <c r="F41" s="81"/>
      <c r="G41" s="17" t="s">
        <v>34</v>
      </c>
      <c r="H41" s="18" t="s">
        <v>37</v>
      </c>
      <c r="I41" s="82" t="s">
        <v>44</v>
      </c>
      <c r="J41" s="19" t="s">
        <v>39</v>
      </c>
      <c r="K41" s="14"/>
      <c r="L41" s="83" t="s">
        <v>40</v>
      </c>
      <c r="M41" s="19" t="s">
        <v>41</v>
      </c>
      <c r="N41" s="21" t="s">
        <v>32</v>
      </c>
      <c r="O41" s="87">
        <v>45890</v>
      </c>
      <c r="P41" s="85">
        <v>45933</v>
      </c>
      <c r="Q41" s="86" t="s">
        <v>77</v>
      </c>
      <c r="R41" s="86">
        <v>24.02</v>
      </c>
      <c r="S41" s="23"/>
      <c r="T41" s="24" t="str">
        <f t="shared" si="3"/>
        <v>&lt;9.5</v>
      </c>
      <c r="U41" s="24">
        <f t="shared" si="3"/>
        <v>24</v>
      </c>
      <c r="V41" s="25">
        <f t="shared" si="1"/>
        <v>24</v>
      </c>
      <c r="W41" s="20" t="str">
        <f t="shared" si="2"/>
        <v/>
      </c>
    </row>
    <row r="42" spans="1:23" x14ac:dyDescent="0.4">
      <c r="A42" s="14">
        <v>36</v>
      </c>
      <c r="B42" s="14" t="s">
        <v>33</v>
      </c>
      <c r="C42" s="15" t="s">
        <v>33</v>
      </c>
      <c r="D42" s="16" t="s">
        <v>35</v>
      </c>
      <c r="E42" s="80" t="s">
        <v>47</v>
      </c>
      <c r="F42" s="81"/>
      <c r="G42" s="17" t="s">
        <v>34</v>
      </c>
      <c r="H42" s="18" t="s">
        <v>37</v>
      </c>
      <c r="I42" s="82" t="s">
        <v>38</v>
      </c>
      <c r="J42" s="19" t="s">
        <v>39</v>
      </c>
      <c r="K42" s="14"/>
      <c r="L42" s="83" t="s">
        <v>40</v>
      </c>
      <c r="M42" s="19" t="s">
        <v>41</v>
      </c>
      <c r="N42" s="21" t="s">
        <v>32</v>
      </c>
      <c r="O42" s="87">
        <v>45890</v>
      </c>
      <c r="P42" s="85">
        <v>45933</v>
      </c>
      <c r="Q42" s="86" t="s">
        <v>63</v>
      </c>
      <c r="R42" s="86">
        <v>13.51</v>
      </c>
      <c r="S42" s="23"/>
      <c r="T42" s="24" t="str">
        <f t="shared" si="3"/>
        <v>&lt;5</v>
      </c>
      <c r="U42" s="24">
        <f t="shared" si="3"/>
        <v>13.5</v>
      </c>
      <c r="V42" s="25">
        <f t="shared" si="1"/>
        <v>14</v>
      </c>
      <c r="W42" s="20" t="str">
        <f t="shared" si="2"/>
        <v/>
      </c>
    </row>
    <row r="43" spans="1:23" x14ac:dyDescent="0.4">
      <c r="A43" s="14">
        <v>37</v>
      </c>
      <c r="B43" s="14" t="s">
        <v>33</v>
      </c>
      <c r="C43" s="15" t="s">
        <v>33</v>
      </c>
      <c r="D43" s="16" t="s">
        <v>35</v>
      </c>
      <c r="E43" s="80" t="s">
        <v>47</v>
      </c>
      <c r="F43" s="81"/>
      <c r="G43" s="17" t="s">
        <v>34</v>
      </c>
      <c r="H43" s="18" t="s">
        <v>37</v>
      </c>
      <c r="I43" s="82" t="s">
        <v>38</v>
      </c>
      <c r="J43" s="19" t="s">
        <v>39</v>
      </c>
      <c r="K43" s="14"/>
      <c r="L43" s="83" t="s">
        <v>40</v>
      </c>
      <c r="M43" s="19" t="s">
        <v>41</v>
      </c>
      <c r="N43" s="21" t="s">
        <v>32</v>
      </c>
      <c r="O43" s="87">
        <v>45892</v>
      </c>
      <c r="P43" s="85">
        <v>45933</v>
      </c>
      <c r="Q43" s="86" t="s">
        <v>50</v>
      </c>
      <c r="R43" s="86">
        <v>12.07</v>
      </c>
      <c r="S43" s="23"/>
      <c r="T43" s="24" t="str">
        <f t="shared" si="3"/>
        <v>&lt;5.6</v>
      </c>
      <c r="U43" s="24">
        <f t="shared" si="3"/>
        <v>12</v>
      </c>
      <c r="V43" s="25">
        <f t="shared" si="1"/>
        <v>12</v>
      </c>
      <c r="W43" s="20" t="str">
        <f t="shared" si="2"/>
        <v/>
      </c>
    </row>
    <row r="44" spans="1:23" x14ac:dyDescent="0.4">
      <c r="A44" s="14">
        <v>38</v>
      </c>
      <c r="B44" s="14" t="s">
        <v>33</v>
      </c>
      <c r="C44" s="15" t="s">
        <v>33</v>
      </c>
      <c r="D44" s="16" t="s">
        <v>35</v>
      </c>
      <c r="E44" s="80" t="s">
        <v>47</v>
      </c>
      <c r="F44" s="81"/>
      <c r="G44" s="17" t="s">
        <v>34</v>
      </c>
      <c r="H44" s="18" t="s">
        <v>37</v>
      </c>
      <c r="I44" s="82" t="s">
        <v>44</v>
      </c>
      <c r="J44" s="19" t="s">
        <v>39</v>
      </c>
      <c r="K44" s="14"/>
      <c r="L44" s="83" t="s">
        <v>40</v>
      </c>
      <c r="M44" s="19" t="s">
        <v>41</v>
      </c>
      <c r="N44" s="21" t="s">
        <v>32</v>
      </c>
      <c r="O44" s="87">
        <v>45893</v>
      </c>
      <c r="P44" s="85">
        <v>45933</v>
      </c>
      <c r="Q44" s="86" t="s">
        <v>78</v>
      </c>
      <c r="R44" s="86">
        <v>9.4559999999999995</v>
      </c>
      <c r="S44" s="23"/>
      <c r="T44" s="24" t="str">
        <f t="shared" si="3"/>
        <v>&lt;5.4</v>
      </c>
      <c r="U44" s="24">
        <f t="shared" si="3"/>
        <v>9.4499999999999993</v>
      </c>
      <c r="V44" s="25">
        <f t="shared" si="1"/>
        <v>9.5</v>
      </c>
      <c r="W44" s="20" t="str">
        <f t="shared" si="2"/>
        <v/>
      </c>
    </row>
    <row r="45" spans="1:23" x14ac:dyDescent="0.4">
      <c r="A45" s="14">
        <v>39</v>
      </c>
      <c r="B45" s="14" t="s">
        <v>33</v>
      </c>
      <c r="C45" s="15" t="s">
        <v>33</v>
      </c>
      <c r="D45" s="16" t="s">
        <v>35</v>
      </c>
      <c r="E45" s="80" t="s">
        <v>47</v>
      </c>
      <c r="F45" s="81"/>
      <c r="G45" s="17" t="s">
        <v>34</v>
      </c>
      <c r="H45" s="18" t="s">
        <v>37</v>
      </c>
      <c r="I45" s="82" t="s">
        <v>38</v>
      </c>
      <c r="J45" s="19" t="s">
        <v>39</v>
      </c>
      <c r="K45" s="14"/>
      <c r="L45" s="83" t="s">
        <v>40</v>
      </c>
      <c r="M45" s="19" t="s">
        <v>41</v>
      </c>
      <c r="N45" s="21" t="s">
        <v>32</v>
      </c>
      <c r="O45" s="87">
        <v>45894</v>
      </c>
      <c r="P45" s="85">
        <v>45933</v>
      </c>
      <c r="Q45" s="86" t="s">
        <v>60</v>
      </c>
      <c r="R45" s="86" t="s">
        <v>79</v>
      </c>
      <c r="S45" s="23"/>
      <c r="T45" s="24" t="str">
        <f t="shared" si="3"/>
        <v>&lt;6.6</v>
      </c>
      <c r="U45" s="24" t="str">
        <f t="shared" si="3"/>
        <v>&lt;6.1</v>
      </c>
      <c r="V45" s="25" t="str">
        <f t="shared" si="1"/>
        <v>&lt;13</v>
      </c>
      <c r="W45" s="20" t="str">
        <f t="shared" si="2"/>
        <v/>
      </c>
    </row>
    <row r="46" spans="1:23" x14ac:dyDescent="0.4">
      <c r="A46" s="14">
        <v>40</v>
      </c>
      <c r="B46" s="14" t="s">
        <v>33</v>
      </c>
      <c r="C46" s="15" t="s">
        <v>33</v>
      </c>
      <c r="D46" s="16" t="s">
        <v>35</v>
      </c>
      <c r="E46" s="80" t="s">
        <v>47</v>
      </c>
      <c r="F46" s="81"/>
      <c r="G46" s="17" t="s">
        <v>34</v>
      </c>
      <c r="H46" s="18" t="s">
        <v>37</v>
      </c>
      <c r="I46" s="82" t="s">
        <v>38</v>
      </c>
      <c r="J46" s="19" t="s">
        <v>39</v>
      </c>
      <c r="K46" s="14"/>
      <c r="L46" s="83" t="s">
        <v>40</v>
      </c>
      <c r="M46" s="19" t="s">
        <v>41</v>
      </c>
      <c r="N46" s="21" t="s">
        <v>32</v>
      </c>
      <c r="O46" s="87">
        <v>45895</v>
      </c>
      <c r="P46" s="85">
        <v>45933</v>
      </c>
      <c r="Q46" s="86" t="s">
        <v>80</v>
      </c>
      <c r="R46" s="86">
        <v>10.69</v>
      </c>
      <c r="S46" s="23"/>
      <c r="T46" s="24" t="str">
        <f t="shared" si="3"/>
        <v>&lt;6.2</v>
      </c>
      <c r="U46" s="24">
        <f t="shared" si="3"/>
        <v>10.6</v>
      </c>
      <c r="V46" s="25">
        <f t="shared" si="1"/>
        <v>11</v>
      </c>
      <c r="W46" s="20" t="str">
        <f t="shared" si="2"/>
        <v/>
      </c>
    </row>
    <row r="47" spans="1:23" x14ac:dyDescent="0.4">
      <c r="A47" s="14">
        <v>41</v>
      </c>
      <c r="B47" s="14" t="s">
        <v>33</v>
      </c>
      <c r="C47" s="15" t="s">
        <v>33</v>
      </c>
      <c r="D47" s="16" t="s">
        <v>35</v>
      </c>
      <c r="E47" s="80" t="s">
        <v>47</v>
      </c>
      <c r="F47" s="81"/>
      <c r="G47" s="17" t="s">
        <v>34</v>
      </c>
      <c r="H47" s="18" t="s">
        <v>37</v>
      </c>
      <c r="I47" s="82" t="s">
        <v>44</v>
      </c>
      <c r="J47" s="19" t="s">
        <v>39</v>
      </c>
      <c r="K47" s="14"/>
      <c r="L47" s="83" t="s">
        <v>40</v>
      </c>
      <c r="M47" s="19" t="s">
        <v>41</v>
      </c>
      <c r="N47" s="21" t="s">
        <v>32</v>
      </c>
      <c r="O47" s="87">
        <v>45895</v>
      </c>
      <c r="P47" s="85">
        <v>45933</v>
      </c>
      <c r="Q47" s="86" t="s">
        <v>80</v>
      </c>
      <c r="R47" s="86">
        <v>6.1269999999999998</v>
      </c>
      <c r="S47" s="23"/>
      <c r="T47" s="24" t="str">
        <f t="shared" si="3"/>
        <v>&lt;6.2</v>
      </c>
      <c r="U47" s="24">
        <f t="shared" si="3"/>
        <v>6.12</v>
      </c>
      <c r="V47" s="25">
        <f t="shared" si="1"/>
        <v>6.1</v>
      </c>
      <c r="W47" s="20" t="str">
        <f t="shared" si="2"/>
        <v/>
      </c>
    </row>
    <row r="48" spans="1:23" x14ac:dyDescent="0.4">
      <c r="A48" s="14">
        <v>42</v>
      </c>
      <c r="B48" s="14" t="s">
        <v>33</v>
      </c>
      <c r="C48" s="15" t="s">
        <v>33</v>
      </c>
      <c r="D48" s="16" t="s">
        <v>35</v>
      </c>
      <c r="E48" s="80" t="s">
        <v>47</v>
      </c>
      <c r="F48" s="81"/>
      <c r="G48" s="17" t="s">
        <v>34</v>
      </c>
      <c r="H48" s="18" t="s">
        <v>37</v>
      </c>
      <c r="I48" s="82" t="s">
        <v>44</v>
      </c>
      <c r="J48" s="19" t="s">
        <v>39</v>
      </c>
      <c r="K48" s="14"/>
      <c r="L48" s="83" t="s">
        <v>40</v>
      </c>
      <c r="M48" s="19" t="s">
        <v>41</v>
      </c>
      <c r="N48" s="21" t="s">
        <v>32</v>
      </c>
      <c r="O48" s="87">
        <v>45895</v>
      </c>
      <c r="P48" s="85">
        <v>45933</v>
      </c>
      <c r="Q48" s="86" t="s">
        <v>80</v>
      </c>
      <c r="R48" s="86">
        <v>7.7539999999999996</v>
      </c>
      <c r="S48" s="23"/>
      <c r="T48" s="24" t="str">
        <f t="shared" si="3"/>
        <v>&lt;6.2</v>
      </c>
      <c r="U48" s="24">
        <f t="shared" si="3"/>
        <v>7.75</v>
      </c>
      <c r="V48" s="25">
        <f t="shared" si="1"/>
        <v>7.8</v>
      </c>
      <c r="W48" s="20" t="str">
        <f t="shared" si="2"/>
        <v/>
      </c>
    </row>
    <row r="49" spans="1:23" x14ac:dyDescent="0.4">
      <c r="A49" s="14">
        <v>43</v>
      </c>
      <c r="B49" s="14" t="s">
        <v>33</v>
      </c>
      <c r="C49" s="15" t="s">
        <v>33</v>
      </c>
      <c r="D49" s="16" t="s">
        <v>35</v>
      </c>
      <c r="E49" s="80" t="s">
        <v>47</v>
      </c>
      <c r="F49" s="81"/>
      <c r="G49" s="17" t="s">
        <v>34</v>
      </c>
      <c r="H49" s="18" t="s">
        <v>37</v>
      </c>
      <c r="I49" s="82" t="s">
        <v>44</v>
      </c>
      <c r="J49" s="19" t="s">
        <v>39</v>
      </c>
      <c r="K49" s="14"/>
      <c r="L49" s="83" t="s">
        <v>40</v>
      </c>
      <c r="M49" s="19" t="s">
        <v>41</v>
      </c>
      <c r="N49" s="21" t="s">
        <v>32</v>
      </c>
      <c r="O49" s="87">
        <v>45895</v>
      </c>
      <c r="P49" s="85">
        <v>45933</v>
      </c>
      <c r="Q49" s="86" t="s">
        <v>81</v>
      </c>
      <c r="R49" s="86">
        <v>5.0709999999999997</v>
      </c>
      <c r="S49" s="23"/>
      <c r="T49" s="24" t="str">
        <f t="shared" si="3"/>
        <v>&lt;4.4</v>
      </c>
      <c r="U49" s="24">
        <f t="shared" si="3"/>
        <v>5.07</v>
      </c>
      <c r="V49" s="25">
        <f t="shared" si="1"/>
        <v>5.0999999999999996</v>
      </c>
      <c r="W49" s="20" t="str">
        <f t="shared" si="2"/>
        <v/>
      </c>
    </row>
    <row r="50" spans="1:23" ht="37.5" x14ac:dyDescent="0.4">
      <c r="A50" s="14">
        <v>44</v>
      </c>
      <c r="B50" s="14" t="s">
        <v>33</v>
      </c>
      <c r="C50" s="15" t="s">
        <v>33</v>
      </c>
      <c r="D50" s="16" t="s">
        <v>35</v>
      </c>
      <c r="E50" s="14" t="s">
        <v>54</v>
      </c>
      <c r="F50" s="88" t="s">
        <v>82</v>
      </c>
      <c r="G50" s="89" t="s">
        <v>34</v>
      </c>
      <c r="H50" s="90" t="s">
        <v>31</v>
      </c>
      <c r="I50" s="14" t="s">
        <v>83</v>
      </c>
      <c r="J50" s="14"/>
      <c r="K50" s="14" t="s">
        <v>84</v>
      </c>
      <c r="L50" s="83" t="s">
        <v>85</v>
      </c>
      <c r="M50" s="14" t="s">
        <v>86</v>
      </c>
      <c r="N50" s="21" t="s">
        <v>32</v>
      </c>
      <c r="O50" s="91">
        <v>45916</v>
      </c>
      <c r="P50" s="22">
        <v>45919</v>
      </c>
      <c r="Q50" s="92" t="s">
        <v>75</v>
      </c>
      <c r="R50" s="93">
        <v>47.9</v>
      </c>
      <c r="S50" s="94"/>
      <c r="T50" s="24" t="str">
        <f t="shared" si="3"/>
        <v>&lt;5.1</v>
      </c>
      <c r="U50" s="24">
        <f t="shared" si="3"/>
        <v>47.9</v>
      </c>
      <c r="V50" s="25">
        <f t="shared" si="1"/>
        <v>48</v>
      </c>
      <c r="W50" s="20" t="str">
        <f t="shared" si="2"/>
        <v/>
      </c>
    </row>
    <row r="51" spans="1:23" ht="37.5" x14ac:dyDescent="0.4">
      <c r="A51" s="14">
        <v>45</v>
      </c>
      <c r="B51" s="14" t="s">
        <v>33</v>
      </c>
      <c r="C51" s="15" t="s">
        <v>33</v>
      </c>
      <c r="D51" s="16" t="s">
        <v>35</v>
      </c>
      <c r="E51" s="14" t="s">
        <v>54</v>
      </c>
      <c r="F51" s="88" t="s">
        <v>82</v>
      </c>
      <c r="G51" s="89" t="s">
        <v>34</v>
      </c>
      <c r="H51" s="90" t="s">
        <v>31</v>
      </c>
      <c r="I51" s="14" t="s">
        <v>83</v>
      </c>
      <c r="J51" s="14"/>
      <c r="K51" s="14" t="s">
        <v>84</v>
      </c>
      <c r="L51" s="83" t="s">
        <v>85</v>
      </c>
      <c r="M51" s="14" t="s">
        <v>86</v>
      </c>
      <c r="N51" s="21" t="s">
        <v>32</v>
      </c>
      <c r="O51" s="91">
        <v>45916</v>
      </c>
      <c r="P51" s="22">
        <v>45919</v>
      </c>
      <c r="Q51" s="92" t="s">
        <v>68</v>
      </c>
      <c r="R51" s="92" t="s">
        <v>46</v>
      </c>
      <c r="S51" s="95"/>
      <c r="T51" s="24" t="str">
        <f t="shared" si="3"/>
        <v>&lt;6.5</v>
      </c>
      <c r="U51" s="24" t="str">
        <f t="shared" si="3"/>
        <v>&lt;5.9</v>
      </c>
      <c r="V51" s="25" t="str">
        <f t="shared" si="1"/>
        <v>&lt;12</v>
      </c>
      <c r="W51" s="20" t="str">
        <f t="shared" si="2"/>
        <v/>
      </c>
    </row>
    <row r="52" spans="1:23" ht="37.5" x14ac:dyDescent="0.4">
      <c r="A52" s="14">
        <v>46</v>
      </c>
      <c r="B52" s="14" t="s">
        <v>33</v>
      </c>
      <c r="C52" s="15" t="s">
        <v>33</v>
      </c>
      <c r="D52" s="16" t="s">
        <v>35</v>
      </c>
      <c r="E52" s="14" t="s">
        <v>54</v>
      </c>
      <c r="F52" s="88" t="s">
        <v>82</v>
      </c>
      <c r="G52" s="89" t="s">
        <v>34</v>
      </c>
      <c r="H52" s="90" t="s">
        <v>31</v>
      </c>
      <c r="I52" s="14" t="s">
        <v>83</v>
      </c>
      <c r="J52" s="14"/>
      <c r="K52" s="14" t="s">
        <v>84</v>
      </c>
      <c r="L52" s="83" t="s">
        <v>85</v>
      </c>
      <c r="M52" s="14" t="s">
        <v>86</v>
      </c>
      <c r="N52" s="21" t="s">
        <v>32</v>
      </c>
      <c r="O52" s="91">
        <v>45916</v>
      </c>
      <c r="P52" s="22">
        <v>45919</v>
      </c>
      <c r="Q52" s="92" t="s">
        <v>46</v>
      </c>
      <c r="R52" s="93">
        <v>12</v>
      </c>
      <c r="S52" s="94"/>
      <c r="T52" s="24" t="str">
        <f t="shared" si="3"/>
        <v>&lt;5.9</v>
      </c>
      <c r="U52" s="24">
        <f t="shared" si="3"/>
        <v>12</v>
      </c>
      <c r="V52" s="25">
        <f t="shared" si="1"/>
        <v>12</v>
      </c>
      <c r="W52" s="20" t="str">
        <f t="shared" si="2"/>
        <v/>
      </c>
    </row>
    <row r="53" spans="1:23" ht="37.5" x14ac:dyDescent="0.4">
      <c r="A53" s="14">
        <v>47</v>
      </c>
      <c r="B53" s="14" t="s">
        <v>33</v>
      </c>
      <c r="C53" s="15" t="s">
        <v>33</v>
      </c>
      <c r="D53" s="16" t="s">
        <v>35</v>
      </c>
      <c r="E53" s="14" t="s">
        <v>64</v>
      </c>
      <c r="F53" s="88" t="s">
        <v>87</v>
      </c>
      <c r="G53" s="89" t="s">
        <v>34</v>
      </c>
      <c r="H53" s="90" t="s">
        <v>31</v>
      </c>
      <c r="I53" s="14" t="s">
        <v>83</v>
      </c>
      <c r="J53" s="14"/>
      <c r="K53" s="14" t="s">
        <v>84</v>
      </c>
      <c r="L53" s="83" t="s">
        <v>85</v>
      </c>
      <c r="M53" s="14" t="s">
        <v>86</v>
      </c>
      <c r="N53" s="21" t="s">
        <v>32</v>
      </c>
      <c r="O53" s="91">
        <v>45916</v>
      </c>
      <c r="P53" s="22">
        <v>45919</v>
      </c>
      <c r="Q53" s="92" t="s">
        <v>88</v>
      </c>
      <c r="R53" s="94" t="s">
        <v>89</v>
      </c>
      <c r="S53" s="94"/>
      <c r="T53" s="24" t="str">
        <f t="shared" si="3"/>
        <v>&lt;7.8</v>
      </c>
      <c r="U53" s="24" t="str">
        <f t="shared" si="3"/>
        <v>&lt;6.7</v>
      </c>
      <c r="V53" s="25" t="str">
        <f t="shared" si="1"/>
        <v>&lt;15</v>
      </c>
      <c r="W53" s="20" t="str">
        <f t="shared" si="2"/>
        <v/>
      </c>
    </row>
    <row r="54" spans="1:23" ht="37.5" x14ac:dyDescent="0.4">
      <c r="A54" s="14">
        <v>48</v>
      </c>
      <c r="B54" s="14" t="s">
        <v>33</v>
      </c>
      <c r="C54" s="15" t="s">
        <v>33</v>
      </c>
      <c r="D54" s="16" t="s">
        <v>35</v>
      </c>
      <c r="E54" s="14" t="s">
        <v>64</v>
      </c>
      <c r="F54" s="88" t="s">
        <v>87</v>
      </c>
      <c r="G54" s="89" t="s">
        <v>34</v>
      </c>
      <c r="H54" s="90" t="s">
        <v>31</v>
      </c>
      <c r="I54" s="14" t="s">
        <v>83</v>
      </c>
      <c r="J54" s="14"/>
      <c r="K54" s="14" t="s">
        <v>84</v>
      </c>
      <c r="L54" s="83" t="s">
        <v>85</v>
      </c>
      <c r="M54" s="14" t="s">
        <v>86</v>
      </c>
      <c r="N54" s="21" t="s">
        <v>32</v>
      </c>
      <c r="O54" s="91">
        <v>45916</v>
      </c>
      <c r="P54" s="22">
        <v>45919</v>
      </c>
      <c r="Q54" s="92" t="s">
        <v>57</v>
      </c>
      <c r="R54" s="94" t="s">
        <v>90</v>
      </c>
      <c r="S54" s="94"/>
      <c r="T54" s="24" t="str">
        <f t="shared" si="3"/>
        <v>&lt;7.3</v>
      </c>
      <c r="U54" s="24" t="str">
        <f t="shared" si="3"/>
        <v>&lt;6.8</v>
      </c>
      <c r="V54" s="25" t="str">
        <f t="shared" si="1"/>
        <v>&lt;14</v>
      </c>
      <c r="W54" s="20" t="str">
        <f t="shared" si="2"/>
        <v/>
      </c>
    </row>
    <row r="55" spans="1:23" ht="37.5" x14ac:dyDescent="0.4">
      <c r="A55" s="14">
        <v>49</v>
      </c>
      <c r="B55" s="14" t="s">
        <v>33</v>
      </c>
      <c r="C55" s="15" t="s">
        <v>33</v>
      </c>
      <c r="D55" s="16" t="s">
        <v>35</v>
      </c>
      <c r="E55" s="14" t="s">
        <v>64</v>
      </c>
      <c r="F55" s="88" t="s">
        <v>87</v>
      </c>
      <c r="G55" s="89" t="s">
        <v>34</v>
      </c>
      <c r="H55" s="90" t="s">
        <v>31</v>
      </c>
      <c r="I55" s="14" t="s">
        <v>83</v>
      </c>
      <c r="J55" s="14"/>
      <c r="K55" s="14" t="s">
        <v>84</v>
      </c>
      <c r="L55" s="83" t="s">
        <v>85</v>
      </c>
      <c r="M55" s="14" t="s">
        <v>86</v>
      </c>
      <c r="N55" s="21" t="s">
        <v>32</v>
      </c>
      <c r="O55" s="91">
        <v>45916</v>
      </c>
      <c r="P55" s="22">
        <v>45919</v>
      </c>
      <c r="Q55" s="92" t="s">
        <v>91</v>
      </c>
      <c r="R55" s="92" t="s">
        <v>50</v>
      </c>
      <c r="S55" s="94"/>
      <c r="T55" s="24" t="str">
        <f t="shared" si="3"/>
        <v>&lt;8.5</v>
      </c>
      <c r="U55" s="24" t="str">
        <f t="shared" si="3"/>
        <v>&lt;5.6</v>
      </c>
      <c r="V55" s="25" t="str">
        <f t="shared" si="1"/>
        <v>&lt;14</v>
      </c>
      <c r="W55" s="20" t="str">
        <f t="shared" si="2"/>
        <v/>
      </c>
    </row>
    <row r="56" spans="1:23" ht="37.5" x14ac:dyDescent="0.4">
      <c r="A56" s="14">
        <v>50</v>
      </c>
      <c r="B56" s="14" t="s">
        <v>33</v>
      </c>
      <c r="C56" s="15" t="s">
        <v>33</v>
      </c>
      <c r="D56" s="16" t="s">
        <v>35</v>
      </c>
      <c r="E56" s="14" t="s">
        <v>64</v>
      </c>
      <c r="F56" s="88" t="s">
        <v>87</v>
      </c>
      <c r="G56" s="89" t="s">
        <v>34</v>
      </c>
      <c r="H56" s="90" t="s">
        <v>31</v>
      </c>
      <c r="I56" s="14" t="s">
        <v>83</v>
      </c>
      <c r="J56" s="14"/>
      <c r="K56" s="14" t="s">
        <v>84</v>
      </c>
      <c r="L56" s="83" t="s">
        <v>85</v>
      </c>
      <c r="M56" s="14" t="s">
        <v>86</v>
      </c>
      <c r="N56" s="21" t="s">
        <v>32</v>
      </c>
      <c r="O56" s="91">
        <v>45916</v>
      </c>
      <c r="P56" s="22">
        <v>45919</v>
      </c>
      <c r="Q56" s="92" t="s">
        <v>68</v>
      </c>
      <c r="R56" s="92" t="s">
        <v>50</v>
      </c>
      <c r="S56" s="94"/>
      <c r="T56" s="24" t="str">
        <f t="shared" si="3"/>
        <v>&lt;6.5</v>
      </c>
      <c r="U56" s="24" t="str">
        <f t="shared" si="3"/>
        <v>&lt;5.6</v>
      </c>
      <c r="V56" s="25" t="str">
        <f t="shared" si="1"/>
        <v>&lt;12</v>
      </c>
      <c r="W56" s="20" t="str">
        <f t="shared" si="2"/>
        <v/>
      </c>
    </row>
    <row r="57" spans="1:23" ht="37.5" x14ac:dyDescent="0.4">
      <c r="A57" s="14">
        <v>51</v>
      </c>
      <c r="B57" s="14" t="s">
        <v>33</v>
      </c>
      <c r="C57" s="15" t="s">
        <v>33</v>
      </c>
      <c r="D57" s="16" t="s">
        <v>35</v>
      </c>
      <c r="E57" s="14" t="s">
        <v>64</v>
      </c>
      <c r="F57" s="88" t="s">
        <v>87</v>
      </c>
      <c r="G57" s="89" t="s">
        <v>34</v>
      </c>
      <c r="H57" s="90" t="s">
        <v>31</v>
      </c>
      <c r="I57" s="14" t="s">
        <v>83</v>
      </c>
      <c r="J57" s="14"/>
      <c r="K57" s="14" t="s">
        <v>84</v>
      </c>
      <c r="L57" s="83" t="s">
        <v>85</v>
      </c>
      <c r="M57" s="14" t="s">
        <v>86</v>
      </c>
      <c r="N57" s="21" t="s">
        <v>32</v>
      </c>
      <c r="O57" s="91">
        <v>45916</v>
      </c>
      <c r="P57" s="22">
        <v>45919</v>
      </c>
      <c r="Q57" s="92" t="s">
        <v>60</v>
      </c>
      <c r="R57" s="94" t="s">
        <v>49</v>
      </c>
      <c r="S57" s="94"/>
      <c r="T57" s="24" t="str">
        <f t="shared" si="3"/>
        <v>&lt;6.6</v>
      </c>
      <c r="U57" s="24" t="str">
        <f t="shared" si="3"/>
        <v>&lt;6.3</v>
      </c>
      <c r="V57" s="25" t="str">
        <f t="shared" si="1"/>
        <v>&lt;13</v>
      </c>
      <c r="W57" s="20" t="str">
        <f t="shared" si="2"/>
        <v/>
      </c>
    </row>
    <row r="58" spans="1:23" ht="37.5" x14ac:dyDescent="0.4">
      <c r="A58" s="14">
        <v>52</v>
      </c>
      <c r="B58" s="14" t="s">
        <v>33</v>
      </c>
      <c r="C58" s="15" t="s">
        <v>33</v>
      </c>
      <c r="D58" s="16" t="s">
        <v>35</v>
      </c>
      <c r="E58" s="14" t="s">
        <v>64</v>
      </c>
      <c r="F58" s="88" t="s">
        <v>87</v>
      </c>
      <c r="G58" s="89" t="s">
        <v>34</v>
      </c>
      <c r="H58" s="90" t="s">
        <v>31</v>
      </c>
      <c r="I58" s="14" t="s">
        <v>83</v>
      </c>
      <c r="J58" s="14"/>
      <c r="K58" s="14" t="s">
        <v>84</v>
      </c>
      <c r="L58" s="83" t="s">
        <v>85</v>
      </c>
      <c r="M58" s="14" t="s">
        <v>86</v>
      </c>
      <c r="N58" s="21" t="s">
        <v>32</v>
      </c>
      <c r="O58" s="91">
        <v>45916</v>
      </c>
      <c r="P58" s="22">
        <v>45919</v>
      </c>
      <c r="Q58" s="92" t="s">
        <v>89</v>
      </c>
      <c r="R58" s="93">
        <v>9.39</v>
      </c>
      <c r="S58" s="94"/>
      <c r="T58" s="24" t="str">
        <f t="shared" si="3"/>
        <v>&lt;6.7</v>
      </c>
      <c r="U58" s="24">
        <f t="shared" si="3"/>
        <v>9.39</v>
      </c>
      <c r="V58" s="25">
        <f t="shared" si="1"/>
        <v>9.4</v>
      </c>
      <c r="W58" s="20" t="str">
        <f t="shared" si="2"/>
        <v/>
      </c>
    </row>
    <row r="59" spans="1:23" ht="37.5" x14ac:dyDescent="0.4">
      <c r="A59" s="14">
        <v>53</v>
      </c>
      <c r="B59" s="14" t="s">
        <v>33</v>
      </c>
      <c r="C59" s="15" t="s">
        <v>33</v>
      </c>
      <c r="D59" s="16" t="s">
        <v>35</v>
      </c>
      <c r="E59" s="14" t="s">
        <v>64</v>
      </c>
      <c r="F59" s="88" t="s">
        <v>87</v>
      </c>
      <c r="G59" s="89" t="s">
        <v>34</v>
      </c>
      <c r="H59" s="90" t="s">
        <v>31</v>
      </c>
      <c r="I59" s="14" t="s">
        <v>83</v>
      </c>
      <c r="J59" s="14"/>
      <c r="K59" s="14" t="s">
        <v>84</v>
      </c>
      <c r="L59" s="83" t="s">
        <v>85</v>
      </c>
      <c r="M59" s="14" t="s">
        <v>86</v>
      </c>
      <c r="N59" s="21" t="s">
        <v>32</v>
      </c>
      <c r="O59" s="91">
        <v>45916</v>
      </c>
      <c r="P59" s="22">
        <v>45919</v>
      </c>
      <c r="Q59" s="92" t="s">
        <v>55</v>
      </c>
      <c r="R59" s="94" t="s">
        <v>92</v>
      </c>
      <c r="S59" s="94"/>
      <c r="T59" s="24" t="str">
        <f t="shared" ref="T59:U74" si="4">IF(Q59="","",IF(NOT(ISERROR(Q59*1)),ROUNDDOWN(Q59*1,2-INT(LOG(ABS(Q59*1)))),IFERROR("&lt;"&amp;ROUNDDOWN(IF(SUBSTITUTE(Q59,"&lt;","")*1&lt;=50,SUBSTITUTE(Q59,"&lt;","")*1,""),2-INT(LOG(ABS(SUBSTITUTE(Q59,"&lt;","")*1)))),IF(Q59="-",Q59,"入力形式が間違っています"))))</f>
        <v>&lt;7.7</v>
      </c>
      <c r="U59" s="24" t="str">
        <f t="shared" si="4"/>
        <v>&lt;7</v>
      </c>
      <c r="V59" s="25" t="str">
        <f t="shared" si="1"/>
        <v>&lt;15</v>
      </c>
      <c r="W59" s="20" t="str">
        <f t="shared" si="2"/>
        <v/>
      </c>
    </row>
    <row r="60" spans="1:23" ht="37.5" x14ac:dyDescent="0.4">
      <c r="A60" s="14">
        <v>54</v>
      </c>
      <c r="B60" s="14" t="s">
        <v>33</v>
      </c>
      <c r="C60" s="15" t="s">
        <v>33</v>
      </c>
      <c r="D60" s="16" t="s">
        <v>35</v>
      </c>
      <c r="E60" s="14" t="s">
        <v>64</v>
      </c>
      <c r="F60" s="88" t="s">
        <v>87</v>
      </c>
      <c r="G60" s="89" t="s">
        <v>34</v>
      </c>
      <c r="H60" s="90" t="s">
        <v>31</v>
      </c>
      <c r="I60" s="14" t="s">
        <v>83</v>
      </c>
      <c r="J60" s="14"/>
      <c r="K60" s="14" t="s">
        <v>84</v>
      </c>
      <c r="L60" s="83" t="s">
        <v>85</v>
      </c>
      <c r="M60" s="14" t="s">
        <v>86</v>
      </c>
      <c r="N60" s="21" t="s">
        <v>32</v>
      </c>
      <c r="O60" s="91">
        <v>45916</v>
      </c>
      <c r="P60" s="22">
        <v>45919</v>
      </c>
      <c r="Q60" s="92" t="s">
        <v>93</v>
      </c>
      <c r="R60" s="92" t="s">
        <v>53</v>
      </c>
      <c r="S60" s="94"/>
      <c r="T60" s="24" t="str">
        <f t="shared" si="4"/>
        <v>&lt;8.1</v>
      </c>
      <c r="U60" s="24" t="str">
        <f t="shared" si="4"/>
        <v>&lt;6.9</v>
      </c>
      <c r="V60" s="25" t="str">
        <f t="shared" si="1"/>
        <v>&lt;15</v>
      </c>
      <c r="W60" s="20" t="str">
        <f t="shared" si="2"/>
        <v/>
      </c>
    </row>
    <row r="61" spans="1:23" ht="37.5" x14ac:dyDescent="0.4">
      <c r="A61" s="14">
        <v>55</v>
      </c>
      <c r="B61" s="14" t="s">
        <v>33</v>
      </c>
      <c r="C61" s="15" t="s">
        <v>33</v>
      </c>
      <c r="D61" s="16" t="s">
        <v>35</v>
      </c>
      <c r="E61" s="14" t="s">
        <v>64</v>
      </c>
      <c r="F61" s="88" t="s">
        <v>87</v>
      </c>
      <c r="G61" s="89" t="s">
        <v>34</v>
      </c>
      <c r="H61" s="90" t="s">
        <v>31</v>
      </c>
      <c r="I61" s="14" t="s">
        <v>83</v>
      </c>
      <c r="J61" s="14"/>
      <c r="K61" s="14" t="s">
        <v>84</v>
      </c>
      <c r="L61" s="83" t="s">
        <v>85</v>
      </c>
      <c r="M61" s="14" t="s">
        <v>86</v>
      </c>
      <c r="N61" s="21" t="s">
        <v>32</v>
      </c>
      <c r="O61" s="91">
        <v>45916</v>
      </c>
      <c r="P61" s="22">
        <v>45919</v>
      </c>
      <c r="Q61" s="92" t="s">
        <v>94</v>
      </c>
      <c r="R61" s="93">
        <v>9.6</v>
      </c>
      <c r="S61" s="94"/>
      <c r="T61" s="24" t="str">
        <f t="shared" si="4"/>
        <v>&lt;4.9</v>
      </c>
      <c r="U61" s="24">
        <f t="shared" si="4"/>
        <v>9.6</v>
      </c>
      <c r="V61" s="25">
        <f t="shared" si="1"/>
        <v>9.6</v>
      </c>
      <c r="W61" s="20" t="str">
        <f t="shared" si="2"/>
        <v/>
      </c>
    </row>
    <row r="62" spans="1:23" ht="37.5" x14ac:dyDescent="0.4">
      <c r="A62" s="14">
        <v>56</v>
      </c>
      <c r="B62" s="14" t="s">
        <v>33</v>
      </c>
      <c r="C62" s="15" t="s">
        <v>33</v>
      </c>
      <c r="D62" s="16" t="s">
        <v>35</v>
      </c>
      <c r="E62" s="14" t="s">
        <v>64</v>
      </c>
      <c r="F62" s="88" t="s">
        <v>87</v>
      </c>
      <c r="G62" s="89" t="s">
        <v>34</v>
      </c>
      <c r="H62" s="90" t="s">
        <v>31</v>
      </c>
      <c r="I62" s="14" t="s">
        <v>83</v>
      </c>
      <c r="J62" s="14"/>
      <c r="K62" s="14" t="s">
        <v>84</v>
      </c>
      <c r="L62" s="83" t="s">
        <v>85</v>
      </c>
      <c r="M62" s="14" t="s">
        <v>86</v>
      </c>
      <c r="N62" s="21" t="s">
        <v>32</v>
      </c>
      <c r="O62" s="91">
        <v>45916</v>
      </c>
      <c r="P62" s="22">
        <v>45919</v>
      </c>
      <c r="Q62" s="92" t="s">
        <v>73</v>
      </c>
      <c r="R62" s="92" t="s">
        <v>95</v>
      </c>
      <c r="S62" s="94"/>
      <c r="T62" s="24" t="str">
        <f t="shared" si="4"/>
        <v>&lt;4.6</v>
      </c>
      <c r="U62" s="24">
        <f t="shared" si="4"/>
        <v>7.59</v>
      </c>
      <c r="V62" s="25">
        <f t="shared" si="1"/>
        <v>7.6</v>
      </c>
      <c r="W62" s="20" t="str">
        <f t="shared" si="2"/>
        <v/>
      </c>
    </row>
    <row r="63" spans="1:23" ht="37.5" x14ac:dyDescent="0.4">
      <c r="A63" s="14">
        <v>57</v>
      </c>
      <c r="B63" s="14" t="s">
        <v>33</v>
      </c>
      <c r="C63" s="15" t="s">
        <v>33</v>
      </c>
      <c r="D63" s="16" t="s">
        <v>35</v>
      </c>
      <c r="E63" s="14" t="s">
        <v>64</v>
      </c>
      <c r="F63" s="88" t="s">
        <v>87</v>
      </c>
      <c r="G63" s="89" t="s">
        <v>34</v>
      </c>
      <c r="H63" s="90" t="s">
        <v>31</v>
      </c>
      <c r="I63" s="14" t="s">
        <v>83</v>
      </c>
      <c r="J63" s="14"/>
      <c r="K63" s="14" t="s">
        <v>84</v>
      </c>
      <c r="L63" s="83" t="s">
        <v>85</v>
      </c>
      <c r="M63" s="14" t="s">
        <v>86</v>
      </c>
      <c r="N63" s="21" t="s">
        <v>32</v>
      </c>
      <c r="O63" s="91">
        <v>45916</v>
      </c>
      <c r="P63" s="22">
        <v>45919</v>
      </c>
      <c r="Q63" s="92" t="s">
        <v>49</v>
      </c>
      <c r="R63" s="94" t="s">
        <v>80</v>
      </c>
      <c r="S63" s="94"/>
      <c r="T63" s="24" t="str">
        <f t="shared" si="4"/>
        <v>&lt;6.3</v>
      </c>
      <c r="U63" s="24" t="str">
        <f t="shared" si="4"/>
        <v>&lt;6.2</v>
      </c>
      <c r="V63" s="25" t="str">
        <f t="shared" si="1"/>
        <v>&lt;13</v>
      </c>
      <c r="W63" s="20" t="str">
        <f t="shared" si="2"/>
        <v/>
      </c>
    </row>
    <row r="64" spans="1:23" ht="37.5" x14ac:dyDescent="0.4">
      <c r="A64" s="14">
        <v>58</v>
      </c>
      <c r="B64" s="14" t="s">
        <v>33</v>
      </c>
      <c r="C64" s="15" t="s">
        <v>33</v>
      </c>
      <c r="D64" s="16" t="s">
        <v>35</v>
      </c>
      <c r="E64" s="14" t="s">
        <v>64</v>
      </c>
      <c r="F64" s="88" t="s">
        <v>87</v>
      </c>
      <c r="G64" s="89" t="s">
        <v>34</v>
      </c>
      <c r="H64" s="90" t="s">
        <v>31</v>
      </c>
      <c r="I64" s="14" t="s">
        <v>83</v>
      </c>
      <c r="J64" s="14"/>
      <c r="K64" s="14" t="s">
        <v>84</v>
      </c>
      <c r="L64" s="83" t="s">
        <v>85</v>
      </c>
      <c r="M64" s="14" t="s">
        <v>86</v>
      </c>
      <c r="N64" s="21" t="s">
        <v>32</v>
      </c>
      <c r="O64" s="91">
        <v>45916</v>
      </c>
      <c r="P64" s="22">
        <v>45919</v>
      </c>
      <c r="Q64" s="92" t="s">
        <v>75</v>
      </c>
      <c r="R64" s="96">
        <v>6.56</v>
      </c>
      <c r="S64" s="94"/>
      <c r="T64" s="24" t="str">
        <f t="shared" si="4"/>
        <v>&lt;5.1</v>
      </c>
      <c r="U64" s="24">
        <f t="shared" si="4"/>
        <v>6.56</v>
      </c>
      <c r="V64" s="25">
        <f t="shared" si="1"/>
        <v>6.6</v>
      </c>
      <c r="W64" s="20" t="str">
        <f t="shared" si="2"/>
        <v/>
      </c>
    </row>
    <row r="65" spans="1:23" ht="37.5" x14ac:dyDescent="0.4">
      <c r="A65" s="14">
        <v>59</v>
      </c>
      <c r="B65" s="14" t="s">
        <v>33</v>
      </c>
      <c r="C65" s="15" t="s">
        <v>33</v>
      </c>
      <c r="D65" s="16" t="s">
        <v>35</v>
      </c>
      <c r="E65" s="14" t="s">
        <v>64</v>
      </c>
      <c r="F65" s="88" t="s">
        <v>87</v>
      </c>
      <c r="G65" s="89" t="s">
        <v>34</v>
      </c>
      <c r="H65" s="90" t="s">
        <v>31</v>
      </c>
      <c r="I65" s="14" t="s">
        <v>83</v>
      </c>
      <c r="J65" s="14"/>
      <c r="K65" s="14" t="s">
        <v>84</v>
      </c>
      <c r="L65" s="83" t="s">
        <v>85</v>
      </c>
      <c r="M65" s="14" t="s">
        <v>86</v>
      </c>
      <c r="N65" s="21" t="s">
        <v>32</v>
      </c>
      <c r="O65" s="91">
        <v>45916</v>
      </c>
      <c r="P65" s="22">
        <v>45919</v>
      </c>
      <c r="Q65" s="92" t="s">
        <v>57</v>
      </c>
      <c r="R65" s="92" t="s">
        <v>49</v>
      </c>
      <c r="S65" s="94"/>
      <c r="T65" s="24" t="str">
        <f t="shared" si="4"/>
        <v>&lt;7.3</v>
      </c>
      <c r="U65" s="24" t="str">
        <f t="shared" si="4"/>
        <v>&lt;6.3</v>
      </c>
      <c r="V65" s="25" t="str">
        <f t="shared" si="1"/>
        <v>&lt;14</v>
      </c>
      <c r="W65" s="20" t="str">
        <f t="shared" si="2"/>
        <v/>
      </c>
    </row>
    <row r="66" spans="1:23" ht="37.5" x14ac:dyDescent="0.4">
      <c r="A66" s="14">
        <v>60</v>
      </c>
      <c r="B66" s="14" t="s">
        <v>33</v>
      </c>
      <c r="C66" s="15" t="s">
        <v>33</v>
      </c>
      <c r="D66" s="16" t="s">
        <v>35</v>
      </c>
      <c r="E66" s="14" t="s">
        <v>64</v>
      </c>
      <c r="F66" s="88" t="s">
        <v>87</v>
      </c>
      <c r="G66" s="89" t="s">
        <v>34</v>
      </c>
      <c r="H66" s="90" t="s">
        <v>31</v>
      </c>
      <c r="I66" s="14" t="s">
        <v>83</v>
      </c>
      <c r="J66" s="14"/>
      <c r="K66" s="14" t="s">
        <v>84</v>
      </c>
      <c r="L66" s="83" t="s">
        <v>85</v>
      </c>
      <c r="M66" s="14" t="s">
        <v>86</v>
      </c>
      <c r="N66" s="21" t="s">
        <v>32</v>
      </c>
      <c r="O66" s="91">
        <v>45916</v>
      </c>
      <c r="P66" s="22">
        <v>45919</v>
      </c>
      <c r="Q66" s="92" t="s">
        <v>96</v>
      </c>
      <c r="R66" s="93">
        <v>6.63</v>
      </c>
      <c r="S66" s="94"/>
      <c r="T66" s="24" t="str">
        <f t="shared" si="4"/>
        <v>&lt;3.8</v>
      </c>
      <c r="U66" s="24">
        <f t="shared" si="4"/>
        <v>6.63</v>
      </c>
      <c r="V66" s="25">
        <f t="shared" si="1"/>
        <v>6.6</v>
      </c>
      <c r="W66" s="20" t="str">
        <f t="shared" si="2"/>
        <v/>
      </c>
    </row>
    <row r="67" spans="1:23" ht="37.5" x14ac:dyDescent="0.4">
      <c r="A67" s="14">
        <v>61</v>
      </c>
      <c r="B67" s="14" t="s">
        <v>33</v>
      </c>
      <c r="C67" s="15" t="s">
        <v>33</v>
      </c>
      <c r="D67" s="16" t="s">
        <v>35</v>
      </c>
      <c r="E67" s="14" t="s">
        <v>64</v>
      </c>
      <c r="F67" s="88" t="s">
        <v>87</v>
      </c>
      <c r="G67" s="89" t="s">
        <v>34</v>
      </c>
      <c r="H67" s="90" t="s">
        <v>31</v>
      </c>
      <c r="I67" s="14" t="s">
        <v>83</v>
      </c>
      <c r="J67" s="14"/>
      <c r="K67" s="14" t="s">
        <v>84</v>
      </c>
      <c r="L67" s="83" t="s">
        <v>85</v>
      </c>
      <c r="M67" s="14" t="s">
        <v>86</v>
      </c>
      <c r="N67" s="21" t="s">
        <v>32</v>
      </c>
      <c r="O67" s="91">
        <v>45916</v>
      </c>
      <c r="P67" s="22">
        <v>45919</v>
      </c>
      <c r="Q67" s="92" t="s">
        <v>96</v>
      </c>
      <c r="R67" s="96">
        <v>5.86</v>
      </c>
      <c r="S67" s="94"/>
      <c r="T67" s="24" t="str">
        <f t="shared" si="4"/>
        <v>&lt;3.8</v>
      </c>
      <c r="U67" s="24">
        <f t="shared" si="4"/>
        <v>5.86</v>
      </c>
      <c r="V67" s="25">
        <f t="shared" si="1"/>
        <v>5.9</v>
      </c>
      <c r="W67" s="20" t="str">
        <f t="shared" si="2"/>
        <v/>
      </c>
    </row>
    <row r="68" spans="1:23" ht="37.5" x14ac:dyDescent="0.4">
      <c r="A68" s="14">
        <v>62</v>
      </c>
      <c r="B68" s="14" t="s">
        <v>33</v>
      </c>
      <c r="C68" s="15" t="s">
        <v>33</v>
      </c>
      <c r="D68" s="16" t="s">
        <v>35</v>
      </c>
      <c r="E68" s="14" t="s">
        <v>97</v>
      </c>
      <c r="F68" s="88" t="s">
        <v>98</v>
      </c>
      <c r="G68" s="89" t="s">
        <v>34</v>
      </c>
      <c r="H68" s="90" t="s">
        <v>31</v>
      </c>
      <c r="I68" s="14" t="s">
        <v>83</v>
      </c>
      <c r="J68" s="14"/>
      <c r="K68" s="14" t="s">
        <v>84</v>
      </c>
      <c r="L68" s="83" t="s">
        <v>85</v>
      </c>
      <c r="M68" s="14" t="s">
        <v>86</v>
      </c>
      <c r="N68" s="21" t="s">
        <v>32</v>
      </c>
      <c r="O68" s="91">
        <v>45916</v>
      </c>
      <c r="P68" s="22">
        <v>45919</v>
      </c>
      <c r="Q68" s="92" t="s">
        <v>99</v>
      </c>
      <c r="R68" s="94" t="s">
        <v>68</v>
      </c>
      <c r="S68" s="94"/>
      <c r="T68" s="24" t="str">
        <f t="shared" si="4"/>
        <v>&lt;7.6</v>
      </c>
      <c r="U68" s="24" t="str">
        <f t="shared" si="4"/>
        <v>&lt;6.5</v>
      </c>
      <c r="V68" s="25" t="str">
        <f t="shared" si="1"/>
        <v>&lt;14</v>
      </c>
      <c r="W68" s="20" t="str">
        <f t="shared" si="2"/>
        <v/>
      </c>
    </row>
    <row r="69" spans="1:23" ht="37.5" x14ac:dyDescent="0.4">
      <c r="A69" s="14">
        <v>63</v>
      </c>
      <c r="B69" s="14" t="s">
        <v>33</v>
      </c>
      <c r="C69" s="15" t="s">
        <v>33</v>
      </c>
      <c r="D69" s="16" t="s">
        <v>35</v>
      </c>
      <c r="E69" s="14" t="s">
        <v>97</v>
      </c>
      <c r="F69" s="88" t="s">
        <v>98</v>
      </c>
      <c r="G69" s="89" t="s">
        <v>34</v>
      </c>
      <c r="H69" s="90" t="s">
        <v>31</v>
      </c>
      <c r="I69" s="14" t="s">
        <v>83</v>
      </c>
      <c r="J69" s="14"/>
      <c r="K69" s="14" t="s">
        <v>84</v>
      </c>
      <c r="L69" s="83" t="s">
        <v>85</v>
      </c>
      <c r="M69" s="14" t="s">
        <v>86</v>
      </c>
      <c r="N69" s="21" t="s">
        <v>32</v>
      </c>
      <c r="O69" s="91">
        <v>45916</v>
      </c>
      <c r="P69" s="22">
        <v>45919</v>
      </c>
      <c r="Q69" s="92" t="s">
        <v>58</v>
      </c>
      <c r="R69" s="92" t="s">
        <v>46</v>
      </c>
      <c r="S69" s="94"/>
      <c r="T69" s="24" t="str">
        <f t="shared" si="4"/>
        <v>&lt;6.1</v>
      </c>
      <c r="U69" s="24" t="str">
        <f t="shared" si="4"/>
        <v>&lt;5.9</v>
      </c>
      <c r="V69" s="25" t="str">
        <f t="shared" si="1"/>
        <v>&lt;12</v>
      </c>
      <c r="W69" s="20" t="str">
        <f t="shared" si="2"/>
        <v/>
      </c>
    </row>
    <row r="70" spans="1:23" ht="37.5" x14ac:dyDescent="0.4">
      <c r="A70" s="14">
        <v>64</v>
      </c>
      <c r="B70" s="14" t="s">
        <v>33</v>
      </c>
      <c r="C70" s="15" t="s">
        <v>33</v>
      </c>
      <c r="D70" s="16" t="s">
        <v>35</v>
      </c>
      <c r="E70" s="14" t="s">
        <v>97</v>
      </c>
      <c r="F70" s="88" t="s">
        <v>98</v>
      </c>
      <c r="G70" s="89" t="s">
        <v>34</v>
      </c>
      <c r="H70" s="90" t="s">
        <v>31</v>
      </c>
      <c r="I70" s="14" t="s">
        <v>83</v>
      </c>
      <c r="J70" s="14"/>
      <c r="K70" s="14" t="s">
        <v>84</v>
      </c>
      <c r="L70" s="83" t="s">
        <v>85</v>
      </c>
      <c r="M70" s="14" t="s">
        <v>86</v>
      </c>
      <c r="N70" s="21" t="s">
        <v>32</v>
      </c>
      <c r="O70" s="91">
        <v>45916</v>
      </c>
      <c r="P70" s="22">
        <v>45919</v>
      </c>
      <c r="Q70" s="92" t="s">
        <v>49</v>
      </c>
      <c r="R70" s="94" t="s">
        <v>100</v>
      </c>
      <c r="S70" s="94"/>
      <c r="T70" s="24" t="str">
        <f t="shared" si="4"/>
        <v>&lt;6.3</v>
      </c>
      <c r="U70" s="24" t="str">
        <f t="shared" si="4"/>
        <v>&lt;5.5</v>
      </c>
      <c r="V70" s="25" t="str">
        <f t="shared" si="1"/>
        <v>&lt;12</v>
      </c>
      <c r="W70" s="20" t="str">
        <f t="shared" si="2"/>
        <v/>
      </c>
    </row>
    <row r="71" spans="1:23" ht="37.5" x14ac:dyDescent="0.4">
      <c r="A71" s="14">
        <v>65</v>
      </c>
      <c r="B71" s="14" t="s">
        <v>33</v>
      </c>
      <c r="C71" s="15" t="s">
        <v>33</v>
      </c>
      <c r="D71" s="16" t="s">
        <v>35</v>
      </c>
      <c r="E71" s="14" t="s">
        <v>101</v>
      </c>
      <c r="F71" s="88" t="s">
        <v>102</v>
      </c>
      <c r="G71" s="89" t="s">
        <v>34</v>
      </c>
      <c r="H71" s="90" t="s">
        <v>31</v>
      </c>
      <c r="I71" s="14" t="s">
        <v>83</v>
      </c>
      <c r="J71" s="14"/>
      <c r="K71" s="14" t="s">
        <v>84</v>
      </c>
      <c r="L71" s="83" t="s">
        <v>85</v>
      </c>
      <c r="M71" s="14" t="s">
        <v>86</v>
      </c>
      <c r="N71" s="21" t="s">
        <v>32</v>
      </c>
      <c r="O71" s="91">
        <v>45916</v>
      </c>
      <c r="P71" s="22">
        <v>45919</v>
      </c>
      <c r="Q71" s="92" t="s">
        <v>46</v>
      </c>
      <c r="R71" s="94" t="s">
        <v>89</v>
      </c>
      <c r="S71" s="94"/>
      <c r="T71" s="24" t="str">
        <f t="shared" si="4"/>
        <v>&lt;5.9</v>
      </c>
      <c r="U71" s="24" t="str">
        <f t="shared" si="4"/>
        <v>&lt;6.7</v>
      </c>
      <c r="V71" s="25" t="str">
        <f t="shared" ref="V71:V97" si="5">IFERROR(IF(AND(T71="",U71=""),"",IF(AND(T71="-",U71="-"),IF(S71="","Cs合計を入力してください",S71),IF(NOT(ISERROR(T71*1+U71*1)),ROUND(T71+U71, 1-INT(LOG(ABS(T71+U71)))),IF(NOT(ISERROR(T71*1)),ROUND(T71, 1-INT(LOG(ABS(T71)))),IF(NOT(ISERROR(U71*1)),ROUND(U71, 1-INT(LOG(ABS(U71)))),IF(ISERROR(T71*1+U71*1),"&lt;"&amp;ROUND(IF(T71="-",0,SUBSTITUTE(T71,"&lt;",""))*1+IF(U71="-",0,SUBSTITUTE(U71,"&lt;",""))*1,1-INT(LOG(ABS(IF(T71="-",0,SUBSTITUTE(T71,"&lt;",""))*1+IF(U71="-",0,SUBSTITUTE(U71,"&lt;",""))*1)))))))))),"入力形式が間違っています")</f>
        <v>&lt;13</v>
      </c>
      <c r="W71" s="20" t="str">
        <f t="shared" ref="W71:W97" si="6">IF(ISERROR(V71*1),"",IF(AND(H71="飲料水",V71&gt;=11),"○",IF(AND(H71="牛乳・乳児用食品",V71&gt;=51),"○",IF(AND(H71&lt;&gt;"",V71&gt;=110),"○",""))))</f>
        <v/>
      </c>
    </row>
    <row r="72" spans="1:23" ht="37.5" x14ac:dyDescent="0.4">
      <c r="A72" s="14">
        <v>66</v>
      </c>
      <c r="B72" s="14" t="s">
        <v>33</v>
      </c>
      <c r="C72" s="15" t="s">
        <v>33</v>
      </c>
      <c r="D72" s="16" t="s">
        <v>35</v>
      </c>
      <c r="E72" s="14" t="s">
        <v>101</v>
      </c>
      <c r="F72" s="88" t="s">
        <v>102</v>
      </c>
      <c r="G72" s="89" t="s">
        <v>34</v>
      </c>
      <c r="H72" s="90" t="s">
        <v>31</v>
      </c>
      <c r="I72" s="14" t="s">
        <v>83</v>
      </c>
      <c r="J72" s="14"/>
      <c r="K72" s="14" t="s">
        <v>84</v>
      </c>
      <c r="L72" s="83" t="s">
        <v>85</v>
      </c>
      <c r="M72" s="14" t="s">
        <v>86</v>
      </c>
      <c r="N72" s="21" t="s">
        <v>32</v>
      </c>
      <c r="O72" s="91">
        <v>45916</v>
      </c>
      <c r="P72" s="22">
        <v>45919</v>
      </c>
      <c r="Q72" s="92" t="s">
        <v>63</v>
      </c>
      <c r="R72" s="96">
        <v>13.5</v>
      </c>
      <c r="S72" s="94"/>
      <c r="T72" s="24" t="str">
        <f t="shared" si="4"/>
        <v>&lt;5</v>
      </c>
      <c r="U72" s="24">
        <f t="shared" si="4"/>
        <v>13.5</v>
      </c>
      <c r="V72" s="25">
        <f t="shared" si="5"/>
        <v>14</v>
      </c>
      <c r="W72" s="20" t="str">
        <f t="shared" si="6"/>
        <v/>
      </c>
    </row>
    <row r="73" spans="1:23" ht="37.5" x14ac:dyDescent="0.4">
      <c r="A73" s="14">
        <v>67</v>
      </c>
      <c r="B73" s="14" t="s">
        <v>33</v>
      </c>
      <c r="C73" s="15" t="s">
        <v>33</v>
      </c>
      <c r="D73" s="16" t="s">
        <v>35</v>
      </c>
      <c r="E73" s="14" t="s">
        <v>101</v>
      </c>
      <c r="F73" s="88" t="s">
        <v>102</v>
      </c>
      <c r="G73" s="89" t="s">
        <v>34</v>
      </c>
      <c r="H73" s="90" t="s">
        <v>31</v>
      </c>
      <c r="I73" s="14" t="s">
        <v>83</v>
      </c>
      <c r="J73" s="14"/>
      <c r="K73" s="14" t="s">
        <v>84</v>
      </c>
      <c r="L73" s="83" t="s">
        <v>85</v>
      </c>
      <c r="M73" s="14" t="s">
        <v>86</v>
      </c>
      <c r="N73" s="21" t="s">
        <v>32</v>
      </c>
      <c r="O73" s="91">
        <v>45916</v>
      </c>
      <c r="P73" s="22">
        <v>45919</v>
      </c>
      <c r="Q73" s="92" t="s">
        <v>55</v>
      </c>
      <c r="R73" s="92" t="s">
        <v>92</v>
      </c>
      <c r="S73" s="94"/>
      <c r="T73" s="24" t="str">
        <f t="shared" si="4"/>
        <v>&lt;7.7</v>
      </c>
      <c r="U73" s="24" t="str">
        <f t="shared" si="4"/>
        <v>&lt;7</v>
      </c>
      <c r="V73" s="25" t="str">
        <f t="shared" si="5"/>
        <v>&lt;15</v>
      </c>
      <c r="W73" s="20" t="str">
        <f t="shared" si="6"/>
        <v/>
      </c>
    </row>
    <row r="74" spans="1:23" ht="37.5" x14ac:dyDescent="0.4">
      <c r="A74" s="14">
        <v>68</v>
      </c>
      <c r="B74" s="14" t="s">
        <v>33</v>
      </c>
      <c r="C74" s="15" t="s">
        <v>33</v>
      </c>
      <c r="D74" s="16" t="s">
        <v>35</v>
      </c>
      <c r="E74" s="97" t="s">
        <v>54</v>
      </c>
      <c r="F74" s="88" t="s">
        <v>82</v>
      </c>
      <c r="G74" s="89" t="s">
        <v>34</v>
      </c>
      <c r="H74" s="90" t="s">
        <v>31</v>
      </c>
      <c r="I74" s="14" t="s">
        <v>103</v>
      </c>
      <c r="J74" s="14"/>
      <c r="K74" s="14" t="s">
        <v>84</v>
      </c>
      <c r="L74" s="83" t="s">
        <v>85</v>
      </c>
      <c r="M74" s="14" t="s">
        <v>86</v>
      </c>
      <c r="N74" s="21" t="s">
        <v>32</v>
      </c>
      <c r="O74" s="91">
        <v>45925</v>
      </c>
      <c r="P74" s="22">
        <v>45931</v>
      </c>
      <c r="Q74" s="98" t="s">
        <v>104</v>
      </c>
      <c r="R74" s="14">
        <v>26.6</v>
      </c>
      <c r="S74" s="99"/>
      <c r="T74" s="24" t="str">
        <f t="shared" si="4"/>
        <v>&lt;8.7</v>
      </c>
      <c r="U74" s="24">
        <f t="shared" si="4"/>
        <v>26.6</v>
      </c>
      <c r="V74" s="25">
        <f t="shared" si="5"/>
        <v>27</v>
      </c>
      <c r="W74" s="20" t="str">
        <f t="shared" si="6"/>
        <v/>
      </c>
    </row>
    <row r="75" spans="1:23" ht="37.5" x14ac:dyDescent="0.4">
      <c r="A75" s="14">
        <v>69</v>
      </c>
      <c r="B75" s="14" t="s">
        <v>33</v>
      </c>
      <c r="C75" s="15" t="s">
        <v>33</v>
      </c>
      <c r="D75" s="16" t="s">
        <v>35</v>
      </c>
      <c r="E75" s="97" t="s">
        <v>54</v>
      </c>
      <c r="F75" s="88" t="s">
        <v>82</v>
      </c>
      <c r="G75" s="89" t="s">
        <v>34</v>
      </c>
      <c r="H75" s="90" t="s">
        <v>31</v>
      </c>
      <c r="I75" s="14" t="s">
        <v>103</v>
      </c>
      <c r="J75" s="14"/>
      <c r="K75" s="14" t="s">
        <v>84</v>
      </c>
      <c r="L75" s="83" t="s">
        <v>85</v>
      </c>
      <c r="M75" s="14" t="s">
        <v>86</v>
      </c>
      <c r="N75" s="21" t="s">
        <v>32</v>
      </c>
      <c r="O75" s="91">
        <v>45925</v>
      </c>
      <c r="P75" s="22">
        <v>45931</v>
      </c>
      <c r="Q75" s="98" t="s">
        <v>104</v>
      </c>
      <c r="R75" s="100" t="s">
        <v>92</v>
      </c>
      <c r="S75" s="99"/>
      <c r="T75" s="24" t="str">
        <f t="shared" ref="T75:U97" si="7">IF(Q75="","",IF(NOT(ISERROR(Q75*1)),ROUNDDOWN(Q75*1,2-INT(LOG(ABS(Q75*1)))),IFERROR("&lt;"&amp;ROUNDDOWN(IF(SUBSTITUTE(Q75,"&lt;","")*1&lt;=50,SUBSTITUTE(Q75,"&lt;","")*1,""),2-INT(LOG(ABS(SUBSTITUTE(Q75,"&lt;","")*1)))),IF(Q75="-",Q75,"入力形式が間違っています"))))</f>
        <v>&lt;8.7</v>
      </c>
      <c r="U75" s="24" t="str">
        <f t="shared" si="7"/>
        <v>&lt;7</v>
      </c>
      <c r="V75" s="25" t="str">
        <f t="shared" si="5"/>
        <v>&lt;16</v>
      </c>
      <c r="W75" s="20" t="str">
        <f t="shared" si="6"/>
        <v/>
      </c>
    </row>
    <row r="76" spans="1:23" ht="37.5" x14ac:dyDescent="0.4">
      <c r="A76" s="14">
        <v>70</v>
      </c>
      <c r="B76" s="14" t="s">
        <v>33</v>
      </c>
      <c r="C76" s="15" t="s">
        <v>33</v>
      </c>
      <c r="D76" s="16" t="s">
        <v>35</v>
      </c>
      <c r="E76" s="97" t="s">
        <v>54</v>
      </c>
      <c r="F76" s="88" t="s">
        <v>82</v>
      </c>
      <c r="G76" s="89" t="s">
        <v>34</v>
      </c>
      <c r="H76" s="90" t="s">
        <v>31</v>
      </c>
      <c r="I76" s="14" t="s">
        <v>103</v>
      </c>
      <c r="J76" s="14"/>
      <c r="K76" s="14" t="s">
        <v>84</v>
      </c>
      <c r="L76" s="83" t="s">
        <v>85</v>
      </c>
      <c r="M76" s="14" t="s">
        <v>86</v>
      </c>
      <c r="N76" s="21" t="s">
        <v>32</v>
      </c>
      <c r="O76" s="91">
        <v>45925</v>
      </c>
      <c r="P76" s="22">
        <v>45931</v>
      </c>
      <c r="Q76" s="98" t="s">
        <v>105</v>
      </c>
      <c r="R76" s="14">
        <v>16.7</v>
      </c>
      <c r="S76" s="99"/>
      <c r="T76" s="24" t="str">
        <f t="shared" si="7"/>
        <v>&lt;9.4</v>
      </c>
      <c r="U76" s="24">
        <f t="shared" si="7"/>
        <v>16.7</v>
      </c>
      <c r="V76" s="25">
        <f t="shared" si="5"/>
        <v>17</v>
      </c>
      <c r="W76" s="20" t="str">
        <f t="shared" si="6"/>
        <v/>
      </c>
    </row>
    <row r="77" spans="1:23" ht="37.5" x14ac:dyDescent="0.4">
      <c r="A77" s="14">
        <v>71</v>
      </c>
      <c r="B77" s="14" t="s">
        <v>33</v>
      </c>
      <c r="C77" s="15" t="s">
        <v>33</v>
      </c>
      <c r="D77" s="16" t="s">
        <v>35</v>
      </c>
      <c r="E77" s="97" t="s">
        <v>64</v>
      </c>
      <c r="F77" s="88" t="s">
        <v>87</v>
      </c>
      <c r="G77" s="89" t="s">
        <v>34</v>
      </c>
      <c r="H77" s="90" t="s">
        <v>31</v>
      </c>
      <c r="I77" s="14" t="s">
        <v>103</v>
      </c>
      <c r="J77" s="14"/>
      <c r="K77" s="14" t="s">
        <v>84</v>
      </c>
      <c r="L77" s="83" t="s">
        <v>85</v>
      </c>
      <c r="M77" s="14" t="s">
        <v>86</v>
      </c>
      <c r="N77" s="21" t="s">
        <v>32</v>
      </c>
      <c r="O77" s="91">
        <v>45925</v>
      </c>
      <c r="P77" s="22">
        <v>45931</v>
      </c>
      <c r="Q77" s="98" t="s">
        <v>100</v>
      </c>
      <c r="R77" s="14">
        <v>6.24</v>
      </c>
      <c r="S77" s="99"/>
      <c r="T77" s="24" t="str">
        <f t="shared" si="7"/>
        <v>&lt;5.5</v>
      </c>
      <c r="U77" s="24">
        <f t="shared" si="7"/>
        <v>6.24</v>
      </c>
      <c r="V77" s="25">
        <f t="shared" si="5"/>
        <v>6.2</v>
      </c>
      <c r="W77" s="20" t="str">
        <f t="shared" si="6"/>
        <v/>
      </c>
    </row>
    <row r="78" spans="1:23" ht="37.5" x14ac:dyDescent="0.4">
      <c r="A78" s="14">
        <v>72</v>
      </c>
      <c r="B78" s="14" t="s">
        <v>33</v>
      </c>
      <c r="C78" s="15" t="s">
        <v>33</v>
      </c>
      <c r="D78" s="16" t="s">
        <v>35</v>
      </c>
      <c r="E78" s="97" t="s">
        <v>64</v>
      </c>
      <c r="F78" s="88" t="s">
        <v>87</v>
      </c>
      <c r="G78" s="89" t="s">
        <v>34</v>
      </c>
      <c r="H78" s="90" t="s">
        <v>31</v>
      </c>
      <c r="I78" s="14" t="s">
        <v>103</v>
      </c>
      <c r="J78" s="14"/>
      <c r="K78" s="14" t="s">
        <v>84</v>
      </c>
      <c r="L78" s="83" t="s">
        <v>85</v>
      </c>
      <c r="M78" s="14" t="s">
        <v>86</v>
      </c>
      <c r="N78" s="21" t="s">
        <v>32</v>
      </c>
      <c r="O78" s="91">
        <v>45925</v>
      </c>
      <c r="P78" s="22">
        <v>45931</v>
      </c>
      <c r="Q78" s="98" t="s">
        <v>106</v>
      </c>
      <c r="R78" s="100" t="s">
        <v>58</v>
      </c>
      <c r="S78" s="99"/>
      <c r="T78" s="24" t="str">
        <f t="shared" si="7"/>
        <v>&lt;7.4</v>
      </c>
      <c r="U78" s="24" t="str">
        <f t="shared" si="7"/>
        <v>&lt;6.1</v>
      </c>
      <c r="V78" s="25" t="str">
        <f t="shared" si="5"/>
        <v>&lt;14</v>
      </c>
      <c r="W78" s="20" t="str">
        <f t="shared" si="6"/>
        <v/>
      </c>
    </row>
    <row r="79" spans="1:23" ht="37.5" x14ac:dyDescent="0.4">
      <c r="A79" s="14">
        <v>73</v>
      </c>
      <c r="B79" s="14" t="s">
        <v>33</v>
      </c>
      <c r="C79" s="15" t="s">
        <v>33</v>
      </c>
      <c r="D79" s="16" t="s">
        <v>35</v>
      </c>
      <c r="E79" s="97" t="s">
        <v>64</v>
      </c>
      <c r="F79" s="88" t="s">
        <v>87</v>
      </c>
      <c r="G79" s="89" t="s">
        <v>34</v>
      </c>
      <c r="H79" s="90" t="s">
        <v>31</v>
      </c>
      <c r="I79" s="14" t="s">
        <v>103</v>
      </c>
      <c r="J79" s="14"/>
      <c r="K79" s="14" t="s">
        <v>84</v>
      </c>
      <c r="L79" s="83" t="s">
        <v>85</v>
      </c>
      <c r="M79" s="14" t="s">
        <v>86</v>
      </c>
      <c r="N79" s="21" t="s">
        <v>32</v>
      </c>
      <c r="O79" s="91">
        <v>45925</v>
      </c>
      <c r="P79" s="22">
        <v>45931</v>
      </c>
      <c r="Q79" s="98" t="s">
        <v>88</v>
      </c>
      <c r="R79" s="100" t="s">
        <v>42</v>
      </c>
      <c r="S79" s="99"/>
      <c r="T79" s="24" t="str">
        <f t="shared" si="7"/>
        <v>&lt;7.8</v>
      </c>
      <c r="U79" s="24" t="str">
        <f t="shared" si="7"/>
        <v>&lt;7.5</v>
      </c>
      <c r="V79" s="25" t="str">
        <f t="shared" si="5"/>
        <v>&lt;15</v>
      </c>
      <c r="W79" s="20" t="str">
        <f t="shared" si="6"/>
        <v/>
      </c>
    </row>
    <row r="80" spans="1:23" ht="37.5" x14ac:dyDescent="0.4">
      <c r="A80" s="14">
        <v>74</v>
      </c>
      <c r="B80" s="14" t="s">
        <v>33</v>
      </c>
      <c r="C80" s="15" t="s">
        <v>33</v>
      </c>
      <c r="D80" s="16" t="s">
        <v>35</v>
      </c>
      <c r="E80" s="97" t="s">
        <v>64</v>
      </c>
      <c r="F80" s="88" t="s">
        <v>87</v>
      </c>
      <c r="G80" s="89" t="s">
        <v>34</v>
      </c>
      <c r="H80" s="90" t="s">
        <v>31</v>
      </c>
      <c r="I80" s="14" t="s">
        <v>103</v>
      </c>
      <c r="J80" s="14"/>
      <c r="K80" s="14" t="s">
        <v>84</v>
      </c>
      <c r="L80" s="83" t="s">
        <v>85</v>
      </c>
      <c r="M80" s="14" t="s">
        <v>86</v>
      </c>
      <c r="N80" s="21" t="s">
        <v>32</v>
      </c>
      <c r="O80" s="91">
        <v>45925</v>
      </c>
      <c r="P80" s="22">
        <v>45931</v>
      </c>
      <c r="Q80" s="98" t="s">
        <v>46</v>
      </c>
      <c r="R80" s="14">
        <v>18.100000000000001</v>
      </c>
      <c r="S80" s="99"/>
      <c r="T80" s="24" t="str">
        <f t="shared" si="7"/>
        <v>&lt;5.9</v>
      </c>
      <c r="U80" s="24">
        <f t="shared" si="7"/>
        <v>18.100000000000001</v>
      </c>
      <c r="V80" s="25">
        <f t="shared" si="5"/>
        <v>18</v>
      </c>
      <c r="W80" s="20" t="str">
        <f t="shared" si="6"/>
        <v/>
      </c>
    </row>
    <row r="81" spans="1:23" ht="37.5" x14ac:dyDescent="0.4">
      <c r="A81" s="14">
        <v>75</v>
      </c>
      <c r="B81" s="14" t="s">
        <v>33</v>
      </c>
      <c r="C81" s="15" t="s">
        <v>33</v>
      </c>
      <c r="D81" s="16" t="s">
        <v>35</v>
      </c>
      <c r="E81" s="97" t="s">
        <v>64</v>
      </c>
      <c r="F81" s="88" t="s">
        <v>87</v>
      </c>
      <c r="G81" s="89" t="s">
        <v>34</v>
      </c>
      <c r="H81" s="90" t="s">
        <v>31</v>
      </c>
      <c r="I81" s="14" t="s">
        <v>103</v>
      </c>
      <c r="J81" s="14"/>
      <c r="K81" s="14" t="s">
        <v>84</v>
      </c>
      <c r="L81" s="83" t="s">
        <v>85</v>
      </c>
      <c r="M81" s="14" t="s">
        <v>86</v>
      </c>
      <c r="N81" s="21" t="s">
        <v>32</v>
      </c>
      <c r="O81" s="91">
        <v>45925</v>
      </c>
      <c r="P81" s="22">
        <v>45931</v>
      </c>
      <c r="Q81" s="98" t="s">
        <v>89</v>
      </c>
      <c r="R81" s="100" t="s">
        <v>45</v>
      </c>
      <c r="S81" s="99"/>
      <c r="T81" s="24" t="str">
        <f t="shared" si="7"/>
        <v>&lt;6.7</v>
      </c>
      <c r="U81" s="24" t="str">
        <f t="shared" si="7"/>
        <v>&lt;7.2</v>
      </c>
      <c r="V81" s="25" t="str">
        <f t="shared" si="5"/>
        <v>&lt;14</v>
      </c>
      <c r="W81" s="20" t="str">
        <f t="shared" si="6"/>
        <v/>
      </c>
    </row>
    <row r="82" spans="1:23" ht="37.5" x14ac:dyDescent="0.4">
      <c r="A82" s="14">
        <v>76</v>
      </c>
      <c r="B82" s="14" t="s">
        <v>33</v>
      </c>
      <c r="C82" s="15" t="s">
        <v>33</v>
      </c>
      <c r="D82" s="16" t="s">
        <v>35</v>
      </c>
      <c r="E82" s="97" t="s">
        <v>64</v>
      </c>
      <c r="F82" s="88" t="s">
        <v>87</v>
      </c>
      <c r="G82" s="89" t="s">
        <v>34</v>
      </c>
      <c r="H82" s="90" t="s">
        <v>31</v>
      </c>
      <c r="I82" s="14" t="s">
        <v>103</v>
      </c>
      <c r="J82" s="14"/>
      <c r="K82" s="14" t="s">
        <v>84</v>
      </c>
      <c r="L82" s="83" t="s">
        <v>85</v>
      </c>
      <c r="M82" s="14" t="s">
        <v>86</v>
      </c>
      <c r="N82" s="21" t="s">
        <v>32</v>
      </c>
      <c r="O82" s="91">
        <v>45925</v>
      </c>
      <c r="P82" s="22">
        <v>45931</v>
      </c>
      <c r="Q82" s="98" t="s">
        <v>59</v>
      </c>
      <c r="R82" s="14">
        <v>12.2</v>
      </c>
      <c r="S82" s="99"/>
      <c r="T82" s="24" t="str">
        <f t="shared" si="7"/>
        <v>&lt;7.1</v>
      </c>
      <c r="U82" s="24">
        <f t="shared" si="7"/>
        <v>12.2</v>
      </c>
      <c r="V82" s="25">
        <f t="shared" si="5"/>
        <v>12</v>
      </c>
      <c r="W82" s="20" t="str">
        <f t="shared" si="6"/>
        <v/>
      </c>
    </row>
    <row r="83" spans="1:23" ht="37.5" x14ac:dyDescent="0.4">
      <c r="A83" s="14">
        <v>77</v>
      </c>
      <c r="B83" s="14" t="s">
        <v>33</v>
      </c>
      <c r="C83" s="15" t="s">
        <v>33</v>
      </c>
      <c r="D83" s="16" t="s">
        <v>35</v>
      </c>
      <c r="E83" s="97" t="s">
        <v>64</v>
      </c>
      <c r="F83" s="88" t="s">
        <v>87</v>
      </c>
      <c r="G83" s="89" t="s">
        <v>34</v>
      </c>
      <c r="H83" s="90" t="s">
        <v>31</v>
      </c>
      <c r="I83" s="14" t="s">
        <v>103</v>
      </c>
      <c r="J83" s="14"/>
      <c r="K83" s="14" t="s">
        <v>84</v>
      </c>
      <c r="L83" s="83" t="s">
        <v>85</v>
      </c>
      <c r="M83" s="14" t="s">
        <v>86</v>
      </c>
      <c r="N83" s="21" t="s">
        <v>32</v>
      </c>
      <c r="O83" s="91">
        <v>45925</v>
      </c>
      <c r="P83" s="22">
        <v>45931</v>
      </c>
      <c r="Q83" s="98" t="s">
        <v>104</v>
      </c>
      <c r="R83" s="100" t="s">
        <v>60</v>
      </c>
      <c r="S83" s="99"/>
      <c r="T83" s="24" t="str">
        <f t="shared" si="7"/>
        <v>&lt;8.7</v>
      </c>
      <c r="U83" s="24" t="str">
        <f t="shared" si="7"/>
        <v>&lt;6.6</v>
      </c>
      <c r="V83" s="25" t="str">
        <f t="shared" si="5"/>
        <v>&lt;15</v>
      </c>
      <c r="W83" s="20" t="str">
        <f t="shared" si="6"/>
        <v/>
      </c>
    </row>
    <row r="84" spans="1:23" ht="37.5" x14ac:dyDescent="0.4">
      <c r="A84" s="14">
        <v>78</v>
      </c>
      <c r="B84" s="14" t="s">
        <v>33</v>
      </c>
      <c r="C84" s="15" t="s">
        <v>33</v>
      </c>
      <c r="D84" s="16" t="s">
        <v>35</v>
      </c>
      <c r="E84" s="97" t="s">
        <v>64</v>
      </c>
      <c r="F84" s="88" t="s">
        <v>87</v>
      </c>
      <c r="G84" s="89" t="s">
        <v>34</v>
      </c>
      <c r="H84" s="90" t="s">
        <v>31</v>
      </c>
      <c r="I84" s="14" t="s">
        <v>103</v>
      </c>
      <c r="J84" s="14"/>
      <c r="K84" s="14" t="s">
        <v>84</v>
      </c>
      <c r="L84" s="83" t="s">
        <v>85</v>
      </c>
      <c r="M84" s="14" t="s">
        <v>86</v>
      </c>
      <c r="N84" s="21" t="s">
        <v>32</v>
      </c>
      <c r="O84" s="91">
        <v>45925</v>
      </c>
      <c r="P84" s="22">
        <v>45931</v>
      </c>
      <c r="Q84" s="98" t="s">
        <v>88</v>
      </c>
      <c r="R84" s="100" t="s">
        <v>107</v>
      </c>
      <c r="S84" s="99"/>
      <c r="T84" s="24" t="str">
        <f t="shared" si="7"/>
        <v>&lt;7.8</v>
      </c>
      <c r="U84" s="24" t="str">
        <f t="shared" si="7"/>
        <v>&lt;8.2</v>
      </c>
      <c r="V84" s="25" t="str">
        <f t="shared" si="5"/>
        <v>&lt;16</v>
      </c>
      <c r="W84" s="20" t="str">
        <f t="shared" si="6"/>
        <v/>
      </c>
    </row>
    <row r="85" spans="1:23" ht="37.5" x14ac:dyDescent="0.4">
      <c r="A85" s="14">
        <v>79</v>
      </c>
      <c r="B85" s="14" t="s">
        <v>33</v>
      </c>
      <c r="C85" s="15" t="s">
        <v>33</v>
      </c>
      <c r="D85" s="16" t="s">
        <v>35</v>
      </c>
      <c r="E85" s="97" t="s">
        <v>64</v>
      </c>
      <c r="F85" s="88" t="s">
        <v>87</v>
      </c>
      <c r="G85" s="89" t="s">
        <v>34</v>
      </c>
      <c r="H85" s="90" t="s">
        <v>31</v>
      </c>
      <c r="I85" s="14" t="s">
        <v>103</v>
      </c>
      <c r="J85" s="14"/>
      <c r="K85" s="14" t="s">
        <v>84</v>
      </c>
      <c r="L85" s="83" t="s">
        <v>85</v>
      </c>
      <c r="M85" s="14" t="s">
        <v>86</v>
      </c>
      <c r="N85" s="21" t="s">
        <v>32</v>
      </c>
      <c r="O85" s="91">
        <v>45925</v>
      </c>
      <c r="P85" s="22">
        <v>45931</v>
      </c>
      <c r="Q85" s="98" t="s">
        <v>108</v>
      </c>
      <c r="R85" s="14">
        <v>11.7</v>
      </c>
      <c r="S85" s="99"/>
      <c r="T85" s="24" t="str">
        <f t="shared" si="7"/>
        <v>&lt;8.9</v>
      </c>
      <c r="U85" s="24">
        <f t="shared" si="7"/>
        <v>11.7</v>
      </c>
      <c r="V85" s="25">
        <f t="shared" si="5"/>
        <v>12</v>
      </c>
      <c r="W85" s="20" t="str">
        <f t="shared" si="6"/>
        <v/>
      </c>
    </row>
    <row r="86" spans="1:23" ht="37.5" x14ac:dyDescent="0.4">
      <c r="A86" s="14">
        <v>80</v>
      </c>
      <c r="B86" s="14" t="s">
        <v>33</v>
      </c>
      <c r="C86" s="15" t="s">
        <v>33</v>
      </c>
      <c r="D86" s="16" t="s">
        <v>35</v>
      </c>
      <c r="E86" s="97" t="s">
        <v>64</v>
      </c>
      <c r="F86" s="88" t="s">
        <v>87</v>
      </c>
      <c r="G86" s="89" t="s">
        <v>34</v>
      </c>
      <c r="H86" s="90" t="s">
        <v>31</v>
      </c>
      <c r="I86" s="14" t="s">
        <v>103</v>
      </c>
      <c r="J86" s="14"/>
      <c r="K86" s="14" t="s">
        <v>84</v>
      </c>
      <c r="L86" s="83" t="s">
        <v>85</v>
      </c>
      <c r="M86" s="14" t="s">
        <v>86</v>
      </c>
      <c r="N86" s="21" t="s">
        <v>32</v>
      </c>
      <c r="O86" s="91">
        <v>45925</v>
      </c>
      <c r="P86" s="22">
        <v>45931</v>
      </c>
      <c r="Q86" s="98" t="s">
        <v>66</v>
      </c>
      <c r="R86" s="14">
        <v>24.5</v>
      </c>
      <c r="S86" s="99"/>
      <c r="T86" s="24" t="str">
        <f t="shared" si="7"/>
        <v>&lt;7.9</v>
      </c>
      <c r="U86" s="24">
        <f t="shared" si="7"/>
        <v>24.5</v>
      </c>
      <c r="V86" s="25">
        <f t="shared" si="5"/>
        <v>25</v>
      </c>
      <c r="W86" s="20" t="str">
        <f t="shared" si="6"/>
        <v/>
      </c>
    </row>
    <row r="87" spans="1:23" ht="37.5" x14ac:dyDescent="0.4">
      <c r="A87" s="14">
        <v>81</v>
      </c>
      <c r="B87" s="14" t="s">
        <v>33</v>
      </c>
      <c r="C87" s="15" t="s">
        <v>33</v>
      </c>
      <c r="D87" s="16" t="s">
        <v>35</v>
      </c>
      <c r="E87" s="97" t="s">
        <v>64</v>
      </c>
      <c r="F87" s="88" t="s">
        <v>87</v>
      </c>
      <c r="G87" s="89" t="s">
        <v>34</v>
      </c>
      <c r="H87" s="90" t="s">
        <v>31</v>
      </c>
      <c r="I87" s="14" t="s">
        <v>103</v>
      </c>
      <c r="J87" s="14"/>
      <c r="K87" s="14" t="s">
        <v>84</v>
      </c>
      <c r="L87" s="83" t="s">
        <v>85</v>
      </c>
      <c r="M87" s="14" t="s">
        <v>86</v>
      </c>
      <c r="N87" s="21" t="s">
        <v>32</v>
      </c>
      <c r="O87" s="91">
        <v>45925</v>
      </c>
      <c r="P87" s="22">
        <v>45931</v>
      </c>
      <c r="Q87" s="98" t="s">
        <v>107</v>
      </c>
      <c r="R87" s="100" t="s">
        <v>99</v>
      </c>
      <c r="S87" s="99"/>
      <c r="T87" s="24" t="str">
        <f t="shared" si="7"/>
        <v>&lt;8.2</v>
      </c>
      <c r="U87" s="24" t="str">
        <f t="shared" si="7"/>
        <v>&lt;7.6</v>
      </c>
      <c r="V87" s="25" t="str">
        <f t="shared" si="5"/>
        <v>&lt;16</v>
      </c>
      <c r="W87" s="20" t="str">
        <f t="shared" si="6"/>
        <v/>
      </c>
    </row>
    <row r="88" spans="1:23" ht="37.5" x14ac:dyDescent="0.4">
      <c r="A88" s="14">
        <v>82</v>
      </c>
      <c r="B88" s="14" t="s">
        <v>33</v>
      </c>
      <c r="C88" s="15" t="s">
        <v>33</v>
      </c>
      <c r="D88" s="16" t="s">
        <v>35</v>
      </c>
      <c r="E88" s="97" t="s">
        <v>64</v>
      </c>
      <c r="F88" s="88" t="s">
        <v>87</v>
      </c>
      <c r="G88" s="89" t="s">
        <v>34</v>
      </c>
      <c r="H88" s="90" t="s">
        <v>31</v>
      </c>
      <c r="I88" s="14" t="s">
        <v>103</v>
      </c>
      <c r="J88" s="14"/>
      <c r="K88" s="14" t="s">
        <v>84</v>
      </c>
      <c r="L88" s="83" t="s">
        <v>85</v>
      </c>
      <c r="M88" s="14" t="s">
        <v>86</v>
      </c>
      <c r="N88" s="21" t="s">
        <v>32</v>
      </c>
      <c r="O88" s="91">
        <v>45925</v>
      </c>
      <c r="P88" s="22">
        <v>45931</v>
      </c>
      <c r="Q88" s="98" t="s">
        <v>104</v>
      </c>
      <c r="R88" s="100" t="s">
        <v>45</v>
      </c>
      <c r="S88" s="99"/>
      <c r="T88" s="24" t="str">
        <f t="shared" si="7"/>
        <v>&lt;8.7</v>
      </c>
      <c r="U88" s="24" t="str">
        <f t="shared" si="7"/>
        <v>&lt;7.2</v>
      </c>
      <c r="V88" s="25" t="str">
        <f t="shared" si="5"/>
        <v>&lt;16</v>
      </c>
      <c r="W88" s="20" t="str">
        <f t="shared" si="6"/>
        <v/>
      </c>
    </row>
    <row r="89" spans="1:23" ht="37.5" x14ac:dyDescent="0.4">
      <c r="A89" s="14">
        <v>83</v>
      </c>
      <c r="B89" s="14" t="s">
        <v>33</v>
      </c>
      <c r="C89" s="15" t="s">
        <v>33</v>
      </c>
      <c r="D89" s="16" t="s">
        <v>35</v>
      </c>
      <c r="E89" s="97" t="s">
        <v>64</v>
      </c>
      <c r="F89" s="88" t="s">
        <v>87</v>
      </c>
      <c r="G89" s="89" t="s">
        <v>34</v>
      </c>
      <c r="H89" s="90" t="s">
        <v>31</v>
      </c>
      <c r="I89" s="14" t="s">
        <v>103</v>
      </c>
      <c r="J89" s="14"/>
      <c r="K89" s="14" t="s">
        <v>84</v>
      </c>
      <c r="L89" s="83" t="s">
        <v>85</v>
      </c>
      <c r="M89" s="14" t="s">
        <v>86</v>
      </c>
      <c r="N89" s="21" t="s">
        <v>32</v>
      </c>
      <c r="O89" s="91">
        <v>45925</v>
      </c>
      <c r="P89" s="22">
        <v>45931</v>
      </c>
      <c r="Q89" s="98" t="s">
        <v>107</v>
      </c>
      <c r="R89" s="100" t="s">
        <v>99</v>
      </c>
      <c r="S89" s="99"/>
      <c r="T89" s="24" t="str">
        <f t="shared" si="7"/>
        <v>&lt;8.2</v>
      </c>
      <c r="U89" s="24" t="str">
        <f t="shared" si="7"/>
        <v>&lt;7.6</v>
      </c>
      <c r="V89" s="25" t="str">
        <f t="shared" si="5"/>
        <v>&lt;16</v>
      </c>
      <c r="W89" s="20" t="str">
        <f t="shared" si="6"/>
        <v/>
      </c>
    </row>
    <row r="90" spans="1:23" ht="37.5" x14ac:dyDescent="0.4">
      <c r="A90" s="14">
        <v>84</v>
      </c>
      <c r="B90" s="14" t="s">
        <v>33</v>
      </c>
      <c r="C90" s="15" t="s">
        <v>33</v>
      </c>
      <c r="D90" s="16" t="s">
        <v>35</v>
      </c>
      <c r="E90" s="97" t="s">
        <v>64</v>
      </c>
      <c r="F90" s="88" t="s">
        <v>87</v>
      </c>
      <c r="G90" s="89" t="s">
        <v>34</v>
      </c>
      <c r="H90" s="90" t="s">
        <v>31</v>
      </c>
      <c r="I90" s="14" t="s">
        <v>103</v>
      </c>
      <c r="J90" s="14"/>
      <c r="K90" s="14" t="s">
        <v>84</v>
      </c>
      <c r="L90" s="83" t="s">
        <v>85</v>
      </c>
      <c r="M90" s="14" t="s">
        <v>86</v>
      </c>
      <c r="N90" s="21" t="s">
        <v>32</v>
      </c>
      <c r="O90" s="91">
        <v>45925</v>
      </c>
      <c r="P90" s="22">
        <v>45931</v>
      </c>
      <c r="Q90" s="98" t="s">
        <v>109</v>
      </c>
      <c r="R90" s="14">
        <v>7.18</v>
      </c>
      <c r="S90" s="99"/>
      <c r="T90" s="24" t="str">
        <f t="shared" si="7"/>
        <v>&lt;4.8</v>
      </c>
      <c r="U90" s="24">
        <f t="shared" si="7"/>
        <v>7.18</v>
      </c>
      <c r="V90" s="25">
        <f t="shared" si="5"/>
        <v>7.2</v>
      </c>
      <c r="W90" s="20" t="str">
        <f t="shared" si="6"/>
        <v/>
      </c>
    </row>
    <row r="91" spans="1:23" ht="37.5" x14ac:dyDescent="0.4">
      <c r="A91" s="14">
        <v>85</v>
      </c>
      <c r="B91" s="14" t="s">
        <v>33</v>
      </c>
      <c r="C91" s="15" t="s">
        <v>33</v>
      </c>
      <c r="D91" s="16" t="s">
        <v>35</v>
      </c>
      <c r="E91" s="97" t="s">
        <v>64</v>
      </c>
      <c r="F91" s="88" t="s">
        <v>110</v>
      </c>
      <c r="G91" s="89" t="s">
        <v>34</v>
      </c>
      <c r="H91" s="90" t="s">
        <v>31</v>
      </c>
      <c r="I91" s="14" t="s">
        <v>103</v>
      </c>
      <c r="J91" s="14"/>
      <c r="K91" s="14" t="s">
        <v>84</v>
      </c>
      <c r="L91" s="83" t="s">
        <v>85</v>
      </c>
      <c r="M91" s="14" t="s">
        <v>86</v>
      </c>
      <c r="N91" s="21" t="s">
        <v>32</v>
      </c>
      <c r="O91" s="91">
        <v>45925</v>
      </c>
      <c r="P91" s="22">
        <v>45931</v>
      </c>
      <c r="Q91" s="98" t="s">
        <v>104</v>
      </c>
      <c r="R91" s="100" t="s">
        <v>66</v>
      </c>
      <c r="S91" s="99"/>
      <c r="T91" s="24" t="str">
        <f t="shared" si="7"/>
        <v>&lt;8.7</v>
      </c>
      <c r="U91" s="24" t="str">
        <f t="shared" si="7"/>
        <v>&lt;7.9</v>
      </c>
      <c r="V91" s="25" t="str">
        <f t="shared" si="5"/>
        <v>&lt;17</v>
      </c>
      <c r="W91" s="20" t="str">
        <f t="shared" si="6"/>
        <v/>
      </c>
    </row>
    <row r="92" spans="1:23" ht="37.5" x14ac:dyDescent="0.4">
      <c r="A92" s="14">
        <v>86</v>
      </c>
      <c r="B92" s="14" t="s">
        <v>33</v>
      </c>
      <c r="C92" s="15" t="s">
        <v>33</v>
      </c>
      <c r="D92" s="16" t="s">
        <v>35</v>
      </c>
      <c r="E92" s="97" t="s">
        <v>97</v>
      </c>
      <c r="F92" s="88" t="s">
        <v>98</v>
      </c>
      <c r="G92" s="89" t="s">
        <v>34</v>
      </c>
      <c r="H92" s="90" t="s">
        <v>31</v>
      </c>
      <c r="I92" s="14" t="s">
        <v>103</v>
      </c>
      <c r="J92" s="14"/>
      <c r="K92" s="14" t="s">
        <v>84</v>
      </c>
      <c r="L92" s="83" t="s">
        <v>85</v>
      </c>
      <c r="M92" s="14" t="s">
        <v>86</v>
      </c>
      <c r="N92" s="21" t="s">
        <v>32</v>
      </c>
      <c r="O92" s="91">
        <v>45925</v>
      </c>
      <c r="P92" s="22">
        <v>45931</v>
      </c>
      <c r="Q92" s="98" t="s">
        <v>111</v>
      </c>
      <c r="R92" s="14">
        <v>6.05</v>
      </c>
      <c r="S92" s="99"/>
      <c r="T92" s="24" t="str">
        <f t="shared" si="7"/>
        <v>&lt;3.6</v>
      </c>
      <c r="U92" s="24">
        <f t="shared" si="7"/>
        <v>6.05</v>
      </c>
      <c r="V92" s="25">
        <f t="shared" si="5"/>
        <v>6.1</v>
      </c>
      <c r="W92" s="20" t="str">
        <f t="shared" si="6"/>
        <v/>
      </c>
    </row>
    <row r="93" spans="1:23" ht="37.5" x14ac:dyDescent="0.4">
      <c r="A93" s="14">
        <v>87</v>
      </c>
      <c r="B93" s="14" t="s">
        <v>33</v>
      </c>
      <c r="C93" s="15" t="s">
        <v>33</v>
      </c>
      <c r="D93" s="16" t="s">
        <v>35</v>
      </c>
      <c r="E93" s="97" t="s">
        <v>97</v>
      </c>
      <c r="F93" s="88" t="s">
        <v>98</v>
      </c>
      <c r="G93" s="89" t="s">
        <v>34</v>
      </c>
      <c r="H93" s="90" t="s">
        <v>31</v>
      </c>
      <c r="I93" s="14" t="s">
        <v>103</v>
      </c>
      <c r="J93" s="14"/>
      <c r="K93" s="14" t="s">
        <v>84</v>
      </c>
      <c r="L93" s="83" t="s">
        <v>85</v>
      </c>
      <c r="M93" s="14" t="s">
        <v>86</v>
      </c>
      <c r="N93" s="21" t="s">
        <v>32</v>
      </c>
      <c r="O93" s="91">
        <v>45925</v>
      </c>
      <c r="P93" s="22">
        <v>45931</v>
      </c>
      <c r="Q93" s="98" t="s">
        <v>78</v>
      </c>
      <c r="R93" s="14">
        <v>10.1</v>
      </c>
      <c r="S93" s="99"/>
      <c r="T93" s="24" t="str">
        <f t="shared" si="7"/>
        <v>&lt;5.4</v>
      </c>
      <c r="U93" s="24">
        <f t="shared" si="7"/>
        <v>10.1</v>
      </c>
      <c r="V93" s="25">
        <f t="shared" si="5"/>
        <v>10</v>
      </c>
      <c r="W93" s="20" t="str">
        <f t="shared" si="6"/>
        <v/>
      </c>
    </row>
    <row r="94" spans="1:23" ht="37.5" x14ac:dyDescent="0.4">
      <c r="A94" s="14">
        <v>88</v>
      </c>
      <c r="B94" s="14" t="s">
        <v>33</v>
      </c>
      <c r="C94" s="15" t="s">
        <v>33</v>
      </c>
      <c r="D94" s="16" t="s">
        <v>35</v>
      </c>
      <c r="E94" s="97" t="s">
        <v>97</v>
      </c>
      <c r="F94" s="88" t="s">
        <v>112</v>
      </c>
      <c r="G94" s="89" t="s">
        <v>34</v>
      </c>
      <c r="H94" s="90" t="s">
        <v>31</v>
      </c>
      <c r="I94" s="14" t="s">
        <v>103</v>
      </c>
      <c r="J94" s="14"/>
      <c r="K94" s="14" t="s">
        <v>84</v>
      </c>
      <c r="L94" s="83" t="s">
        <v>85</v>
      </c>
      <c r="M94" s="14" t="s">
        <v>86</v>
      </c>
      <c r="N94" s="21" t="s">
        <v>32</v>
      </c>
      <c r="O94" s="91">
        <v>45925</v>
      </c>
      <c r="P94" s="22">
        <v>45931</v>
      </c>
      <c r="Q94" s="98" t="s">
        <v>42</v>
      </c>
      <c r="R94" s="14">
        <v>11.5</v>
      </c>
      <c r="S94" s="99"/>
      <c r="T94" s="24" t="str">
        <f t="shared" si="7"/>
        <v>&lt;7.5</v>
      </c>
      <c r="U94" s="24">
        <f t="shared" si="7"/>
        <v>11.5</v>
      </c>
      <c r="V94" s="25">
        <f t="shared" si="5"/>
        <v>12</v>
      </c>
      <c r="W94" s="20" t="str">
        <f t="shared" si="6"/>
        <v/>
      </c>
    </row>
    <row r="95" spans="1:23" ht="37.5" x14ac:dyDescent="0.4">
      <c r="A95" s="14">
        <v>89</v>
      </c>
      <c r="B95" s="14" t="s">
        <v>33</v>
      </c>
      <c r="C95" s="15" t="s">
        <v>33</v>
      </c>
      <c r="D95" s="16" t="s">
        <v>35</v>
      </c>
      <c r="E95" s="97" t="s">
        <v>101</v>
      </c>
      <c r="F95" s="88" t="s">
        <v>102</v>
      </c>
      <c r="G95" s="89" t="s">
        <v>34</v>
      </c>
      <c r="H95" s="90" t="s">
        <v>31</v>
      </c>
      <c r="I95" s="14" t="s">
        <v>103</v>
      </c>
      <c r="J95" s="14"/>
      <c r="K95" s="14" t="s">
        <v>84</v>
      </c>
      <c r="L95" s="83" t="s">
        <v>85</v>
      </c>
      <c r="M95" s="14" t="s">
        <v>86</v>
      </c>
      <c r="N95" s="21" t="s">
        <v>32</v>
      </c>
      <c r="O95" s="91">
        <v>45925</v>
      </c>
      <c r="P95" s="22">
        <v>45931</v>
      </c>
      <c r="Q95" s="98" t="s">
        <v>94</v>
      </c>
      <c r="R95" s="14">
        <v>7.04</v>
      </c>
      <c r="S95" s="99"/>
      <c r="T95" s="24" t="str">
        <f t="shared" si="7"/>
        <v>&lt;4.9</v>
      </c>
      <c r="U95" s="24">
        <f t="shared" si="7"/>
        <v>7.04</v>
      </c>
      <c r="V95" s="25">
        <f t="shared" si="5"/>
        <v>7</v>
      </c>
      <c r="W95" s="20" t="str">
        <f t="shared" si="6"/>
        <v/>
      </c>
    </row>
    <row r="96" spans="1:23" ht="37.5" x14ac:dyDescent="0.4">
      <c r="A96" s="14">
        <v>90</v>
      </c>
      <c r="B96" s="14" t="s">
        <v>33</v>
      </c>
      <c r="C96" s="15" t="s">
        <v>33</v>
      </c>
      <c r="D96" s="16" t="s">
        <v>35</v>
      </c>
      <c r="E96" s="97" t="s">
        <v>101</v>
      </c>
      <c r="F96" s="88" t="s">
        <v>102</v>
      </c>
      <c r="G96" s="89" t="s">
        <v>34</v>
      </c>
      <c r="H96" s="90" t="s">
        <v>31</v>
      </c>
      <c r="I96" s="14" t="s">
        <v>103</v>
      </c>
      <c r="J96" s="14"/>
      <c r="K96" s="14" t="s">
        <v>84</v>
      </c>
      <c r="L96" s="83" t="s">
        <v>85</v>
      </c>
      <c r="M96" s="14" t="s">
        <v>86</v>
      </c>
      <c r="N96" s="21" t="s">
        <v>32</v>
      </c>
      <c r="O96" s="91">
        <v>45925</v>
      </c>
      <c r="P96" s="22">
        <v>45931</v>
      </c>
      <c r="Q96" s="98" t="s">
        <v>108</v>
      </c>
      <c r="R96" s="14">
        <v>10.9</v>
      </c>
      <c r="S96" s="99"/>
      <c r="T96" s="24" t="str">
        <f t="shared" si="7"/>
        <v>&lt;8.9</v>
      </c>
      <c r="U96" s="24">
        <f t="shared" si="7"/>
        <v>10.9</v>
      </c>
      <c r="V96" s="25">
        <f t="shared" si="5"/>
        <v>11</v>
      </c>
      <c r="W96" s="20" t="str">
        <f t="shared" si="6"/>
        <v/>
      </c>
    </row>
    <row r="97" spans="1:23" ht="37.5" x14ac:dyDescent="0.4">
      <c r="A97" s="14">
        <v>91</v>
      </c>
      <c r="B97" s="14" t="s">
        <v>33</v>
      </c>
      <c r="C97" s="15" t="s">
        <v>33</v>
      </c>
      <c r="D97" s="16" t="s">
        <v>35</v>
      </c>
      <c r="E97" s="97" t="s">
        <v>101</v>
      </c>
      <c r="F97" s="88" t="s">
        <v>102</v>
      </c>
      <c r="G97" s="89" t="s">
        <v>34</v>
      </c>
      <c r="H97" s="90" t="s">
        <v>31</v>
      </c>
      <c r="I97" s="14" t="s">
        <v>103</v>
      </c>
      <c r="J97" s="14"/>
      <c r="K97" s="14" t="s">
        <v>84</v>
      </c>
      <c r="L97" s="83" t="s">
        <v>85</v>
      </c>
      <c r="M97" s="14" t="s">
        <v>86</v>
      </c>
      <c r="N97" s="21" t="s">
        <v>32</v>
      </c>
      <c r="O97" s="91">
        <v>45925</v>
      </c>
      <c r="P97" s="22">
        <v>45931</v>
      </c>
      <c r="Q97" s="98" t="s">
        <v>55</v>
      </c>
      <c r="R97" s="100" t="s">
        <v>55</v>
      </c>
      <c r="S97" s="99"/>
      <c r="T97" s="24" t="str">
        <f t="shared" si="7"/>
        <v>&lt;7.7</v>
      </c>
      <c r="U97" s="24" t="str">
        <f t="shared" si="7"/>
        <v>&lt;7.7</v>
      </c>
      <c r="V97" s="25" t="str">
        <f t="shared" si="5"/>
        <v>&lt;15</v>
      </c>
      <c r="W97" s="20" t="str">
        <f t="shared" si="6"/>
        <v/>
      </c>
    </row>
  </sheetData>
  <mergeCells count="27">
    <mergeCell ref="A3:A6"/>
    <mergeCell ref="B3:B6"/>
    <mergeCell ref="C3:C6"/>
    <mergeCell ref="D3:F3"/>
    <mergeCell ref="G3:G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U4:U6"/>
    <mergeCell ref="N4:N6"/>
    <mergeCell ref="O4:O6"/>
    <mergeCell ref="P4:P6"/>
    <mergeCell ref="Q4:S4"/>
    <mergeCell ref="T4:T6"/>
  </mergeCells>
  <phoneticPr fontId="2"/>
  <conditionalFormatting sqref="Q7">
    <cfRule type="cellIs" dxfId="225" priority="210" operator="between">
      <formula>100</formula>
      <formula>99999.999</formula>
    </cfRule>
    <cfRule type="cellIs" dxfId="224" priority="211" operator="between">
      <formula>10</formula>
      <formula>99.999</formula>
    </cfRule>
    <cfRule type="cellIs" dxfId="223" priority="212" operator="between">
      <formula>1</formula>
      <formula>9.999999</formula>
    </cfRule>
    <cfRule type="cellIs" dxfId="222" priority="213" operator="between">
      <formula>0.1</formula>
      <formula>0.999999</formula>
    </cfRule>
    <cfRule type="cellIs" dxfId="221" priority="214" operator="between">
      <formula>0.01</formula>
      <formula>0.0999999</formula>
    </cfRule>
    <cfRule type="cellIs" dxfId="220" priority="215" operator="between">
      <formula>0.001</formula>
      <formula>0.00999999</formula>
    </cfRule>
    <cfRule type="cellIs" dxfId="219" priority="216" operator="between">
      <formula>0.0001</formula>
      <formula>0.000999999</formula>
    </cfRule>
    <cfRule type="containsBlanks" dxfId="218" priority="217">
      <formula>LEN(TRIM(Q7))=0</formula>
    </cfRule>
    <cfRule type="cellIs" dxfId="217" priority="218" operator="equal">
      <formula>"ND"</formula>
    </cfRule>
    <cfRule type="cellIs" dxfId="216" priority="219" operator="between">
      <formula>0</formula>
      <formula>0.0000999999</formula>
    </cfRule>
    <cfRule type="cellIs" dxfId="215" priority="220" operator="between">
      <formula>100</formula>
      <formula>999.999</formula>
    </cfRule>
    <cfRule type="cellIs" dxfId="214" priority="221" operator="between">
      <formula>10</formula>
      <formula>99.999</formula>
    </cfRule>
    <cfRule type="cellIs" dxfId="213" priority="222" operator="between">
      <formula>1</formula>
      <formula>9.999999</formula>
    </cfRule>
    <cfRule type="cellIs" dxfId="212" priority="223" operator="between">
      <formula>0.1</formula>
      <formula>0.999999</formula>
    </cfRule>
    <cfRule type="cellIs" dxfId="211" priority="224" operator="between">
      <formula>0.01</formula>
      <formula>0.0999999</formula>
    </cfRule>
    <cfRule type="cellIs" dxfId="210" priority="225" operator="between">
      <formula>0.001</formula>
      <formula>0.00999999</formula>
    </cfRule>
    <cfRule type="cellIs" dxfId="209" priority="226" operator="between">
      <formula>0.0001</formula>
      <formula>0.000999999</formula>
    </cfRule>
  </conditionalFormatting>
  <conditionalFormatting sqref="Q8">
    <cfRule type="containsBlanks" dxfId="208" priority="179">
      <formula>LEN(TRIM(Q8))=0</formula>
    </cfRule>
    <cfRule type="cellIs" dxfId="207" priority="182" operator="between">
      <formula>100</formula>
      <formula>999.999</formula>
    </cfRule>
    <cfRule type="cellIs" dxfId="206" priority="183" operator="between">
      <formula>10</formula>
      <formula>99.999</formula>
    </cfRule>
    <cfRule type="cellIs" dxfId="205" priority="184" operator="between">
      <formula>1</formula>
      <formula>9.999999</formula>
    </cfRule>
    <cfRule type="cellIs" dxfId="204" priority="185" operator="between">
      <formula>0.1</formula>
      <formula>0.999999</formula>
    </cfRule>
    <cfRule type="cellIs" dxfId="203" priority="186" operator="between">
      <formula>0.01</formula>
      <formula>0.0999999</formula>
    </cfRule>
    <cfRule type="cellIs" dxfId="202" priority="187" operator="between">
      <formula>0.001</formula>
      <formula>0.00999999</formula>
    </cfRule>
    <cfRule type="cellIs" dxfId="201" priority="188" operator="between">
      <formula>0.0001</formula>
      <formula>0.000999999</formula>
    </cfRule>
  </conditionalFormatting>
  <conditionalFormatting sqref="Q8:Q19">
    <cfRule type="cellIs" dxfId="200" priority="180" operator="equal">
      <formula>"ND"</formula>
    </cfRule>
    <cfRule type="cellIs" dxfId="199" priority="181" operator="between">
      <formula>0</formula>
      <formula>0.0000999999</formula>
    </cfRule>
  </conditionalFormatting>
  <conditionalFormatting sqref="Q9:Q19 Q21 Q49">
    <cfRule type="cellIs" dxfId="198" priority="194" operator="between">
      <formula>10</formula>
      <formula>99.999</formula>
    </cfRule>
    <cfRule type="cellIs" dxfId="197" priority="195" operator="between">
      <formula>1</formula>
      <formula>9.999999</formula>
    </cfRule>
    <cfRule type="cellIs" dxfId="196" priority="196" operator="between">
      <formula>0.1</formula>
      <formula>0.999999</formula>
    </cfRule>
    <cfRule type="cellIs" dxfId="195" priority="197" operator="between">
      <formula>0.01</formula>
      <formula>0.0999999</formula>
    </cfRule>
    <cfRule type="cellIs" dxfId="194" priority="198" operator="between">
      <formula>0.001</formula>
      <formula>0.00999999</formula>
    </cfRule>
    <cfRule type="cellIs" dxfId="193" priority="199" operator="between">
      <formula>0.0001</formula>
      <formula>0.000999999</formula>
    </cfRule>
    <cfRule type="containsBlanks" dxfId="192" priority="200">
      <formula>LEN(TRIM(Q9))=0</formula>
    </cfRule>
    <cfRule type="cellIs" dxfId="191" priority="202" operator="between">
      <formula>0</formula>
      <formula>0.0000999999</formula>
    </cfRule>
    <cfRule type="cellIs" dxfId="190" priority="203" operator="between">
      <formula>100</formula>
      <formula>999.999</formula>
    </cfRule>
    <cfRule type="cellIs" dxfId="189" priority="204" operator="between">
      <formula>10</formula>
      <formula>99.999</formula>
    </cfRule>
    <cfRule type="cellIs" dxfId="188" priority="205" operator="between">
      <formula>1</formula>
      <formula>9.999999</formula>
    </cfRule>
    <cfRule type="cellIs" dxfId="187" priority="206" operator="between">
      <formula>0.1</formula>
      <formula>0.999999</formula>
    </cfRule>
    <cfRule type="cellIs" dxfId="186" priority="207" operator="between">
      <formula>0.01</formula>
      <formula>0.0999999</formula>
    </cfRule>
    <cfRule type="cellIs" dxfId="185" priority="208" operator="between">
      <formula>0.001</formula>
      <formula>0.00999999</formula>
    </cfRule>
    <cfRule type="cellIs" dxfId="184" priority="209" operator="between">
      <formula>0.0001</formula>
      <formula>0.000999999</formula>
    </cfRule>
  </conditionalFormatting>
  <conditionalFormatting sqref="Q20">
    <cfRule type="containsBlanks" dxfId="183" priority="160">
      <formula>LEN(TRIM(Q20))=0</formula>
    </cfRule>
    <cfRule type="cellIs" dxfId="182" priority="161" operator="equal">
      <formula>"ND"</formula>
    </cfRule>
    <cfRule type="cellIs" dxfId="181" priority="162" operator="between">
      <formula>0</formula>
      <formula>0.0000999999</formula>
    </cfRule>
    <cfRule type="cellIs" dxfId="180" priority="163" operator="between">
      <formula>100</formula>
      <formula>999.999</formula>
    </cfRule>
    <cfRule type="cellIs" dxfId="179" priority="164" operator="between">
      <formula>10</formula>
      <formula>99.999</formula>
    </cfRule>
    <cfRule type="cellIs" dxfId="178" priority="165" operator="between">
      <formula>1</formula>
      <formula>9.999999</formula>
    </cfRule>
    <cfRule type="cellIs" dxfId="177" priority="166" operator="between">
      <formula>0.1</formula>
      <formula>0.999999</formula>
    </cfRule>
    <cfRule type="cellIs" dxfId="176" priority="167" operator="between">
      <formula>0.01</formula>
      <formula>0.0999999</formula>
    </cfRule>
    <cfRule type="cellIs" dxfId="175" priority="168" operator="between">
      <formula>0.001</formula>
      <formula>0.00999999</formula>
    </cfRule>
    <cfRule type="cellIs" dxfId="174" priority="169" operator="between">
      <formula>0.0001</formula>
      <formula>0.000999999</formula>
    </cfRule>
  </conditionalFormatting>
  <conditionalFormatting sqref="Q21 Q49 Q9:Q19">
    <cfRule type="cellIs" dxfId="173" priority="193" operator="between">
      <formula>100</formula>
      <formula>99999.999</formula>
    </cfRule>
    <cfRule type="cellIs" dxfId="172" priority="201" operator="equal">
      <formula>"ND"</formula>
    </cfRule>
  </conditionalFormatting>
  <conditionalFormatting sqref="Q22">
    <cfRule type="cellIs" dxfId="171" priority="117" operator="between">
      <formula>100</formula>
      <formula>99999.999</formula>
    </cfRule>
    <cfRule type="cellIs" dxfId="170" priority="118" operator="between">
      <formula>10</formula>
      <formula>99.999</formula>
    </cfRule>
    <cfRule type="cellIs" dxfId="169" priority="119" operator="between">
      <formula>1</formula>
      <formula>9.999999</formula>
    </cfRule>
    <cfRule type="cellIs" dxfId="168" priority="120" operator="between">
      <formula>0.1</formula>
      <formula>0.999999</formula>
    </cfRule>
    <cfRule type="cellIs" dxfId="167" priority="121" operator="between">
      <formula>0.01</formula>
      <formula>0.0999999</formula>
    </cfRule>
    <cfRule type="cellIs" dxfId="166" priority="122" operator="between">
      <formula>0.001</formula>
      <formula>0.00999999</formula>
    </cfRule>
    <cfRule type="cellIs" dxfId="165" priority="123" operator="between">
      <formula>0.0001</formula>
      <formula>0.000999999</formula>
    </cfRule>
    <cfRule type="containsBlanks" dxfId="164" priority="124">
      <formula>LEN(TRIM(Q22))=0</formula>
    </cfRule>
    <cfRule type="cellIs" dxfId="163" priority="127" operator="between">
      <formula>100</formula>
      <formula>999.999</formula>
    </cfRule>
    <cfRule type="cellIs" dxfId="162" priority="128" operator="between">
      <formula>10</formula>
      <formula>99.999</formula>
    </cfRule>
    <cfRule type="cellIs" dxfId="161" priority="129" operator="between">
      <formula>1</formula>
      <formula>9.999999</formula>
    </cfRule>
    <cfRule type="cellIs" dxfId="160" priority="130" operator="between">
      <formula>0.1</formula>
      <formula>0.999999</formula>
    </cfRule>
    <cfRule type="cellIs" dxfId="159" priority="131" operator="between">
      <formula>0.01</formula>
      <formula>0.0999999</formula>
    </cfRule>
    <cfRule type="cellIs" dxfId="158" priority="132" operator="between">
      <formula>0.001</formula>
      <formula>0.00999999</formula>
    </cfRule>
    <cfRule type="cellIs" dxfId="157" priority="133" operator="between">
      <formula>0.0001</formula>
      <formula>0.000999999</formula>
    </cfRule>
  </conditionalFormatting>
  <conditionalFormatting sqref="Q22:Q32">
    <cfRule type="cellIs" dxfId="156" priority="125" operator="equal">
      <formula>"ND"</formula>
    </cfRule>
    <cfRule type="cellIs" dxfId="155" priority="126" operator="between">
      <formula>0</formula>
      <formula>0.0000999999</formula>
    </cfRule>
  </conditionalFormatting>
  <conditionalFormatting sqref="Q23:Q32">
    <cfRule type="cellIs" dxfId="154" priority="135" operator="between">
      <formula>10</formula>
      <formula>99.999</formula>
    </cfRule>
    <cfRule type="cellIs" dxfId="153" priority="136" operator="between">
      <formula>1</formula>
      <formula>9.999999</formula>
    </cfRule>
    <cfRule type="cellIs" dxfId="152" priority="137" operator="between">
      <formula>0.1</formula>
      <formula>0.999999</formula>
    </cfRule>
    <cfRule type="cellIs" dxfId="151" priority="138" operator="between">
      <formula>0.01</formula>
      <formula>0.0999999</formula>
    </cfRule>
    <cfRule type="cellIs" dxfId="150" priority="139" operator="between">
      <formula>0.001</formula>
      <formula>0.00999999</formula>
    </cfRule>
    <cfRule type="cellIs" dxfId="149" priority="140" operator="between">
      <formula>0.0001</formula>
      <formula>0.000999999</formula>
    </cfRule>
    <cfRule type="containsBlanks" dxfId="148" priority="141">
      <formula>LEN(TRIM(Q23))=0</formula>
    </cfRule>
    <cfRule type="cellIs" dxfId="147" priority="143" operator="between">
      <formula>0</formula>
      <formula>0.0000999999</formula>
    </cfRule>
    <cfRule type="cellIs" dxfId="146" priority="144" operator="between">
      <formula>100</formula>
      <formula>999.999</formula>
    </cfRule>
    <cfRule type="cellIs" dxfId="145" priority="145" operator="between">
      <formula>10</formula>
      <formula>99.999</formula>
    </cfRule>
    <cfRule type="cellIs" dxfId="144" priority="146" operator="between">
      <formula>1</formula>
      <formula>9.999999</formula>
    </cfRule>
    <cfRule type="cellIs" dxfId="143" priority="147" operator="between">
      <formula>0.1</formula>
      <formula>0.999999</formula>
    </cfRule>
    <cfRule type="cellIs" dxfId="142" priority="148" operator="between">
      <formula>0.01</formula>
      <formula>0.0999999</formula>
    </cfRule>
    <cfRule type="cellIs" dxfId="141" priority="149" operator="between">
      <formula>0.001</formula>
      <formula>0.00999999</formula>
    </cfRule>
    <cfRule type="cellIs" dxfId="140" priority="150" operator="between">
      <formula>0.0001</formula>
      <formula>0.000999999</formula>
    </cfRule>
  </conditionalFormatting>
  <conditionalFormatting sqref="Q33:Q34">
    <cfRule type="cellIs" dxfId="139" priority="98" operator="between">
      <formula>100</formula>
      <formula>99999.999</formula>
    </cfRule>
    <cfRule type="cellIs" dxfId="138" priority="99" operator="between">
      <formula>10</formula>
      <formula>99.999</formula>
    </cfRule>
    <cfRule type="cellIs" dxfId="137" priority="100" operator="between">
      <formula>1</formula>
      <formula>9.999999</formula>
    </cfRule>
    <cfRule type="cellIs" dxfId="136" priority="101" operator="between">
      <formula>0.1</formula>
      <formula>0.999999</formula>
    </cfRule>
    <cfRule type="cellIs" dxfId="135" priority="102" operator="between">
      <formula>0.01</formula>
      <formula>0.0999999</formula>
    </cfRule>
    <cfRule type="cellIs" dxfId="134" priority="103" operator="between">
      <formula>0.001</formula>
      <formula>0.00999999</formula>
    </cfRule>
    <cfRule type="cellIs" dxfId="133" priority="104" operator="between">
      <formula>0.0001</formula>
      <formula>0.000999999</formula>
    </cfRule>
    <cfRule type="containsBlanks" dxfId="132" priority="105">
      <formula>LEN(TRIM(Q33))=0</formula>
    </cfRule>
    <cfRule type="cellIs" dxfId="131" priority="106" operator="equal">
      <formula>"ND"</formula>
    </cfRule>
    <cfRule type="cellIs" dxfId="130" priority="107" operator="between">
      <formula>0</formula>
      <formula>0.0000999999</formula>
    </cfRule>
    <cfRule type="cellIs" dxfId="129" priority="108" operator="between">
      <formula>100</formula>
      <formula>999.999</formula>
    </cfRule>
    <cfRule type="cellIs" dxfId="128" priority="109" operator="between">
      <formula>10</formula>
      <formula>99.999</formula>
    </cfRule>
    <cfRule type="cellIs" dxfId="127" priority="110" operator="between">
      <formula>1</formula>
      <formula>9.999999</formula>
    </cfRule>
    <cfRule type="cellIs" dxfId="126" priority="111" operator="between">
      <formula>0.1</formula>
      <formula>0.999999</formula>
    </cfRule>
    <cfRule type="cellIs" dxfId="125" priority="112" operator="between">
      <formula>0.01</formula>
      <formula>0.0999999</formula>
    </cfRule>
    <cfRule type="cellIs" dxfId="124" priority="113" operator="between">
      <formula>0.001</formula>
      <formula>0.00999999</formula>
    </cfRule>
    <cfRule type="cellIs" dxfId="123" priority="114" operator="between">
      <formula>0.0001</formula>
      <formula>0.000999999</formula>
    </cfRule>
  </conditionalFormatting>
  <conditionalFormatting sqref="Q35:Q36">
    <cfRule type="cellIs" dxfId="122" priority="79" operator="between">
      <formula>100</formula>
      <formula>99999.999</formula>
    </cfRule>
    <cfRule type="cellIs" dxfId="121" priority="80" operator="between">
      <formula>10</formula>
      <formula>99.999</formula>
    </cfRule>
    <cfRule type="cellIs" dxfId="120" priority="81" operator="between">
      <formula>1</formula>
      <formula>9.999999</formula>
    </cfRule>
    <cfRule type="cellIs" dxfId="119" priority="82" operator="between">
      <formula>0.1</formula>
      <formula>0.999999</formula>
    </cfRule>
    <cfRule type="cellIs" dxfId="118" priority="83" operator="between">
      <formula>0.01</formula>
      <formula>0.0999999</formula>
    </cfRule>
    <cfRule type="cellIs" dxfId="117" priority="84" operator="between">
      <formula>0.001</formula>
      <formula>0.00999999</formula>
    </cfRule>
    <cfRule type="cellIs" dxfId="116" priority="85" operator="between">
      <formula>0.0001</formula>
      <formula>0.000999999</formula>
    </cfRule>
    <cfRule type="containsBlanks" dxfId="115" priority="86">
      <formula>LEN(TRIM(Q35))=0</formula>
    </cfRule>
    <cfRule type="cellIs" dxfId="114" priority="87" operator="equal">
      <formula>"ND"</formula>
    </cfRule>
    <cfRule type="cellIs" dxfId="113" priority="88" operator="between">
      <formula>0</formula>
      <formula>0.0000999999</formula>
    </cfRule>
    <cfRule type="cellIs" dxfId="112" priority="89" operator="between">
      <formula>100</formula>
      <formula>999.999</formula>
    </cfRule>
    <cfRule type="cellIs" dxfId="111" priority="90" operator="between">
      <formula>10</formula>
      <formula>99.999</formula>
    </cfRule>
    <cfRule type="cellIs" dxfId="110" priority="91" operator="between">
      <formula>1</formula>
      <formula>9.999999</formula>
    </cfRule>
    <cfRule type="cellIs" dxfId="109" priority="92" operator="between">
      <formula>0.1</formula>
      <formula>0.999999</formula>
    </cfRule>
    <cfRule type="cellIs" dxfId="108" priority="93" operator="between">
      <formula>0.01</formula>
      <formula>0.0999999</formula>
    </cfRule>
    <cfRule type="cellIs" dxfId="107" priority="94" operator="between">
      <formula>0.001</formula>
      <formula>0.00999999</formula>
    </cfRule>
    <cfRule type="cellIs" dxfId="106" priority="95" operator="between">
      <formula>0.0001</formula>
      <formula>0.000999999</formula>
    </cfRule>
  </conditionalFormatting>
  <conditionalFormatting sqref="Q37:Q38">
    <cfRule type="cellIs" dxfId="105" priority="58" operator="equal">
      <formula>"ND"</formula>
    </cfRule>
    <cfRule type="cellIs" dxfId="104" priority="59" operator="between">
      <formula>0</formula>
      <formula>0.0000999999</formula>
    </cfRule>
    <cfRule type="cellIs" dxfId="103" priority="60" operator="between">
      <formula>100</formula>
      <formula>99999.999</formula>
    </cfRule>
    <cfRule type="cellIs" dxfId="102" priority="61" operator="between">
      <formula>10</formula>
      <formula>99.999</formula>
    </cfRule>
    <cfRule type="cellIs" dxfId="101" priority="62" operator="between">
      <formula>1</formula>
      <formula>9.999999</formula>
    </cfRule>
    <cfRule type="cellIs" dxfId="100" priority="63" operator="between">
      <formula>0.1</formula>
      <formula>0.999999</formula>
    </cfRule>
    <cfRule type="cellIs" dxfId="99" priority="64" operator="between">
      <formula>0.01</formula>
      <formula>0.0999999</formula>
    </cfRule>
    <cfRule type="cellIs" dxfId="98" priority="65" operator="between">
      <formula>0.001</formula>
      <formula>0.00999999</formula>
    </cfRule>
    <cfRule type="cellIs" dxfId="97" priority="66" operator="between">
      <formula>0.0001</formula>
      <formula>0.000999999</formula>
    </cfRule>
    <cfRule type="containsBlanks" dxfId="96" priority="67">
      <formula>LEN(TRIM(Q37))=0</formula>
    </cfRule>
    <cfRule type="cellIs" dxfId="95" priority="68" operator="equal">
      <formula>"ND"</formula>
    </cfRule>
    <cfRule type="cellIs" dxfId="94" priority="69" operator="between">
      <formula>0</formula>
      <formula>0.0000999999</formula>
    </cfRule>
    <cfRule type="cellIs" dxfId="93" priority="70" operator="between">
      <formula>100</formula>
      <formula>999.999</formula>
    </cfRule>
    <cfRule type="cellIs" dxfId="92" priority="71" operator="between">
      <formula>10</formula>
      <formula>99.999</formula>
    </cfRule>
    <cfRule type="cellIs" dxfId="91" priority="72" operator="between">
      <formula>1</formula>
      <formula>9.999999</formula>
    </cfRule>
    <cfRule type="cellIs" dxfId="90" priority="73" operator="between">
      <formula>0.1</formula>
      <formula>0.999999</formula>
    </cfRule>
    <cfRule type="cellIs" dxfId="89" priority="74" operator="between">
      <formula>0.01</formula>
      <formula>0.0999999</formula>
    </cfRule>
    <cfRule type="cellIs" dxfId="88" priority="75" operator="between">
      <formula>0.001</formula>
      <formula>0.00999999</formula>
    </cfRule>
    <cfRule type="cellIs" dxfId="87" priority="76" operator="between">
      <formula>0.0001</formula>
      <formula>0.000999999</formula>
    </cfRule>
  </conditionalFormatting>
  <conditionalFormatting sqref="Q23:Q32">
    <cfRule type="cellIs" dxfId="86" priority="134" operator="between">
      <formula>100</formula>
      <formula>99999.999</formula>
    </cfRule>
    <cfRule type="cellIs" dxfId="85" priority="142" operator="equal">
      <formula>"ND"</formula>
    </cfRule>
  </conditionalFormatting>
  <conditionalFormatting sqref="Q40:Q45">
    <cfRule type="cellIs" dxfId="84" priority="41" operator="between">
      <formula>100</formula>
      <formula>99999.999</formula>
    </cfRule>
    <cfRule type="cellIs" dxfId="83" priority="42" operator="between">
      <formula>10</formula>
      <formula>99.999</formula>
    </cfRule>
    <cfRule type="cellIs" dxfId="82" priority="43" operator="between">
      <formula>1</formula>
      <formula>9.999999</formula>
    </cfRule>
    <cfRule type="cellIs" dxfId="81" priority="44" operator="between">
      <formula>0.1</formula>
      <formula>0.999999</formula>
    </cfRule>
    <cfRule type="cellIs" dxfId="80" priority="45" operator="between">
      <formula>0.01</formula>
      <formula>0.0999999</formula>
    </cfRule>
    <cfRule type="cellIs" dxfId="79" priority="46" operator="between">
      <formula>0.001</formula>
      <formula>0.00999999</formula>
    </cfRule>
    <cfRule type="cellIs" dxfId="78" priority="47" operator="between">
      <formula>0.0001</formula>
      <formula>0.000999999</formula>
    </cfRule>
    <cfRule type="containsBlanks" dxfId="77" priority="48">
      <formula>LEN(TRIM(Q40))=0</formula>
    </cfRule>
    <cfRule type="cellIs" dxfId="76" priority="49" operator="equal">
      <formula>"ND"</formula>
    </cfRule>
    <cfRule type="cellIs" dxfId="75" priority="50" operator="between">
      <formula>0</formula>
      <formula>0.0000999999</formula>
    </cfRule>
    <cfRule type="cellIs" dxfId="74" priority="51" operator="between">
      <formula>100</formula>
      <formula>999.999</formula>
    </cfRule>
    <cfRule type="cellIs" dxfId="73" priority="52" operator="between">
      <formula>10</formula>
      <formula>99.999</formula>
    </cfRule>
    <cfRule type="cellIs" dxfId="72" priority="53" operator="between">
      <formula>1</formula>
      <formula>9.999999</formula>
    </cfRule>
    <cfRule type="cellIs" dxfId="71" priority="54" operator="between">
      <formula>0.1</formula>
      <formula>0.999999</formula>
    </cfRule>
    <cfRule type="cellIs" dxfId="70" priority="55" operator="between">
      <formula>0.01</formula>
      <formula>0.0999999</formula>
    </cfRule>
    <cfRule type="cellIs" dxfId="69" priority="56" operator="between">
      <formula>0.001</formula>
      <formula>0.00999999</formula>
    </cfRule>
    <cfRule type="cellIs" dxfId="68" priority="57" operator="between">
      <formula>0.0001</formula>
      <formula>0.000999999</formula>
    </cfRule>
  </conditionalFormatting>
  <conditionalFormatting sqref="Q40:Q47">
    <cfRule type="cellIs" dxfId="67" priority="32" operator="equal">
      <formula>"ND"</formula>
    </cfRule>
    <cfRule type="cellIs" dxfId="66" priority="33" operator="between">
      <formula>0</formula>
      <formula>0.0000999999</formula>
    </cfRule>
  </conditionalFormatting>
  <conditionalFormatting sqref="Q46:Q47">
    <cfRule type="cellIs" dxfId="65" priority="24" operator="between">
      <formula>100</formula>
      <formula>99999.999</formula>
    </cfRule>
    <cfRule type="cellIs" dxfId="64" priority="25" operator="between">
      <formula>10</formula>
      <formula>99.999</formula>
    </cfRule>
    <cfRule type="cellIs" dxfId="63" priority="26" operator="between">
      <formula>1</formula>
      <formula>9.999999</formula>
    </cfRule>
    <cfRule type="cellIs" dxfId="62" priority="27" operator="between">
      <formula>0.1</formula>
      <formula>0.999999</formula>
    </cfRule>
    <cfRule type="cellIs" dxfId="61" priority="28" operator="between">
      <formula>0.01</formula>
      <formula>0.0999999</formula>
    </cfRule>
    <cfRule type="cellIs" dxfId="60" priority="29" operator="between">
      <formula>0.001</formula>
      <formula>0.00999999</formula>
    </cfRule>
    <cfRule type="cellIs" dxfId="59" priority="30" operator="between">
      <formula>0.0001</formula>
      <formula>0.000999999</formula>
    </cfRule>
    <cfRule type="containsBlanks" dxfId="58" priority="31">
      <formula>LEN(TRIM(Q46))=0</formula>
    </cfRule>
    <cfRule type="cellIs" dxfId="57" priority="34" operator="between">
      <formula>100</formula>
      <formula>999.999</formula>
    </cfRule>
    <cfRule type="cellIs" dxfId="56" priority="35" operator="between">
      <formula>10</formula>
      <formula>99.999</formula>
    </cfRule>
    <cfRule type="cellIs" dxfId="55" priority="36" operator="between">
      <formula>1</formula>
      <formula>9.999999</formula>
    </cfRule>
    <cfRule type="cellIs" dxfId="54" priority="37" operator="between">
      <formula>0.1</formula>
      <formula>0.999999</formula>
    </cfRule>
    <cfRule type="cellIs" dxfId="53" priority="38" operator="between">
      <formula>0.01</formula>
      <formula>0.0999999</formula>
    </cfRule>
    <cfRule type="cellIs" dxfId="52" priority="39" operator="between">
      <formula>0.001</formula>
      <formula>0.00999999</formula>
    </cfRule>
    <cfRule type="cellIs" dxfId="51" priority="40" operator="between">
      <formula>0.0001</formula>
      <formula>0.000999999</formula>
    </cfRule>
  </conditionalFormatting>
  <conditionalFormatting sqref="Q48">
    <cfRule type="containsBlanks" dxfId="50" priority="11">
      <formula>LEN(TRIM(Q48))=0</formula>
    </cfRule>
    <cfRule type="cellIs" dxfId="49" priority="12" operator="equal">
      <formula>"ND"</formula>
    </cfRule>
    <cfRule type="cellIs" dxfId="48" priority="13" operator="between">
      <formula>0</formula>
      <formula>0.0000999999</formula>
    </cfRule>
    <cfRule type="cellIs" dxfId="47" priority="14" operator="between">
      <formula>100</formula>
      <formula>999.999</formula>
    </cfRule>
    <cfRule type="cellIs" dxfId="46" priority="15" operator="between">
      <formula>10</formula>
      <formula>99.999</formula>
    </cfRule>
    <cfRule type="cellIs" dxfId="45" priority="16" operator="between">
      <formula>1</formula>
      <formula>9.999999</formula>
    </cfRule>
    <cfRule type="cellIs" dxfId="44" priority="17" operator="between">
      <formula>0.1</formula>
      <formula>0.999999</formula>
    </cfRule>
    <cfRule type="cellIs" dxfId="43" priority="18" operator="between">
      <formula>0.01</formula>
      <formula>0.0999999</formula>
    </cfRule>
    <cfRule type="cellIs" dxfId="42" priority="19" operator="between">
      <formula>0.001</formula>
      <formula>0.00999999</formula>
    </cfRule>
    <cfRule type="cellIs" dxfId="41" priority="20" operator="between">
      <formula>0.0001</formula>
      <formula>0.000999999</formula>
    </cfRule>
  </conditionalFormatting>
  <conditionalFormatting sqref="Q7">
    <cfRule type="cellIs" dxfId="40" priority="191" operator="equal">
      <formula>"ND"</formula>
    </cfRule>
    <cfRule type="cellIs" dxfId="39" priority="192" operator="between">
      <formula>0</formula>
      <formula>0.0000999999</formula>
    </cfRule>
  </conditionalFormatting>
  <conditionalFormatting sqref="Q8">
    <cfRule type="cellIs" dxfId="38" priority="170" operator="equal">
      <formula>"ND"</formula>
    </cfRule>
    <cfRule type="cellIs" dxfId="37" priority="171" operator="between">
      <formula>0</formula>
      <formula>0.0000999999</formula>
    </cfRule>
    <cfRule type="cellIs" dxfId="36" priority="172" operator="between">
      <formula>100</formula>
      <formula>99999.999</formula>
    </cfRule>
    <cfRule type="cellIs" dxfId="35" priority="173" operator="between">
      <formula>10</formula>
      <formula>99.999</formula>
    </cfRule>
    <cfRule type="cellIs" dxfId="34" priority="174" operator="between">
      <formula>1</formula>
      <formula>9.999999</formula>
    </cfRule>
    <cfRule type="cellIs" dxfId="33" priority="175" operator="between">
      <formula>0.1</formula>
      <formula>0.999999</formula>
    </cfRule>
    <cfRule type="cellIs" dxfId="32" priority="176" operator="between">
      <formula>0.01</formula>
      <formula>0.0999999</formula>
    </cfRule>
    <cfRule type="cellIs" dxfId="31" priority="177" operator="between">
      <formula>0.001</formula>
      <formula>0.00999999</formula>
    </cfRule>
    <cfRule type="cellIs" dxfId="30" priority="178" operator="between">
      <formula>0.0001</formula>
      <formula>0.000999999</formula>
    </cfRule>
  </conditionalFormatting>
  <conditionalFormatting sqref="Q20">
    <cfRule type="cellIs" dxfId="29" priority="151" operator="equal">
      <formula>"ND"</formula>
    </cfRule>
    <cfRule type="cellIs" dxfId="28" priority="152" operator="between">
      <formula>0</formula>
      <formula>0.0000999999</formula>
    </cfRule>
    <cfRule type="cellIs" dxfId="27" priority="153" operator="between">
      <formula>100</formula>
      <formula>99999.999</formula>
    </cfRule>
    <cfRule type="cellIs" dxfId="26" priority="154" operator="between">
      <formula>10</formula>
      <formula>99.999</formula>
    </cfRule>
    <cfRule type="cellIs" dxfId="25" priority="155" operator="between">
      <formula>1</formula>
      <formula>9.999999</formula>
    </cfRule>
    <cfRule type="cellIs" dxfId="24" priority="156" operator="between">
      <formula>0.1</formula>
      <formula>0.999999</formula>
    </cfRule>
    <cfRule type="cellIs" dxfId="23" priority="157" operator="between">
      <formula>0.01</formula>
      <formula>0.0999999</formula>
    </cfRule>
    <cfRule type="cellIs" dxfId="22" priority="158" operator="between">
      <formula>0.001</formula>
      <formula>0.00999999</formula>
    </cfRule>
    <cfRule type="cellIs" dxfId="21" priority="159" operator="between">
      <formula>0.0001</formula>
      <formula>0.000999999</formula>
    </cfRule>
  </conditionalFormatting>
  <conditionalFormatting sqref="Q21 Q49">
    <cfRule type="cellIs" dxfId="20" priority="189" operator="equal">
      <formula>"ND"</formula>
    </cfRule>
    <cfRule type="cellIs" dxfId="19" priority="190" operator="between">
      <formula>0</formula>
      <formula>0.0000999999</formula>
    </cfRule>
  </conditionalFormatting>
  <conditionalFormatting sqref="Q22">
    <cfRule type="cellIs" dxfId="18" priority="115" operator="equal">
      <formula>"ND"</formula>
    </cfRule>
    <cfRule type="cellIs" dxfId="17" priority="116" operator="between">
      <formula>0</formula>
      <formula>0.0000999999</formula>
    </cfRule>
  </conditionalFormatting>
  <conditionalFormatting sqref="Q33:Q34">
    <cfRule type="cellIs" dxfId="16" priority="96" operator="equal">
      <formula>"ND"</formula>
    </cfRule>
    <cfRule type="cellIs" dxfId="15" priority="97" operator="between">
      <formula>0</formula>
      <formula>0.0000999999</formula>
    </cfRule>
  </conditionalFormatting>
  <conditionalFormatting sqref="Q35:Q36">
    <cfRule type="cellIs" dxfId="14" priority="77" operator="equal">
      <formula>"ND"</formula>
    </cfRule>
    <cfRule type="cellIs" dxfId="13" priority="78" operator="between">
      <formula>0</formula>
      <formula>0.0000999999</formula>
    </cfRule>
  </conditionalFormatting>
  <conditionalFormatting sqref="Q46:Q47">
    <cfRule type="cellIs" dxfId="12" priority="21" operator="equal">
      <formula>"ND"</formula>
    </cfRule>
    <cfRule type="cellIs" dxfId="11" priority="22" operator="between">
      <formula>0</formula>
      <formula>0.0000999999</formula>
    </cfRule>
  </conditionalFormatting>
  <conditionalFormatting sqref="Q48">
    <cfRule type="cellIs" dxfId="10" priority="2" operator="equal">
      <formula>"ND"</formula>
    </cfRule>
    <cfRule type="cellIs" dxfId="9" priority="3" operator="between">
      <formula>0</formula>
      <formula>0.0000999999</formula>
    </cfRule>
    <cfRule type="cellIs" dxfId="8" priority="4" operator="between">
      <formula>100</formula>
      <formula>99999.999</formula>
    </cfRule>
    <cfRule type="cellIs" dxfId="7" priority="5" operator="between">
      <formula>10</formula>
      <formula>99.999</formula>
    </cfRule>
    <cfRule type="cellIs" dxfId="6" priority="6" operator="between">
      <formula>1</formula>
      <formula>9.999999</formula>
    </cfRule>
    <cfRule type="cellIs" dxfId="5" priority="7" operator="between">
      <formula>0.1</formula>
      <formula>0.999999</formula>
    </cfRule>
    <cfRule type="cellIs" dxfId="4" priority="8" operator="between">
      <formula>0.01</formula>
      <formula>0.0999999</formula>
    </cfRule>
    <cfRule type="cellIs" dxfId="3" priority="9" operator="between">
      <formula>0.001</formula>
      <formula>0.00999999</formula>
    </cfRule>
    <cfRule type="cellIs" dxfId="2" priority="10" operator="between">
      <formula>0.0001</formula>
      <formula>0.000999999</formula>
    </cfRule>
  </conditionalFormatting>
  <conditionalFormatting sqref="V7:V49">
    <cfRule type="expression" dxfId="1" priority="23">
      <formula>$W7="○"</formula>
    </cfRule>
  </conditionalFormatting>
  <conditionalFormatting sqref="V50:V97">
    <cfRule type="expression" dxfId="0" priority="1">
      <formula>$W50="○"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