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8A2FD66-FD92-44AA-95BE-23CA7326D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V26" i="1" s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U20" i="1"/>
  <c r="T20" i="1"/>
  <c r="V20" i="1" s="1"/>
  <c r="W20" i="1" s="1"/>
  <c r="W19" i="1"/>
  <c r="V19" i="1"/>
  <c r="U19" i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<sst xmlns="http://schemas.openxmlformats.org/spreadsheetml/2006/main" count="337" uniqueCount="98">
  <si>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</si>
  <si>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</si>
  <si>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</si>
  <si>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</si>
  <si>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</si>
  <si>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</si>
  <si>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</si>
  <si>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</si>
  <si>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</si>
  <si>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</si>
  <si>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</si>
  <si>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</si>
  <si>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</si>
  <si>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</si>
  <si>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</si>
  <si>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</si>
  <si>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</si>
  <si>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</si>
  <si>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</si>
  <si>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</si>
  <si>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</si>
  <si>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</si>
  <si>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</si>
  <si>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</si>
  <si>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</si>
  <si>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</si>
  <si>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</si>
  <si>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</si>
  <si>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</si>
  <si>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</si>
  <si>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</si>
  <si>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</si>
  <si>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</si>
  <si>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</si>
  <si>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天然</t>
    <rPh sb="0" eb="2">
      <t>テンネン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</si>
  <si>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</si>
  <si>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</si>
  <si>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</si>
  <si>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</si>
  <si>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</si>
  <si>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</si>
  <si>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</si>
  <si>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北杜市</t>
    <rPh sb="0" eb="3">
      <t>ホクトシ</t>
    </rPh>
    <phoneticPr fontId="1"/>
  </si>
  <si>
    <t>乾シイタケ</t>
    <rPh sb="0" eb="1">
      <t>カン</t>
    </rPh>
    <phoneticPr fontId="1"/>
  </si>
  <si>
    <t>Ge</t>
  </si>
  <si>
    <t>不明</t>
    <rPh sb="0" eb="2">
      <t>フメイ</t>
    </rPh>
    <phoneticPr fontId="1"/>
  </si>
  <si>
    <t>青森県</t>
    <rPh sb="0" eb="3">
      <t>アオモリケン</t>
    </rPh>
    <phoneticPr fontId="8"/>
  </si>
  <si>
    <t>農産物</t>
    <rPh sb="0" eb="3">
      <t>ノウサンブツ</t>
    </rPh>
    <phoneticPr fontId="6"/>
  </si>
  <si>
    <t>コウタケ</t>
  </si>
  <si>
    <t>&lt;5.2138</t>
  </si>
  <si>
    <t>長野県</t>
    <rPh sb="0" eb="3">
      <t>ナガノケン</t>
    </rPh>
    <phoneticPr fontId="8"/>
  </si>
  <si>
    <t>長野市</t>
    <rPh sb="0" eb="3">
      <t>ナガノシ</t>
    </rPh>
    <phoneticPr fontId="1"/>
  </si>
  <si>
    <t>ナメコ</t>
  </si>
  <si>
    <t>ウワバミソウ</t>
    <phoneticPr fontId="1"/>
  </si>
  <si>
    <t>上田市</t>
    <rPh sb="0" eb="3">
      <t>ウエダシ</t>
    </rPh>
    <phoneticPr fontId="1"/>
  </si>
  <si>
    <t>まるこ</t>
    <phoneticPr fontId="1"/>
  </si>
  <si>
    <t>その他</t>
    <rPh sb="2" eb="3">
      <t>タ</t>
    </rPh>
    <phoneticPr fontId="6"/>
  </si>
  <si>
    <t>&lt;2.15175</t>
    <phoneticPr fontId="1"/>
  </si>
  <si>
    <t>&lt;2.40632</t>
  </si>
  <si>
    <t>&lt;4.55807</t>
    <phoneticPr fontId="1"/>
  </si>
  <si>
    <t>甘露煮</t>
    <rPh sb="0" eb="3">
      <t>カンロニ</t>
    </rPh>
    <phoneticPr fontId="1"/>
  </si>
  <si>
    <t>オイカワ</t>
    <phoneticPr fontId="1"/>
  </si>
  <si>
    <t>飯山市</t>
    <rPh sb="0" eb="3">
      <t>イイヤマシ</t>
    </rPh>
    <phoneticPr fontId="1"/>
  </si>
  <si>
    <t>コメ</t>
  </si>
  <si>
    <t>品種：コシヒカリ</t>
    <rPh sb="0" eb="2">
      <t>ヒンシュ</t>
    </rPh>
    <phoneticPr fontId="1"/>
  </si>
  <si>
    <t>山梨県</t>
    <rPh sb="0" eb="3">
      <t>ヤマナシケン</t>
    </rPh>
    <phoneticPr fontId="8"/>
  </si>
  <si>
    <t>クロカワ</t>
  </si>
  <si>
    <t>&lt;3.3128</t>
  </si>
  <si>
    <t>岩手県</t>
    <rPh sb="0" eb="3">
      <t>イワテケン</t>
    </rPh>
    <phoneticPr fontId="8"/>
  </si>
  <si>
    <t>アミタケ</t>
  </si>
  <si>
    <t>&lt;3.7210</t>
  </si>
  <si>
    <t>サクラシメジ</t>
  </si>
  <si>
    <t>&lt;3.9381</t>
  </si>
  <si>
    <t>シロヌメリイグチ</t>
  </si>
  <si>
    <t>&lt;3.1479</t>
  </si>
  <si>
    <t>&lt;3.3822</t>
  </si>
  <si>
    <t>&lt;6.5301</t>
  </si>
  <si>
    <t>アカモミタケ</t>
  </si>
  <si>
    <t>&lt;2.7407</t>
  </si>
  <si>
    <t>ヤマイモ</t>
    <phoneticPr fontId="1"/>
  </si>
  <si>
    <t>種類：ジネンジョ</t>
    <rPh sb="0" eb="2">
      <t>シュルイ</t>
    </rPh>
    <phoneticPr fontId="1"/>
  </si>
  <si>
    <t>乾燥ゼンマイ</t>
    <rPh sb="0" eb="2">
      <t>カンソウ</t>
    </rPh>
    <phoneticPr fontId="1"/>
  </si>
  <si>
    <t>&lt;0.6989</t>
  </si>
  <si>
    <t>野生鳥獣肉</t>
    <rPh sb="0" eb="2">
      <t>ヤセイ</t>
    </rPh>
    <rPh sb="2" eb="3">
      <t>チョウ</t>
    </rPh>
    <rPh sb="3" eb="5">
      <t>ジュウニク</t>
    </rPh>
    <phoneticPr fontId="6"/>
  </si>
  <si>
    <t>シカ肉</t>
    <rPh sb="2" eb="3">
      <t>ニク</t>
    </rPh>
    <phoneticPr fontId="1"/>
  </si>
  <si>
    <t>野生</t>
    <rPh sb="0" eb="2">
      <t>ヤセイ</t>
    </rPh>
    <phoneticPr fontId="1"/>
  </si>
  <si>
    <t>部位：ウチモモ</t>
    <rPh sb="0" eb="2">
      <t>ブイ</t>
    </rPh>
    <phoneticPr fontId="1"/>
  </si>
  <si>
    <t>山形県</t>
    <rPh sb="0" eb="2">
      <t>ヤマガタ</t>
    </rPh>
    <rPh sb="2" eb="3">
      <t>ケン</t>
    </rPh>
    <phoneticPr fontId="8"/>
  </si>
  <si>
    <t>畜産物</t>
    <rPh sb="0" eb="3">
      <t>チクサンブツ</t>
    </rPh>
    <phoneticPr fontId="6"/>
  </si>
  <si>
    <t>豚肉</t>
    <rPh sb="0" eb="2">
      <t>ブタニク</t>
    </rPh>
    <phoneticPr fontId="1"/>
  </si>
  <si>
    <t>部位：モモ</t>
    <rPh sb="0" eb="2">
      <t>ブイ</t>
    </rPh>
    <phoneticPr fontId="1"/>
  </si>
  <si>
    <t>&lt;3.2441</t>
  </si>
  <si>
    <t>&lt;3.1150</t>
  </si>
  <si>
    <t>&lt;6.3591</t>
  </si>
  <si>
    <t>&lt;2.7227</t>
  </si>
  <si>
    <t>&lt;4.0451</t>
  </si>
  <si>
    <t>&lt;3.6544</t>
  </si>
  <si>
    <t>&lt;7.6995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</si>
</sst>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0" fillId="0" borderId="0" xfId="0" applyFont="1"/>
    <xf numFmtId="0" fontId="2" fillId="2" borderId="1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57" fontId="5" fillId="2" borderId="37" xfId="0" applyNumberFormat="1" applyFont="1" applyFill="1" applyBorder="1" applyAlignment="1">
      <alignment horizontal="center" vertical="center" wrapText="1"/>
    </xf>
    <xf numFmtId="176" fontId="5" fillId="0" borderId="38" xfId="0" applyNumberFormat="1" applyFont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18" customWidth="1"/>
    <col min="3" max="3" width="26" style="19" bestFit="1" customWidth="1"/>
    <col min="4" max="4" width="10.625" style="18" customWidth="1"/>
    <col min="5" max="5" width="13.875" style="18" customWidth="1"/>
    <col min="6" max="6" width="26" style="19" bestFit="1" customWidth="1"/>
    <col min="7" max="7" width="17.625" style="19" bestFit="1" customWidth="1"/>
    <col min="8" max="8" width="13.375" style="19" bestFit="1" customWidth="1"/>
    <col min="9" max="9" width="19.375" style="18" customWidth="1"/>
    <col min="10" max="10" width="39.625" style="19" bestFit="1" customWidth="1"/>
    <col min="11" max="11" width="26.625" style="18" customWidth="1"/>
    <col min="12" max="12" width="28.125" style="19" bestFit="1" customWidth="1"/>
    <col min="13" max="13" width="26" style="19" bestFit="1" customWidth="1"/>
    <col min="14" max="14" width="10.625" style="18" customWidth="1"/>
    <col min="15" max="16" width="10.625" style="21" customWidth="1"/>
    <col min="17" max="18" width="12.625" style="18" customWidth="1"/>
    <col min="19" max="19" width="12.625" style="21" customWidth="1"/>
    <col min="20" max="22" width="10.625" style="18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70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5"/>
      <c r="B2" s="71"/>
      <c r="C2" s="7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62" t="s">
        <v>1</v>
      </c>
      <c r="B3" s="62" t="s">
        <v>2</v>
      </c>
      <c r="C3" s="57" t="s">
        <v>3</v>
      </c>
      <c r="D3" s="48" t="s">
        <v>4</v>
      </c>
      <c r="E3" s="46"/>
      <c r="F3" s="47"/>
      <c r="G3" s="64" t="s">
        <v>5</v>
      </c>
      <c r="H3" s="67" t="s">
        <v>6</v>
      </c>
      <c r="I3" s="45" t="s">
        <v>7</v>
      </c>
      <c r="J3" s="46"/>
      <c r="K3" s="46"/>
      <c r="L3" s="47"/>
      <c r="M3" s="48" t="s">
        <v>8</v>
      </c>
      <c r="N3" s="47"/>
      <c r="O3" s="49" t="s">
        <v>9</v>
      </c>
      <c r="P3" s="50"/>
      <c r="Q3" s="48" t="s">
        <v>10</v>
      </c>
      <c r="R3" s="46"/>
      <c r="S3" s="46"/>
      <c r="T3" s="46"/>
      <c r="U3" s="46"/>
      <c r="V3" s="46"/>
      <c r="W3" s="47"/>
    </row>
    <row r="4" spans="1:24">
      <c r="A4" s="62"/>
      <c r="B4" s="62"/>
      <c r="C4" s="57"/>
      <c r="D4" s="51" t="s">
        <v>11</v>
      </c>
      <c r="E4" s="54" t="s">
        <v>12</v>
      </c>
      <c r="F4" s="25" t="s">
        <v>13</v>
      </c>
      <c r="G4" s="65"/>
      <c r="H4" s="68"/>
      <c r="I4" s="54" t="s">
        <v>14</v>
      </c>
      <c r="J4" s="6"/>
      <c r="K4" s="7"/>
      <c r="L4" s="72" t="s">
        <v>15</v>
      </c>
      <c r="M4" s="59" t="s">
        <v>16</v>
      </c>
      <c r="N4" s="25" t="s">
        <v>17</v>
      </c>
      <c r="O4" s="34" t="s">
        <v>18</v>
      </c>
      <c r="P4" s="37" t="s">
        <v>19</v>
      </c>
      <c r="Q4" s="40" t="s">
        <v>20</v>
      </c>
      <c r="R4" s="41"/>
      <c r="S4" s="41"/>
      <c r="T4" s="42" t="s">
        <v>21</v>
      </c>
      <c r="U4" s="22" t="s">
        <v>22</v>
      </c>
      <c r="V4" s="22" t="s">
        <v>23</v>
      </c>
      <c r="W4" s="25" t="s">
        <v>24</v>
      </c>
    </row>
    <row r="5" spans="1:24" ht="110.1" customHeight="1">
      <c r="A5" s="62"/>
      <c r="B5" s="62"/>
      <c r="C5" s="57"/>
      <c r="D5" s="52"/>
      <c r="E5" s="55"/>
      <c r="F5" s="57"/>
      <c r="G5" s="65"/>
      <c r="H5" s="68"/>
      <c r="I5" s="55"/>
      <c r="J5" s="28" t="s">
        <v>25</v>
      </c>
      <c r="K5" s="28" t="s">
        <v>26</v>
      </c>
      <c r="L5" s="57"/>
      <c r="M5" s="60"/>
      <c r="N5" s="26"/>
      <c r="O5" s="35"/>
      <c r="P5" s="38"/>
      <c r="Q5" s="31" t="s">
        <v>27</v>
      </c>
      <c r="R5" s="32"/>
      <c r="S5" s="33"/>
      <c r="T5" s="43"/>
      <c r="U5" s="23"/>
      <c r="V5" s="23"/>
      <c r="W5" s="26"/>
    </row>
    <row r="6" spans="1:24" ht="18.75" customHeight="1" thickBot="1">
      <c r="A6" s="63"/>
      <c r="B6" s="63"/>
      <c r="C6" s="58"/>
      <c r="D6" s="53"/>
      <c r="E6" s="56"/>
      <c r="F6" s="58"/>
      <c r="G6" s="66"/>
      <c r="H6" s="69"/>
      <c r="I6" s="56"/>
      <c r="J6" s="29"/>
      <c r="K6" s="30"/>
      <c r="L6" s="58"/>
      <c r="M6" s="61"/>
      <c r="N6" s="27"/>
      <c r="O6" s="36"/>
      <c r="P6" s="39"/>
      <c r="Q6" s="9" t="s">
        <v>28</v>
      </c>
      <c r="R6" s="10" t="s">
        <v>29</v>
      </c>
      <c r="S6" s="11" t="s">
        <v>30</v>
      </c>
      <c r="T6" s="44"/>
      <c r="U6" s="24"/>
      <c r="V6" s="24"/>
      <c r="W6" s="27"/>
      <c r="X6" s="12"/>
    </row>
    <row r="7" spans="1:24" ht="19.5" thickTop="1">
      <c r="A7" s="73">
        <v>1</v>
      </c>
      <c r="B7" s="73" t="s">
        <v>31</v>
      </c>
      <c r="C7" s="14" t="s">
        <v>32</v>
      </c>
      <c r="D7" s="74" t="s">
        <v>46</v>
      </c>
      <c r="E7" s="73" t="s">
        <v>31</v>
      </c>
      <c r="F7" s="13" t="s">
        <v>31</v>
      </c>
      <c r="G7" s="16" t="s">
        <v>33</v>
      </c>
      <c r="H7" s="15" t="s">
        <v>47</v>
      </c>
      <c r="I7" s="8" t="s">
        <v>48</v>
      </c>
      <c r="J7" s="13" t="s">
        <v>34</v>
      </c>
      <c r="K7" s="73" t="s">
        <v>31</v>
      </c>
      <c r="L7" s="17" t="s">
        <v>45</v>
      </c>
      <c r="M7" s="13" t="s">
        <v>32</v>
      </c>
      <c r="N7" s="75" t="s">
        <v>44</v>
      </c>
      <c r="O7" s="76">
        <v>45922</v>
      </c>
      <c r="P7" s="77">
        <v>45922</v>
      </c>
      <c r="Q7" s="78" t="s">
        <v>49</v>
      </c>
      <c r="R7" s="73">
        <v>27.902999999999999</v>
      </c>
      <c r="S7" s="79">
        <v>27.902999999999999</v>
      </c>
      <c r="T7" s="80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&lt;5.21</v>
      </c>
      <c r="U7" s="80">
        <f t="shared" si="0"/>
        <v>27.9</v>
      </c>
      <c r="V7" s="81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28</v>
      </c>
      <c r="W7" s="82" t="str">
        <f t="shared" ref="W7:W25" si="1">IF(ISERROR(V7*1),"",IF(AND(H7="飲料水",V7&gt;=11),"○",IF(AND(H7="牛乳・乳児用食品",V7&gt;=51),"○",IF(AND(H7&lt;&gt;"",V7&gt;=110),"○",""))))</f>
        <v/>
      </c>
    </row>
    <row r="8" spans="1:24">
      <c r="A8" s="8">
        <f>A7+1</f>
        <v>2</v>
      </c>
      <c r="B8" s="73" t="s">
        <v>31</v>
      </c>
      <c r="C8" s="14" t="s">
        <v>32</v>
      </c>
      <c r="D8" s="74" t="s">
        <v>50</v>
      </c>
      <c r="E8" s="73" t="s">
        <v>51</v>
      </c>
      <c r="F8" s="13" t="s">
        <v>31</v>
      </c>
      <c r="G8" s="16" t="s">
        <v>33</v>
      </c>
      <c r="H8" s="15" t="s">
        <v>47</v>
      </c>
      <c r="I8" s="8" t="s">
        <v>52</v>
      </c>
      <c r="J8" s="13" t="s">
        <v>40</v>
      </c>
      <c r="K8" s="73" t="s">
        <v>41</v>
      </c>
      <c r="L8" s="17" t="s">
        <v>35</v>
      </c>
      <c r="M8" s="13" t="s">
        <v>32</v>
      </c>
      <c r="N8" s="75" t="s">
        <v>36</v>
      </c>
      <c r="O8" s="76">
        <v>45921</v>
      </c>
      <c r="P8" s="77">
        <v>45925</v>
      </c>
      <c r="Q8" s="78" t="s">
        <v>37</v>
      </c>
      <c r="R8" s="73" t="s">
        <v>37</v>
      </c>
      <c r="S8" s="79" t="s">
        <v>38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82" t="str">
        <f t="shared" si="1"/>
        <v/>
      </c>
    </row>
    <row r="9" spans="1:24">
      <c r="A9" s="8">
        <f t="shared" ref="A9:A26" si="2">A8+1</f>
        <v>3</v>
      </c>
      <c r="B9" s="73" t="s">
        <v>31</v>
      </c>
      <c r="C9" s="14" t="s">
        <v>32</v>
      </c>
      <c r="D9" s="78" t="s">
        <v>50</v>
      </c>
      <c r="E9" s="73" t="s">
        <v>31</v>
      </c>
      <c r="F9" s="13" t="s">
        <v>31</v>
      </c>
      <c r="G9" s="16" t="s">
        <v>33</v>
      </c>
      <c r="H9" s="15" t="s">
        <v>47</v>
      </c>
      <c r="I9" s="8" t="s">
        <v>39</v>
      </c>
      <c r="J9" s="13" t="s">
        <v>40</v>
      </c>
      <c r="K9" s="73" t="s">
        <v>41</v>
      </c>
      <c r="L9" s="17" t="s">
        <v>35</v>
      </c>
      <c r="M9" s="13" t="s">
        <v>32</v>
      </c>
      <c r="N9" s="75" t="s">
        <v>36</v>
      </c>
      <c r="O9" s="76">
        <v>45921</v>
      </c>
      <c r="P9" s="77">
        <v>45925</v>
      </c>
      <c r="Q9" s="78" t="s">
        <v>37</v>
      </c>
      <c r="R9" s="73" t="s">
        <v>37</v>
      </c>
      <c r="S9" s="79" t="s">
        <v>38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82" t="str">
        <f t="shared" si="1"/>
        <v/>
      </c>
    </row>
    <row r="10" spans="1:24">
      <c r="A10" s="8">
        <f t="shared" si="2"/>
        <v>4</v>
      </c>
      <c r="B10" s="73" t="s">
        <v>31</v>
      </c>
      <c r="C10" s="14" t="s">
        <v>32</v>
      </c>
      <c r="D10" s="74" t="s">
        <v>50</v>
      </c>
      <c r="E10" s="73" t="s">
        <v>51</v>
      </c>
      <c r="F10" s="13" t="s">
        <v>31</v>
      </c>
      <c r="G10" s="16" t="s">
        <v>33</v>
      </c>
      <c r="H10" s="15" t="s">
        <v>47</v>
      </c>
      <c r="I10" s="8" t="s">
        <v>53</v>
      </c>
      <c r="J10" s="13" t="s">
        <v>34</v>
      </c>
      <c r="K10" s="73" t="s">
        <v>31</v>
      </c>
      <c r="L10" s="17" t="s">
        <v>35</v>
      </c>
      <c r="M10" s="13" t="s">
        <v>32</v>
      </c>
      <c r="N10" s="75" t="s">
        <v>36</v>
      </c>
      <c r="O10" s="76">
        <v>45921</v>
      </c>
      <c r="P10" s="77">
        <v>45925</v>
      </c>
      <c r="Q10" s="78" t="s">
        <v>37</v>
      </c>
      <c r="R10" s="73" t="s">
        <v>37</v>
      </c>
      <c r="S10" s="79" t="s">
        <v>38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82" t="str">
        <f t="shared" si="1"/>
        <v/>
      </c>
    </row>
    <row r="11" spans="1:24">
      <c r="A11" s="8">
        <f t="shared" si="2"/>
        <v>5</v>
      </c>
      <c r="B11" s="73" t="s">
        <v>31</v>
      </c>
      <c r="C11" s="14" t="s">
        <v>32</v>
      </c>
      <c r="D11" s="74" t="s">
        <v>50</v>
      </c>
      <c r="E11" s="73" t="s">
        <v>54</v>
      </c>
      <c r="F11" s="13" t="s">
        <v>55</v>
      </c>
      <c r="G11" s="16" t="s">
        <v>33</v>
      </c>
      <c r="H11" s="15" t="s">
        <v>56</v>
      </c>
      <c r="I11" s="8" t="s">
        <v>43</v>
      </c>
      <c r="J11" s="13" t="s">
        <v>40</v>
      </c>
      <c r="K11" s="73" t="s">
        <v>41</v>
      </c>
      <c r="L11" s="17" t="s">
        <v>35</v>
      </c>
      <c r="M11" s="13" t="s">
        <v>32</v>
      </c>
      <c r="N11" s="75" t="s">
        <v>44</v>
      </c>
      <c r="O11" s="76">
        <v>45921</v>
      </c>
      <c r="P11" s="77">
        <v>45924</v>
      </c>
      <c r="Q11" s="78" t="s">
        <v>57</v>
      </c>
      <c r="R11" s="73" t="s">
        <v>58</v>
      </c>
      <c r="S11" s="79" t="s">
        <v>59</v>
      </c>
      <c r="T11" s="80" t="str">
        <f t="shared" si="0"/>
        <v>&lt;2.15</v>
      </c>
      <c r="U11" s="80" t="str">
        <f t="shared" si="0"/>
        <v>&lt;2.4</v>
      </c>
      <c r="V11" s="81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&lt;4.6</v>
      </c>
      <c r="W11" s="82" t="str">
        <f t="shared" si="1"/>
        <v/>
      </c>
    </row>
    <row r="12" spans="1:24">
      <c r="A12" s="8">
        <f t="shared" si="2"/>
        <v>6</v>
      </c>
      <c r="B12" s="73" t="s">
        <v>31</v>
      </c>
      <c r="C12" s="14" t="s">
        <v>32</v>
      </c>
      <c r="D12" s="74" t="s">
        <v>50</v>
      </c>
      <c r="E12" s="73" t="s">
        <v>54</v>
      </c>
      <c r="F12" s="13" t="s">
        <v>31</v>
      </c>
      <c r="G12" s="16" t="s">
        <v>33</v>
      </c>
      <c r="H12" s="15" t="s">
        <v>56</v>
      </c>
      <c r="I12" s="8" t="s">
        <v>60</v>
      </c>
      <c r="J12" s="13" t="s">
        <v>34</v>
      </c>
      <c r="K12" s="73" t="s">
        <v>61</v>
      </c>
      <c r="L12" s="17" t="s">
        <v>35</v>
      </c>
      <c r="M12" s="13" t="s">
        <v>32</v>
      </c>
      <c r="N12" s="75" t="s">
        <v>36</v>
      </c>
      <c r="O12" s="76">
        <v>45921</v>
      </c>
      <c r="P12" s="77">
        <v>45925</v>
      </c>
      <c r="Q12" s="78" t="s">
        <v>37</v>
      </c>
      <c r="R12" s="73" t="s">
        <v>37</v>
      </c>
      <c r="S12" s="79" t="s">
        <v>38</v>
      </c>
      <c r="T12" s="80" t="str">
        <f t="shared" si="0"/>
        <v>-</v>
      </c>
      <c r="U12" s="80" t="str">
        <f t="shared" si="0"/>
        <v>-</v>
      </c>
      <c r="V12" s="81" t="str">
        <f t="shared" si="3"/>
        <v>&lt;25</v>
      </c>
      <c r="W12" s="82" t="str">
        <f t="shared" si="1"/>
        <v/>
      </c>
    </row>
    <row r="13" spans="1:24">
      <c r="A13" s="8">
        <f t="shared" si="2"/>
        <v>7</v>
      </c>
      <c r="B13" s="73" t="s">
        <v>31</v>
      </c>
      <c r="C13" s="14" t="s">
        <v>32</v>
      </c>
      <c r="D13" s="74" t="s">
        <v>50</v>
      </c>
      <c r="E13" s="73" t="s">
        <v>62</v>
      </c>
      <c r="F13" s="13" t="s">
        <v>31</v>
      </c>
      <c r="G13" s="16" t="s">
        <v>33</v>
      </c>
      <c r="H13" s="15" t="s">
        <v>47</v>
      </c>
      <c r="I13" s="8" t="s">
        <v>63</v>
      </c>
      <c r="J13" s="13" t="s">
        <v>40</v>
      </c>
      <c r="K13" s="73" t="s">
        <v>64</v>
      </c>
      <c r="L13" s="17" t="s">
        <v>35</v>
      </c>
      <c r="M13" s="13" t="s">
        <v>32</v>
      </c>
      <c r="N13" s="75" t="s">
        <v>36</v>
      </c>
      <c r="O13" s="76">
        <v>45921</v>
      </c>
      <c r="P13" s="77">
        <v>45925</v>
      </c>
      <c r="Q13" s="78" t="s">
        <v>37</v>
      </c>
      <c r="R13" s="73" t="s">
        <v>37</v>
      </c>
      <c r="S13" s="79" t="s">
        <v>38</v>
      </c>
      <c r="T13" s="80" t="str">
        <f t="shared" si="0"/>
        <v>-</v>
      </c>
      <c r="U13" s="80" t="str">
        <f t="shared" si="0"/>
        <v>-</v>
      </c>
      <c r="V13" s="81" t="str">
        <f t="shared" si="3"/>
        <v>&lt;25</v>
      </c>
      <c r="W13" s="82" t="str">
        <f t="shared" si="1"/>
        <v/>
      </c>
    </row>
    <row r="14" spans="1:24">
      <c r="A14" s="8">
        <f t="shared" si="2"/>
        <v>8</v>
      </c>
      <c r="B14" s="73" t="s">
        <v>31</v>
      </c>
      <c r="C14" s="14" t="s">
        <v>32</v>
      </c>
      <c r="D14" s="74" t="s">
        <v>65</v>
      </c>
      <c r="E14" s="73" t="s">
        <v>31</v>
      </c>
      <c r="F14" s="13" t="s">
        <v>31</v>
      </c>
      <c r="G14" s="16" t="s">
        <v>33</v>
      </c>
      <c r="H14" s="15" t="s">
        <v>47</v>
      </c>
      <c r="I14" s="8" t="s">
        <v>66</v>
      </c>
      <c r="J14" s="13" t="s">
        <v>34</v>
      </c>
      <c r="K14" s="73" t="s">
        <v>31</v>
      </c>
      <c r="L14" s="17" t="s">
        <v>45</v>
      </c>
      <c r="M14" s="13" t="s">
        <v>32</v>
      </c>
      <c r="N14" s="75" t="s">
        <v>44</v>
      </c>
      <c r="O14" s="76">
        <v>45924</v>
      </c>
      <c r="P14" s="77">
        <v>45924</v>
      </c>
      <c r="Q14" s="78" t="s">
        <v>67</v>
      </c>
      <c r="R14" s="73">
        <v>29.398</v>
      </c>
      <c r="S14" s="79">
        <v>29.398</v>
      </c>
      <c r="T14" s="80" t="str">
        <f t="shared" si="0"/>
        <v>&lt;3.31</v>
      </c>
      <c r="U14" s="80">
        <f t="shared" si="0"/>
        <v>29.3</v>
      </c>
      <c r="V14" s="81">
        <f t="shared" si="3"/>
        <v>29</v>
      </c>
      <c r="W14" s="82" t="str">
        <f t="shared" si="1"/>
        <v/>
      </c>
    </row>
    <row r="15" spans="1:24">
      <c r="A15" s="8">
        <f t="shared" si="2"/>
        <v>9</v>
      </c>
      <c r="B15" s="73" t="s">
        <v>31</v>
      </c>
      <c r="C15" s="14" t="s">
        <v>32</v>
      </c>
      <c r="D15" s="74" t="s">
        <v>68</v>
      </c>
      <c r="E15" s="73" t="s">
        <v>31</v>
      </c>
      <c r="F15" s="13" t="s">
        <v>31</v>
      </c>
      <c r="G15" s="16" t="s">
        <v>33</v>
      </c>
      <c r="H15" s="15" t="s">
        <v>47</v>
      </c>
      <c r="I15" s="8" t="s">
        <v>69</v>
      </c>
      <c r="J15" s="13" t="s">
        <v>34</v>
      </c>
      <c r="K15" s="73" t="s">
        <v>31</v>
      </c>
      <c r="L15" s="17" t="s">
        <v>45</v>
      </c>
      <c r="M15" s="13" t="s">
        <v>32</v>
      </c>
      <c r="N15" s="75" t="s">
        <v>44</v>
      </c>
      <c r="O15" s="76">
        <v>45924</v>
      </c>
      <c r="P15" s="77">
        <v>45924</v>
      </c>
      <c r="Q15" s="78" t="s">
        <v>70</v>
      </c>
      <c r="R15" s="73">
        <v>7.6868999999999996</v>
      </c>
      <c r="S15" s="79">
        <v>7.6868999999999996</v>
      </c>
      <c r="T15" s="80" t="str">
        <f t="shared" si="0"/>
        <v>&lt;3.72</v>
      </c>
      <c r="U15" s="80">
        <f t="shared" si="0"/>
        <v>7.68</v>
      </c>
      <c r="V15" s="81">
        <f t="shared" si="3"/>
        <v>7.7</v>
      </c>
      <c r="W15" s="82" t="str">
        <f t="shared" si="1"/>
        <v/>
      </c>
    </row>
    <row r="16" spans="1:24">
      <c r="A16" s="8">
        <f t="shared" si="2"/>
        <v>10</v>
      </c>
      <c r="B16" s="73" t="s">
        <v>31</v>
      </c>
      <c r="C16" s="14" t="s">
        <v>32</v>
      </c>
      <c r="D16" s="74" t="s">
        <v>50</v>
      </c>
      <c r="E16" s="73" t="s">
        <v>31</v>
      </c>
      <c r="F16" s="13" t="s">
        <v>31</v>
      </c>
      <c r="G16" s="16" t="s">
        <v>33</v>
      </c>
      <c r="H16" s="15" t="s">
        <v>47</v>
      </c>
      <c r="I16" s="8" t="s">
        <v>71</v>
      </c>
      <c r="J16" s="13" t="s">
        <v>34</v>
      </c>
      <c r="K16" s="73" t="s">
        <v>31</v>
      </c>
      <c r="L16" s="17" t="s">
        <v>45</v>
      </c>
      <c r="M16" s="13" t="s">
        <v>32</v>
      </c>
      <c r="N16" s="75" t="s">
        <v>44</v>
      </c>
      <c r="O16" s="76">
        <v>45925</v>
      </c>
      <c r="P16" s="77">
        <v>45925</v>
      </c>
      <c r="Q16" s="78" t="s">
        <v>72</v>
      </c>
      <c r="R16" s="73">
        <v>25.382000000000001</v>
      </c>
      <c r="S16" s="79">
        <v>25.382000000000001</v>
      </c>
      <c r="T16" s="80" t="str">
        <f t="shared" si="0"/>
        <v>&lt;3.93</v>
      </c>
      <c r="U16" s="80">
        <f t="shared" si="0"/>
        <v>25.3</v>
      </c>
      <c r="V16" s="81">
        <f t="shared" si="3"/>
        <v>25</v>
      </c>
      <c r="W16" s="82" t="str">
        <f t="shared" si="1"/>
        <v/>
      </c>
    </row>
    <row r="17" spans="1:23">
      <c r="A17" s="8">
        <f t="shared" si="2"/>
        <v>11</v>
      </c>
      <c r="B17" s="73" t="s">
        <v>31</v>
      </c>
      <c r="C17" s="14" t="s">
        <v>32</v>
      </c>
      <c r="D17" s="74" t="s">
        <v>65</v>
      </c>
      <c r="E17" s="73" t="s">
        <v>42</v>
      </c>
      <c r="F17" s="13" t="s">
        <v>31</v>
      </c>
      <c r="G17" s="16" t="s">
        <v>33</v>
      </c>
      <c r="H17" s="15" t="s">
        <v>47</v>
      </c>
      <c r="I17" s="8" t="s">
        <v>73</v>
      </c>
      <c r="J17" s="13" t="s">
        <v>34</v>
      </c>
      <c r="K17" s="73" t="s">
        <v>31</v>
      </c>
      <c r="L17" s="17" t="s">
        <v>35</v>
      </c>
      <c r="M17" s="13" t="s">
        <v>32</v>
      </c>
      <c r="N17" s="75" t="s">
        <v>44</v>
      </c>
      <c r="O17" s="76">
        <v>45924</v>
      </c>
      <c r="P17" s="77">
        <v>45925</v>
      </c>
      <c r="Q17" s="78" t="s">
        <v>74</v>
      </c>
      <c r="R17" s="73" t="s">
        <v>75</v>
      </c>
      <c r="S17" s="79" t="s">
        <v>76</v>
      </c>
      <c r="T17" s="80" t="str">
        <f t="shared" si="0"/>
        <v>&lt;3.14</v>
      </c>
      <c r="U17" s="80" t="str">
        <f t="shared" si="0"/>
        <v>&lt;3.38</v>
      </c>
      <c r="V17" s="81" t="str">
        <f t="shared" si="3"/>
        <v>&lt;6.5</v>
      </c>
      <c r="W17" s="82" t="str">
        <f t="shared" si="1"/>
        <v/>
      </c>
    </row>
    <row r="18" spans="1:23">
      <c r="A18" s="8">
        <f t="shared" si="2"/>
        <v>12</v>
      </c>
      <c r="B18" s="73" t="s">
        <v>31</v>
      </c>
      <c r="C18" s="14" t="s">
        <v>32</v>
      </c>
      <c r="D18" s="74" t="s">
        <v>65</v>
      </c>
      <c r="E18" s="73" t="s">
        <v>42</v>
      </c>
      <c r="F18" s="13" t="s">
        <v>31</v>
      </c>
      <c r="G18" s="16" t="s">
        <v>33</v>
      </c>
      <c r="H18" s="15" t="s">
        <v>47</v>
      </c>
      <c r="I18" s="8" t="s">
        <v>77</v>
      </c>
      <c r="J18" s="13" t="s">
        <v>34</v>
      </c>
      <c r="K18" s="73" t="s">
        <v>31</v>
      </c>
      <c r="L18" s="17" t="s">
        <v>35</v>
      </c>
      <c r="M18" s="13" t="s">
        <v>32</v>
      </c>
      <c r="N18" s="75" t="s">
        <v>44</v>
      </c>
      <c r="O18" s="76">
        <v>45924</v>
      </c>
      <c r="P18" s="77">
        <v>45925</v>
      </c>
      <c r="Q18" s="78" t="s">
        <v>78</v>
      </c>
      <c r="R18" s="73">
        <v>41.457000000000001</v>
      </c>
      <c r="S18" s="79">
        <v>41.457000000000001</v>
      </c>
      <c r="T18" s="80" t="str">
        <f t="shared" si="0"/>
        <v>&lt;2.74</v>
      </c>
      <c r="U18" s="80">
        <f t="shared" si="0"/>
        <v>41.4</v>
      </c>
      <c r="V18" s="81">
        <f t="shared" si="3"/>
        <v>41</v>
      </c>
      <c r="W18" s="82" t="str">
        <f t="shared" si="1"/>
        <v/>
      </c>
    </row>
    <row r="19" spans="1:23">
      <c r="A19" s="8">
        <f t="shared" si="2"/>
        <v>13</v>
      </c>
      <c r="B19" s="73" t="s">
        <v>31</v>
      </c>
      <c r="C19" s="14" t="s">
        <v>32</v>
      </c>
      <c r="D19" s="74" t="s">
        <v>65</v>
      </c>
      <c r="E19" s="73" t="s">
        <v>42</v>
      </c>
      <c r="F19" s="13" t="s">
        <v>31</v>
      </c>
      <c r="G19" s="16" t="s">
        <v>33</v>
      </c>
      <c r="H19" s="15" t="s">
        <v>47</v>
      </c>
      <c r="I19" s="8" t="s">
        <v>39</v>
      </c>
      <c r="J19" s="13" t="s">
        <v>40</v>
      </c>
      <c r="K19" s="73" t="s">
        <v>41</v>
      </c>
      <c r="L19" s="17" t="s">
        <v>35</v>
      </c>
      <c r="M19" s="13" t="s">
        <v>32</v>
      </c>
      <c r="N19" s="75" t="s">
        <v>36</v>
      </c>
      <c r="O19" s="76">
        <v>45924</v>
      </c>
      <c r="P19" s="77">
        <v>45926</v>
      </c>
      <c r="Q19" s="78" t="s">
        <v>37</v>
      </c>
      <c r="R19" s="73" t="s">
        <v>37</v>
      </c>
      <c r="S19" s="79" t="s">
        <v>38</v>
      </c>
      <c r="T19" s="80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80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1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82" t="str">
        <f t="shared" si="1"/>
        <v/>
      </c>
    </row>
    <row r="20" spans="1:23">
      <c r="A20" s="8">
        <f t="shared" si="2"/>
        <v>14</v>
      </c>
      <c r="B20" s="73" t="s">
        <v>31</v>
      </c>
      <c r="C20" s="14" t="s">
        <v>32</v>
      </c>
      <c r="D20" s="74" t="s">
        <v>65</v>
      </c>
      <c r="E20" s="73" t="s">
        <v>31</v>
      </c>
      <c r="F20" s="13" t="s">
        <v>31</v>
      </c>
      <c r="G20" s="16" t="s">
        <v>33</v>
      </c>
      <c r="H20" s="15" t="s">
        <v>47</v>
      </c>
      <c r="I20" s="8" t="s">
        <v>79</v>
      </c>
      <c r="J20" s="13" t="s">
        <v>34</v>
      </c>
      <c r="K20" s="73" t="s">
        <v>80</v>
      </c>
      <c r="L20" s="17" t="s">
        <v>35</v>
      </c>
      <c r="M20" s="13" t="s">
        <v>32</v>
      </c>
      <c r="N20" s="75" t="s">
        <v>36</v>
      </c>
      <c r="O20" s="76">
        <v>45924</v>
      </c>
      <c r="P20" s="77">
        <v>45926</v>
      </c>
      <c r="Q20" s="78" t="s">
        <v>37</v>
      </c>
      <c r="R20" s="73" t="s">
        <v>37</v>
      </c>
      <c r="S20" s="79" t="s">
        <v>38</v>
      </c>
      <c r="T20" s="80" t="str">
        <f t="shared" ref="T20:U26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80" t="str">
        <f t="shared" si="4"/>
        <v>-</v>
      </c>
      <c r="V20" s="81" t="str">
        <f t="shared" ref="V20:V26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82" t="str">
        <f t="shared" si="1"/>
        <v/>
      </c>
    </row>
    <row r="21" spans="1:23">
      <c r="A21" s="8">
        <f t="shared" si="2"/>
        <v>15</v>
      </c>
      <c r="B21" s="73" t="s">
        <v>31</v>
      </c>
      <c r="C21" s="14" t="s">
        <v>32</v>
      </c>
      <c r="D21" s="74" t="s">
        <v>65</v>
      </c>
      <c r="E21" s="73" t="s">
        <v>42</v>
      </c>
      <c r="F21" s="13" t="s">
        <v>31</v>
      </c>
      <c r="G21" s="16" t="s">
        <v>33</v>
      </c>
      <c r="H21" s="15" t="s">
        <v>56</v>
      </c>
      <c r="I21" s="8" t="s">
        <v>81</v>
      </c>
      <c r="J21" s="13" t="s">
        <v>34</v>
      </c>
      <c r="K21" s="73" t="s">
        <v>31</v>
      </c>
      <c r="L21" s="17" t="s">
        <v>35</v>
      </c>
      <c r="M21" s="13" t="s">
        <v>32</v>
      </c>
      <c r="N21" s="75" t="s">
        <v>44</v>
      </c>
      <c r="O21" s="76">
        <v>45924</v>
      </c>
      <c r="P21" s="77">
        <v>45925</v>
      </c>
      <c r="Q21" s="78" t="s">
        <v>82</v>
      </c>
      <c r="R21" s="73">
        <v>6.0731700000000002</v>
      </c>
      <c r="S21" s="79">
        <v>6.0731700000000002</v>
      </c>
      <c r="T21" s="80" t="str">
        <f t="shared" si="4"/>
        <v>&lt;0.698</v>
      </c>
      <c r="U21" s="80">
        <f t="shared" si="4"/>
        <v>6.07</v>
      </c>
      <c r="V21" s="81">
        <f t="shared" si="5"/>
        <v>6.1</v>
      </c>
      <c r="W21" s="82" t="str">
        <f t="shared" si="1"/>
        <v/>
      </c>
    </row>
    <row r="22" spans="1:23">
      <c r="A22" s="8">
        <f t="shared" si="2"/>
        <v>16</v>
      </c>
      <c r="B22" s="73" t="s">
        <v>31</v>
      </c>
      <c r="C22" s="14" t="s">
        <v>32</v>
      </c>
      <c r="D22" s="74" t="s">
        <v>65</v>
      </c>
      <c r="E22" s="73" t="s">
        <v>31</v>
      </c>
      <c r="F22" s="13" t="s">
        <v>31</v>
      </c>
      <c r="G22" s="16" t="s">
        <v>33</v>
      </c>
      <c r="H22" s="15" t="s">
        <v>83</v>
      </c>
      <c r="I22" s="8" t="s">
        <v>84</v>
      </c>
      <c r="J22" s="13" t="s">
        <v>85</v>
      </c>
      <c r="K22" s="73" t="s">
        <v>86</v>
      </c>
      <c r="L22" s="17" t="s">
        <v>35</v>
      </c>
      <c r="M22" s="13" t="s">
        <v>32</v>
      </c>
      <c r="N22" s="75" t="s">
        <v>36</v>
      </c>
      <c r="O22" s="76">
        <v>45924</v>
      </c>
      <c r="P22" s="77">
        <v>45926</v>
      </c>
      <c r="Q22" s="78" t="s">
        <v>37</v>
      </c>
      <c r="R22" s="73" t="s">
        <v>37</v>
      </c>
      <c r="S22" s="79" t="s">
        <v>38</v>
      </c>
      <c r="T22" s="80" t="str">
        <f t="shared" si="4"/>
        <v>-</v>
      </c>
      <c r="U22" s="80" t="str">
        <f t="shared" si="4"/>
        <v>-</v>
      </c>
      <c r="V22" s="81" t="str">
        <f t="shared" si="5"/>
        <v>&lt;25</v>
      </c>
      <c r="W22" s="82" t="str">
        <f t="shared" si="1"/>
        <v/>
      </c>
    </row>
    <row r="23" spans="1:23">
      <c r="A23" s="8">
        <f t="shared" si="2"/>
        <v>17</v>
      </c>
      <c r="B23" s="73" t="s">
        <v>31</v>
      </c>
      <c r="C23" s="14" t="s">
        <v>32</v>
      </c>
      <c r="D23" s="74" t="s">
        <v>87</v>
      </c>
      <c r="E23" s="73" t="s">
        <v>31</v>
      </c>
      <c r="F23" s="13" t="s">
        <v>31</v>
      </c>
      <c r="G23" s="16" t="s">
        <v>33</v>
      </c>
      <c r="H23" s="15" t="s">
        <v>88</v>
      </c>
      <c r="I23" s="8" t="s">
        <v>89</v>
      </c>
      <c r="J23" s="13" t="s">
        <v>31</v>
      </c>
      <c r="K23" s="73" t="s">
        <v>90</v>
      </c>
      <c r="L23" s="17" t="s">
        <v>35</v>
      </c>
      <c r="M23" s="13" t="s">
        <v>32</v>
      </c>
      <c r="N23" s="75" t="s">
        <v>36</v>
      </c>
      <c r="O23" s="76">
        <v>45924</v>
      </c>
      <c r="P23" s="77">
        <v>45926</v>
      </c>
      <c r="Q23" s="78" t="s">
        <v>37</v>
      </c>
      <c r="R23" s="73" t="s">
        <v>37</v>
      </c>
      <c r="S23" s="79" t="s">
        <v>38</v>
      </c>
      <c r="T23" s="80" t="str">
        <f t="shared" si="4"/>
        <v>-</v>
      </c>
      <c r="U23" s="80" t="str">
        <f t="shared" si="4"/>
        <v>-</v>
      </c>
      <c r="V23" s="81" t="str">
        <f t="shared" si="5"/>
        <v>&lt;25</v>
      </c>
      <c r="W23" s="82" t="str">
        <f t="shared" si="1"/>
        <v/>
      </c>
    </row>
    <row r="24" spans="1:23">
      <c r="A24" s="8">
        <f t="shared" si="2"/>
        <v>18</v>
      </c>
      <c r="B24" s="73" t="s">
        <v>31</v>
      </c>
      <c r="C24" s="14" t="s">
        <v>32</v>
      </c>
      <c r="D24" s="74" t="s">
        <v>46</v>
      </c>
      <c r="E24" s="73" t="s">
        <v>31</v>
      </c>
      <c r="F24" s="13" t="s">
        <v>31</v>
      </c>
      <c r="G24" s="16" t="s">
        <v>33</v>
      </c>
      <c r="H24" s="15" t="s">
        <v>47</v>
      </c>
      <c r="I24" s="8" t="s">
        <v>69</v>
      </c>
      <c r="J24" s="13" t="s">
        <v>34</v>
      </c>
      <c r="K24" s="73" t="s">
        <v>31</v>
      </c>
      <c r="L24" s="17" t="s">
        <v>45</v>
      </c>
      <c r="M24" s="13" t="s">
        <v>32</v>
      </c>
      <c r="N24" s="75" t="s">
        <v>44</v>
      </c>
      <c r="O24" s="83">
        <v>45926</v>
      </c>
      <c r="P24" s="77">
        <v>45926</v>
      </c>
      <c r="Q24" s="78" t="s">
        <v>91</v>
      </c>
      <c r="R24" s="73" t="s">
        <v>92</v>
      </c>
      <c r="S24" s="79" t="s">
        <v>93</v>
      </c>
      <c r="T24" s="80" t="str">
        <f t="shared" si="4"/>
        <v>&lt;3.24</v>
      </c>
      <c r="U24" s="80" t="str">
        <f t="shared" si="4"/>
        <v>&lt;3.11</v>
      </c>
      <c r="V24" s="81" t="str">
        <f t="shared" si="5"/>
        <v>&lt;6.4</v>
      </c>
      <c r="W24" s="82" t="str">
        <f t="shared" si="1"/>
        <v/>
      </c>
    </row>
    <row r="25" spans="1:23">
      <c r="A25" s="8">
        <f t="shared" si="2"/>
        <v>19</v>
      </c>
      <c r="B25" s="73" t="s">
        <v>31</v>
      </c>
      <c r="C25" s="14" t="s">
        <v>32</v>
      </c>
      <c r="D25" s="84" t="s">
        <v>50</v>
      </c>
      <c r="E25" s="73" t="s">
        <v>31</v>
      </c>
      <c r="F25" s="13" t="s">
        <v>31</v>
      </c>
      <c r="G25" s="16" t="s">
        <v>33</v>
      </c>
      <c r="H25" s="15" t="s">
        <v>47</v>
      </c>
      <c r="I25" s="8" t="s">
        <v>71</v>
      </c>
      <c r="J25" s="13" t="s">
        <v>34</v>
      </c>
      <c r="K25" s="73" t="s">
        <v>31</v>
      </c>
      <c r="L25" s="17" t="s">
        <v>45</v>
      </c>
      <c r="M25" s="13" t="s">
        <v>32</v>
      </c>
      <c r="N25" s="75" t="s">
        <v>44</v>
      </c>
      <c r="O25" s="83">
        <v>45926</v>
      </c>
      <c r="P25" s="77">
        <v>45926</v>
      </c>
      <c r="Q25" s="78" t="s">
        <v>94</v>
      </c>
      <c r="R25" s="73">
        <v>40.901000000000003</v>
      </c>
      <c r="S25" s="79">
        <v>40.901000000000003</v>
      </c>
      <c r="T25" s="80" t="str">
        <f t="shared" si="4"/>
        <v>&lt;2.72</v>
      </c>
      <c r="U25" s="80">
        <f t="shared" si="4"/>
        <v>40.9</v>
      </c>
      <c r="V25" s="81">
        <f t="shared" si="5"/>
        <v>41</v>
      </c>
      <c r="W25" s="82" t="str">
        <f t="shared" si="1"/>
        <v/>
      </c>
    </row>
    <row r="26" spans="1:23">
      <c r="A26" s="8">
        <f t="shared" si="2"/>
        <v>20</v>
      </c>
      <c r="B26" s="73" t="s">
        <v>31</v>
      </c>
      <c r="C26" s="14" t="s">
        <v>32</v>
      </c>
      <c r="D26" s="84" t="s">
        <v>46</v>
      </c>
      <c r="E26" s="73" t="s">
        <v>31</v>
      </c>
      <c r="F26" s="13" t="s">
        <v>31</v>
      </c>
      <c r="G26" s="16" t="s">
        <v>33</v>
      </c>
      <c r="H26" s="15" t="s">
        <v>47</v>
      </c>
      <c r="I26" s="8" t="s">
        <v>69</v>
      </c>
      <c r="J26" s="13" t="s">
        <v>34</v>
      </c>
      <c r="K26" s="73" t="s">
        <v>31</v>
      </c>
      <c r="L26" s="17" t="s">
        <v>45</v>
      </c>
      <c r="M26" s="13" t="s">
        <v>32</v>
      </c>
      <c r="N26" s="75" t="s">
        <v>44</v>
      </c>
      <c r="O26" s="83">
        <v>45926</v>
      </c>
      <c r="P26" s="77">
        <v>45926</v>
      </c>
      <c r="Q26" s="78" t="s">
        <v>95</v>
      </c>
      <c r="R26" s="73" t="s">
        <v>96</v>
      </c>
      <c r="S26" s="79" t="s">
        <v>97</v>
      </c>
      <c r="T26" s="80" t="str">
        <f t="shared" si="4"/>
        <v>&lt;4.04</v>
      </c>
      <c r="U26" s="80" t="str">
        <f t="shared" si="4"/>
        <v>&lt;3.65</v>
      </c>
      <c r="V26" s="81" t="str">
        <f t="shared" si="5"/>
        <v>&lt;7.7</v>
      </c>
      <c r="W26" s="82"/>
    </row>
    <row r="27" spans="1:23">
      <c r="D27" s="20"/>
      <c r="Q27" s="8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6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