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30677E30-5E30-410C-A595-9E976707CCF6}" xr6:coauthVersionLast="47" xr6:coauthVersionMax="47" xr10:uidLastSave="{00000000-0000-0000-0000-000000000000}"/>
  <bookViews>
    <workbookView xWindow="-30" yWindow="0" windowWidth="1860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" l="1"/>
  <c r="T11" i="1"/>
  <c r="V11" i="1" s="1"/>
  <c r="W11" i="1" s="1"/>
  <c r="U10" i="1"/>
  <c r="V10" i="1" s="1"/>
  <c r="W10" i="1" s="1"/>
  <c r="T10" i="1"/>
  <c r="U9" i="1"/>
  <c r="T9" i="1"/>
  <c r="V9" i="1" s="1"/>
  <c r="W9" i="1" s="1"/>
  <c r="A9" i="1"/>
  <c r="A10" i="1" s="1"/>
  <c r="A11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<sst xmlns="http://schemas.openxmlformats.org/spreadsheetml/2006/main" count="111" uniqueCount="51">
  <si>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</si>
  <si>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</si>
  <si>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</si>
  <si>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</si>
  <si>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</si>
  <si>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</si>
  <si>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</si>
  <si>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</si>
  <si>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</si>
  <si>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</si>
  <si>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</si>
  <si>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</si>
  <si>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</si>
  <si>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</si>
  <si>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</si>
  <si>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</si>
  <si>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</si>
  <si>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</si>
  <si>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</si>
  <si>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</si>
  <si>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</si>
  <si>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</si>
  <si>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</si>
  <si>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</si>
  <si>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</si>
  <si>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</si>
  <si>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</si>
  <si>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</si>
  <si>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</si>
  <si>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</si>
  <si>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</si>
  <si>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</si>
  <si>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</si>
  <si>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4"/>
  </si>
  <si>
    <t>制限なし</t>
    <rPh sb="0" eb="2">
      <t>セイゲン</t>
    </rPh>
    <phoneticPr fontId="4"/>
  </si>
  <si>
    <t>CsI</t>
  </si>
  <si>
    <t>-</t>
    <phoneticPr fontId="1"/>
  </si>
  <si>
    <t>&lt;25</t>
    <phoneticPr fontId="1"/>
  </si>
  <si>
    <t>新潟県</t>
    <rPh sb="0" eb="3">
      <t>ニイガタケン</t>
    </rPh>
    <phoneticPr fontId="5"/>
  </si>
  <si>
    <t>農産物</t>
    <rPh sb="0" eb="3">
      <t>ノウサンブツ</t>
    </rPh>
    <phoneticPr fontId="3"/>
  </si>
  <si>
    <t>栽培</t>
    <rPh sb="0" eb="2">
      <t>サイバイ</t>
    </rPh>
    <phoneticPr fontId="1"/>
  </si>
  <si>
    <t>シイタケ</t>
  </si>
  <si>
    <t>秋田県</t>
    <rPh sb="0" eb="2">
      <t>アキタ</t>
    </rPh>
    <rPh sb="2" eb="3">
      <t>ケン</t>
    </rPh>
    <phoneticPr fontId="5"/>
  </si>
  <si>
    <t>スイカ</t>
  </si>
  <si>
    <t>宮城県</t>
    <rPh sb="0" eb="3">
      <t>ミヤギケン</t>
    </rPh>
    <phoneticPr fontId="5"/>
  </si>
  <si>
    <t>南三陸</t>
    <rPh sb="0" eb="3">
      <t>ミナミサンリク</t>
    </rPh>
    <phoneticPr fontId="1"/>
  </si>
  <si>
    <t>菌床</t>
    <rPh sb="0" eb="2">
      <t>キンショウ</t>
    </rPh>
    <phoneticPr fontId="1"/>
  </si>
  <si>
    <t>エダマメ</t>
  </si>
  <si>
    <t>聖籠町</t>
    <rPh sb="0" eb="3">
      <t>セイロウマチ</t>
    </rPh>
    <phoneticPr fontId="1"/>
  </si>
  <si>
    <t>ブルーベリー</t>
  </si>
  <si>
    <t>エノキタケ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</si>
</sst>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/>
    </xf>
    <xf numFmtId="176" fontId="2" fillId="0" borderId="47" xfId="0" applyNumberFormat="1" applyFont="1" applyBorder="1" applyAlignment="1">
      <alignment horizontal="center" vertical="center"/>
    </xf>
    <xf numFmtId="176" fontId="2" fillId="2" borderId="50" xfId="0" applyNumberFormat="1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0.625" style="4" customWidth="1"/>
    <col min="3" max="3" width="26" style="5" bestFit="1" customWidth="1"/>
    <col min="4" max="4" width="10.625" style="4" customWidth="1"/>
    <col min="5" max="5" width="13.875" style="4" customWidth="1"/>
    <col min="6" max="6" width="26" style="5" bestFit="1" customWidth="1"/>
    <col min="7" max="7" width="17.625" style="5" bestFit="1" customWidth="1"/>
    <col min="8" max="8" width="13.375" style="5" bestFit="1" customWidth="1"/>
    <col min="9" max="9" width="19.375" style="4" customWidth="1"/>
    <col min="10" max="10" width="39.625" style="5" bestFit="1" customWidth="1"/>
    <col min="11" max="11" width="26.625" style="4" customWidth="1"/>
    <col min="12" max="12" width="28.125" style="5" bestFit="1" customWidth="1"/>
    <col min="13" max="13" width="26" style="5" bestFit="1" customWidth="1"/>
    <col min="14" max="14" width="10.625" style="4" customWidth="1"/>
    <col min="15" max="16" width="10.625" style="6" customWidth="1"/>
    <col min="17" max="18" width="12.625" style="4" customWidth="1"/>
    <col min="19" max="19" width="12.625" style="6" customWidth="1"/>
    <col min="20" max="22" width="10.625" style="4" customWidth="1"/>
    <col min="23" max="23" width="10.625" style="1" customWidth="1"/>
    <col min="24" max="24" width="13.5" style="1" customWidth="1"/>
    <col min="25" max="16384" width="9" style="1"/>
  </cols>
  <sheetData>
    <row r="1" spans="1:24" x14ac:dyDescent="0.4">
      <c r="A1" t="s">
        <v>0</v>
      </c>
      <c r="B1" s="1"/>
      <c r="C1" s="1"/>
      <c r="D1" s="5"/>
      <c r="E1" s="1"/>
      <c r="F1" s="1"/>
      <c r="G1" s="1"/>
      <c r="H1" s="1"/>
      <c r="I1" s="1"/>
      <c r="J1" s="1"/>
      <c r="K1" s="1"/>
      <c r="M1" s="1"/>
      <c r="N1" s="1"/>
      <c r="O1" s="7"/>
      <c r="P1" s="7"/>
      <c r="Q1" s="1"/>
      <c r="R1" s="1"/>
      <c r="S1" s="7"/>
      <c r="T1" s="1"/>
      <c r="U1" s="1"/>
      <c r="V1" s="1"/>
    </row>
    <row r="2" spans="1:24" ht="24.75" thickBot="1" x14ac:dyDescent="0.45">
      <c r="A2" s="8"/>
      <c r="B2" s="9"/>
      <c r="C2" s="1"/>
      <c r="D2" s="5"/>
      <c r="E2" s="1"/>
      <c r="F2" s="1"/>
      <c r="G2" s="1"/>
      <c r="H2" s="1"/>
      <c r="I2" s="1"/>
      <c r="J2" s="1"/>
      <c r="K2" s="1"/>
      <c r="M2" s="1"/>
      <c r="N2" s="1"/>
      <c r="O2" s="7"/>
      <c r="P2" s="7"/>
      <c r="Q2" s="1"/>
      <c r="R2" s="1"/>
      <c r="S2" s="7"/>
      <c r="T2" s="1"/>
      <c r="U2" s="1"/>
      <c r="V2" s="1"/>
    </row>
    <row r="3" spans="1:24" ht="13.5" customHeight="1" x14ac:dyDescent="0.4">
      <c r="A3" s="10" t="s">
        <v>1</v>
      </c>
      <c r="B3" s="10" t="s">
        <v>2</v>
      </c>
      <c r="C3" s="11" t="s">
        <v>3</v>
      </c>
      <c r="D3" s="12" t="s">
        <v>4</v>
      </c>
      <c r="E3" s="13"/>
      <c r="F3" s="14"/>
      <c r="G3" s="15" t="s">
        <v>5</v>
      </c>
      <c r="H3" s="16" t="s">
        <v>6</v>
      </c>
      <c r="I3" s="17" t="s">
        <v>7</v>
      </c>
      <c r="J3" s="13"/>
      <c r="K3" s="13"/>
      <c r="L3" s="14"/>
      <c r="M3" s="12" t="s">
        <v>8</v>
      </c>
      <c r="N3" s="14"/>
      <c r="O3" s="18" t="s">
        <v>9</v>
      </c>
      <c r="P3" s="19"/>
      <c r="Q3" s="12" t="s">
        <v>10</v>
      </c>
      <c r="R3" s="13"/>
      <c r="S3" s="13"/>
      <c r="T3" s="13"/>
      <c r="U3" s="13"/>
      <c r="V3" s="13"/>
      <c r="W3" s="14"/>
    </row>
    <row r="4" spans="1:24" x14ac:dyDescent="0.4">
      <c r="A4" s="10"/>
      <c r="B4" s="10"/>
      <c r="C4" s="20"/>
      <c r="D4" s="21" t="s">
        <v>11</v>
      </c>
      <c r="E4" s="22" t="s">
        <v>12</v>
      </c>
      <c r="F4" s="23" t="s">
        <v>13</v>
      </c>
      <c r="G4" s="24"/>
      <c r="H4" s="25"/>
      <c r="I4" s="22" t="s">
        <v>14</v>
      </c>
      <c r="J4" s="26"/>
      <c r="K4" s="27"/>
      <c r="L4" s="28" t="s">
        <v>15</v>
      </c>
      <c r="M4" s="29" t="s">
        <v>16</v>
      </c>
      <c r="N4" s="23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34" t="s">
        <v>21</v>
      </c>
      <c r="U4" s="35" t="s">
        <v>22</v>
      </c>
      <c r="V4" s="35" t="s">
        <v>23</v>
      </c>
      <c r="W4" s="36" t="s">
        <v>24</v>
      </c>
    </row>
    <row r="5" spans="1:24" ht="110.1" customHeight="1" x14ac:dyDescent="0.4">
      <c r="A5" s="10"/>
      <c r="B5" s="10"/>
      <c r="C5" s="20"/>
      <c r="D5" s="37"/>
      <c r="E5" s="38"/>
      <c r="F5" s="20"/>
      <c r="G5" s="24"/>
      <c r="H5" s="25"/>
      <c r="I5" s="38"/>
      <c r="J5" s="39" t="s">
        <v>25</v>
      </c>
      <c r="K5" s="39" t="s">
        <v>26</v>
      </c>
      <c r="L5" s="20"/>
      <c r="M5" s="40"/>
      <c r="N5" s="41"/>
      <c r="O5" s="42"/>
      <c r="P5" s="43"/>
      <c r="Q5" s="44" t="s">
        <v>27</v>
      </c>
      <c r="R5" s="45"/>
      <c r="S5" s="46"/>
      <c r="T5" s="47"/>
      <c r="U5" s="48"/>
      <c r="V5" s="48"/>
      <c r="W5" s="49"/>
    </row>
    <row r="6" spans="1:24" ht="18.75" customHeight="1" thickBot="1" x14ac:dyDescent="0.45">
      <c r="A6" s="50"/>
      <c r="B6" s="50"/>
      <c r="C6" s="51"/>
      <c r="D6" s="52"/>
      <c r="E6" s="53"/>
      <c r="F6" s="51"/>
      <c r="G6" s="54"/>
      <c r="H6" s="55"/>
      <c r="I6" s="53"/>
      <c r="J6" s="56"/>
      <c r="K6" s="57"/>
      <c r="L6" s="51"/>
      <c r="M6" s="58"/>
      <c r="N6" s="59"/>
      <c r="O6" s="60"/>
      <c r="P6" s="61"/>
      <c r="Q6" s="62" t="s">
        <v>28</v>
      </c>
      <c r="R6" s="63" t="s">
        <v>29</v>
      </c>
      <c r="S6" s="64" t="s">
        <v>30</v>
      </c>
      <c r="T6" s="65"/>
      <c r="U6" s="66"/>
      <c r="V6" s="66"/>
      <c r="W6" s="67"/>
      <c r="X6" s="2"/>
    </row>
    <row r="7" spans="1:24" ht="19.5" thickTop="1" x14ac:dyDescent="0.4">
      <c r="A7" s="68">
        <v>1</v>
      </c>
      <c r="B7" s="68" t="s">
        <v>31</v>
      </c>
      <c r="C7" s="69" t="s">
        <v>32</v>
      </c>
      <c r="D7" s="70" t="s">
        <v>42</v>
      </c>
      <c r="E7" s="68" t="s">
        <v>31</v>
      </c>
      <c r="F7" s="68" t="s">
        <v>31</v>
      </c>
      <c r="G7" s="71" t="s">
        <v>33</v>
      </c>
      <c r="H7" s="70" t="s">
        <v>39</v>
      </c>
      <c r="I7" s="3" t="s">
        <v>43</v>
      </c>
      <c r="J7" s="68" t="s">
        <v>40</v>
      </c>
      <c r="K7" s="68" t="s">
        <v>31</v>
      </c>
      <c r="L7" s="72" t="s">
        <v>34</v>
      </c>
      <c r="M7" s="68" t="s">
        <v>32</v>
      </c>
      <c r="N7" s="73" t="s">
        <v>35</v>
      </c>
      <c r="O7" s="74">
        <v>45873</v>
      </c>
      <c r="P7" s="75">
        <v>45876</v>
      </c>
      <c r="Q7" s="76" t="s">
        <v>36</v>
      </c>
      <c r="R7" s="68" t="s">
        <v>36</v>
      </c>
      <c r="S7" s="77" t="s">
        <v>37</v>
      </c>
      <c r="T7" s="78" t="str">
        <f t="shared" ref="T7:U11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8" t="str">
        <f t="shared" si="0"/>
        <v>-</v>
      </c>
      <c r="V7" s="79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2" t="str">
        <f t="shared" ref="W7:W11" si="1">IF(ISERROR(V7*1),"",IF(AND(H7="飲料水",V7&gt;=11),"○",IF(AND(H7="牛乳・乳児用食品",V7&gt;=51),"○",IF(AND(H7&lt;&gt;"",V7&gt;=110),"○",""))))</f>
        <v/>
      </c>
    </row>
    <row r="8" spans="1:24" x14ac:dyDescent="0.4">
      <c r="A8" s="3">
        <f>A7+1</f>
        <v>2</v>
      </c>
      <c r="B8" s="68" t="s">
        <v>31</v>
      </c>
      <c r="C8" s="69" t="s">
        <v>32</v>
      </c>
      <c r="D8" s="70" t="s">
        <v>44</v>
      </c>
      <c r="E8" s="68" t="s">
        <v>31</v>
      </c>
      <c r="F8" s="68" t="s">
        <v>45</v>
      </c>
      <c r="G8" s="71" t="s">
        <v>33</v>
      </c>
      <c r="H8" s="70" t="s">
        <v>39</v>
      </c>
      <c r="I8" s="3" t="s">
        <v>41</v>
      </c>
      <c r="J8" s="68" t="s">
        <v>40</v>
      </c>
      <c r="K8" s="68" t="s">
        <v>46</v>
      </c>
      <c r="L8" s="72" t="s">
        <v>34</v>
      </c>
      <c r="M8" s="68" t="s">
        <v>32</v>
      </c>
      <c r="N8" s="73" t="s">
        <v>35</v>
      </c>
      <c r="O8" s="74">
        <v>45873</v>
      </c>
      <c r="P8" s="75">
        <v>45876</v>
      </c>
      <c r="Q8" s="76" t="s">
        <v>36</v>
      </c>
      <c r="R8" s="68" t="s">
        <v>36</v>
      </c>
      <c r="S8" s="77" t="s">
        <v>37</v>
      </c>
      <c r="T8" s="78" t="str">
        <f t="shared" si="0"/>
        <v>-</v>
      </c>
      <c r="U8" s="78" t="str">
        <f t="shared" si="0"/>
        <v>-</v>
      </c>
      <c r="V8" s="79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2" t="str">
        <f t="shared" si="1"/>
        <v/>
      </c>
    </row>
    <row r="9" spans="1:24" x14ac:dyDescent="0.4">
      <c r="A9" s="3">
        <f t="shared" ref="A9:A11" si="2">A8+1</f>
        <v>3</v>
      </c>
      <c r="B9" s="68" t="s">
        <v>31</v>
      </c>
      <c r="C9" s="69" t="s">
        <v>32</v>
      </c>
      <c r="D9" s="70" t="s">
        <v>44</v>
      </c>
      <c r="E9" s="68" t="s">
        <v>31</v>
      </c>
      <c r="F9" s="68" t="s">
        <v>31</v>
      </c>
      <c r="G9" s="71" t="s">
        <v>33</v>
      </c>
      <c r="H9" s="70" t="s">
        <v>39</v>
      </c>
      <c r="I9" s="3" t="s">
        <v>47</v>
      </c>
      <c r="J9" s="68" t="s">
        <v>40</v>
      </c>
      <c r="K9" s="68" t="s">
        <v>31</v>
      </c>
      <c r="L9" s="72" t="s">
        <v>34</v>
      </c>
      <c r="M9" s="68" t="s">
        <v>32</v>
      </c>
      <c r="N9" s="73" t="s">
        <v>35</v>
      </c>
      <c r="O9" s="74">
        <v>45873</v>
      </c>
      <c r="P9" s="75">
        <v>45876</v>
      </c>
      <c r="Q9" s="76" t="s">
        <v>36</v>
      </c>
      <c r="R9" s="68" t="s">
        <v>36</v>
      </c>
      <c r="S9" s="77" t="s">
        <v>37</v>
      </c>
      <c r="T9" s="78" t="str">
        <f t="shared" si="0"/>
        <v>-</v>
      </c>
      <c r="U9" s="78" t="str">
        <f t="shared" si="0"/>
        <v>-</v>
      </c>
      <c r="V9" s="79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2" t="str">
        <f t="shared" si="1"/>
        <v/>
      </c>
    </row>
    <row r="10" spans="1:24" x14ac:dyDescent="0.4">
      <c r="A10" s="3">
        <f t="shared" si="2"/>
        <v>4</v>
      </c>
      <c r="B10" s="68" t="s">
        <v>31</v>
      </c>
      <c r="C10" s="69" t="s">
        <v>32</v>
      </c>
      <c r="D10" s="76" t="s">
        <v>38</v>
      </c>
      <c r="E10" s="68" t="s">
        <v>48</v>
      </c>
      <c r="F10" s="68" t="s">
        <v>31</v>
      </c>
      <c r="G10" s="71" t="s">
        <v>33</v>
      </c>
      <c r="H10" s="70" t="s">
        <v>39</v>
      </c>
      <c r="I10" s="3" t="s">
        <v>49</v>
      </c>
      <c r="J10" s="68" t="s">
        <v>40</v>
      </c>
      <c r="K10" s="68" t="s">
        <v>31</v>
      </c>
      <c r="L10" s="72" t="s">
        <v>34</v>
      </c>
      <c r="M10" s="68" t="s">
        <v>32</v>
      </c>
      <c r="N10" s="73" t="s">
        <v>35</v>
      </c>
      <c r="O10" s="74">
        <v>45873</v>
      </c>
      <c r="P10" s="75">
        <v>45876</v>
      </c>
      <c r="Q10" s="76" t="s">
        <v>36</v>
      </c>
      <c r="R10" s="68" t="s">
        <v>36</v>
      </c>
      <c r="S10" s="77" t="s">
        <v>37</v>
      </c>
      <c r="T10" s="78" t="str">
        <f t="shared" si="0"/>
        <v>-</v>
      </c>
      <c r="U10" s="78" t="str">
        <f t="shared" si="0"/>
        <v>-</v>
      </c>
      <c r="V10" s="79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2" t="str">
        <f t="shared" si="1"/>
        <v/>
      </c>
    </row>
    <row r="11" spans="1:24" ht="19.5" thickBot="1" x14ac:dyDescent="0.45">
      <c r="A11" s="80">
        <f t="shared" si="2"/>
        <v>5</v>
      </c>
      <c r="B11" s="80" t="s">
        <v>31</v>
      </c>
      <c r="C11" s="81" t="s">
        <v>32</v>
      </c>
      <c r="D11" s="82" t="s">
        <v>38</v>
      </c>
      <c r="E11" s="80" t="s">
        <v>31</v>
      </c>
      <c r="F11" s="80" t="s">
        <v>31</v>
      </c>
      <c r="G11" s="83" t="s">
        <v>33</v>
      </c>
      <c r="H11" s="82" t="s">
        <v>39</v>
      </c>
      <c r="I11" s="80" t="s">
        <v>50</v>
      </c>
      <c r="J11" s="80" t="s">
        <v>40</v>
      </c>
      <c r="K11" s="80" t="s">
        <v>46</v>
      </c>
      <c r="L11" s="84" t="s">
        <v>34</v>
      </c>
      <c r="M11" s="82" t="s">
        <v>32</v>
      </c>
      <c r="N11" s="85" t="s">
        <v>35</v>
      </c>
      <c r="O11" s="86">
        <v>45873</v>
      </c>
      <c r="P11" s="87">
        <v>45876</v>
      </c>
      <c r="Q11" s="82" t="s">
        <v>36</v>
      </c>
      <c r="R11" s="80" t="s">
        <v>36</v>
      </c>
      <c r="S11" s="88" t="s">
        <v>37</v>
      </c>
      <c r="T11" s="89" t="str">
        <f t="shared" si="0"/>
        <v>-</v>
      </c>
      <c r="U11" s="89" t="str">
        <f t="shared" si="0"/>
        <v>-</v>
      </c>
      <c r="V11" s="89" t="str">
        <f t="shared" ref="V11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84" t="str">
        <f t="shared" si="1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1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