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F72967C-B02D-4FF5-BDB7-5FF325F87D56}" xr6:coauthVersionLast="47" xr6:coauthVersionMax="47" xr10:uidLastSave="{00000000-0000-0000-0000-000000000000}"/>
  <bookViews>
    <workbookView xWindow="390" yWindow="0" windowWidth="1566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<sst xmlns="http://schemas.openxmlformats.org/spreadsheetml/2006/main" count="143" uniqueCount="63">
  <si>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</si>
  <si>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</si>
  <si>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</si>
  <si>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</si>
  <si>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</si>
  <si>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</si>
  <si>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</si>
  <si>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</si>
  <si>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</si>
  <si>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</si>
  <si>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</si>
  <si>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</si>
  <si>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</si>
  <si>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</si>
  <si>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</si>
  <si>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</si>
  <si>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</si>
  <si>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</si>
  <si>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</si>
  <si>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</si>
  <si>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</si>
  <si>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</si>
  <si>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</si>
  <si>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</si>
  <si>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</si>
  <si>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</si>
  <si>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</si>
  <si>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</si>
  <si>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</si>
  <si>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</si>
  <si>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</si>
  <si>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</si>
  <si>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</si>
  <si>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</si>
  <si>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</si>
  <si>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</si>
  <si>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</si>
  <si>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制限なし</t>
    <rPh sb="0" eb="2">
      <t>セイゲン</t>
    </rPh>
    <phoneticPr fontId="9"/>
  </si>
  <si>
    <t>Ge</t>
  </si>
  <si>
    <t>&lt;0.96022</t>
  </si>
  <si>
    <t>&lt;0.65136</t>
  </si>
  <si>
    <t>&lt;1.61158</t>
  </si>
  <si>
    <t>ベビーフード</t>
    <phoneticPr fontId="1"/>
  </si>
  <si>
    <t>&lt;0.45221</t>
  </si>
  <si>
    <t>&lt;0.49527</t>
  </si>
  <si>
    <t>&lt;0.94748</t>
  </si>
  <si>
    <t>&lt;0.80795</t>
  </si>
  <si>
    <t>&lt;0.78836</t>
  </si>
  <si>
    <t>&lt;1.59631</t>
  </si>
  <si>
    <t>茨城県</t>
    <rPh sb="0" eb="3">
      <t>イバラキケン</t>
    </rPh>
    <phoneticPr fontId="10"/>
  </si>
  <si>
    <t>農産物</t>
    <rPh sb="0" eb="3">
      <t>ノウサンブツ</t>
    </rPh>
    <phoneticPr fontId="7"/>
  </si>
  <si>
    <t>ナシ</t>
  </si>
  <si>
    <t>栽培</t>
    <rPh sb="0" eb="2">
      <t>サイバイ</t>
    </rPh>
    <phoneticPr fontId="1"/>
  </si>
  <si>
    <t>品種：幸水</t>
    <rPh sb="0" eb="2">
      <t>ヒンシュ</t>
    </rPh>
    <rPh sb="3" eb="5">
      <t>コウスイ</t>
    </rPh>
    <phoneticPr fontId="1"/>
  </si>
  <si>
    <t>CsI</t>
  </si>
  <si>
    <t>-</t>
    <phoneticPr fontId="1"/>
  </si>
  <si>
    <t>&lt;25</t>
    <phoneticPr fontId="1"/>
  </si>
  <si>
    <t>長野県</t>
    <rPh sb="0" eb="3">
      <t>ナガノケン</t>
    </rPh>
    <phoneticPr fontId="10"/>
  </si>
  <si>
    <t>ブドウ</t>
  </si>
  <si>
    <t>品種：シャインマスカット</t>
    <rPh sb="0" eb="2">
      <t>ヒンシュ</t>
    </rPh>
    <phoneticPr fontId="1"/>
  </si>
  <si>
    <t>福島県</t>
    <rPh sb="0" eb="3">
      <t>フクシマケン</t>
    </rPh>
    <phoneticPr fontId="10"/>
  </si>
  <si>
    <t>エダマメ</t>
  </si>
  <si>
    <t>千葉県</t>
    <rPh sb="0" eb="2">
      <t>チバ</t>
    </rPh>
    <rPh sb="2" eb="3">
      <t>ケン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</si>
</sst>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176" fontId="6" fillId="2" borderId="31" xfId="0" applyNumberFormat="1" applyFont="1" applyFill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left" vertical="center"/>
    </xf>
    <xf numFmtId="57" fontId="6" fillId="2" borderId="40" xfId="0" applyNumberFormat="1" applyFont="1" applyFill="1" applyBorder="1" applyAlignment="1">
      <alignment horizontal="center" vertical="center"/>
    </xf>
    <xf numFmtId="176" fontId="6" fillId="2" borderId="41" xfId="0" applyNumberFormat="1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36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8" width="17.625" style="83" bestFit="1" customWidth="1"/>
    <col min="9" max="9" width="16.625" style="82" customWidth="1"/>
    <col min="10" max="10" width="39.625" style="83" bestFit="1" customWidth="1"/>
    <col min="11" max="11" width="23.625" style="82" customWidth="1"/>
    <col min="12" max="12" width="28.125" style="83" bestFit="1" customWidth="1"/>
    <col min="13" max="13" width="26" style="83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8" t="s">
        <v>1</v>
      </c>
      <c r="B3" s="8" t="s">
        <v>2</v>
      </c>
      <c r="C3" s="9" t="s">
        <v>3</v>
      </c>
      <c r="D3" s="10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15" t="s">
        <v>8</v>
      </c>
      <c r="N3" s="11"/>
      <c r="O3" s="16" t="s">
        <v>9</v>
      </c>
      <c r="P3" s="17"/>
      <c r="Q3" s="15" t="s">
        <v>10</v>
      </c>
      <c r="R3" s="10"/>
      <c r="S3" s="10"/>
      <c r="T3" s="10"/>
      <c r="U3" s="10"/>
      <c r="V3" s="10"/>
      <c r="W3" s="11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20" t="s">
        <v>24</v>
      </c>
    </row>
    <row r="5" spans="1:24" ht="110.1" customHeight="1" x14ac:dyDescent="0.4">
      <c r="A5" s="8"/>
      <c r="B5" s="8"/>
      <c r="C5" s="9"/>
      <c r="D5" s="33"/>
      <c r="E5" s="34"/>
      <c r="F5" s="9"/>
      <c r="G5" s="21"/>
      <c r="H5" s="22"/>
      <c r="I5" s="34"/>
      <c r="J5" s="35" t="s">
        <v>25</v>
      </c>
      <c r="K5" s="35" t="s">
        <v>26</v>
      </c>
      <c r="L5" s="9"/>
      <c r="M5" s="36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37"/>
    </row>
    <row r="6" spans="1:24" ht="19.5" thickBot="1" x14ac:dyDescent="0.45">
      <c r="A6" s="45"/>
      <c r="B6" s="45"/>
      <c r="C6" s="46"/>
      <c r="D6" s="47"/>
      <c r="E6" s="48"/>
      <c r="F6" s="46"/>
      <c r="G6" s="49"/>
      <c r="H6" s="50"/>
      <c r="I6" s="48"/>
      <c r="J6" s="51"/>
      <c r="K6" s="52"/>
      <c r="L6" s="46"/>
      <c r="M6" s="53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54"/>
      <c r="X6" s="62"/>
    </row>
    <row r="7" spans="1:24" ht="19.5" thickTop="1" x14ac:dyDescent="0.4">
      <c r="A7" s="63">
        <v>1</v>
      </c>
      <c r="B7" s="63" t="s">
        <v>31</v>
      </c>
      <c r="C7" s="64" t="s">
        <v>32</v>
      </c>
      <c r="D7" s="65" t="s">
        <v>31</v>
      </c>
      <c r="E7" s="63" t="s">
        <v>31</v>
      </c>
      <c r="F7" s="64" t="s">
        <v>31</v>
      </c>
      <c r="G7" s="66" t="s">
        <v>33</v>
      </c>
      <c r="H7" s="67" t="s">
        <v>34</v>
      </c>
      <c r="I7" s="63" t="s">
        <v>35</v>
      </c>
      <c r="J7" s="63" t="s">
        <v>36</v>
      </c>
      <c r="K7" s="63" t="s">
        <v>36</v>
      </c>
      <c r="L7" s="68" t="s">
        <v>37</v>
      </c>
      <c r="M7" s="63" t="s">
        <v>32</v>
      </c>
      <c r="N7" s="69" t="s">
        <v>38</v>
      </c>
      <c r="O7" s="70">
        <v>45849</v>
      </c>
      <c r="P7" s="71">
        <v>45867</v>
      </c>
      <c r="Q7" s="72" t="s">
        <v>39</v>
      </c>
      <c r="R7" s="63" t="s">
        <v>40</v>
      </c>
      <c r="S7" s="73" t="s">
        <v>41</v>
      </c>
      <c r="T7" s="74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&lt;0.96</v>
      </c>
      <c r="U7" s="74" t="str">
        <f t="shared" si="0"/>
        <v>&lt;0.651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64" t="str">
        <f t="shared" ref="W7:W13" si="1">IF(ISERROR(V7*1),"",IF(AND(H7="飲料水",V7&gt;=11),"○",IF(AND(H7="牛乳・乳児用食品",V7&gt;=51),"○",IF(AND(H7&lt;&gt;"",V7&gt;=110),"○",""))))</f>
        <v/>
      </c>
    </row>
    <row r="8" spans="1:24" x14ac:dyDescent="0.4">
      <c r="A8" s="76">
        <f>A7+1</f>
        <v>2</v>
      </c>
      <c r="B8" s="63" t="s">
        <v>31</v>
      </c>
      <c r="C8" s="64" t="s">
        <v>32</v>
      </c>
      <c r="D8" s="65" t="s">
        <v>31</v>
      </c>
      <c r="E8" s="63" t="s">
        <v>31</v>
      </c>
      <c r="F8" s="64" t="s">
        <v>31</v>
      </c>
      <c r="G8" s="66" t="s">
        <v>33</v>
      </c>
      <c r="H8" s="67" t="s">
        <v>34</v>
      </c>
      <c r="I8" s="76" t="s">
        <v>42</v>
      </c>
      <c r="J8" s="63" t="s">
        <v>36</v>
      </c>
      <c r="K8" s="63" t="s">
        <v>36</v>
      </c>
      <c r="L8" s="68" t="s">
        <v>37</v>
      </c>
      <c r="M8" s="63" t="s">
        <v>32</v>
      </c>
      <c r="N8" s="69" t="s">
        <v>38</v>
      </c>
      <c r="O8" s="70">
        <v>45852</v>
      </c>
      <c r="P8" s="77">
        <v>45867</v>
      </c>
      <c r="Q8" s="72" t="s">
        <v>43</v>
      </c>
      <c r="R8" s="63" t="s">
        <v>44</v>
      </c>
      <c r="S8" s="73" t="s">
        <v>45</v>
      </c>
      <c r="T8" s="74" t="str">
        <f t="shared" si="0"/>
        <v>&lt;0.452</v>
      </c>
      <c r="U8" s="74" t="str">
        <f t="shared" si="0"/>
        <v>&lt;0.495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&lt;0.95</v>
      </c>
      <c r="W8" s="64" t="str">
        <f t="shared" si="1"/>
        <v/>
      </c>
    </row>
    <row r="9" spans="1:24" x14ac:dyDescent="0.4">
      <c r="A9" s="76">
        <f t="shared" ref="A9:A13" si="2">A8+1</f>
        <v>3</v>
      </c>
      <c r="B9" s="63" t="s">
        <v>31</v>
      </c>
      <c r="C9" s="64" t="s">
        <v>32</v>
      </c>
      <c r="D9" s="65" t="s">
        <v>31</v>
      </c>
      <c r="E9" s="63" t="s">
        <v>31</v>
      </c>
      <c r="F9" s="64" t="s">
        <v>31</v>
      </c>
      <c r="G9" s="66" t="s">
        <v>33</v>
      </c>
      <c r="H9" s="67" t="s">
        <v>34</v>
      </c>
      <c r="I9" s="76" t="s">
        <v>42</v>
      </c>
      <c r="J9" s="63" t="s">
        <v>36</v>
      </c>
      <c r="K9" s="63" t="s">
        <v>36</v>
      </c>
      <c r="L9" s="68" t="s">
        <v>37</v>
      </c>
      <c r="M9" s="63" t="s">
        <v>32</v>
      </c>
      <c r="N9" s="69" t="s">
        <v>38</v>
      </c>
      <c r="O9" s="70">
        <v>45862</v>
      </c>
      <c r="P9" s="78">
        <v>45867</v>
      </c>
      <c r="Q9" s="72" t="s">
        <v>46</v>
      </c>
      <c r="R9" s="63" t="s">
        <v>47</v>
      </c>
      <c r="S9" s="73" t="s">
        <v>48</v>
      </c>
      <c r="T9" s="74" t="str">
        <f t="shared" si="0"/>
        <v>&lt;0.807</v>
      </c>
      <c r="U9" s="74" t="str">
        <f t="shared" si="0"/>
        <v>&lt;0.788</v>
      </c>
      <c r="V9" s="7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&lt;1.6</v>
      </c>
      <c r="W9" s="64" t="str">
        <f t="shared" si="1"/>
        <v/>
      </c>
    </row>
    <row r="10" spans="1:24" x14ac:dyDescent="0.4">
      <c r="A10" s="76">
        <f t="shared" si="2"/>
        <v>4</v>
      </c>
      <c r="B10" s="63" t="s">
        <v>31</v>
      </c>
      <c r="C10" s="79" t="s">
        <v>32</v>
      </c>
      <c r="D10" s="67" t="s">
        <v>49</v>
      </c>
      <c r="E10" s="63" t="s">
        <v>31</v>
      </c>
      <c r="F10" s="63" t="s">
        <v>31</v>
      </c>
      <c r="G10" s="66" t="s">
        <v>33</v>
      </c>
      <c r="H10" s="67" t="s">
        <v>50</v>
      </c>
      <c r="I10" s="76" t="s">
        <v>51</v>
      </c>
      <c r="J10" s="63" t="s">
        <v>52</v>
      </c>
      <c r="K10" s="63" t="s">
        <v>53</v>
      </c>
      <c r="L10" s="68" t="s">
        <v>37</v>
      </c>
      <c r="M10" s="63" t="s">
        <v>32</v>
      </c>
      <c r="N10" s="69" t="s">
        <v>54</v>
      </c>
      <c r="O10" s="80">
        <v>45866</v>
      </c>
      <c r="P10" s="81">
        <v>45867</v>
      </c>
      <c r="Q10" s="72" t="s">
        <v>55</v>
      </c>
      <c r="R10" s="63" t="s">
        <v>55</v>
      </c>
      <c r="S10" s="73" t="s">
        <v>56</v>
      </c>
      <c r="T10" s="74" t="str">
        <f t="shared" si="0"/>
        <v>-</v>
      </c>
      <c r="U10" s="74" t="str">
        <f t="shared" si="0"/>
        <v>-</v>
      </c>
      <c r="V10" s="75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4" t="str">
        <f t="shared" si="1"/>
        <v/>
      </c>
    </row>
    <row r="11" spans="1:24" x14ac:dyDescent="0.4">
      <c r="A11" s="76">
        <f t="shared" si="2"/>
        <v>5</v>
      </c>
      <c r="B11" s="63" t="s">
        <v>31</v>
      </c>
      <c r="C11" s="79" t="s">
        <v>32</v>
      </c>
      <c r="D11" s="67" t="s">
        <v>57</v>
      </c>
      <c r="E11" s="63" t="s">
        <v>31</v>
      </c>
      <c r="F11" s="63" t="s">
        <v>31</v>
      </c>
      <c r="G11" s="66" t="s">
        <v>33</v>
      </c>
      <c r="H11" s="67" t="s">
        <v>50</v>
      </c>
      <c r="I11" s="76" t="s">
        <v>58</v>
      </c>
      <c r="J11" s="63" t="s">
        <v>52</v>
      </c>
      <c r="K11" s="63" t="s">
        <v>59</v>
      </c>
      <c r="L11" s="68" t="s">
        <v>37</v>
      </c>
      <c r="M11" s="63" t="s">
        <v>32</v>
      </c>
      <c r="N11" s="69" t="s">
        <v>54</v>
      </c>
      <c r="O11" s="80">
        <v>45866</v>
      </c>
      <c r="P11" s="81">
        <v>45867</v>
      </c>
      <c r="Q11" s="72" t="s">
        <v>55</v>
      </c>
      <c r="R11" s="63" t="s">
        <v>55</v>
      </c>
      <c r="S11" s="73" t="s">
        <v>56</v>
      </c>
      <c r="T11" s="74" t="str">
        <f t="shared" si="0"/>
        <v>-</v>
      </c>
      <c r="U11" s="74" t="str">
        <f t="shared" si="0"/>
        <v>-</v>
      </c>
      <c r="V11" s="75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4" t="str">
        <f t="shared" si="1"/>
        <v/>
      </c>
    </row>
    <row r="12" spans="1:24" x14ac:dyDescent="0.4">
      <c r="A12" s="76">
        <f t="shared" si="2"/>
        <v>6</v>
      </c>
      <c r="B12" s="63" t="s">
        <v>31</v>
      </c>
      <c r="C12" s="79" t="s">
        <v>32</v>
      </c>
      <c r="D12" s="67" t="s">
        <v>60</v>
      </c>
      <c r="E12" s="63" t="s">
        <v>31</v>
      </c>
      <c r="F12" s="63" t="s">
        <v>31</v>
      </c>
      <c r="G12" s="66" t="s">
        <v>33</v>
      </c>
      <c r="H12" s="67" t="s">
        <v>50</v>
      </c>
      <c r="I12" s="76" t="s">
        <v>61</v>
      </c>
      <c r="J12" s="63" t="s">
        <v>52</v>
      </c>
      <c r="K12" s="63" t="s">
        <v>31</v>
      </c>
      <c r="L12" s="68" t="s">
        <v>37</v>
      </c>
      <c r="M12" s="63" t="s">
        <v>32</v>
      </c>
      <c r="N12" s="69" t="s">
        <v>54</v>
      </c>
      <c r="O12" s="80">
        <v>45868</v>
      </c>
      <c r="P12" s="81">
        <v>45869</v>
      </c>
      <c r="Q12" s="72" t="s">
        <v>55</v>
      </c>
      <c r="R12" s="63" t="s">
        <v>55</v>
      </c>
      <c r="S12" s="73" t="s">
        <v>56</v>
      </c>
      <c r="T12" s="74" t="str">
        <f t="shared" si="0"/>
        <v>-</v>
      </c>
      <c r="U12" s="74" t="str">
        <f t="shared" si="0"/>
        <v>-</v>
      </c>
      <c r="V12" s="75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4" t="str">
        <f t="shared" si="1"/>
        <v/>
      </c>
    </row>
    <row r="13" spans="1:24" x14ac:dyDescent="0.4">
      <c r="A13" s="76">
        <f t="shared" si="2"/>
        <v>7</v>
      </c>
      <c r="B13" s="63" t="s">
        <v>31</v>
      </c>
      <c r="C13" s="79" t="s">
        <v>32</v>
      </c>
      <c r="D13" s="72" t="s">
        <v>62</v>
      </c>
      <c r="E13" s="63" t="s">
        <v>31</v>
      </c>
      <c r="F13" s="63" t="s">
        <v>31</v>
      </c>
      <c r="G13" s="66" t="s">
        <v>33</v>
      </c>
      <c r="H13" s="67" t="s">
        <v>50</v>
      </c>
      <c r="I13" s="76" t="s">
        <v>51</v>
      </c>
      <c r="J13" s="63" t="s">
        <v>52</v>
      </c>
      <c r="K13" s="63" t="s">
        <v>31</v>
      </c>
      <c r="L13" s="68" t="s">
        <v>37</v>
      </c>
      <c r="M13" s="63" t="s">
        <v>32</v>
      </c>
      <c r="N13" s="69" t="s">
        <v>54</v>
      </c>
      <c r="O13" s="80">
        <v>45868</v>
      </c>
      <c r="P13" s="81">
        <v>45869</v>
      </c>
      <c r="Q13" s="72" t="s">
        <v>55</v>
      </c>
      <c r="R13" s="63" t="s">
        <v>55</v>
      </c>
      <c r="S13" s="73" t="s">
        <v>56</v>
      </c>
      <c r="T13" s="74" t="str">
        <f t="shared" si="0"/>
        <v>-</v>
      </c>
      <c r="U13" s="74" t="str">
        <f t="shared" si="0"/>
        <v>-</v>
      </c>
      <c r="V13" s="75" t="str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64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1" priority="2">
      <formula>$W7="○"</formula>
    </cfRule>
  </conditionalFormatting>
  <conditionalFormatting sqref="V10:V13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