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FC9793F2-B53E-4741-894D-2E2C0DCC8B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<sst xmlns="http://schemas.openxmlformats.org/spreadsheetml/2006/main" count="175" uniqueCount="59">
  <si>
    <t>３　国立医薬品食品衛生研究所における検査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</si>
  <si>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</si>
  <si>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</si>
  <si>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</si>
  <si>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</si>
  <si>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</si>
  <si>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</si>
  <si>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</si>
  <si>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</si>
  <si>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</si>
  <si>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</si>
  <si>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</si>
  <si>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</si>
  <si>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</si>
  <si>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</si>
  <si>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</si>
  <si>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</si>
  <si>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</si>
  <si>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</si>
  <si>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</si>
  <si>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</si>
  <si>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</si>
  <si>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</si>
  <si>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</si>
  <si>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</si>
  <si>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</si>
  <si>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</si>
  <si>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</si>
  <si>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</si>
  <si>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</si>
  <si>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</si>
  <si>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</si>
  <si>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</si>
  <si>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東京都</t>
    <rPh sb="0" eb="3">
      <t>トウキョウト</t>
    </rPh>
    <phoneticPr fontId="9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</si>
  <si>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</si>
  <si>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7"/>
  </si>
  <si>
    <t>コマツナ</t>
  </si>
  <si>
    <t>栽培</t>
    <rPh sb="0" eb="2">
      <t>サイバイ</t>
    </rPh>
    <phoneticPr fontId="1"/>
  </si>
  <si>
    <t>制限なし</t>
    <rPh sb="0" eb="2">
      <t>セイゲン</t>
    </rPh>
    <phoneticPr fontId="10"/>
  </si>
  <si>
    <t>CsI</t>
  </si>
  <si>
    <t>-</t>
    <phoneticPr fontId="1"/>
  </si>
  <si>
    <t>&lt;25</t>
    <phoneticPr fontId="1"/>
  </si>
  <si>
    <t>宮城県</t>
    <rPh sb="0" eb="3">
      <t>ミヤギケン</t>
    </rPh>
    <phoneticPr fontId="9"/>
  </si>
  <si>
    <t>畜産物</t>
    <rPh sb="0" eb="3">
      <t>チクサンブツ</t>
    </rPh>
    <phoneticPr fontId="7"/>
  </si>
  <si>
    <t>牛肉</t>
    <rPh sb="0" eb="1">
      <t>ギュウ</t>
    </rPh>
    <rPh sb="1" eb="2">
      <t>ニク</t>
    </rPh>
    <phoneticPr fontId="1"/>
  </si>
  <si>
    <t>部位：モモ</t>
    <rPh sb="0" eb="2">
      <t>ブイ</t>
    </rPh>
    <phoneticPr fontId="1"/>
  </si>
  <si>
    <t>新潟県</t>
    <rPh sb="0" eb="3">
      <t>ニイガタケン</t>
    </rPh>
    <phoneticPr fontId="9"/>
  </si>
  <si>
    <t>牛肉</t>
    <rPh sb="0" eb="2">
      <t>ギュウニク</t>
    </rPh>
    <phoneticPr fontId="1"/>
  </si>
  <si>
    <t>千葉県</t>
    <rPh sb="0" eb="2">
      <t>チバ</t>
    </rPh>
    <rPh sb="2" eb="3">
      <t>ケン</t>
    </rPh>
    <phoneticPr fontId="9"/>
  </si>
  <si>
    <t>部位：カタ</t>
    <rPh sb="0" eb="2">
      <t>ブイ</t>
    </rPh>
    <phoneticPr fontId="1"/>
  </si>
  <si>
    <t>群馬県</t>
    <rPh sb="0" eb="2">
      <t>グンマ</t>
    </rPh>
    <rPh sb="2" eb="3">
      <t>ケン</t>
    </rPh>
    <phoneticPr fontId="9"/>
  </si>
  <si>
    <t>部位：カタロース</t>
    <rPh sb="0" eb="2">
      <t>ブイ</t>
    </rPh>
    <phoneticPr fontId="1"/>
  </si>
  <si>
    <t>長野県</t>
    <rPh sb="0" eb="3">
      <t>ナガノケン</t>
    </rPh>
    <phoneticPr fontId="9"/>
  </si>
  <si>
    <t>シイタケ</t>
  </si>
  <si>
    <t>菌床</t>
    <rPh sb="0" eb="2">
      <t>キンショウ</t>
    </rPh>
    <phoneticPr fontId="1"/>
  </si>
  <si>
    <t>岩手県</t>
    <rPh sb="0" eb="3">
      <t>イワテケン</t>
    </rPh>
    <phoneticPr fontId="9"/>
  </si>
  <si>
    <t>ピーマン</t>
  </si>
  <si>
    <t>山梨県</t>
  </si>
  <si>
    <t>ブドウ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</si>
</sst>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>
      <alignment horizontal="center" vertical="center" wrapText="1"/>
    </xf>
    <xf numFmtId="176" fontId="6" fillId="2" borderId="15" xfId="0" applyNumberFormat="1" applyFont="1" applyFill="1" applyBorder="1" applyAlignment="1">
      <alignment horizontal="center" vertical="center" wrapText="1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176" fontId="6" fillId="2" borderId="17" xfId="0" applyNumberFormat="1" applyFont="1" applyFill="1" applyBorder="1" applyAlignment="1">
      <alignment horizontal="center" vertical="center" wrapText="1"/>
    </xf>
    <xf numFmtId="176" fontId="6" fillId="2" borderId="25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176" fontId="6" fillId="2" borderId="33" xfId="0" applyNumberFormat="1" applyFont="1" applyFill="1" applyBorder="1" applyAlignment="1">
      <alignment horizontal="center" vertical="center" wrapText="1"/>
    </xf>
    <xf numFmtId="176" fontId="6" fillId="2" borderId="29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57" fontId="6" fillId="2" borderId="38" xfId="0" applyNumberFormat="1" applyFont="1" applyFill="1" applyBorder="1" applyAlignment="1">
      <alignment horizontal="center" vertical="center" wrapText="1"/>
    </xf>
    <xf numFmtId="176" fontId="6" fillId="0" borderId="39" xfId="0" applyNumberFormat="1" applyFont="1" applyBorder="1" applyAlignment="1">
      <alignment horizontal="center" vertical="center" wrapText="1"/>
    </xf>
    <xf numFmtId="176" fontId="6" fillId="2" borderId="42" xfId="0" applyNumberFormat="1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176" fontId="6" fillId="2" borderId="36" xfId="0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78" customWidth="1"/>
    <col min="3" max="3" width="26" style="79" bestFit="1" customWidth="1"/>
    <col min="4" max="4" width="10.625" style="78" customWidth="1"/>
    <col min="5" max="5" width="13.875" style="78" customWidth="1"/>
    <col min="6" max="6" width="26" style="79" bestFit="1" customWidth="1"/>
    <col min="7" max="7" width="17.625" style="79" bestFit="1" customWidth="1"/>
    <col min="8" max="8" width="13.375" style="79" bestFit="1" customWidth="1"/>
    <col min="9" max="9" width="19.375" style="78" customWidth="1"/>
    <col min="10" max="10" width="39.625" style="79" bestFit="1" customWidth="1"/>
    <col min="11" max="11" width="26.625" style="78" customWidth="1"/>
    <col min="12" max="12" width="28.125" style="79" bestFit="1" customWidth="1"/>
    <col min="13" max="13" width="26" style="79" bestFit="1" customWidth="1"/>
    <col min="14" max="14" width="10.625" style="78" customWidth="1"/>
    <col min="15" max="16" width="10.625" style="80" customWidth="1"/>
    <col min="17" max="18" width="12.625" style="78" customWidth="1"/>
    <col min="19" max="19" width="12.625" style="80" customWidth="1"/>
    <col min="20" max="22" width="10.625" style="78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17"/>
      <c r="B4" s="17"/>
      <c r="C4" s="18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6" t="s">
        <v>15</v>
      </c>
      <c r="M4" s="27" t="s">
        <v>16</v>
      </c>
      <c r="N4" s="21" t="s">
        <v>17</v>
      </c>
      <c r="O4" s="28" t="s">
        <v>18</v>
      </c>
      <c r="P4" s="29" t="s">
        <v>19</v>
      </c>
      <c r="Q4" s="30" t="s">
        <v>20</v>
      </c>
      <c r="R4" s="31"/>
      <c r="S4" s="31"/>
      <c r="T4" s="32" t="s">
        <v>21</v>
      </c>
      <c r="U4" s="33" t="s">
        <v>22</v>
      </c>
      <c r="V4" s="33" t="s">
        <v>23</v>
      </c>
      <c r="W4" s="21" t="s">
        <v>24</v>
      </c>
    </row>
    <row r="5" spans="1:24" ht="110.1" customHeight="1" x14ac:dyDescent="0.4">
      <c r="A5" s="17"/>
      <c r="B5" s="17"/>
      <c r="C5" s="18"/>
      <c r="D5" s="34"/>
      <c r="E5" s="35"/>
      <c r="F5" s="18"/>
      <c r="G5" s="22"/>
      <c r="H5" s="23"/>
      <c r="I5" s="35"/>
      <c r="J5" s="36" t="s">
        <v>25</v>
      </c>
      <c r="K5" s="36" t="s">
        <v>26</v>
      </c>
      <c r="L5" s="18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38"/>
    </row>
    <row r="6" spans="1:24" ht="19.5" thickBot="1" x14ac:dyDescent="0.45">
      <c r="A6" s="46"/>
      <c r="B6" s="46"/>
      <c r="C6" s="47"/>
      <c r="D6" s="48"/>
      <c r="E6" s="49"/>
      <c r="F6" s="47"/>
      <c r="G6" s="50"/>
      <c r="H6" s="51"/>
      <c r="I6" s="49"/>
      <c r="J6" s="52"/>
      <c r="K6" s="53"/>
      <c r="L6" s="47"/>
      <c r="M6" s="54"/>
      <c r="N6" s="55"/>
      <c r="O6" s="56"/>
      <c r="P6" s="57"/>
      <c r="Q6" s="58" t="s">
        <v>28</v>
      </c>
      <c r="R6" s="59" t="s">
        <v>29</v>
      </c>
      <c r="S6" s="82" t="s">
        <v>30</v>
      </c>
      <c r="T6" s="60"/>
      <c r="U6" s="61"/>
      <c r="V6" s="61"/>
      <c r="W6" s="55"/>
      <c r="X6" s="62"/>
    </row>
    <row r="7" spans="1:24" ht="19.5" thickTop="1" x14ac:dyDescent="0.4">
      <c r="A7" s="63">
        <v>1</v>
      </c>
      <c r="B7" s="63" t="s">
        <v>31</v>
      </c>
      <c r="C7" s="64" t="s">
        <v>32</v>
      </c>
      <c r="D7" s="65" t="s">
        <v>33</v>
      </c>
      <c r="E7" s="63" t="s">
        <v>31</v>
      </c>
      <c r="F7" s="66" t="s">
        <v>31</v>
      </c>
      <c r="G7" s="67" t="s">
        <v>34</v>
      </c>
      <c r="H7" s="68" t="s">
        <v>35</v>
      </c>
      <c r="I7" s="69" t="s">
        <v>36</v>
      </c>
      <c r="J7" s="66" t="s">
        <v>37</v>
      </c>
      <c r="K7" s="63" t="s">
        <v>31</v>
      </c>
      <c r="L7" s="83" t="s">
        <v>38</v>
      </c>
      <c r="M7" s="66" t="s">
        <v>32</v>
      </c>
      <c r="N7" s="70" t="s">
        <v>39</v>
      </c>
      <c r="O7" s="71">
        <v>45858</v>
      </c>
      <c r="P7" s="72">
        <v>45861</v>
      </c>
      <c r="Q7" s="73" t="s">
        <v>40</v>
      </c>
      <c r="R7" s="63" t="s">
        <v>40</v>
      </c>
      <c r="S7" s="74" t="s">
        <v>41</v>
      </c>
      <c r="T7" s="75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5" t="str">
        <f t="shared" si="0"/>
        <v>-</v>
      </c>
      <c r="V7" s="76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7" t="str">
        <f t="shared" ref="W7:W15" si="1">IF(ISERROR(V7*1),"",IF(AND(H7="飲料水",V7&gt;=11),"○",IF(AND(H7="牛乳・乳児用食品",V7&gt;=51),"○",IF(AND(H7&lt;&gt;"",V7&gt;=110),"○",""))))</f>
        <v/>
      </c>
    </row>
    <row r="8" spans="1:24" x14ac:dyDescent="0.4">
      <c r="A8" s="69">
        <f>A7+1</f>
        <v>2</v>
      </c>
      <c r="B8" s="63" t="s">
        <v>31</v>
      </c>
      <c r="C8" s="64" t="s">
        <v>32</v>
      </c>
      <c r="D8" s="65" t="s">
        <v>42</v>
      </c>
      <c r="E8" s="63" t="s">
        <v>31</v>
      </c>
      <c r="F8" s="66" t="s">
        <v>31</v>
      </c>
      <c r="G8" s="67" t="s">
        <v>34</v>
      </c>
      <c r="H8" s="68" t="s">
        <v>43</v>
      </c>
      <c r="I8" s="69" t="s">
        <v>44</v>
      </c>
      <c r="J8" s="66" t="s">
        <v>31</v>
      </c>
      <c r="K8" s="63" t="s">
        <v>45</v>
      </c>
      <c r="L8" s="83" t="s">
        <v>38</v>
      </c>
      <c r="M8" s="66" t="s">
        <v>32</v>
      </c>
      <c r="N8" s="70" t="s">
        <v>39</v>
      </c>
      <c r="O8" s="71">
        <v>45858</v>
      </c>
      <c r="P8" s="72">
        <v>45861</v>
      </c>
      <c r="Q8" s="73" t="s">
        <v>40</v>
      </c>
      <c r="R8" s="63" t="s">
        <v>40</v>
      </c>
      <c r="S8" s="74" t="s">
        <v>41</v>
      </c>
      <c r="T8" s="75" t="str">
        <f t="shared" si="0"/>
        <v>-</v>
      </c>
      <c r="U8" s="75" t="str">
        <f t="shared" si="0"/>
        <v>-</v>
      </c>
      <c r="V8" s="76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7" t="str">
        <f t="shared" si="1"/>
        <v/>
      </c>
    </row>
    <row r="9" spans="1:24" x14ac:dyDescent="0.4">
      <c r="A9" s="69">
        <f t="shared" ref="A9:A15" si="2">A8+1</f>
        <v>3</v>
      </c>
      <c r="B9" s="63" t="s">
        <v>31</v>
      </c>
      <c r="C9" s="64" t="s">
        <v>32</v>
      </c>
      <c r="D9" s="65" t="s">
        <v>46</v>
      </c>
      <c r="E9" s="63" t="s">
        <v>31</v>
      </c>
      <c r="F9" s="66" t="s">
        <v>31</v>
      </c>
      <c r="G9" s="67" t="s">
        <v>34</v>
      </c>
      <c r="H9" s="68" t="s">
        <v>43</v>
      </c>
      <c r="I9" s="69" t="s">
        <v>47</v>
      </c>
      <c r="J9" s="66" t="s">
        <v>31</v>
      </c>
      <c r="K9" s="63" t="s">
        <v>45</v>
      </c>
      <c r="L9" s="83" t="s">
        <v>38</v>
      </c>
      <c r="M9" s="66" t="s">
        <v>32</v>
      </c>
      <c r="N9" s="70" t="s">
        <v>39</v>
      </c>
      <c r="O9" s="71">
        <v>45858</v>
      </c>
      <c r="P9" s="72">
        <v>45861</v>
      </c>
      <c r="Q9" s="73" t="s">
        <v>40</v>
      </c>
      <c r="R9" s="63" t="s">
        <v>40</v>
      </c>
      <c r="S9" s="74" t="s">
        <v>41</v>
      </c>
      <c r="T9" s="75" t="str">
        <f t="shared" si="0"/>
        <v>-</v>
      </c>
      <c r="U9" s="75" t="str">
        <f t="shared" si="0"/>
        <v>-</v>
      </c>
      <c r="V9" s="76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7" t="str">
        <f t="shared" si="1"/>
        <v/>
      </c>
    </row>
    <row r="10" spans="1:24" x14ac:dyDescent="0.4">
      <c r="A10" s="69">
        <f t="shared" si="2"/>
        <v>4</v>
      </c>
      <c r="B10" s="63" t="s">
        <v>31</v>
      </c>
      <c r="C10" s="64" t="s">
        <v>32</v>
      </c>
      <c r="D10" s="73" t="s">
        <v>48</v>
      </c>
      <c r="E10" s="63" t="s">
        <v>31</v>
      </c>
      <c r="F10" s="66" t="s">
        <v>31</v>
      </c>
      <c r="G10" s="67" t="s">
        <v>34</v>
      </c>
      <c r="H10" s="68" t="s">
        <v>43</v>
      </c>
      <c r="I10" s="69" t="s">
        <v>47</v>
      </c>
      <c r="J10" s="66" t="s">
        <v>31</v>
      </c>
      <c r="K10" s="63" t="s">
        <v>49</v>
      </c>
      <c r="L10" s="83" t="s">
        <v>38</v>
      </c>
      <c r="M10" s="66" t="s">
        <v>32</v>
      </c>
      <c r="N10" s="70" t="s">
        <v>39</v>
      </c>
      <c r="O10" s="71">
        <v>45859</v>
      </c>
      <c r="P10" s="72">
        <v>45861</v>
      </c>
      <c r="Q10" s="73" t="s">
        <v>40</v>
      </c>
      <c r="R10" s="63" t="s">
        <v>40</v>
      </c>
      <c r="S10" s="74" t="s">
        <v>41</v>
      </c>
      <c r="T10" s="75" t="str">
        <f t="shared" si="0"/>
        <v>-</v>
      </c>
      <c r="U10" s="75" t="str">
        <f t="shared" si="0"/>
        <v>-</v>
      </c>
      <c r="V10" s="76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7" t="str">
        <f t="shared" si="1"/>
        <v/>
      </c>
    </row>
    <row r="11" spans="1:24" x14ac:dyDescent="0.4">
      <c r="A11" s="69">
        <f t="shared" si="2"/>
        <v>5</v>
      </c>
      <c r="B11" s="63" t="s">
        <v>31</v>
      </c>
      <c r="C11" s="64" t="s">
        <v>32</v>
      </c>
      <c r="D11" s="65" t="s">
        <v>50</v>
      </c>
      <c r="E11" s="63" t="s">
        <v>31</v>
      </c>
      <c r="F11" s="66" t="s">
        <v>31</v>
      </c>
      <c r="G11" s="67" t="s">
        <v>34</v>
      </c>
      <c r="H11" s="68" t="s">
        <v>43</v>
      </c>
      <c r="I11" s="69" t="s">
        <v>47</v>
      </c>
      <c r="J11" s="66" t="s">
        <v>31</v>
      </c>
      <c r="K11" s="63" t="s">
        <v>51</v>
      </c>
      <c r="L11" s="83" t="s">
        <v>38</v>
      </c>
      <c r="M11" s="66" t="s">
        <v>32</v>
      </c>
      <c r="N11" s="70" t="s">
        <v>39</v>
      </c>
      <c r="O11" s="71">
        <v>45861</v>
      </c>
      <c r="P11" s="72">
        <v>45862</v>
      </c>
      <c r="Q11" s="73" t="s">
        <v>40</v>
      </c>
      <c r="R11" s="63" t="s">
        <v>40</v>
      </c>
      <c r="S11" s="74" t="s">
        <v>41</v>
      </c>
      <c r="T11" s="75" t="str">
        <f t="shared" si="0"/>
        <v>-</v>
      </c>
      <c r="U11" s="75" t="str">
        <f t="shared" si="0"/>
        <v>-</v>
      </c>
      <c r="V11" s="76" t="str">
        <f t="shared" ref="V11:V15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7" t="str">
        <f t="shared" si="1"/>
        <v/>
      </c>
    </row>
    <row r="12" spans="1:24" x14ac:dyDescent="0.4">
      <c r="A12" s="69">
        <f t="shared" si="2"/>
        <v>6</v>
      </c>
      <c r="B12" s="63" t="s">
        <v>31</v>
      </c>
      <c r="C12" s="64" t="s">
        <v>32</v>
      </c>
      <c r="D12" s="65" t="s">
        <v>52</v>
      </c>
      <c r="E12" s="63" t="s">
        <v>31</v>
      </c>
      <c r="F12" s="66" t="s">
        <v>31</v>
      </c>
      <c r="G12" s="67" t="s">
        <v>34</v>
      </c>
      <c r="H12" s="68" t="s">
        <v>43</v>
      </c>
      <c r="I12" s="69" t="s">
        <v>44</v>
      </c>
      <c r="J12" s="66" t="s">
        <v>31</v>
      </c>
      <c r="K12" s="63" t="s">
        <v>49</v>
      </c>
      <c r="L12" s="83" t="s">
        <v>38</v>
      </c>
      <c r="M12" s="66" t="s">
        <v>32</v>
      </c>
      <c r="N12" s="70" t="s">
        <v>39</v>
      </c>
      <c r="O12" s="71">
        <v>45861</v>
      </c>
      <c r="P12" s="72">
        <v>45862</v>
      </c>
      <c r="Q12" s="73" t="s">
        <v>40</v>
      </c>
      <c r="R12" s="63" t="s">
        <v>40</v>
      </c>
      <c r="S12" s="74" t="s">
        <v>41</v>
      </c>
      <c r="T12" s="75" t="str">
        <f t="shared" si="0"/>
        <v>-</v>
      </c>
      <c r="U12" s="75" t="str">
        <f t="shared" si="0"/>
        <v>-</v>
      </c>
      <c r="V12" s="76" t="str">
        <f t="shared" si="3"/>
        <v>&lt;25</v>
      </c>
      <c r="W12" s="77" t="str">
        <f t="shared" si="1"/>
        <v/>
      </c>
    </row>
    <row r="13" spans="1:24" x14ac:dyDescent="0.4">
      <c r="A13" s="69">
        <f t="shared" si="2"/>
        <v>7</v>
      </c>
      <c r="B13" s="63" t="s">
        <v>31</v>
      </c>
      <c r="C13" s="64" t="s">
        <v>32</v>
      </c>
      <c r="D13" s="65" t="s">
        <v>46</v>
      </c>
      <c r="E13" s="63" t="s">
        <v>31</v>
      </c>
      <c r="F13" s="66" t="s">
        <v>31</v>
      </c>
      <c r="G13" s="67" t="s">
        <v>34</v>
      </c>
      <c r="H13" s="68" t="s">
        <v>35</v>
      </c>
      <c r="I13" s="69" t="s">
        <v>53</v>
      </c>
      <c r="J13" s="66" t="s">
        <v>37</v>
      </c>
      <c r="K13" s="63" t="s">
        <v>54</v>
      </c>
      <c r="L13" s="83" t="s">
        <v>38</v>
      </c>
      <c r="M13" s="66" t="s">
        <v>32</v>
      </c>
      <c r="N13" s="70" t="s">
        <v>39</v>
      </c>
      <c r="O13" s="71">
        <v>45861</v>
      </c>
      <c r="P13" s="72">
        <v>45862</v>
      </c>
      <c r="Q13" s="73" t="s">
        <v>40</v>
      </c>
      <c r="R13" s="63" t="s">
        <v>40</v>
      </c>
      <c r="S13" s="74" t="s">
        <v>41</v>
      </c>
      <c r="T13" s="75" t="str">
        <f t="shared" si="0"/>
        <v>-</v>
      </c>
      <c r="U13" s="75" t="str">
        <f t="shared" si="0"/>
        <v>-</v>
      </c>
      <c r="V13" s="76" t="str">
        <f t="shared" si="3"/>
        <v>&lt;25</v>
      </c>
      <c r="W13" s="77" t="str">
        <f t="shared" si="1"/>
        <v/>
      </c>
    </row>
    <row r="14" spans="1:24" x14ac:dyDescent="0.4">
      <c r="A14" s="69">
        <f t="shared" si="2"/>
        <v>8</v>
      </c>
      <c r="B14" s="63" t="s">
        <v>31</v>
      </c>
      <c r="C14" s="64" t="s">
        <v>32</v>
      </c>
      <c r="D14" s="65" t="s">
        <v>55</v>
      </c>
      <c r="E14" s="63" t="s">
        <v>31</v>
      </c>
      <c r="F14" s="66" t="s">
        <v>31</v>
      </c>
      <c r="G14" s="67" t="s">
        <v>34</v>
      </c>
      <c r="H14" s="68" t="s">
        <v>35</v>
      </c>
      <c r="I14" s="69" t="s">
        <v>56</v>
      </c>
      <c r="J14" s="66" t="s">
        <v>37</v>
      </c>
      <c r="K14" s="63" t="s">
        <v>31</v>
      </c>
      <c r="L14" s="83" t="s">
        <v>38</v>
      </c>
      <c r="M14" s="66" t="s">
        <v>32</v>
      </c>
      <c r="N14" s="70" t="s">
        <v>39</v>
      </c>
      <c r="O14" s="71">
        <v>45861</v>
      </c>
      <c r="P14" s="72">
        <v>45862</v>
      </c>
      <c r="Q14" s="73" t="s">
        <v>40</v>
      </c>
      <c r="R14" s="63" t="s">
        <v>40</v>
      </c>
      <c r="S14" s="74" t="s">
        <v>41</v>
      </c>
      <c r="T14" s="75" t="str">
        <f t="shared" si="0"/>
        <v>-</v>
      </c>
      <c r="U14" s="75" t="str">
        <f t="shared" si="0"/>
        <v>-</v>
      </c>
      <c r="V14" s="76" t="str">
        <f t="shared" si="3"/>
        <v>&lt;25</v>
      </c>
      <c r="W14" s="77" t="str">
        <f t="shared" si="1"/>
        <v/>
      </c>
    </row>
    <row r="15" spans="1:24" x14ac:dyDescent="0.4">
      <c r="A15" s="69">
        <f t="shared" si="2"/>
        <v>9</v>
      </c>
      <c r="B15" s="63" t="s">
        <v>31</v>
      </c>
      <c r="C15" s="64" t="s">
        <v>32</v>
      </c>
      <c r="D15" s="65" t="s">
        <v>57</v>
      </c>
      <c r="E15" s="63" t="s">
        <v>31</v>
      </c>
      <c r="F15" s="66" t="s">
        <v>31</v>
      </c>
      <c r="G15" s="67" t="s">
        <v>34</v>
      </c>
      <c r="H15" s="68" t="s">
        <v>35</v>
      </c>
      <c r="I15" s="69" t="s">
        <v>58</v>
      </c>
      <c r="J15" s="66" t="s">
        <v>37</v>
      </c>
      <c r="K15" s="63" t="s">
        <v>31</v>
      </c>
      <c r="L15" s="83" t="s">
        <v>38</v>
      </c>
      <c r="M15" s="66" t="s">
        <v>32</v>
      </c>
      <c r="N15" s="70" t="s">
        <v>39</v>
      </c>
      <c r="O15" s="71">
        <v>45861</v>
      </c>
      <c r="P15" s="72">
        <v>45862</v>
      </c>
      <c r="Q15" s="73" t="s">
        <v>40</v>
      </c>
      <c r="R15" s="63" t="s">
        <v>40</v>
      </c>
      <c r="S15" s="74" t="s">
        <v>41</v>
      </c>
      <c r="T15" s="75" t="str">
        <f t="shared" si="0"/>
        <v>-</v>
      </c>
      <c r="U15" s="75" t="str">
        <f t="shared" si="0"/>
        <v>-</v>
      </c>
      <c r="V15" s="76" t="str">
        <f t="shared" si="3"/>
        <v>&lt;25</v>
      </c>
      <c r="W15" s="77" t="str">
        <f t="shared" si="1"/>
        <v/>
      </c>
    </row>
    <row r="16" spans="1:24" x14ac:dyDescent="0.4">
      <c r="Q16" s="81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5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