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65EB8D4-8CB1-4924-A183-B2788D9B8DD0}" xr6:coauthVersionLast="47" xr6:coauthVersionMax="47" xr10:uidLastSave="{00000000-0000-0000-0000-000000000000}"/>
  <bookViews>
    <workbookView xWindow="15" yWindow="0" windowWidth="1609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0" i="1" l="1"/>
  <c r="T60" i="1"/>
  <c r="U59" i="1"/>
  <c r="T59" i="1"/>
  <c r="V59" i="1" s="1"/>
  <c r="W59" i="1" s="1"/>
  <c r="U58" i="1"/>
  <c r="T58" i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U49" i="1"/>
  <c r="T49" i="1"/>
  <c r="V49" i="1" s="1"/>
  <c r="W49" i="1" s="1"/>
  <c r="U48" i="1"/>
  <c r="T48" i="1"/>
  <c r="U47" i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U37" i="1"/>
  <c r="T37" i="1"/>
  <c r="V37" i="1" s="1"/>
  <c r="W37" i="1" s="1"/>
  <c r="U36" i="1"/>
  <c r="T36" i="1"/>
  <c r="V36" i="1" s="1"/>
  <c r="W36" i="1" s="1"/>
  <c r="U35" i="1"/>
  <c r="T35" i="1"/>
  <c r="U34" i="1"/>
  <c r="T34" i="1"/>
  <c r="U33" i="1"/>
  <c r="T33" i="1"/>
  <c r="U32" i="1"/>
  <c r="T32" i="1"/>
  <c r="V32" i="1" s="1"/>
  <c r="W32" i="1" s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U27" i="1"/>
  <c r="T27" i="1"/>
  <c r="V27" i="1" s="1"/>
  <c r="W27" i="1" s="1"/>
  <c r="U26" i="1"/>
  <c r="T26" i="1"/>
  <c r="U25" i="1"/>
  <c r="T25" i="1"/>
  <c r="U24" i="1"/>
  <c r="T24" i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U17" i="1"/>
  <c r="T17" i="1"/>
  <c r="U16" i="1"/>
  <c r="T16" i="1"/>
  <c r="V16" i="1" s="1"/>
  <c r="W16" i="1" s="1"/>
  <c r="U15" i="1"/>
  <c r="T15" i="1"/>
  <c r="V15" i="1" s="1"/>
  <c r="W15" i="1" s="1"/>
  <c r="U14" i="1"/>
  <c r="T14" i="1"/>
  <c r="U13" i="1"/>
  <c r="T13" i="1"/>
  <c r="V13" i="1" s="1"/>
  <c r="W13" i="1" s="1"/>
  <c r="U12" i="1"/>
  <c r="T12" i="1"/>
  <c r="U11" i="1"/>
  <c r="T11" i="1"/>
  <c r="U10" i="1"/>
  <c r="V10" i="1" s="1"/>
  <c r="W10" i="1" s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U7" i="1"/>
  <c r="T7" i="1"/>
  <c r="V17" i="1" l="1"/>
  <c r="W17" i="1" s="1"/>
  <c r="V7" i="1"/>
  <c r="W7" i="1" s="1"/>
  <c r="V14" i="1"/>
  <c r="W14" i="1" s="1"/>
  <c r="V22" i="1"/>
  <c r="W22" i="1" s="1"/>
  <c r="V11" i="1"/>
  <c r="W11" i="1" s="1"/>
  <c r="V8" i="1"/>
  <c r="W8" i="1" s="1"/>
  <c r="V12" i="1"/>
  <c r="W12" i="1" s="1"/>
  <c r="V60" i="1"/>
  <c r="W60" i="1" s="1"/>
  <c r="V28" i="1"/>
  <c r="W28" i="1" s="1"/>
  <c r="V18" i="1"/>
  <c r="W18" i="1" s="1"/>
  <c r="V25" i="1"/>
  <c r="W25" i="1" s="1"/>
  <c r="V58" i="1"/>
  <c r="W58" i="1" s="1"/>
  <c r="V42" i="1"/>
  <c r="W42" i="1" s="1"/>
  <c r="V26" i="1"/>
  <c r="W26" i="1" s="1"/>
  <c r="V33" i="1"/>
  <c r="W33" i="1" s="1"/>
  <c r="V47" i="1"/>
  <c r="W47" i="1" s="1"/>
  <c r="V50" i="1"/>
  <c r="W50" i="1" s="1"/>
  <c r="V9" i="1"/>
  <c r="W9" i="1" s="1"/>
  <c r="V34" i="1"/>
  <c r="W34" i="1" s="1"/>
  <c r="V24" i="1"/>
  <c r="W24" i="1" s="1"/>
  <c r="V31" i="1"/>
  <c r="W31" i="1" s="1"/>
  <c r="V35" i="1"/>
  <c r="W35" i="1" s="1"/>
  <c r="V38" i="1"/>
  <c r="W38" i="1" s="1"/>
  <c r="V48" i="1"/>
  <c r="W48" i="1" s="1"/>
  <c r="V54" i="1"/>
  <c r="W54" i="1" s="1"/>
</calcChain>
</file>

<file path=xl/sharedStrings.xml><?xml version="1.0" encoding="utf-8"?>
<sst xmlns="http://schemas.openxmlformats.org/spreadsheetml/2006/main" count="712" uniqueCount="126">
  <si>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</si>
  <si>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</si>
  <si>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</si>
  <si>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</si>
  <si>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</si>
  <si>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</si>
  <si>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</si>
  <si>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</si>
  <si>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</si>
  <si>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</si>
  <si>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</si>
  <si>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</si>
  <si>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</si>
  <si>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</si>
  <si>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</si>
  <si>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</si>
  <si>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</si>
  <si>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</si>
  <si>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</si>
  <si>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</si>
  <si>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</si>
  <si>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</si>
  <si>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</si>
  <si>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</si>
  <si>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</si>
  <si>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</si>
  <si>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</si>
  <si>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</si>
  <si>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</si>
  <si>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</si>
  <si>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</si>
  <si>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いわき市</t>
    <rPh sb="3" eb="4">
      <t>シ</t>
    </rPh>
    <phoneticPr fontId="2"/>
  </si>
  <si>
    <t>福島県</t>
    <rPh sb="0" eb="3">
      <t>フクシマケン</t>
    </rPh>
    <phoneticPr fontId="2"/>
  </si>
  <si>
    <t>いわき市</t>
    <rPh sb="3" eb="4">
      <t>シ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</si>
  <si>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</si>
  <si>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8"/>
  </si>
  <si>
    <t>ウド</t>
    <phoneticPr fontId="2"/>
  </si>
  <si>
    <t>野生</t>
    <rPh sb="0" eb="2">
      <t>ヤセイ</t>
    </rPh>
    <phoneticPr fontId="2"/>
  </si>
  <si>
    <t>制限なし</t>
    <rPh sb="0" eb="2">
      <t>セイゲン</t>
    </rPh>
    <phoneticPr fontId="9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</si>
  <si>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2"/>
  </si>
  <si>
    <t>Ge</t>
  </si>
  <si>
    <t>&lt;4.79</t>
    <phoneticPr fontId="2"/>
  </si>
  <si>
    <t>&lt;5.48</t>
    <phoneticPr fontId="2"/>
  </si>
  <si>
    <t>&lt;10.2</t>
    <phoneticPr fontId="2"/>
  </si>
  <si>
    <t>フキ</t>
    <phoneticPr fontId="2"/>
  </si>
  <si>
    <t>栽培</t>
    <rPh sb="0" eb="2">
      <t>サイバイ</t>
    </rPh>
    <phoneticPr fontId="2"/>
  </si>
  <si>
    <t>&lt;4.47</t>
    <phoneticPr fontId="2"/>
  </si>
  <si>
    <t>&lt;5.04</t>
    <phoneticPr fontId="2"/>
  </si>
  <si>
    <t>&lt;9.51</t>
    <phoneticPr fontId="2"/>
  </si>
  <si>
    <t>リーフレタス</t>
    <phoneticPr fontId="2"/>
  </si>
  <si>
    <t>&lt;6.28</t>
    <phoneticPr fontId="2"/>
  </si>
  <si>
    <t>&lt;8.75</t>
    <phoneticPr fontId="2"/>
  </si>
  <si>
    <t>&lt;15.0</t>
    <phoneticPr fontId="2"/>
  </si>
  <si>
    <t>ウルイ</t>
    <phoneticPr fontId="2"/>
  </si>
  <si>
    <t>&lt;6.64</t>
    <phoneticPr fontId="2"/>
  </si>
  <si>
    <t>&lt;7.25</t>
    <phoneticPr fontId="2"/>
  </si>
  <si>
    <t>&lt;13.8</t>
    <phoneticPr fontId="2"/>
  </si>
  <si>
    <t>加工所（福島県いわき市）</t>
    <rPh sb="0" eb="2">
      <t>カコウ</t>
    </rPh>
    <rPh sb="2" eb="3">
      <t>ショ</t>
    </rPh>
    <rPh sb="4" eb="7">
      <t>フクシマケン</t>
    </rPh>
    <rPh sb="10" eb="11">
      <t>シ</t>
    </rPh>
    <phoneticPr fontId="2"/>
  </si>
  <si>
    <t>その他</t>
    <rPh sb="2" eb="3">
      <t>タ</t>
    </rPh>
    <phoneticPr fontId="8"/>
  </si>
  <si>
    <t>凍餅</t>
    <rPh sb="0" eb="1">
      <t>シ</t>
    </rPh>
    <rPh sb="1" eb="2">
      <t>モチ</t>
    </rPh>
    <phoneticPr fontId="2"/>
  </si>
  <si>
    <t>&lt;8.03</t>
    <phoneticPr fontId="2"/>
  </si>
  <si>
    <t>&lt;8.92</t>
    <phoneticPr fontId="2"/>
  </si>
  <si>
    <t>&lt;16.9</t>
    <phoneticPr fontId="2"/>
  </si>
  <si>
    <t>&lt;5.52</t>
    <phoneticPr fontId="2"/>
  </si>
  <si>
    <t>&lt;11.0</t>
    <phoneticPr fontId="2"/>
  </si>
  <si>
    <t>&lt;5.29</t>
    <phoneticPr fontId="2"/>
  </si>
  <si>
    <t>&lt;5.87</t>
    <phoneticPr fontId="2"/>
  </si>
  <si>
    <t>&lt;11.1</t>
    <phoneticPr fontId="2"/>
  </si>
  <si>
    <t>福島県</t>
    <rPh sb="0" eb="3">
      <t>フクシマケン</t>
    </rPh>
    <phoneticPr fontId="8"/>
  </si>
  <si>
    <t>ツボミナ</t>
    <phoneticPr fontId="2"/>
  </si>
  <si>
    <t>&lt;6.53</t>
    <phoneticPr fontId="2"/>
  </si>
  <si>
    <t>&lt;7.20</t>
    <phoneticPr fontId="2"/>
  </si>
  <si>
    <t>&lt;13.7</t>
    <phoneticPr fontId="2"/>
  </si>
  <si>
    <t>ナバナ</t>
    <phoneticPr fontId="2"/>
  </si>
  <si>
    <t>&lt;6.56</t>
    <phoneticPr fontId="2"/>
  </si>
  <si>
    <t>&lt;6.71</t>
    <phoneticPr fontId="2"/>
  </si>
  <si>
    <t>&lt;13.2</t>
    <phoneticPr fontId="2"/>
  </si>
  <si>
    <t>&lt;5.78</t>
    <phoneticPr fontId="2"/>
  </si>
  <si>
    <t>&lt;5.94</t>
    <phoneticPr fontId="2"/>
  </si>
  <si>
    <t>&lt;11.7</t>
    <phoneticPr fontId="2"/>
  </si>
  <si>
    <t>西会津町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</si>
  <si>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</si>
  <si>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</si>
  <si>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</si>
  <si>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</si>
  <si>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</si>
  <si>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</si>
  <si>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&lt;7.1</t>
    <phoneticPr fontId="2"/>
  </si>
  <si>
    <t>&lt;6.5</t>
    <phoneticPr fontId="2"/>
  </si>
  <si>
    <t>&lt;6.0</t>
    <phoneticPr fontId="2"/>
  </si>
  <si>
    <t>&lt;5.3</t>
    <phoneticPr fontId="2"/>
  </si>
  <si>
    <t>&lt;6.7</t>
    <phoneticPr fontId="2"/>
  </si>
  <si>
    <t>&lt;7.7</t>
    <phoneticPr fontId="2"/>
  </si>
  <si>
    <t>&lt;6.2</t>
    <phoneticPr fontId="2"/>
  </si>
  <si>
    <t>&lt;8.9</t>
    <phoneticPr fontId="2"/>
  </si>
  <si>
    <t>&lt;7.4</t>
    <phoneticPr fontId="2"/>
  </si>
  <si>
    <t>&lt;5.8</t>
    <phoneticPr fontId="2"/>
  </si>
  <si>
    <t>&lt;6.9</t>
    <phoneticPr fontId="2"/>
  </si>
  <si>
    <t>&lt;4.9</t>
    <phoneticPr fontId="2"/>
  </si>
  <si>
    <t>三島町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</si>
  <si>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</si>
  <si>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</si>
  <si>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&lt;5.6</t>
    <phoneticPr fontId="2"/>
  </si>
  <si>
    <t>伊達市</t>
  </si>
  <si>
    <t>摂取制限</t>
    <rPh sb="0" eb="2">
      <t>セッシュ</t>
    </rPh>
    <rPh sb="2" eb="4">
      <t>セイゲン</t>
    </rPh>
    <phoneticPr fontId="9"/>
  </si>
  <si>
    <t>&lt;8.3</t>
    <phoneticPr fontId="2"/>
  </si>
  <si>
    <t>双葉町</t>
  </si>
  <si>
    <t>&lt;8.1</t>
    <phoneticPr fontId="2"/>
  </si>
  <si>
    <t>須賀川市</t>
  </si>
  <si>
    <t>&lt;8.0</t>
    <phoneticPr fontId="2"/>
  </si>
  <si>
    <t>&lt;7.8</t>
    <phoneticPr fontId="2"/>
  </si>
  <si>
    <t>&lt;7.2</t>
    <phoneticPr fontId="2"/>
  </si>
  <si>
    <t>&lt;7.3</t>
    <phoneticPr fontId="2"/>
  </si>
  <si>
    <t>&lt;8.7</t>
    <phoneticPr fontId="2"/>
  </si>
  <si>
    <t>&lt;6.6</t>
    <phoneticPr fontId="2"/>
  </si>
  <si>
    <t>南会津町</t>
  </si>
  <si>
    <t>&lt;6.8</t>
    <phoneticPr fontId="2"/>
  </si>
  <si>
    <t>&lt;7.0</t>
    <phoneticPr fontId="2"/>
  </si>
  <si>
    <t>&lt;5.2</t>
    <phoneticPr fontId="2"/>
  </si>
  <si>
    <t>&lt;4.4</t>
    <phoneticPr fontId="2"/>
  </si>
  <si>
    <t>&lt;6.1</t>
    <phoneticPr fontId="2"/>
  </si>
  <si>
    <t>&lt;5.5</t>
    <phoneticPr fontId="2"/>
  </si>
  <si>
    <t>&lt;6.4</t>
    <phoneticPr fontId="2"/>
  </si>
  <si>
    <t>福島市</t>
  </si>
  <si>
    <t>&lt;9.7</t>
    <phoneticPr fontId="2"/>
  </si>
  <si>
    <t>&lt;7.6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</si>
</sst>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5" formatCode="0.00_);[Red]\(0.0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57" fontId="5" fillId="0" borderId="39" xfId="0" applyNumberFormat="1" applyFont="1" applyBorder="1" applyAlignment="1">
      <alignment horizontal="center" vertical="center" shrinkToFit="1"/>
    </xf>
    <xf numFmtId="57" fontId="5" fillId="0" borderId="48" xfId="0" applyNumberFormat="1" applyFont="1" applyBorder="1" applyAlignment="1">
      <alignment horizontal="center" vertical="center"/>
    </xf>
    <xf numFmtId="185" fontId="3" fillId="0" borderId="26" xfId="2" applyNumberFormat="1" applyFont="1" applyFill="1" applyBorder="1" applyAlignment="1">
      <alignment horizontal="center" vertical="center" wrapText="1" shrinkToFit="1"/>
    </xf>
    <xf numFmtId="0" fontId="3" fillId="2" borderId="46" xfId="0" applyFont="1" applyFill="1" applyBorder="1" applyAlignment="1">
      <alignment horizontal="center" vertical="center" wrapText="1"/>
    </xf>
    <xf numFmtId="57" fontId="5" fillId="0" borderId="41" xfId="0" applyNumberFormat="1" applyFont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 wrapText="1"/>
    </xf>
    <xf numFmtId="57" fontId="5" fillId="0" borderId="20" xfId="0" applyNumberFormat="1" applyFont="1" applyBorder="1" applyAlignment="1">
      <alignment horizontal="center" vertical="center" shrinkToFit="1"/>
    </xf>
    <xf numFmtId="57" fontId="5" fillId="0" borderId="15" xfId="0" applyNumberFormat="1" applyFont="1" applyBorder="1" applyAlignment="1">
      <alignment horizontal="center" vertical="center"/>
    </xf>
    <xf numFmtId="185" fontId="3" fillId="0" borderId="23" xfId="2" applyNumberFormat="1" applyFont="1" applyFill="1" applyBorder="1" applyAlignment="1">
      <alignment horizontal="center" vertical="center" wrapText="1" shrinkToFi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</cellXfs>
  <cellStyles count="3">
    <cellStyle name="桁区切り 2" xfId="2" xr:uid="{D70EF822-48A0-4628-AB19-90919D45A043}"/>
    <cellStyle name="標準" xfId="0" builtinId="0"/>
    <cellStyle name="標準 41" xfId="1" xr:uid="{E4ED44DF-A497-407B-930F-1662E2A1CB31}"/>
  </cellStyles>
  <dxfs count="489"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7" formatCode="0.0000000_ "/>
      <fill>
        <patternFill>
          <bgColor rgb="FFFFFF00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_ "/>
      <fill>
        <patternFill>
          <bgColor rgb="FFFFFF00"/>
        </patternFill>
      </fill>
    </dxf>
    <dxf>
      <numFmt numFmtId="183" formatCode="0.00000_ "/>
      <fill>
        <patternFill>
          <bgColor rgb="FFFFFF00"/>
        </patternFill>
      </fill>
    </dxf>
    <dxf>
      <numFmt numFmtId="182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0" formatCode="0.00_ "/>
      <fill>
        <patternFill>
          <bgColor rgb="FFFFFF00"/>
        </patternFill>
      </fill>
    </dxf>
    <dxf>
      <numFmt numFmtId="179" formatCode="0.0_ "/>
      <fill>
        <patternFill>
          <bgColor rgb="FFFFFF00"/>
        </patternFill>
      </fill>
    </dxf>
    <dxf>
      <numFmt numFmtId="178" formatCode="0_ "/>
      <fill>
        <patternFill>
          <bgColor rgb="FFFFFF00"/>
        </patternFill>
      </fill>
    </dxf>
    <dxf>
      <numFmt numFmtId="177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1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21.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ht="18.75" customHeight="1" x14ac:dyDescent="0.4">
      <c r="A4" s="21"/>
      <c r="B4" s="21"/>
      <c r="C4" s="22"/>
      <c r="D4" s="23" t="s">
        <v>11</v>
      </c>
      <c r="E4" s="24" t="s">
        <v>12</v>
      </c>
      <c r="F4" s="25" t="s">
        <v>13</v>
      </c>
      <c r="G4" s="26"/>
      <c r="H4" s="27"/>
      <c r="I4" s="24" t="s">
        <v>14</v>
      </c>
      <c r="J4" s="28"/>
      <c r="K4" s="29"/>
      <c r="L4" s="25" t="s">
        <v>15</v>
      </c>
      <c r="M4" s="30" t="s">
        <v>16</v>
      </c>
      <c r="N4" s="25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25" t="s">
        <v>24</v>
      </c>
    </row>
    <row r="5" spans="1:24" ht="110.1" customHeight="1" x14ac:dyDescent="0.4">
      <c r="A5" s="21"/>
      <c r="B5" s="21"/>
      <c r="C5" s="22"/>
      <c r="D5" s="37"/>
      <c r="E5" s="38"/>
      <c r="F5" s="39"/>
      <c r="G5" s="26"/>
      <c r="H5" s="27"/>
      <c r="I5" s="38"/>
      <c r="J5" s="40" t="s">
        <v>25</v>
      </c>
      <c r="K5" s="40" t="s">
        <v>26</v>
      </c>
      <c r="L5" s="22"/>
      <c r="M5" s="41"/>
      <c r="N5" s="22"/>
      <c r="O5" s="42"/>
      <c r="P5" s="43"/>
      <c r="Q5" s="44" t="s">
        <v>27</v>
      </c>
      <c r="R5" s="45"/>
      <c r="S5" s="46"/>
      <c r="T5" s="47"/>
      <c r="U5" s="48"/>
      <c r="V5" s="48"/>
      <c r="W5" s="22"/>
    </row>
    <row r="6" spans="1:24" ht="19.5" thickBot="1" x14ac:dyDescent="0.45">
      <c r="A6" s="49"/>
      <c r="B6" s="49"/>
      <c r="C6" s="50"/>
      <c r="D6" s="51"/>
      <c r="E6" s="52"/>
      <c r="F6" s="53"/>
      <c r="G6" s="54"/>
      <c r="H6" s="55"/>
      <c r="I6" s="52"/>
      <c r="J6" s="56"/>
      <c r="K6" s="57"/>
      <c r="L6" s="50"/>
      <c r="M6" s="58"/>
      <c r="N6" s="50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5"/>
      <c r="W6" s="50"/>
      <c r="X6" s="2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9" t="s">
        <v>33</v>
      </c>
      <c r="F7" s="70"/>
      <c r="G7" s="71" t="s">
        <v>34</v>
      </c>
      <c r="H7" s="72" t="s">
        <v>35</v>
      </c>
      <c r="I7" s="73" t="s">
        <v>36</v>
      </c>
      <c r="J7" s="74"/>
      <c r="K7" s="66" t="s">
        <v>37</v>
      </c>
      <c r="L7" s="75" t="s">
        <v>38</v>
      </c>
      <c r="M7" s="74" t="s">
        <v>39</v>
      </c>
      <c r="N7" s="76" t="s">
        <v>40</v>
      </c>
      <c r="O7" s="77">
        <v>45770</v>
      </c>
      <c r="P7" s="78">
        <v>45770</v>
      </c>
      <c r="Q7" s="79" t="s">
        <v>41</v>
      </c>
      <c r="R7" s="66" t="s">
        <v>42</v>
      </c>
      <c r="S7" s="80" t="s">
        <v>43</v>
      </c>
      <c r="T7" s="8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&lt;4.79</v>
      </c>
      <c r="U7" s="81" t="str">
        <f t="shared" si="0"/>
        <v>&lt;5.48</v>
      </c>
      <c r="V7" s="82" t="str">
        <f t="shared" ref="V7:V6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75" t="str">
        <f t="shared" ref="W7:W60" si="2">IF(ISERROR(V7*1),"",IF(AND(H7="飲料水",V7&gt;=11),"○",IF(AND(H7="牛乳・乳児用食品",V7&gt;=51),"○",IF(AND(H7&lt;&gt;"",V7&gt;=110),"○",""))))</f>
        <v/>
      </c>
    </row>
    <row r="8" spans="1:24" x14ac:dyDescent="0.4">
      <c r="A8" s="83">
        <f>A7+1</f>
        <v>2</v>
      </c>
      <c r="B8" s="83" t="s">
        <v>31</v>
      </c>
      <c r="C8" s="84" t="s">
        <v>31</v>
      </c>
      <c r="D8" s="68" t="s">
        <v>32</v>
      </c>
      <c r="E8" s="85" t="s">
        <v>33</v>
      </c>
      <c r="F8" s="86"/>
      <c r="G8" s="71" t="s">
        <v>34</v>
      </c>
      <c r="H8" s="72" t="s">
        <v>35</v>
      </c>
      <c r="I8" s="87" t="s">
        <v>44</v>
      </c>
      <c r="J8" s="88"/>
      <c r="K8" s="66" t="s">
        <v>45</v>
      </c>
      <c r="L8" s="89" t="s">
        <v>38</v>
      </c>
      <c r="M8" s="88" t="s">
        <v>39</v>
      </c>
      <c r="N8" s="90" t="s">
        <v>40</v>
      </c>
      <c r="O8" s="91">
        <v>45770</v>
      </c>
      <c r="P8" s="78">
        <v>45770</v>
      </c>
      <c r="Q8" s="92" t="s">
        <v>46</v>
      </c>
      <c r="R8" s="83" t="s">
        <v>47</v>
      </c>
      <c r="S8" s="80" t="s">
        <v>48</v>
      </c>
      <c r="T8" s="81" t="str">
        <f t="shared" si="0"/>
        <v>&lt;4.47</v>
      </c>
      <c r="U8" s="81" t="str">
        <f t="shared" si="0"/>
        <v>&lt;5.04</v>
      </c>
      <c r="V8" s="82" t="str">
        <f t="shared" si="1"/>
        <v>&lt;9.5</v>
      </c>
      <c r="W8" s="75" t="str">
        <f t="shared" si="2"/>
        <v/>
      </c>
    </row>
    <row r="9" spans="1:24" x14ac:dyDescent="0.4">
      <c r="A9" s="83">
        <f t="shared" ref="A9:A12" si="3">A8+1</f>
        <v>3</v>
      </c>
      <c r="B9" s="83" t="s">
        <v>31</v>
      </c>
      <c r="C9" s="84" t="s">
        <v>31</v>
      </c>
      <c r="D9" s="68" t="s">
        <v>32</v>
      </c>
      <c r="E9" s="85" t="s">
        <v>33</v>
      </c>
      <c r="F9" s="86"/>
      <c r="G9" s="71" t="s">
        <v>34</v>
      </c>
      <c r="H9" s="72" t="s">
        <v>35</v>
      </c>
      <c r="I9" s="87" t="s">
        <v>49</v>
      </c>
      <c r="J9" s="88"/>
      <c r="K9" s="66" t="s">
        <v>45</v>
      </c>
      <c r="L9" s="89" t="s">
        <v>38</v>
      </c>
      <c r="M9" s="88" t="s">
        <v>39</v>
      </c>
      <c r="N9" s="90" t="s">
        <v>40</v>
      </c>
      <c r="O9" s="91">
        <v>45770</v>
      </c>
      <c r="P9" s="78">
        <v>45770</v>
      </c>
      <c r="Q9" s="92" t="s">
        <v>50</v>
      </c>
      <c r="R9" s="83" t="s">
        <v>51</v>
      </c>
      <c r="S9" s="80" t="s">
        <v>52</v>
      </c>
      <c r="T9" s="81" t="str">
        <f t="shared" si="0"/>
        <v>&lt;6.28</v>
      </c>
      <c r="U9" s="81" t="str">
        <f t="shared" si="0"/>
        <v>&lt;8.75</v>
      </c>
      <c r="V9" s="82" t="str">
        <f t="shared" si="1"/>
        <v>&lt;15</v>
      </c>
      <c r="W9" s="75" t="str">
        <f t="shared" si="2"/>
        <v/>
      </c>
    </row>
    <row r="10" spans="1:24" x14ac:dyDescent="0.4">
      <c r="A10" s="83">
        <f t="shared" si="3"/>
        <v>4</v>
      </c>
      <c r="B10" s="83" t="s">
        <v>31</v>
      </c>
      <c r="C10" s="84" t="s">
        <v>31</v>
      </c>
      <c r="D10" s="68" t="s">
        <v>32</v>
      </c>
      <c r="E10" s="85" t="s">
        <v>33</v>
      </c>
      <c r="F10" s="86"/>
      <c r="G10" s="71" t="s">
        <v>34</v>
      </c>
      <c r="H10" s="72" t="s">
        <v>35</v>
      </c>
      <c r="I10" s="87" t="s">
        <v>53</v>
      </c>
      <c r="J10" s="88"/>
      <c r="K10" s="66" t="s">
        <v>45</v>
      </c>
      <c r="L10" s="89" t="s">
        <v>38</v>
      </c>
      <c r="M10" s="88" t="s">
        <v>39</v>
      </c>
      <c r="N10" s="90" t="s">
        <v>40</v>
      </c>
      <c r="O10" s="91">
        <v>45770</v>
      </c>
      <c r="P10" s="78">
        <v>45770</v>
      </c>
      <c r="Q10" s="92" t="s">
        <v>54</v>
      </c>
      <c r="R10" s="83" t="s">
        <v>55</v>
      </c>
      <c r="S10" s="93" t="s">
        <v>56</v>
      </c>
      <c r="T10" s="81" t="str">
        <f t="shared" si="0"/>
        <v>&lt;6.64</v>
      </c>
      <c r="U10" s="81" t="str">
        <f t="shared" si="0"/>
        <v>&lt;7.25</v>
      </c>
      <c r="V10" s="82" t="str">
        <f t="shared" si="1"/>
        <v>&lt;14</v>
      </c>
      <c r="W10" s="75" t="str">
        <f t="shared" si="2"/>
        <v/>
      </c>
    </row>
    <row r="11" spans="1:24" x14ac:dyDescent="0.4">
      <c r="A11" s="83">
        <f t="shared" si="3"/>
        <v>5</v>
      </c>
      <c r="B11" s="83" t="s">
        <v>31</v>
      </c>
      <c r="C11" s="84" t="s">
        <v>31</v>
      </c>
      <c r="D11" s="68"/>
      <c r="E11" s="85"/>
      <c r="F11" s="86" t="s">
        <v>57</v>
      </c>
      <c r="G11" s="71" t="s">
        <v>34</v>
      </c>
      <c r="H11" s="72" t="s">
        <v>58</v>
      </c>
      <c r="I11" s="87" t="s">
        <v>59</v>
      </c>
      <c r="J11" s="88"/>
      <c r="K11" s="66"/>
      <c r="L11" s="89" t="s">
        <v>38</v>
      </c>
      <c r="M11" s="88" t="s">
        <v>39</v>
      </c>
      <c r="N11" s="90" t="s">
        <v>40</v>
      </c>
      <c r="O11" s="91">
        <v>45770</v>
      </c>
      <c r="P11" s="94">
        <v>45771</v>
      </c>
      <c r="Q11" s="92" t="s">
        <v>60</v>
      </c>
      <c r="R11" s="83" t="s">
        <v>61</v>
      </c>
      <c r="S11" s="93" t="s">
        <v>62</v>
      </c>
      <c r="T11" s="81" t="str">
        <f t="shared" si="0"/>
        <v>&lt;8.03</v>
      </c>
      <c r="U11" s="81" t="str">
        <f t="shared" si="0"/>
        <v>&lt;8.92</v>
      </c>
      <c r="V11" s="82" t="str">
        <f t="shared" si="1"/>
        <v>&lt;17</v>
      </c>
      <c r="W11" s="75" t="str">
        <f t="shared" si="2"/>
        <v/>
      </c>
    </row>
    <row r="12" spans="1:24" x14ac:dyDescent="0.4">
      <c r="A12" s="83">
        <f t="shared" si="3"/>
        <v>6</v>
      </c>
      <c r="B12" s="83" t="s">
        <v>31</v>
      </c>
      <c r="C12" s="84" t="s">
        <v>31</v>
      </c>
      <c r="D12" s="68" t="s">
        <v>32</v>
      </c>
      <c r="E12" s="85" t="s">
        <v>33</v>
      </c>
      <c r="F12" s="86"/>
      <c r="G12" s="71" t="s">
        <v>34</v>
      </c>
      <c r="H12" s="72" t="s">
        <v>35</v>
      </c>
      <c r="I12" s="87" t="s">
        <v>53</v>
      </c>
      <c r="J12" s="88"/>
      <c r="K12" s="66" t="s">
        <v>45</v>
      </c>
      <c r="L12" s="89" t="s">
        <v>38</v>
      </c>
      <c r="M12" s="88" t="s">
        <v>39</v>
      </c>
      <c r="N12" s="90" t="s">
        <v>40</v>
      </c>
      <c r="O12" s="91">
        <v>45770</v>
      </c>
      <c r="P12" s="94">
        <v>45771</v>
      </c>
      <c r="Q12" s="92" t="s">
        <v>42</v>
      </c>
      <c r="R12" s="83" t="s">
        <v>63</v>
      </c>
      <c r="S12" s="95" t="s">
        <v>64</v>
      </c>
      <c r="T12" s="81" t="str">
        <f t="shared" si="0"/>
        <v>&lt;5.48</v>
      </c>
      <c r="U12" s="81" t="str">
        <f t="shared" si="0"/>
        <v>&lt;5.52</v>
      </c>
      <c r="V12" s="82" t="str">
        <f t="shared" si="1"/>
        <v>&lt;11</v>
      </c>
      <c r="W12" s="75" t="str">
        <f t="shared" si="2"/>
        <v/>
      </c>
    </row>
    <row r="13" spans="1:24" x14ac:dyDescent="0.4">
      <c r="A13" s="83">
        <f>A12+1</f>
        <v>7</v>
      </c>
      <c r="B13" s="83" t="s">
        <v>31</v>
      </c>
      <c r="C13" s="84" t="s">
        <v>31</v>
      </c>
      <c r="D13" s="68" t="s">
        <v>32</v>
      </c>
      <c r="E13" s="85" t="s">
        <v>33</v>
      </c>
      <c r="F13" s="86"/>
      <c r="G13" s="71" t="s">
        <v>34</v>
      </c>
      <c r="H13" s="72" t="s">
        <v>35</v>
      </c>
      <c r="I13" s="87" t="s">
        <v>44</v>
      </c>
      <c r="J13" s="88"/>
      <c r="K13" s="66" t="s">
        <v>45</v>
      </c>
      <c r="L13" s="89" t="s">
        <v>38</v>
      </c>
      <c r="M13" s="88" t="s">
        <v>39</v>
      </c>
      <c r="N13" s="90" t="s">
        <v>40</v>
      </c>
      <c r="O13" s="91">
        <v>45770</v>
      </c>
      <c r="P13" s="94">
        <v>45771</v>
      </c>
      <c r="Q13" s="92" t="s">
        <v>65</v>
      </c>
      <c r="R13" s="83" t="s">
        <v>66</v>
      </c>
      <c r="S13" s="95" t="s">
        <v>67</v>
      </c>
      <c r="T13" s="81" t="str">
        <f t="shared" si="0"/>
        <v>&lt;5.29</v>
      </c>
      <c r="U13" s="81" t="str">
        <f t="shared" si="0"/>
        <v>&lt;5.87</v>
      </c>
      <c r="V13" s="82" t="str">
        <f t="shared" si="1"/>
        <v>&lt;11</v>
      </c>
      <c r="W13" s="75" t="str">
        <f t="shared" si="2"/>
        <v/>
      </c>
    </row>
    <row r="14" spans="1:24" x14ac:dyDescent="0.4">
      <c r="A14" s="83">
        <f t="shared" ref="A14:A60" si="4">A13+1</f>
        <v>8</v>
      </c>
      <c r="B14" s="83" t="s">
        <v>31</v>
      </c>
      <c r="C14" s="84" t="s">
        <v>31</v>
      </c>
      <c r="D14" s="92" t="s">
        <v>68</v>
      </c>
      <c r="E14" s="85" t="s">
        <v>33</v>
      </c>
      <c r="F14" s="86"/>
      <c r="G14" s="71" t="s">
        <v>34</v>
      </c>
      <c r="H14" s="72" t="s">
        <v>35</v>
      </c>
      <c r="I14" s="87" t="s">
        <v>69</v>
      </c>
      <c r="J14" s="88"/>
      <c r="K14" s="66" t="s">
        <v>45</v>
      </c>
      <c r="L14" s="89" t="s">
        <v>38</v>
      </c>
      <c r="M14" s="88" t="s">
        <v>39</v>
      </c>
      <c r="N14" s="90" t="s">
        <v>40</v>
      </c>
      <c r="O14" s="91">
        <v>45770</v>
      </c>
      <c r="P14" s="94">
        <v>45771</v>
      </c>
      <c r="Q14" s="92" t="s">
        <v>70</v>
      </c>
      <c r="R14" s="83" t="s">
        <v>71</v>
      </c>
      <c r="S14" s="95" t="s">
        <v>72</v>
      </c>
      <c r="T14" s="81" t="str">
        <f t="shared" si="0"/>
        <v>&lt;6.53</v>
      </c>
      <c r="U14" s="81" t="str">
        <f t="shared" si="0"/>
        <v>&lt;7.2</v>
      </c>
      <c r="V14" s="82" t="str">
        <f t="shared" si="1"/>
        <v>&lt;14</v>
      </c>
      <c r="W14" s="75" t="str">
        <f t="shared" si="2"/>
        <v/>
      </c>
    </row>
    <row r="15" spans="1:24" x14ac:dyDescent="0.4">
      <c r="A15" s="83">
        <f t="shared" si="4"/>
        <v>9</v>
      </c>
      <c r="B15" s="83" t="s">
        <v>31</v>
      </c>
      <c r="C15" s="84" t="s">
        <v>31</v>
      </c>
      <c r="D15" s="92" t="s">
        <v>68</v>
      </c>
      <c r="E15" s="85" t="s">
        <v>33</v>
      </c>
      <c r="F15" s="86"/>
      <c r="G15" s="71" t="s">
        <v>34</v>
      </c>
      <c r="H15" s="72" t="s">
        <v>35</v>
      </c>
      <c r="I15" s="87" t="s">
        <v>73</v>
      </c>
      <c r="J15" s="88"/>
      <c r="K15" s="66" t="s">
        <v>45</v>
      </c>
      <c r="L15" s="89" t="s">
        <v>38</v>
      </c>
      <c r="M15" s="88" t="s">
        <v>39</v>
      </c>
      <c r="N15" s="90" t="s">
        <v>40</v>
      </c>
      <c r="O15" s="91">
        <v>45770</v>
      </c>
      <c r="P15" s="94">
        <v>45771</v>
      </c>
      <c r="Q15" s="92" t="s">
        <v>74</v>
      </c>
      <c r="R15" s="83" t="s">
        <v>75</v>
      </c>
      <c r="S15" s="95" t="s">
        <v>76</v>
      </c>
      <c r="T15" s="81" t="str">
        <f t="shared" si="0"/>
        <v>&lt;6.56</v>
      </c>
      <c r="U15" s="81" t="str">
        <f t="shared" si="0"/>
        <v>&lt;6.71</v>
      </c>
      <c r="V15" s="82" t="str">
        <f t="shared" si="1"/>
        <v>&lt;13</v>
      </c>
      <c r="W15" s="75" t="str">
        <f t="shared" si="2"/>
        <v/>
      </c>
    </row>
    <row r="16" spans="1:24" x14ac:dyDescent="0.4">
      <c r="A16" s="83">
        <f t="shared" si="4"/>
        <v>10</v>
      </c>
      <c r="B16" s="83" t="s">
        <v>31</v>
      </c>
      <c r="C16" s="84" t="s">
        <v>31</v>
      </c>
      <c r="D16" s="92" t="s">
        <v>68</v>
      </c>
      <c r="E16" s="85" t="s">
        <v>33</v>
      </c>
      <c r="F16" s="86"/>
      <c r="G16" s="71" t="s">
        <v>34</v>
      </c>
      <c r="H16" s="72" t="s">
        <v>35</v>
      </c>
      <c r="I16" s="87" t="s">
        <v>36</v>
      </c>
      <c r="J16" s="88"/>
      <c r="K16" s="66" t="s">
        <v>37</v>
      </c>
      <c r="L16" s="89" t="s">
        <v>38</v>
      </c>
      <c r="M16" s="88" t="s">
        <v>39</v>
      </c>
      <c r="N16" s="90" t="s">
        <v>40</v>
      </c>
      <c r="O16" s="96">
        <v>45770</v>
      </c>
      <c r="P16" s="94">
        <v>45771</v>
      </c>
      <c r="Q16" s="92" t="s">
        <v>77</v>
      </c>
      <c r="R16" s="83" t="s">
        <v>78</v>
      </c>
      <c r="S16" s="95" t="s">
        <v>79</v>
      </c>
      <c r="T16" s="81" t="str">
        <f t="shared" si="0"/>
        <v>&lt;5.78</v>
      </c>
      <c r="U16" s="81" t="str">
        <f t="shared" si="0"/>
        <v>&lt;5.94</v>
      </c>
      <c r="V16" s="82" t="str">
        <f t="shared" si="1"/>
        <v>&lt;12</v>
      </c>
      <c r="W16" s="75" t="str">
        <f t="shared" si="2"/>
        <v/>
      </c>
    </row>
    <row r="17" spans="1:23" x14ac:dyDescent="0.4">
      <c r="A17" s="83">
        <f t="shared" si="4"/>
        <v>11</v>
      </c>
      <c r="B17" s="66" t="s">
        <v>32</v>
      </c>
      <c r="C17" s="67" t="s">
        <v>32</v>
      </c>
      <c r="D17" s="68" t="s">
        <v>68</v>
      </c>
      <c r="E17" s="97" t="s">
        <v>80</v>
      </c>
      <c r="F17" s="98"/>
      <c r="G17" s="71" t="s">
        <v>81</v>
      </c>
      <c r="H17" s="92" t="s">
        <v>82</v>
      </c>
      <c r="I17" s="99" t="s">
        <v>83</v>
      </c>
      <c r="J17" s="66" t="s">
        <v>84</v>
      </c>
      <c r="K17" s="66"/>
      <c r="L17" s="75" t="s">
        <v>85</v>
      </c>
      <c r="M17" s="66" t="s">
        <v>86</v>
      </c>
      <c r="N17" s="76" t="s">
        <v>40</v>
      </c>
      <c r="O17" s="100">
        <v>45713</v>
      </c>
      <c r="P17" s="101">
        <v>45791</v>
      </c>
      <c r="Q17" s="102" t="s">
        <v>87</v>
      </c>
      <c r="R17" s="102">
        <v>13.3682</v>
      </c>
      <c r="S17" s="103"/>
      <c r="T17" s="81" t="str">
        <f t="shared" si="0"/>
        <v>&lt;7.1</v>
      </c>
      <c r="U17" s="81">
        <f t="shared" si="0"/>
        <v>13.3</v>
      </c>
      <c r="V17" s="82">
        <f t="shared" si="1"/>
        <v>13</v>
      </c>
      <c r="W17" s="75" t="str">
        <f t="shared" si="2"/>
        <v/>
      </c>
    </row>
    <row r="18" spans="1:23" x14ac:dyDescent="0.4">
      <c r="A18" s="83">
        <f t="shared" si="4"/>
        <v>12</v>
      </c>
      <c r="B18" s="66" t="s">
        <v>32</v>
      </c>
      <c r="C18" s="67" t="s">
        <v>32</v>
      </c>
      <c r="D18" s="68" t="s">
        <v>68</v>
      </c>
      <c r="E18" s="97" t="s">
        <v>80</v>
      </c>
      <c r="F18" s="98"/>
      <c r="G18" s="71" t="s">
        <v>81</v>
      </c>
      <c r="H18" s="92" t="s">
        <v>82</v>
      </c>
      <c r="I18" s="99" t="s">
        <v>83</v>
      </c>
      <c r="J18" s="66" t="s">
        <v>84</v>
      </c>
      <c r="K18" s="66"/>
      <c r="L18" s="75" t="s">
        <v>85</v>
      </c>
      <c r="M18" s="66" t="s">
        <v>86</v>
      </c>
      <c r="N18" s="76" t="s">
        <v>40</v>
      </c>
      <c r="O18" s="104">
        <v>45714</v>
      </c>
      <c r="P18" s="101">
        <v>45791</v>
      </c>
      <c r="Q18" s="102" t="s">
        <v>88</v>
      </c>
      <c r="R18" s="102" t="s">
        <v>87</v>
      </c>
      <c r="S18" s="103"/>
      <c r="T18" s="81" t="str">
        <f t="shared" si="0"/>
        <v>&lt;6.5</v>
      </c>
      <c r="U18" s="81" t="str">
        <f t="shared" si="0"/>
        <v>&lt;7.1</v>
      </c>
      <c r="V18" s="82" t="str">
        <f t="shared" si="1"/>
        <v>&lt;14</v>
      </c>
      <c r="W18" s="75" t="str">
        <f t="shared" si="2"/>
        <v/>
      </c>
    </row>
    <row r="19" spans="1:23" x14ac:dyDescent="0.4">
      <c r="A19" s="83">
        <f t="shared" si="4"/>
        <v>13</v>
      </c>
      <c r="B19" s="66" t="s">
        <v>32</v>
      </c>
      <c r="C19" s="67" t="s">
        <v>32</v>
      </c>
      <c r="D19" s="68" t="s">
        <v>68</v>
      </c>
      <c r="E19" s="97" t="s">
        <v>80</v>
      </c>
      <c r="F19" s="98"/>
      <c r="G19" s="71" t="s">
        <v>81</v>
      </c>
      <c r="H19" s="92" t="s">
        <v>82</v>
      </c>
      <c r="I19" s="99" t="s">
        <v>83</v>
      </c>
      <c r="J19" s="66" t="s">
        <v>84</v>
      </c>
      <c r="K19" s="66"/>
      <c r="L19" s="75" t="s">
        <v>85</v>
      </c>
      <c r="M19" s="66" t="s">
        <v>86</v>
      </c>
      <c r="N19" s="76" t="s">
        <v>40</v>
      </c>
      <c r="O19" s="104">
        <v>45715</v>
      </c>
      <c r="P19" s="101">
        <v>45791</v>
      </c>
      <c r="Q19" s="102" t="s">
        <v>89</v>
      </c>
      <c r="R19" s="102" t="s">
        <v>90</v>
      </c>
      <c r="S19" s="103"/>
      <c r="T19" s="81" t="str">
        <f t="shared" si="0"/>
        <v>&lt;6</v>
      </c>
      <c r="U19" s="81" t="str">
        <f t="shared" si="0"/>
        <v>&lt;5.3</v>
      </c>
      <c r="V19" s="82" t="str">
        <f t="shared" si="1"/>
        <v>&lt;11</v>
      </c>
      <c r="W19" s="75" t="str">
        <f t="shared" si="2"/>
        <v/>
      </c>
    </row>
    <row r="20" spans="1:23" x14ac:dyDescent="0.4">
      <c r="A20" s="83">
        <f t="shared" si="4"/>
        <v>14</v>
      </c>
      <c r="B20" s="66" t="s">
        <v>32</v>
      </c>
      <c r="C20" s="67" t="s">
        <v>32</v>
      </c>
      <c r="D20" s="68" t="s">
        <v>68</v>
      </c>
      <c r="E20" s="97" t="s">
        <v>80</v>
      </c>
      <c r="F20" s="98"/>
      <c r="G20" s="71" t="s">
        <v>81</v>
      </c>
      <c r="H20" s="92" t="s">
        <v>82</v>
      </c>
      <c r="I20" s="99" t="s">
        <v>83</v>
      </c>
      <c r="J20" s="66" t="s">
        <v>84</v>
      </c>
      <c r="K20" s="66"/>
      <c r="L20" s="75" t="s">
        <v>85</v>
      </c>
      <c r="M20" s="66" t="s">
        <v>86</v>
      </c>
      <c r="N20" s="76" t="s">
        <v>40</v>
      </c>
      <c r="O20" s="104">
        <v>45715</v>
      </c>
      <c r="P20" s="101">
        <v>45791</v>
      </c>
      <c r="Q20" s="102" t="s">
        <v>91</v>
      </c>
      <c r="R20" s="102">
        <v>8.14147</v>
      </c>
      <c r="S20" s="103"/>
      <c r="T20" s="81" t="str">
        <f t="shared" si="0"/>
        <v>&lt;6.7</v>
      </c>
      <c r="U20" s="81">
        <f t="shared" si="0"/>
        <v>8.14</v>
      </c>
      <c r="V20" s="82">
        <f t="shared" si="1"/>
        <v>8.1</v>
      </c>
      <c r="W20" s="75" t="str">
        <f t="shared" si="2"/>
        <v/>
      </c>
    </row>
    <row r="21" spans="1:23" x14ac:dyDescent="0.4">
      <c r="A21" s="83">
        <f t="shared" si="4"/>
        <v>15</v>
      </c>
      <c r="B21" s="66" t="s">
        <v>32</v>
      </c>
      <c r="C21" s="67" t="s">
        <v>32</v>
      </c>
      <c r="D21" s="68" t="s">
        <v>68</v>
      </c>
      <c r="E21" s="97" t="s">
        <v>80</v>
      </c>
      <c r="F21" s="98"/>
      <c r="G21" s="71" t="s">
        <v>81</v>
      </c>
      <c r="H21" s="92" t="s">
        <v>82</v>
      </c>
      <c r="I21" s="99" t="s">
        <v>83</v>
      </c>
      <c r="J21" s="66" t="s">
        <v>84</v>
      </c>
      <c r="K21" s="66"/>
      <c r="L21" s="75" t="s">
        <v>85</v>
      </c>
      <c r="M21" s="66" t="s">
        <v>86</v>
      </c>
      <c r="N21" s="76" t="s">
        <v>40</v>
      </c>
      <c r="O21" s="104">
        <v>45715</v>
      </c>
      <c r="P21" s="101">
        <v>45791</v>
      </c>
      <c r="Q21" s="102" t="s">
        <v>92</v>
      </c>
      <c r="R21" s="102" t="s">
        <v>93</v>
      </c>
      <c r="S21" s="103"/>
      <c r="T21" s="81" t="str">
        <f t="shared" si="0"/>
        <v>&lt;7.7</v>
      </c>
      <c r="U21" s="81" t="str">
        <f t="shared" si="0"/>
        <v>&lt;6.2</v>
      </c>
      <c r="V21" s="82" t="str">
        <f t="shared" si="1"/>
        <v>&lt;14</v>
      </c>
      <c r="W21" s="75" t="str">
        <f t="shared" si="2"/>
        <v/>
      </c>
    </row>
    <row r="22" spans="1:23" x14ac:dyDescent="0.4">
      <c r="A22" s="83">
        <f t="shared" si="4"/>
        <v>16</v>
      </c>
      <c r="B22" s="66" t="s">
        <v>32</v>
      </c>
      <c r="C22" s="67" t="s">
        <v>32</v>
      </c>
      <c r="D22" s="68" t="s">
        <v>68</v>
      </c>
      <c r="E22" s="97" t="s">
        <v>80</v>
      </c>
      <c r="F22" s="98"/>
      <c r="G22" s="71" t="s">
        <v>81</v>
      </c>
      <c r="H22" s="92" t="s">
        <v>82</v>
      </c>
      <c r="I22" s="99" t="s">
        <v>83</v>
      </c>
      <c r="J22" s="66" t="s">
        <v>84</v>
      </c>
      <c r="K22" s="66"/>
      <c r="L22" s="75" t="s">
        <v>85</v>
      </c>
      <c r="M22" s="66" t="s">
        <v>86</v>
      </c>
      <c r="N22" s="76" t="s">
        <v>40</v>
      </c>
      <c r="O22" s="104">
        <v>45718</v>
      </c>
      <c r="P22" s="101">
        <v>45791</v>
      </c>
      <c r="Q22" s="102" t="s">
        <v>91</v>
      </c>
      <c r="R22" s="102">
        <v>8.5516000000000005</v>
      </c>
      <c r="S22" s="103"/>
      <c r="T22" s="81" t="str">
        <f t="shared" si="0"/>
        <v>&lt;6.7</v>
      </c>
      <c r="U22" s="81">
        <f t="shared" si="0"/>
        <v>8.5500000000000007</v>
      </c>
      <c r="V22" s="82">
        <f t="shared" si="1"/>
        <v>8.6</v>
      </c>
      <c r="W22" s="75" t="str">
        <f t="shared" si="2"/>
        <v/>
      </c>
    </row>
    <row r="23" spans="1:23" x14ac:dyDescent="0.4">
      <c r="A23" s="83">
        <f t="shared" si="4"/>
        <v>17</v>
      </c>
      <c r="B23" s="66" t="s">
        <v>32</v>
      </c>
      <c r="C23" s="67" t="s">
        <v>32</v>
      </c>
      <c r="D23" s="68" t="s">
        <v>68</v>
      </c>
      <c r="E23" s="97" t="s">
        <v>80</v>
      </c>
      <c r="F23" s="98"/>
      <c r="G23" s="71" t="s">
        <v>81</v>
      </c>
      <c r="H23" s="92" t="s">
        <v>82</v>
      </c>
      <c r="I23" s="99" t="s">
        <v>83</v>
      </c>
      <c r="J23" s="66" t="s">
        <v>84</v>
      </c>
      <c r="K23" s="66"/>
      <c r="L23" s="75" t="s">
        <v>85</v>
      </c>
      <c r="M23" s="66" t="s">
        <v>86</v>
      </c>
      <c r="N23" s="76" t="s">
        <v>40</v>
      </c>
      <c r="O23" s="104">
        <v>45718</v>
      </c>
      <c r="P23" s="101">
        <v>45791</v>
      </c>
      <c r="Q23" s="102" t="s">
        <v>94</v>
      </c>
      <c r="R23" s="102" t="s">
        <v>89</v>
      </c>
      <c r="S23" s="103"/>
      <c r="T23" s="81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&lt;8.9</v>
      </c>
      <c r="U23" s="81" t="str">
        <f t="shared" si="5"/>
        <v>&lt;6</v>
      </c>
      <c r="V23" s="82" t="str">
        <f t="shared" si="1"/>
        <v>&lt;15</v>
      </c>
      <c r="W23" s="75" t="str">
        <f t="shared" si="2"/>
        <v/>
      </c>
    </row>
    <row r="24" spans="1:23" x14ac:dyDescent="0.4">
      <c r="A24" s="83">
        <f t="shared" si="4"/>
        <v>18</v>
      </c>
      <c r="B24" s="66" t="s">
        <v>32</v>
      </c>
      <c r="C24" s="67" t="s">
        <v>32</v>
      </c>
      <c r="D24" s="68" t="s">
        <v>68</v>
      </c>
      <c r="E24" s="97" t="s">
        <v>80</v>
      </c>
      <c r="F24" s="98"/>
      <c r="G24" s="71" t="s">
        <v>81</v>
      </c>
      <c r="H24" s="92" t="s">
        <v>82</v>
      </c>
      <c r="I24" s="99" t="s">
        <v>83</v>
      </c>
      <c r="J24" s="66" t="s">
        <v>84</v>
      </c>
      <c r="K24" s="66"/>
      <c r="L24" s="75" t="s">
        <v>85</v>
      </c>
      <c r="M24" s="66" t="s">
        <v>86</v>
      </c>
      <c r="N24" s="76" t="s">
        <v>40</v>
      </c>
      <c r="O24" s="104">
        <v>45717</v>
      </c>
      <c r="P24" s="101">
        <v>45791</v>
      </c>
      <c r="Q24" s="102" t="s">
        <v>95</v>
      </c>
      <c r="R24" s="102">
        <v>12.3567</v>
      </c>
      <c r="S24" s="103"/>
      <c r="T24" s="81" t="str">
        <f t="shared" si="5"/>
        <v>&lt;7.4</v>
      </c>
      <c r="U24" s="81">
        <f t="shared" si="5"/>
        <v>12.3</v>
      </c>
      <c r="V24" s="82">
        <f t="shared" si="1"/>
        <v>12</v>
      </c>
      <c r="W24" s="75" t="str">
        <f t="shared" si="2"/>
        <v/>
      </c>
    </row>
    <row r="25" spans="1:23" x14ac:dyDescent="0.4">
      <c r="A25" s="83">
        <f t="shared" si="4"/>
        <v>19</v>
      </c>
      <c r="B25" s="66" t="s">
        <v>32</v>
      </c>
      <c r="C25" s="67" t="s">
        <v>32</v>
      </c>
      <c r="D25" s="68" t="s">
        <v>68</v>
      </c>
      <c r="E25" s="97" t="s">
        <v>80</v>
      </c>
      <c r="F25" s="98"/>
      <c r="G25" s="71" t="s">
        <v>81</v>
      </c>
      <c r="H25" s="92" t="s">
        <v>82</v>
      </c>
      <c r="I25" s="99" t="s">
        <v>83</v>
      </c>
      <c r="J25" s="66" t="s">
        <v>84</v>
      </c>
      <c r="K25" s="66"/>
      <c r="L25" s="75" t="s">
        <v>85</v>
      </c>
      <c r="M25" s="66" t="s">
        <v>86</v>
      </c>
      <c r="N25" s="76" t="s">
        <v>40</v>
      </c>
      <c r="O25" s="104">
        <v>45717</v>
      </c>
      <c r="P25" s="101">
        <v>45791</v>
      </c>
      <c r="Q25" s="102" t="s">
        <v>96</v>
      </c>
      <c r="R25" s="102">
        <v>11.8613</v>
      </c>
      <c r="S25" s="103"/>
      <c r="T25" s="81" t="str">
        <f t="shared" si="5"/>
        <v>&lt;5.8</v>
      </c>
      <c r="U25" s="81">
        <f t="shared" si="5"/>
        <v>11.8</v>
      </c>
      <c r="V25" s="82">
        <f t="shared" si="1"/>
        <v>12</v>
      </c>
      <c r="W25" s="75" t="str">
        <f t="shared" si="2"/>
        <v/>
      </c>
    </row>
    <row r="26" spans="1:23" x14ac:dyDescent="0.4">
      <c r="A26" s="83">
        <f t="shared" si="4"/>
        <v>20</v>
      </c>
      <c r="B26" s="66" t="s">
        <v>32</v>
      </c>
      <c r="C26" s="67" t="s">
        <v>32</v>
      </c>
      <c r="D26" s="68" t="s">
        <v>68</v>
      </c>
      <c r="E26" s="97" t="s">
        <v>80</v>
      </c>
      <c r="F26" s="98"/>
      <c r="G26" s="71" t="s">
        <v>81</v>
      </c>
      <c r="H26" s="92" t="s">
        <v>82</v>
      </c>
      <c r="I26" s="99" t="s">
        <v>83</v>
      </c>
      <c r="J26" s="66" t="s">
        <v>84</v>
      </c>
      <c r="K26" s="66"/>
      <c r="L26" s="75" t="s">
        <v>85</v>
      </c>
      <c r="M26" s="66" t="s">
        <v>86</v>
      </c>
      <c r="N26" s="76" t="s">
        <v>40</v>
      </c>
      <c r="O26" s="104">
        <v>45717</v>
      </c>
      <c r="P26" s="101">
        <v>45791</v>
      </c>
      <c r="Q26" s="102" t="s">
        <v>97</v>
      </c>
      <c r="R26" s="102">
        <v>12.709300000000001</v>
      </c>
      <c r="S26" s="103"/>
      <c r="T26" s="81" t="str">
        <f t="shared" si="5"/>
        <v>&lt;6.9</v>
      </c>
      <c r="U26" s="81">
        <f t="shared" si="5"/>
        <v>12.7</v>
      </c>
      <c r="V26" s="82">
        <f t="shared" si="1"/>
        <v>13</v>
      </c>
      <c r="W26" s="75" t="str">
        <f t="shared" si="2"/>
        <v/>
      </c>
    </row>
    <row r="27" spans="1:23" x14ac:dyDescent="0.4">
      <c r="A27" s="83">
        <f t="shared" si="4"/>
        <v>21</v>
      </c>
      <c r="B27" s="66" t="s">
        <v>32</v>
      </c>
      <c r="C27" s="67" t="s">
        <v>32</v>
      </c>
      <c r="D27" s="68" t="s">
        <v>68</v>
      </c>
      <c r="E27" s="97" t="s">
        <v>80</v>
      </c>
      <c r="F27" s="98"/>
      <c r="G27" s="71" t="s">
        <v>81</v>
      </c>
      <c r="H27" s="92" t="s">
        <v>82</v>
      </c>
      <c r="I27" s="99" t="s">
        <v>83</v>
      </c>
      <c r="J27" s="66" t="s">
        <v>84</v>
      </c>
      <c r="K27" s="66"/>
      <c r="L27" s="75" t="s">
        <v>85</v>
      </c>
      <c r="M27" s="66" t="s">
        <v>86</v>
      </c>
      <c r="N27" s="76" t="s">
        <v>40</v>
      </c>
      <c r="O27" s="104">
        <v>45717</v>
      </c>
      <c r="P27" s="101">
        <v>45791</v>
      </c>
      <c r="Q27" s="102" t="s">
        <v>92</v>
      </c>
      <c r="R27" s="102">
        <v>27.424900000000001</v>
      </c>
      <c r="S27" s="103"/>
      <c r="T27" s="81" t="str">
        <f t="shared" si="5"/>
        <v>&lt;7.7</v>
      </c>
      <c r="U27" s="81">
        <f t="shared" si="5"/>
        <v>27.4</v>
      </c>
      <c r="V27" s="82">
        <f t="shared" si="1"/>
        <v>27</v>
      </c>
      <c r="W27" s="75" t="str">
        <f t="shared" si="2"/>
        <v/>
      </c>
    </row>
    <row r="28" spans="1:23" x14ac:dyDescent="0.4">
      <c r="A28" s="83">
        <f t="shared" si="4"/>
        <v>22</v>
      </c>
      <c r="B28" s="66" t="s">
        <v>32</v>
      </c>
      <c r="C28" s="67" t="s">
        <v>32</v>
      </c>
      <c r="D28" s="68" t="s">
        <v>68</v>
      </c>
      <c r="E28" s="97" t="s">
        <v>80</v>
      </c>
      <c r="F28" s="98"/>
      <c r="G28" s="71" t="s">
        <v>81</v>
      </c>
      <c r="H28" s="92" t="s">
        <v>82</v>
      </c>
      <c r="I28" s="99" t="s">
        <v>83</v>
      </c>
      <c r="J28" s="66" t="s">
        <v>84</v>
      </c>
      <c r="K28" s="66"/>
      <c r="L28" s="75" t="s">
        <v>85</v>
      </c>
      <c r="M28" s="66" t="s">
        <v>86</v>
      </c>
      <c r="N28" s="76" t="s">
        <v>40</v>
      </c>
      <c r="O28" s="104">
        <v>45716</v>
      </c>
      <c r="P28" s="101">
        <v>45791</v>
      </c>
      <c r="Q28" s="102" t="s">
        <v>98</v>
      </c>
      <c r="R28" s="102">
        <v>7.3029700000000002</v>
      </c>
      <c r="S28" s="103"/>
      <c r="T28" s="81" t="str">
        <f t="shared" si="5"/>
        <v>&lt;4.9</v>
      </c>
      <c r="U28" s="81">
        <f t="shared" si="5"/>
        <v>7.3</v>
      </c>
      <c r="V28" s="82">
        <f t="shared" si="1"/>
        <v>7.3</v>
      </c>
      <c r="W28" s="75" t="str">
        <f t="shared" si="2"/>
        <v/>
      </c>
    </row>
    <row r="29" spans="1:23" x14ac:dyDescent="0.4">
      <c r="A29" s="83">
        <f t="shared" si="4"/>
        <v>23</v>
      </c>
      <c r="B29" s="66" t="s">
        <v>32</v>
      </c>
      <c r="C29" s="67" t="s">
        <v>32</v>
      </c>
      <c r="D29" s="68" t="s">
        <v>68</v>
      </c>
      <c r="E29" s="97" t="s">
        <v>99</v>
      </c>
      <c r="F29" s="98"/>
      <c r="G29" s="71" t="s">
        <v>81</v>
      </c>
      <c r="H29" s="92" t="s">
        <v>82</v>
      </c>
      <c r="I29" s="99" t="s">
        <v>100</v>
      </c>
      <c r="J29" s="66" t="s">
        <v>84</v>
      </c>
      <c r="K29" s="66"/>
      <c r="L29" s="75" t="s">
        <v>101</v>
      </c>
      <c r="M29" s="66" t="s">
        <v>86</v>
      </c>
      <c r="N29" s="76" t="s">
        <v>40</v>
      </c>
      <c r="O29" s="104">
        <v>45717</v>
      </c>
      <c r="P29" s="101">
        <v>45791</v>
      </c>
      <c r="Q29" s="102" t="s">
        <v>102</v>
      </c>
      <c r="R29" s="102">
        <v>8.1309100000000001</v>
      </c>
      <c r="S29" s="103"/>
      <c r="T29" s="81" t="str">
        <f t="shared" si="5"/>
        <v>&lt;5.6</v>
      </c>
      <c r="U29" s="81">
        <f t="shared" si="5"/>
        <v>8.1300000000000008</v>
      </c>
      <c r="V29" s="82">
        <f t="shared" si="1"/>
        <v>8.1</v>
      </c>
      <c r="W29" s="75" t="str">
        <f t="shared" si="2"/>
        <v/>
      </c>
    </row>
    <row r="30" spans="1:23" x14ac:dyDescent="0.4">
      <c r="A30" s="83">
        <f t="shared" si="4"/>
        <v>24</v>
      </c>
      <c r="B30" s="66" t="s">
        <v>32</v>
      </c>
      <c r="C30" s="67" t="s">
        <v>32</v>
      </c>
      <c r="D30" s="68" t="s">
        <v>68</v>
      </c>
      <c r="E30" s="97" t="s">
        <v>103</v>
      </c>
      <c r="F30" s="98"/>
      <c r="G30" s="71" t="s">
        <v>81</v>
      </c>
      <c r="H30" s="92" t="s">
        <v>82</v>
      </c>
      <c r="I30" s="99" t="s">
        <v>83</v>
      </c>
      <c r="J30" s="66" t="s">
        <v>84</v>
      </c>
      <c r="K30" s="66"/>
      <c r="L30" s="75" t="s">
        <v>104</v>
      </c>
      <c r="M30" s="66" t="s">
        <v>86</v>
      </c>
      <c r="N30" s="76" t="s">
        <v>40</v>
      </c>
      <c r="O30" s="104">
        <v>45717</v>
      </c>
      <c r="P30" s="101">
        <v>45791</v>
      </c>
      <c r="Q30" s="102" t="s">
        <v>105</v>
      </c>
      <c r="R30" s="102">
        <v>313.21699999999998</v>
      </c>
      <c r="S30" s="103"/>
      <c r="T30" s="81" t="str">
        <f t="shared" si="5"/>
        <v>&lt;8.3</v>
      </c>
      <c r="U30" s="81">
        <f t="shared" si="5"/>
        <v>313</v>
      </c>
      <c r="V30" s="82">
        <f t="shared" si="1"/>
        <v>310</v>
      </c>
      <c r="W30" s="75" t="str">
        <f t="shared" si="2"/>
        <v>○</v>
      </c>
    </row>
    <row r="31" spans="1:23" x14ac:dyDescent="0.4">
      <c r="A31" s="83">
        <f t="shared" si="4"/>
        <v>25</v>
      </c>
      <c r="B31" s="66" t="s">
        <v>32</v>
      </c>
      <c r="C31" s="67" t="s">
        <v>32</v>
      </c>
      <c r="D31" s="68" t="s">
        <v>68</v>
      </c>
      <c r="E31" s="97" t="s">
        <v>106</v>
      </c>
      <c r="F31" s="98"/>
      <c r="G31" s="71" t="s">
        <v>81</v>
      </c>
      <c r="H31" s="92" t="s">
        <v>82</v>
      </c>
      <c r="I31" s="99" t="s">
        <v>83</v>
      </c>
      <c r="J31" s="66" t="s">
        <v>84</v>
      </c>
      <c r="K31" s="66"/>
      <c r="L31" s="75" t="s">
        <v>104</v>
      </c>
      <c r="M31" s="66" t="s">
        <v>86</v>
      </c>
      <c r="N31" s="76" t="s">
        <v>40</v>
      </c>
      <c r="O31" s="104">
        <v>45685</v>
      </c>
      <c r="P31" s="101">
        <v>45791</v>
      </c>
      <c r="Q31" s="102">
        <v>86.339799999999997</v>
      </c>
      <c r="R31" s="102">
        <v>6410</v>
      </c>
      <c r="S31" s="103"/>
      <c r="T31" s="81">
        <f t="shared" si="5"/>
        <v>86.3</v>
      </c>
      <c r="U31" s="81">
        <f t="shared" si="5"/>
        <v>6410</v>
      </c>
      <c r="V31" s="82">
        <f t="shared" si="1"/>
        <v>6500</v>
      </c>
      <c r="W31" s="75" t="str">
        <f t="shared" si="2"/>
        <v>○</v>
      </c>
    </row>
    <row r="32" spans="1:23" x14ac:dyDescent="0.4">
      <c r="A32" s="83">
        <f t="shared" si="4"/>
        <v>26</v>
      </c>
      <c r="B32" s="66" t="s">
        <v>32</v>
      </c>
      <c r="C32" s="67" t="s">
        <v>32</v>
      </c>
      <c r="D32" s="68" t="s">
        <v>68</v>
      </c>
      <c r="E32" s="97" t="s">
        <v>106</v>
      </c>
      <c r="F32" s="98"/>
      <c r="G32" s="71" t="s">
        <v>81</v>
      </c>
      <c r="H32" s="92" t="s">
        <v>82</v>
      </c>
      <c r="I32" s="99" t="s">
        <v>83</v>
      </c>
      <c r="J32" s="66" t="s">
        <v>84</v>
      </c>
      <c r="K32" s="66"/>
      <c r="L32" s="75" t="s">
        <v>104</v>
      </c>
      <c r="M32" s="66" t="s">
        <v>86</v>
      </c>
      <c r="N32" s="76" t="s">
        <v>40</v>
      </c>
      <c r="O32" s="104">
        <v>45716</v>
      </c>
      <c r="P32" s="101">
        <v>45791</v>
      </c>
      <c r="Q32" s="102">
        <v>151.88499999999999</v>
      </c>
      <c r="R32" s="102">
        <v>12900</v>
      </c>
      <c r="S32" s="103"/>
      <c r="T32" s="81">
        <f t="shared" si="5"/>
        <v>151</v>
      </c>
      <c r="U32" s="81">
        <f t="shared" si="5"/>
        <v>12900</v>
      </c>
      <c r="V32" s="82">
        <f t="shared" si="1"/>
        <v>13000</v>
      </c>
      <c r="W32" s="75" t="str">
        <f t="shared" si="2"/>
        <v>○</v>
      </c>
    </row>
    <row r="33" spans="1:23" x14ac:dyDescent="0.4">
      <c r="A33" s="83">
        <f t="shared" si="4"/>
        <v>27</v>
      </c>
      <c r="B33" s="66" t="s">
        <v>32</v>
      </c>
      <c r="C33" s="67" t="s">
        <v>32</v>
      </c>
      <c r="D33" s="68" t="s">
        <v>68</v>
      </c>
      <c r="E33" s="97" t="s">
        <v>80</v>
      </c>
      <c r="F33" s="98"/>
      <c r="G33" s="71" t="s">
        <v>81</v>
      </c>
      <c r="H33" s="92" t="s">
        <v>82</v>
      </c>
      <c r="I33" s="99" t="s">
        <v>83</v>
      </c>
      <c r="J33" s="66" t="s">
        <v>84</v>
      </c>
      <c r="K33" s="66"/>
      <c r="L33" s="75" t="s">
        <v>85</v>
      </c>
      <c r="M33" s="66" t="s">
        <v>86</v>
      </c>
      <c r="N33" s="76" t="s">
        <v>40</v>
      </c>
      <c r="O33" s="104">
        <v>45720</v>
      </c>
      <c r="P33" s="101">
        <v>45791</v>
      </c>
      <c r="Q33" s="102" t="s">
        <v>97</v>
      </c>
      <c r="R33" s="102" t="s">
        <v>97</v>
      </c>
      <c r="S33" s="103"/>
      <c r="T33" s="81" t="str">
        <f t="shared" si="5"/>
        <v>&lt;6.9</v>
      </c>
      <c r="U33" s="81" t="str">
        <f t="shared" si="5"/>
        <v>&lt;6.9</v>
      </c>
      <c r="V33" s="82" t="str">
        <f t="shared" si="1"/>
        <v>&lt;14</v>
      </c>
      <c r="W33" s="75" t="str">
        <f t="shared" si="2"/>
        <v/>
      </c>
    </row>
    <row r="34" spans="1:23" x14ac:dyDescent="0.4">
      <c r="A34" s="83">
        <f t="shared" si="4"/>
        <v>28</v>
      </c>
      <c r="B34" s="66" t="s">
        <v>32</v>
      </c>
      <c r="C34" s="67" t="s">
        <v>32</v>
      </c>
      <c r="D34" s="68" t="s">
        <v>68</v>
      </c>
      <c r="E34" s="97" t="s">
        <v>80</v>
      </c>
      <c r="F34" s="98"/>
      <c r="G34" s="71" t="s">
        <v>81</v>
      </c>
      <c r="H34" s="92" t="s">
        <v>82</v>
      </c>
      <c r="I34" s="99" t="s">
        <v>83</v>
      </c>
      <c r="J34" s="66" t="s">
        <v>84</v>
      </c>
      <c r="K34" s="66"/>
      <c r="L34" s="75" t="s">
        <v>85</v>
      </c>
      <c r="M34" s="66" t="s">
        <v>86</v>
      </c>
      <c r="N34" s="76" t="s">
        <v>40</v>
      </c>
      <c r="O34" s="104">
        <v>45720</v>
      </c>
      <c r="P34" s="101">
        <v>45791</v>
      </c>
      <c r="Q34" s="102" t="s">
        <v>107</v>
      </c>
      <c r="R34" s="102">
        <v>14.5146</v>
      </c>
      <c r="S34" s="103"/>
      <c r="T34" s="81" t="str">
        <f t="shared" si="5"/>
        <v>&lt;8.1</v>
      </c>
      <c r="U34" s="81">
        <f t="shared" si="5"/>
        <v>14.5</v>
      </c>
      <c r="V34" s="82">
        <f t="shared" si="1"/>
        <v>15</v>
      </c>
      <c r="W34" s="75" t="str">
        <f t="shared" si="2"/>
        <v/>
      </c>
    </row>
    <row r="35" spans="1:23" x14ac:dyDescent="0.4">
      <c r="A35" s="83">
        <f t="shared" si="4"/>
        <v>29</v>
      </c>
      <c r="B35" s="66" t="s">
        <v>32</v>
      </c>
      <c r="C35" s="67" t="s">
        <v>32</v>
      </c>
      <c r="D35" s="68" t="s">
        <v>68</v>
      </c>
      <c r="E35" s="97" t="s">
        <v>108</v>
      </c>
      <c r="F35" s="98"/>
      <c r="G35" s="71" t="s">
        <v>81</v>
      </c>
      <c r="H35" s="92" t="s">
        <v>82</v>
      </c>
      <c r="I35" s="99" t="s">
        <v>83</v>
      </c>
      <c r="J35" s="66" t="s">
        <v>84</v>
      </c>
      <c r="K35" s="66"/>
      <c r="L35" s="75" t="s">
        <v>85</v>
      </c>
      <c r="M35" s="66" t="s">
        <v>86</v>
      </c>
      <c r="N35" s="76" t="s">
        <v>40</v>
      </c>
      <c r="O35" s="104">
        <v>45725</v>
      </c>
      <c r="P35" s="101">
        <v>45791</v>
      </c>
      <c r="Q35" s="102" t="s">
        <v>105</v>
      </c>
      <c r="R35" s="102">
        <v>46.177900000000001</v>
      </c>
      <c r="S35" s="103"/>
      <c r="T35" s="81" t="str">
        <f t="shared" si="5"/>
        <v>&lt;8.3</v>
      </c>
      <c r="U35" s="81">
        <f t="shared" si="5"/>
        <v>46.1</v>
      </c>
      <c r="V35" s="82">
        <f t="shared" si="1"/>
        <v>46</v>
      </c>
      <c r="W35" s="75" t="str">
        <f t="shared" si="2"/>
        <v/>
      </c>
    </row>
    <row r="36" spans="1:23" x14ac:dyDescent="0.4">
      <c r="A36" s="83">
        <f t="shared" si="4"/>
        <v>30</v>
      </c>
      <c r="B36" s="66" t="s">
        <v>32</v>
      </c>
      <c r="C36" s="67" t="s">
        <v>32</v>
      </c>
      <c r="D36" s="68" t="s">
        <v>68</v>
      </c>
      <c r="E36" s="97" t="s">
        <v>80</v>
      </c>
      <c r="F36" s="98"/>
      <c r="G36" s="71" t="s">
        <v>81</v>
      </c>
      <c r="H36" s="92" t="s">
        <v>82</v>
      </c>
      <c r="I36" s="99" t="s">
        <v>83</v>
      </c>
      <c r="J36" s="66" t="s">
        <v>84</v>
      </c>
      <c r="K36" s="66"/>
      <c r="L36" s="75" t="s">
        <v>85</v>
      </c>
      <c r="M36" s="66" t="s">
        <v>86</v>
      </c>
      <c r="N36" s="76" t="s">
        <v>40</v>
      </c>
      <c r="O36" s="104">
        <v>45723</v>
      </c>
      <c r="P36" s="101">
        <v>45791</v>
      </c>
      <c r="Q36" s="102" t="s">
        <v>109</v>
      </c>
      <c r="R36" s="102">
        <v>18.089700000000001</v>
      </c>
      <c r="S36" s="103"/>
      <c r="T36" s="81" t="str">
        <f t="shared" si="5"/>
        <v>&lt;8</v>
      </c>
      <c r="U36" s="81">
        <f t="shared" si="5"/>
        <v>18</v>
      </c>
      <c r="V36" s="82">
        <f t="shared" si="1"/>
        <v>18</v>
      </c>
      <c r="W36" s="75" t="str">
        <f t="shared" si="2"/>
        <v/>
      </c>
    </row>
    <row r="37" spans="1:23" x14ac:dyDescent="0.4">
      <c r="A37" s="83">
        <f t="shared" si="4"/>
        <v>31</v>
      </c>
      <c r="B37" s="66" t="s">
        <v>32</v>
      </c>
      <c r="C37" s="67" t="s">
        <v>32</v>
      </c>
      <c r="D37" s="68" t="s">
        <v>68</v>
      </c>
      <c r="E37" s="97" t="s">
        <v>80</v>
      </c>
      <c r="F37" s="98"/>
      <c r="G37" s="71" t="s">
        <v>81</v>
      </c>
      <c r="H37" s="92" t="s">
        <v>82</v>
      </c>
      <c r="I37" s="99" t="s">
        <v>83</v>
      </c>
      <c r="J37" s="66" t="s">
        <v>84</v>
      </c>
      <c r="K37" s="66"/>
      <c r="L37" s="75" t="s">
        <v>85</v>
      </c>
      <c r="M37" s="66" t="s">
        <v>86</v>
      </c>
      <c r="N37" s="76" t="s">
        <v>40</v>
      </c>
      <c r="O37" s="104">
        <v>45724</v>
      </c>
      <c r="P37" s="101">
        <v>45791</v>
      </c>
      <c r="Q37" s="102" t="s">
        <v>91</v>
      </c>
      <c r="R37" s="102">
        <v>26.2544</v>
      </c>
      <c r="S37" s="103"/>
      <c r="T37" s="81" t="str">
        <f t="shared" si="5"/>
        <v>&lt;6.7</v>
      </c>
      <c r="U37" s="81">
        <f t="shared" si="5"/>
        <v>26.2</v>
      </c>
      <c r="V37" s="82">
        <f t="shared" si="1"/>
        <v>26</v>
      </c>
      <c r="W37" s="75" t="str">
        <f t="shared" si="2"/>
        <v/>
      </c>
    </row>
    <row r="38" spans="1:23" x14ac:dyDescent="0.4">
      <c r="A38" s="83">
        <f t="shared" si="4"/>
        <v>32</v>
      </c>
      <c r="B38" s="66" t="s">
        <v>32</v>
      </c>
      <c r="C38" s="67" t="s">
        <v>32</v>
      </c>
      <c r="D38" s="68" t="s">
        <v>68</v>
      </c>
      <c r="E38" s="97" t="s">
        <v>80</v>
      </c>
      <c r="F38" s="98"/>
      <c r="G38" s="71" t="s">
        <v>81</v>
      </c>
      <c r="H38" s="92" t="s">
        <v>82</v>
      </c>
      <c r="I38" s="99" t="s">
        <v>83</v>
      </c>
      <c r="J38" s="66" t="s">
        <v>84</v>
      </c>
      <c r="K38" s="66"/>
      <c r="L38" s="75" t="s">
        <v>85</v>
      </c>
      <c r="M38" s="66" t="s">
        <v>86</v>
      </c>
      <c r="N38" s="76" t="s">
        <v>40</v>
      </c>
      <c r="O38" s="104">
        <v>45726</v>
      </c>
      <c r="P38" s="101">
        <v>45791</v>
      </c>
      <c r="Q38" s="102" t="s">
        <v>110</v>
      </c>
      <c r="R38" s="102">
        <v>8.2793500000000009</v>
      </c>
      <c r="S38" s="103"/>
      <c r="T38" s="81" t="str">
        <f t="shared" si="5"/>
        <v>&lt;7.8</v>
      </c>
      <c r="U38" s="81">
        <f t="shared" si="5"/>
        <v>8.27</v>
      </c>
      <c r="V38" s="82">
        <f t="shared" si="1"/>
        <v>8.3000000000000007</v>
      </c>
      <c r="W38" s="75" t="str">
        <f t="shared" si="2"/>
        <v/>
      </c>
    </row>
    <row r="39" spans="1:23" x14ac:dyDescent="0.4">
      <c r="A39" s="83">
        <f t="shared" si="4"/>
        <v>33</v>
      </c>
      <c r="B39" s="66" t="s">
        <v>32</v>
      </c>
      <c r="C39" s="67" t="s">
        <v>32</v>
      </c>
      <c r="D39" s="68" t="s">
        <v>68</v>
      </c>
      <c r="E39" s="97" t="s">
        <v>80</v>
      </c>
      <c r="F39" s="98"/>
      <c r="G39" s="71" t="s">
        <v>81</v>
      </c>
      <c r="H39" s="92" t="s">
        <v>82</v>
      </c>
      <c r="I39" s="99" t="s">
        <v>83</v>
      </c>
      <c r="J39" s="66" t="s">
        <v>84</v>
      </c>
      <c r="K39" s="66"/>
      <c r="L39" s="75" t="s">
        <v>85</v>
      </c>
      <c r="M39" s="66" t="s">
        <v>86</v>
      </c>
      <c r="N39" s="76" t="s">
        <v>40</v>
      </c>
      <c r="O39" s="104">
        <v>45726</v>
      </c>
      <c r="P39" s="101">
        <v>45791</v>
      </c>
      <c r="Q39" s="102" t="s">
        <v>95</v>
      </c>
      <c r="R39" s="102" t="s">
        <v>89</v>
      </c>
      <c r="S39" s="103"/>
      <c r="T39" s="81" t="str">
        <f t="shared" ref="T39:U57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&lt;7.4</v>
      </c>
      <c r="U39" s="81" t="str">
        <f t="shared" si="6"/>
        <v>&lt;6</v>
      </c>
      <c r="V39" s="82" t="str">
        <f t="shared" si="1"/>
        <v>&lt;13</v>
      </c>
      <c r="W39" s="75" t="str">
        <f t="shared" si="2"/>
        <v/>
      </c>
    </row>
    <row r="40" spans="1:23" x14ac:dyDescent="0.4">
      <c r="A40" s="83">
        <f t="shared" si="4"/>
        <v>34</v>
      </c>
      <c r="B40" s="66" t="s">
        <v>32</v>
      </c>
      <c r="C40" s="67" t="s">
        <v>32</v>
      </c>
      <c r="D40" s="68" t="s">
        <v>68</v>
      </c>
      <c r="E40" s="97" t="s">
        <v>80</v>
      </c>
      <c r="F40" s="98"/>
      <c r="G40" s="71" t="s">
        <v>81</v>
      </c>
      <c r="H40" s="92" t="s">
        <v>82</v>
      </c>
      <c r="I40" s="99" t="s">
        <v>83</v>
      </c>
      <c r="J40" s="66" t="s">
        <v>84</v>
      </c>
      <c r="K40" s="66"/>
      <c r="L40" s="75" t="s">
        <v>85</v>
      </c>
      <c r="M40" s="66" t="s">
        <v>86</v>
      </c>
      <c r="N40" s="76" t="s">
        <v>40</v>
      </c>
      <c r="O40" s="104">
        <v>45726</v>
      </c>
      <c r="P40" s="101">
        <v>45791</v>
      </c>
      <c r="Q40" s="102" t="s">
        <v>111</v>
      </c>
      <c r="R40" s="102" t="s">
        <v>112</v>
      </c>
      <c r="S40" s="103"/>
      <c r="T40" s="81" t="str">
        <f t="shared" si="6"/>
        <v>&lt;7.2</v>
      </c>
      <c r="U40" s="81" t="str">
        <f t="shared" si="6"/>
        <v>&lt;7.3</v>
      </c>
      <c r="V40" s="82" t="str">
        <f t="shared" si="1"/>
        <v>&lt;15</v>
      </c>
      <c r="W40" s="75" t="str">
        <f t="shared" si="2"/>
        <v/>
      </c>
    </row>
    <row r="41" spans="1:23" x14ac:dyDescent="0.4">
      <c r="A41" s="83">
        <f t="shared" si="4"/>
        <v>35</v>
      </c>
      <c r="B41" s="66" t="s">
        <v>32</v>
      </c>
      <c r="C41" s="67" t="s">
        <v>32</v>
      </c>
      <c r="D41" s="68" t="s">
        <v>68</v>
      </c>
      <c r="E41" s="97" t="s">
        <v>99</v>
      </c>
      <c r="F41" s="98"/>
      <c r="G41" s="71" t="s">
        <v>81</v>
      </c>
      <c r="H41" s="92" t="s">
        <v>82</v>
      </c>
      <c r="I41" s="99" t="s">
        <v>100</v>
      </c>
      <c r="J41" s="66" t="s">
        <v>84</v>
      </c>
      <c r="K41" s="66"/>
      <c r="L41" s="75" t="s">
        <v>101</v>
      </c>
      <c r="M41" s="66" t="s">
        <v>86</v>
      </c>
      <c r="N41" s="76" t="s">
        <v>40</v>
      </c>
      <c r="O41" s="104">
        <v>45724</v>
      </c>
      <c r="P41" s="101">
        <v>45791</v>
      </c>
      <c r="Q41" s="102" t="s">
        <v>92</v>
      </c>
      <c r="R41" s="102" t="s">
        <v>97</v>
      </c>
      <c r="S41" s="103"/>
      <c r="T41" s="81" t="str">
        <f t="shared" si="6"/>
        <v>&lt;7.7</v>
      </c>
      <c r="U41" s="81" t="str">
        <f t="shared" si="6"/>
        <v>&lt;6.9</v>
      </c>
      <c r="V41" s="82" t="str">
        <f t="shared" si="1"/>
        <v>&lt;15</v>
      </c>
      <c r="W41" s="75" t="str">
        <f t="shared" si="2"/>
        <v/>
      </c>
    </row>
    <row r="42" spans="1:23" x14ac:dyDescent="0.4">
      <c r="A42" s="83">
        <f t="shared" si="4"/>
        <v>36</v>
      </c>
      <c r="B42" s="66" t="s">
        <v>32</v>
      </c>
      <c r="C42" s="67" t="s">
        <v>32</v>
      </c>
      <c r="D42" s="68" t="s">
        <v>68</v>
      </c>
      <c r="E42" s="97" t="s">
        <v>99</v>
      </c>
      <c r="F42" s="98"/>
      <c r="G42" s="71" t="s">
        <v>81</v>
      </c>
      <c r="H42" s="92" t="s">
        <v>82</v>
      </c>
      <c r="I42" s="99" t="s">
        <v>100</v>
      </c>
      <c r="J42" s="66" t="s">
        <v>84</v>
      </c>
      <c r="K42" s="66"/>
      <c r="L42" s="75" t="s">
        <v>101</v>
      </c>
      <c r="M42" s="66" t="s">
        <v>86</v>
      </c>
      <c r="N42" s="76" t="s">
        <v>40</v>
      </c>
      <c r="O42" s="104">
        <v>45724</v>
      </c>
      <c r="P42" s="101">
        <v>45791</v>
      </c>
      <c r="Q42" s="102" t="s">
        <v>113</v>
      </c>
      <c r="R42" s="102" t="s">
        <v>114</v>
      </c>
      <c r="S42" s="103"/>
      <c r="T42" s="81" t="str">
        <f t="shared" si="6"/>
        <v>&lt;8.7</v>
      </c>
      <c r="U42" s="81" t="str">
        <f t="shared" si="6"/>
        <v>&lt;6.6</v>
      </c>
      <c r="V42" s="82" t="str">
        <f t="shared" si="1"/>
        <v>&lt;15</v>
      </c>
      <c r="W42" s="75" t="str">
        <f t="shared" si="2"/>
        <v/>
      </c>
    </row>
    <row r="43" spans="1:23" x14ac:dyDescent="0.4">
      <c r="A43" s="83">
        <f t="shared" si="4"/>
        <v>37</v>
      </c>
      <c r="B43" s="66" t="s">
        <v>32</v>
      </c>
      <c r="C43" s="67" t="s">
        <v>32</v>
      </c>
      <c r="D43" s="68" t="s">
        <v>68</v>
      </c>
      <c r="E43" s="97" t="s">
        <v>115</v>
      </c>
      <c r="F43" s="98"/>
      <c r="G43" s="71" t="s">
        <v>81</v>
      </c>
      <c r="H43" s="92" t="s">
        <v>82</v>
      </c>
      <c r="I43" s="99" t="s">
        <v>100</v>
      </c>
      <c r="J43" s="66" t="s">
        <v>84</v>
      </c>
      <c r="K43" s="66"/>
      <c r="L43" s="75" t="s">
        <v>101</v>
      </c>
      <c r="M43" s="66" t="s">
        <v>86</v>
      </c>
      <c r="N43" s="76" t="s">
        <v>40</v>
      </c>
      <c r="O43" s="104">
        <v>45724</v>
      </c>
      <c r="P43" s="101">
        <v>45791</v>
      </c>
      <c r="Q43" s="102" t="s">
        <v>102</v>
      </c>
      <c r="R43" s="102" t="s">
        <v>116</v>
      </c>
      <c r="S43" s="103"/>
      <c r="T43" s="81" t="str">
        <f t="shared" si="6"/>
        <v>&lt;5.6</v>
      </c>
      <c r="U43" s="81" t="str">
        <f t="shared" si="6"/>
        <v>&lt;6.8</v>
      </c>
      <c r="V43" s="82" t="str">
        <f t="shared" si="1"/>
        <v>&lt;12</v>
      </c>
      <c r="W43" s="75" t="str">
        <f t="shared" si="2"/>
        <v/>
      </c>
    </row>
    <row r="44" spans="1:23" x14ac:dyDescent="0.4">
      <c r="A44" s="83">
        <f t="shared" si="4"/>
        <v>38</v>
      </c>
      <c r="B44" s="66" t="s">
        <v>32</v>
      </c>
      <c r="C44" s="67" t="s">
        <v>32</v>
      </c>
      <c r="D44" s="68" t="s">
        <v>68</v>
      </c>
      <c r="E44" s="97" t="s">
        <v>108</v>
      </c>
      <c r="F44" s="98"/>
      <c r="G44" s="71" t="s">
        <v>81</v>
      </c>
      <c r="H44" s="92" t="s">
        <v>82</v>
      </c>
      <c r="I44" s="99" t="s">
        <v>83</v>
      </c>
      <c r="J44" s="66" t="s">
        <v>84</v>
      </c>
      <c r="K44" s="66"/>
      <c r="L44" s="75" t="s">
        <v>85</v>
      </c>
      <c r="M44" s="66" t="s">
        <v>86</v>
      </c>
      <c r="N44" s="76" t="s">
        <v>40</v>
      </c>
      <c r="O44" s="104">
        <v>45715</v>
      </c>
      <c r="P44" s="101">
        <v>45791</v>
      </c>
      <c r="Q44" s="102" t="s">
        <v>91</v>
      </c>
      <c r="R44" s="102">
        <v>104.42700000000001</v>
      </c>
      <c r="S44" s="103"/>
      <c r="T44" s="81" t="str">
        <f t="shared" si="6"/>
        <v>&lt;6.7</v>
      </c>
      <c r="U44" s="81">
        <f t="shared" si="6"/>
        <v>104</v>
      </c>
      <c r="V44" s="82">
        <f t="shared" si="1"/>
        <v>100</v>
      </c>
      <c r="W44" s="75" t="str">
        <f t="shared" si="2"/>
        <v/>
      </c>
    </row>
    <row r="45" spans="1:23" x14ac:dyDescent="0.4">
      <c r="A45" s="83">
        <f t="shared" si="4"/>
        <v>39</v>
      </c>
      <c r="B45" s="66" t="s">
        <v>32</v>
      </c>
      <c r="C45" s="67" t="s">
        <v>32</v>
      </c>
      <c r="D45" s="68" t="s">
        <v>68</v>
      </c>
      <c r="E45" s="97" t="s">
        <v>108</v>
      </c>
      <c r="F45" s="98"/>
      <c r="G45" s="71" t="s">
        <v>81</v>
      </c>
      <c r="H45" s="92" t="s">
        <v>82</v>
      </c>
      <c r="I45" s="99" t="s">
        <v>83</v>
      </c>
      <c r="J45" s="66" t="s">
        <v>84</v>
      </c>
      <c r="K45" s="66"/>
      <c r="L45" s="75" t="s">
        <v>85</v>
      </c>
      <c r="M45" s="66" t="s">
        <v>86</v>
      </c>
      <c r="N45" s="76" t="s">
        <v>40</v>
      </c>
      <c r="O45" s="104">
        <v>45717</v>
      </c>
      <c r="P45" s="101">
        <v>45791</v>
      </c>
      <c r="Q45" s="102" t="s">
        <v>117</v>
      </c>
      <c r="R45" s="102">
        <v>405.49400000000003</v>
      </c>
      <c r="S45" s="103"/>
      <c r="T45" s="81" t="str">
        <f t="shared" si="6"/>
        <v>&lt;7</v>
      </c>
      <c r="U45" s="81">
        <f t="shared" si="6"/>
        <v>405</v>
      </c>
      <c r="V45" s="82">
        <f t="shared" si="1"/>
        <v>410</v>
      </c>
      <c r="W45" s="75" t="str">
        <f t="shared" si="2"/>
        <v>○</v>
      </c>
    </row>
    <row r="46" spans="1:23" x14ac:dyDescent="0.4">
      <c r="A46" s="83">
        <f t="shared" si="4"/>
        <v>40</v>
      </c>
      <c r="B46" s="66" t="s">
        <v>32</v>
      </c>
      <c r="C46" s="67" t="s">
        <v>32</v>
      </c>
      <c r="D46" s="68" t="s">
        <v>68</v>
      </c>
      <c r="E46" s="97" t="s">
        <v>108</v>
      </c>
      <c r="F46" s="98"/>
      <c r="G46" s="71" t="s">
        <v>81</v>
      </c>
      <c r="H46" s="92" t="s">
        <v>82</v>
      </c>
      <c r="I46" s="99" t="s">
        <v>83</v>
      </c>
      <c r="J46" s="66" t="s">
        <v>84</v>
      </c>
      <c r="K46" s="66"/>
      <c r="L46" s="75" t="s">
        <v>85</v>
      </c>
      <c r="M46" s="66" t="s">
        <v>86</v>
      </c>
      <c r="N46" s="76" t="s">
        <v>40</v>
      </c>
      <c r="O46" s="104">
        <v>45725</v>
      </c>
      <c r="P46" s="101">
        <v>45791</v>
      </c>
      <c r="Q46" s="102" t="s">
        <v>93</v>
      </c>
      <c r="R46" s="102">
        <v>132.58000000000001</v>
      </c>
      <c r="S46" s="103"/>
      <c r="T46" s="81" t="str">
        <f t="shared" si="6"/>
        <v>&lt;6.2</v>
      </c>
      <c r="U46" s="81">
        <f t="shared" si="6"/>
        <v>132</v>
      </c>
      <c r="V46" s="82">
        <f t="shared" si="1"/>
        <v>130</v>
      </c>
      <c r="W46" s="75" t="str">
        <f t="shared" si="2"/>
        <v>○</v>
      </c>
    </row>
    <row r="47" spans="1:23" x14ac:dyDescent="0.4">
      <c r="A47" s="83">
        <f t="shared" si="4"/>
        <v>41</v>
      </c>
      <c r="B47" s="66" t="s">
        <v>32</v>
      </c>
      <c r="C47" s="67" t="s">
        <v>32</v>
      </c>
      <c r="D47" s="68" t="s">
        <v>68</v>
      </c>
      <c r="E47" s="97" t="s">
        <v>108</v>
      </c>
      <c r="F47" s="98"/>
      <c r="G47" s="71" t="s">
        <v>81</v>
      </c>
      <c r="H47" s="92" t="s">
        <v>82</v>
      </c>
      <c r="I47" s="99" t="s">
        <v>83</v>
      </c>
      <c r="J47" s="66" t="s">
        <v>84</v>
      </c>
      <c r="K47" s="66"/>
      <c r="L47" s="75" t="s">
        <v>85</v>
      </c>
      <c r="M47" s="66" t="s">
        <v>86</v>
      </c>
      <c r="N47" s="76" t="s">
        <v>40</v>
      </c>
      <c r="O47" s="104">
        <v>45725</v>
      </c>
      <c r="P47" s="101">
        <v>45791</v>
      </c>
      <c r="Q47" s="102" t="s">
        <v>113</v>
      </c>
      <c r="R47" s="102">
        <v>130.167</v>
      </c>
      <c r="S47" s="103"/>
      <c r="T47" s="81" t="str">
        <f t="shared" si="6"/>
        <v>&lt;8.7</v>
      </c>
      <c r="U47" s="81">
        <f t="shared" si="6"/>
        <v>130</v>
      </c>
      <c r="V47" s="82">
        <f t="shared" si="1"/>
        <v>130</v>
      </c>
      <c r="W47" s="75" t="str">
        <f t="shared" si="2"/>
        <v>○</v>
      </c>
    </row>
    <row r="48" spans="1:23" x14ac:dyDescent="0.4">
      <c r="A48" s="83">
        <f t="shared" si="4"/>
        <v>42</v>
      </c>
      <c r="B48" s="66" t="s">
        <v>32</v>
      </c>
      <c r="C48" s="67" t="s">
        <v>32</v>
      </c>
      <c r="D48" s="68" t="s">
        <v>68</v>
      </c>
      <c r="E48" s="97" t="s">
        <v>80</v>
      </c>
      <c r="F48" s="98"/>
      <c r="G48" s="71" t="s">
        <v>81</v>
      </c>
      <c r="H48" s="92" t="s">
        <v>82</v>
      </c>
      <c r="I48" s="99" t="s">
        <v>83</v>
      </c>
      <c r="J48" s="66" t="s">
        <v>84</v>
      </c>
      <c r="K48" s="66"/>
      <c r="L48" s="75" t="s">
        <v>85</v>
      </c>
      <c r="M48" s="66" t="s">
        <v>86</v>
      </c>
      <c r="N48" s="76" t="s">
        <v>40</v>
      </c>
      <c r="O48" s="104">
        <v>45727</v>
      </c>
      <c r="P48" s="101">
        <v>45791</v>
      </c>
      <c r="Q48" s="102" t="s">
        <v>114</v>
      </c>
      <c r="R48" s="102" t="s">
        <v>118</v>
      </c>
      <c r="S48" s="103"/>
      <c r="T48" s="81" t="str">
        <f t="shared" si="6"/>
        <v>&lt;6.6</v>
      </c>
      <c r="U48" s="81" t="str">
        <f t="shared" si="6"/>
        <v>&lt;5.2</v>
      </c>
      <c r="V48" s="82" t="str">
        <f t="shared" si="1"/>
        <v>&lt;12</v>
      </c>
      <c r="W48" s="75" t="str">
        <f t="shared" si="2"/>
        <v/>
      </c>
    </row>
    <row r="49" spans="1:23" x14ac:dyDescent="0.4">
      <c r="A49" s="83">
        <f t="shared" si="4"/>
        <v>43</v>
      </c>
      <c r="B49" s="66" t="s">
        <v>32</v>
      </c>
      <c r="C49" s="67" t="s">
        <v>32</v>
      </c>
      <c r="D49" s="68" t="s">
        <v>68</v>
      </c>
      <c r="E49" s="97" t="s">
        <v>80</v>
      </c>
      <c r="F49" s="98"/>
      <c r="G49" s="71" t="s">
        <v>81</v>
      </c>
      <c r="H49" s="92" t="s">
        <v>82</v>
      </c>
      <c r="I49" s="99" t="s">
        <v>83</v>
      </c>
      <c r="J49" s="66" t="s">
        <v>84</v>
      </c>
      <c r="K49" s="66"/>
      <c r="L49" s="75" t="s">
        <v>85</v>
      </c>
      <c r="M49" s="66" t="s">
        <v>86</v>
      </c>
      <c r="N49" s="76" t="s">
        <v>40</v>
      </c>
      <c r="O49" s="104">
        <v>45727</v>
      </c>
      <c r="P49" s="101">
        <v>45791</v>
      </c>
      <c r="Q49" s="102" t="s">
        <v>96</v>
      </c>
      <c r="R49" s="102" t="s">
        <v>119</v>
      </c>
      <c r="S49" s="103"/>
      <c r="T49" s="81" t="str">
        <f t="shared" si="6"/>
        <v>&lt;5.8</v>
      </c>
      <c r="U49" s="81" t="str">
        <f t="shared" si="6"/>
        <v>&lt;4.4</v>
      </c>
      <c r="V49" s="82" t="str">
        <f t="shared" si="1"/>
        <v>&lt;10</v>
      </c>
      <c r="W49" s="75" t="str">
        <f t="shared" si="2"/>
        <v/>
      </c>
    </row>
    <row r="50" spans="1:23" x14ac:dyDescent="0.4">
      <c r="A50" s="83">
        <f t="shared" si="4"/>
        <v>44</v>
      </c>
      <c r="B50" s="66" t="s">
        <v>32</v>
      </c>
      <c r="C50" s="67" t="s">
        <v>32</v>
      </c>
      <c r="D50" s="68" t="s">
        <v>68</v>
      </c>
      <c r="E50" s="97" t="s">
        <v>80</v>
      </c>
      <c r="F50" s="98"/>
      <c r="G50" s="71" t="s">
        <v>81</v>
      </c>
      <c r="H50" s="92" t="s">
        <v>82</v>
      </c>
      <c r="I50" s="99" t="s">
        <v>83</v>
      </c>
      <c r="J50" s="66" t="s">
        <v>84</v>
      </c>
      <c r="K50" s="66"/>
      <c r="L50" s="75" t="s">
        <v>85</v>
      </c>
      <c r="M50" s="66" t="s">
        <v>86</v>
      </c>
      <c r="N50" s="76" t="s">
        <v>40</v>
      </c>
      <c r="O50" s="104">
        <v>45729</v>
      </c>
      <c r="P50" s="101">
        <v>45791</v>
      </c>
      <c r="Q50" s="102" t="s">
        <v>120</v>
      </c>
      <c r="R50" s="102" t="s">
        <v>121</v>
      </c>
      <c r="S50" s="103"/>
      <c r="T50" s="81" t="str">
        <f t="shared" si="6"/>
        <v>&lt;6.1</v>
      </c>
      <c r="U50" s="81" t="str">
        <f t="shared" si="6"/>
        <v>&lt;5.5</v>
      </c>
      <c r="V50" s="82" t="str">
        <f t="shared" si="1"/>
        <v>&lt;12</v>
      </c>
      <c r="W50" s="75" t="str">
        <f t="shared" si="2"/>
        <v/>
      </c>
    </row>
    <row r="51" spans="1:23" x14ac:dyDescent="0.4">
      <c r="A51" s="83">
        <f t="shared" si="4"/>
        <v>45</v>
      </c>
      <c r="B51" s="66" t="s">
        <v>32</v>
      </c>
      <c r="C51" s="67" t="s">
        <v>32</v>
      </c>
      <c r="D51" s="68" t="s">
        <v>68</v>
      </c>
      <c r="E51" s="97" t="s">
        <v>80</v>
      </c>
      <c r="F51" s="98"/>
      <c r="G51" s="71" t="s">
        <v>81</v>
      </c>
      <c r="H51" s="92" t="s">
        <v>82</v>
      </c>
      <c r="I51" s="99" t="s">
        <v>83</v>
      </c>
      <c r="J51" s="66" t="s">
        <v>84</v>
      </c>
      <c r="K51" s="66"/>
      <c r="L51" s="75" t="s">
        <v>85</v>
      </c>
      <c r="M51" s="66" t="s">
        <v>86</v>
      </c>
      <c r="N51" s="76" t="s">
        <v>40</v>
      </c>
      <c r="O51" s="104">
        <v>45730</v>
      </c>
      <c r="P51" s="101">
        <v>45791</v>
      </c>
      <c r="Q51" s="102" t="s">
        <v>114</v>
      </c>
      <c r="R51" s="102">
        <v>8.4811099999999993</v>
      </c>
      <c r="S51" s="103"/>
      <c r="T51" s="81" t="str">
        <f t="shared" si="6"/>
        <v>&lt;6.6</v>
      </c>
      <c r="U51" s="81">
        <f t="shared" si="6"/>
        <v>8.48</v>
      </c>
      <c r="V51" s="82">
        <f t="shared" si="1"/>
        <v>8.5</v>
      </c>
      <c r="W51" s="75" t="str">
        <f t="shared" si="2"/>
        <v/>
      </c>
    </row>
    <row r="52" spans="1:23" x14ac:dyDescent="0.4">
      <c r="A52" s="83">
        <f t="shared" si="4"/>
        <v>46</v>
      </c>
      <c r="B52" s="66" t="s">
        <v>32</v>
      </c>
      <c r="C52" s="67" t="s">
        <v>32</v>
      </c>
      <c r="D52" s="68" t="s">
        <v>68</v>
      </c>
      <c r="E52" s="97" t="s">
        <v>80</v>
      </c>
      <c r="F52" s="98"/>
      <c r="G52" s="71" t="s">
        <v>81</v>
      </c>
      <c r="H52" s="92" t="s">
        <v>82</v>
      </c>
      <c r="I52" s="99" t="s">
        <v>83</v>
      </c>
      <c r="J52" s="66" t="s">
        <v>84</v>
      </c>
      <c r="K52" s="66"/>
      <c r="L52" s="75" t="s">
        <v>85</v>
      </c>
      <c r="M52" s="66" t="s">
        <v>86</v>
      </c>
      <c r="N52" s="76" t="s">
        <v>40</v>
      </c>
      <c r="O52" s="104">
        <v>45730</v>
      </c>
      <c r="P52" s="101">
        <v>45791</v>
      </c>
      <c r="Q52" s="102" t="s">
        <v>97</v>
      </c>
      <c r="R52" s="102">
        <v>8.1120699999999992</v>
      </c>
      <c r="S52" s="103"/>
      <c r="T52" s="81" t="str">
        <f t="shared" si="6"/>
        <v>&lt;6.9</v>
      </c>
      <c r="U52" s="81">
        <f t="shared" si="6"/>
        <v>8.11</v>
      </c>
      <c r="V52" s="82">
        <f t="shared" si="1"/>
        <v>8.1</v>
      </c>
      <c r="W52" s="75" t="str">
        <f t="shared" si="2"/>
        <v/>
      </c>
    </row>
    <row r="53" spans="1:23" x14ac:dyDescent="0.4">
      <c r="A53" s="83">
        <f t="shared" si="4"/>
        <v>47</v>
      </c>
      <c r="B53" s="66" t="s">
        <v>32</v>
      </c>
      <c r="C53" s="67" t="s">
        <v>32</v>
      </c>
      <c r="D53" s="68" t="s">
        <v>68</v>
      </c>
      <c r="E53" s="97" t="s">
        <v>108</v>
      </c>
      <c r="F53" s="98"/>
      <c r="G53" s="71" t="s">
        <v>81</v>
      </c>
      <c r="H53" s="92" t="s">
        <v>82</v>
      </c>
      <c r="I53" s="99" t="s">
        <v>83</v>
      </c>
      <c r="J53" s="66" t="s">
        <v>84</v>
      </c>
      <c r="K53" s="66"/>
      <c r="L53" s="75" t="s">
        <v>85</v>
      </c>
      <c r="M53" s="66" t="s">
        <v>86</v>
      </c>
      <c r="N53" s="76" t="s">
        <v>40</v>
      </c>
      <c r="O53" s="104">
        <v>45712</v>
      </c>
      <c r="P53" s="101">
        <v>45791</v>
      </c>
      <c r="Q53" s="102" t="s">
        <v>88</v>
      </c>
      <c r="R53" s="102">
        <v>90.117000000000004</v>
      </c>
      <c r="S53" s="103"/>
      <c r="T53" s="81" t="str">
        <f t="shared" si="6"/>
        <v>&lt;6.5</v>
      </c>
      <c r="U53" s="81">
        <f t="shared" si="6"/>
        <v>90.1</v>
      </c>
      <c r="V53" s="82">
        <f t="shared" si="1"/>
        <v>90</v>
      </c>
      <c r="W53" s="75" t="str">
        <f t="shared" si="2"/>
        <v/>
      </c>
    </row>
    <row r="54" spans="1:23" x14ac:dyDescent="0.4">
      <c r="A54" s="83">
        <f t="shared" si="4"/>
        <v>48</v>
      </c>
      <c r="B54" s="66" t="s">
        <v>32</v>
      </c>
      <c r="C54" s="67" t="s">
        <v>32</v>
      </c>
      <c r="D54" s="68" t="s">
        <v>68</v>
      </c>
      <c r="E54" s="97" t="s">
        <v>108</v>
      </c>
      <c r="F54" s="98"/>
      <c r="G54" s="71" t="s">
        <v>81</v>
      </c>
      <c r="H54" s="92" t="s">
        <v>82</v>
      </c>
      <c r="I54" s="99" t="s">
        <v>83</v>
      </c>
      <c r="J54" s="66" t="s">
        <v>84</v>
      </c>
      <c r="K54" s="66"/>
      <c r="L54" s="75" t="s">
        <v>85</v>
      </c>
      <c r="M54" s="66" t="s">
        <v>86</v>
      </c>
      <c r="N54" s="76" t="s">
        <v>40</v>
      </c>
      <c r="O54" s="104">
        <v>45726</v>
      </c>
      <c r="P54" s="101">
        <v>45791</v>
      </c>
      <c r="Q54" s="102" t="s">
        <v>122</v>
      </c>
      <c r="R54" s="102">
        <v>459.66899999999998</v>
      </c>
      <c r="S54" s="103"/>
      <c r="T54" s="81" t="str">
        <f t="shared" si="6"/>
        <v>&lt;6.4</v>
      </c>
      <c r="U54" s="81">
        <f t="shared" si="6"/>
        <v>459</v>
      </c>
      <c r="V54" s="82">
        <f t="shared" si="1"/>
        <v>460</v>
      </c>
      <c r="W54" s="75" t="str">
        <f t="shared" si="2"/>
        <v>○</v>
      </c>
    </row>
    <row r="55" spans="1:23" x14ac:dyDescent="0.4">
      <c r="A55" s="83">
        <f t="shared" si="4"/>
        <v>49</v>
      </c>
      <c r="B55" s="66" t="s">
        <v>32</v>
      </c>
      <c r="C55" s="67" t="s">
        <v>32</v>
      </c>
      <c r="D55" s="68" t="s">
        <v>68</v>
      </c>
      <c r="E55" s="97" t="s">
        <v>108</v>
      </c>
      <c r="F55" s="98"/>
      <c r="G55" s="71" t="s">
        <v>81</v>
      </c>
      <c r="H55" s="92" t="s">
        <v>82</v>
      </c>
      <c r="I55" s="99" t="s">
        <v>83</v>
      </c>
      <c r="J55" s="66" t="s">
        <v>84</v>
      </c>
      <c r="K55" s="66"/>
      <c r="L55" s="75" t="s">
        <v>85</v>
      </c>
      <c r="M55" s="66" t="s">
        <v>86</v>
      </c>
      <c r="N55" s="76" t="s">
        <v>40</v>
      </c>
      <c r="O55" s="104">
        <v>45729</v>
      </c>
      <c r="P55" s="101">
        <v>45791</v>
      </c>
      <c r="Q55" s="102" t="s">
        <v>102</v>
      </c>
      <c r="R55" s="102">
        <v>127.95</v>
      </c>
      <c r="S55" s="103"/>
      <c r="T55" s="81" t="str">
        <f t="shared" si="6"/>
        <v>&lt;5.6</v>
      </c>
      <c r="U55" s="81">
        <f t="shared" si="6"/>
        <v>127</v>
      </c>
      <c r="V55" s="82">
        <f t="shared" si="1"/>
        <v>130</v>
      </c>
      <c r="W55" s="75" t="str">
        <f t="shared" si="2"/>
        <v>○</v>
      </c>
    </row>
    <row r="56" spans="1:23" x14ac:dyDescent="0.4">
      <c r="A56" s="83">
        <f t="shared" si="4"/>
        <v>50</v>
      </c>
      <c r="B56" s="66" t="s">
        <v>32</v>
      </c>
      <c r="C56" s="67" t="s">
        <v>32</v>
      </c>
      <c r="D56" s="68" t="s">
        <v>68</v>
      </c>
      <c r="E56" s="97" t="s">
        <v>123</v>
      </c>
      <c r="F56" s="98"/>
      <c r="G56" s="71" t="s">
        <v>81</v>
      </c>
      <c r="H56" s="92" t="s">
        <v>82</v>
      </c>
      <c r="I56" s="99" t="s">
        <v>83</v>
      </c>
      <c r="J56" s="66" t="s">
        <v>84</v>
      </c>
      <c r="K56" s="66"/>
      <c r="L56" s="75" t="s">
        <v>104</v>
      </c>
      <c r="M56" s="66" t="s">
        <v>86</v>
      </c>
      <c r="N56" s="76" t="s">
        <v>40</v>
      </c>
      <c r="O56" s="104">
        <v>45731</v>
      </c>
      <c r="P56" s="101">
        <v>45791</v>
      </c>
      <c r="Q56" s="102" t="s">
        <v>119</v>
      </c>
      <c r="R56" s="102">
        <v>50.182099999999998</v>
      </c>
      <c r="S56" s="103"/>
      <c r="T56" s="81" t="str">
        <f t="shared" si="6"/>
        <v>&lt;4.4</v>
      </c>
      <c r="U56" s="81">
        <f t="shared" si="6"/>
        <v>50.1</v>
      </c>
      <c r="V56" s="82">
        <f t="shared" si="1"/>
        <v>50</v>
      </c>
      <c r="W56" s="75" t="str">
        <f t="shared" si="2"/>
        <v/>
      </c>
    </row>
    <row r="57" spans="1:23" x14ac:dyDescent="0.4">
      <c r="A57" s="83">
        <f t="shared" si="4"/>
        <v>51</v>
      </c>
      <c r="B57" s="66" t="s">
        <v>32</v>
      </c>
      <c r="C57" s="67" t="s">
        <v>32</v>
      </c>
      <c r="D57" s="68" t="s">
        <v>68</v>
      </c>
      <c r="E57" s="97" t="s">
        <v>80</v>
      </c>
      <c r="F57" s="98"/>
      <c r="G57" s="71" t="s">
        <v>81</v>
      </c>
      <c r="H57" s="92" t="s">
        <v>82</v>
      </c>
      <c r="I57" s="99" t="s">
        <v>83</v>
      </c>
      <c r="J57" s="66" t="s">
        <v>84</v>
      </c>
      <c r="K57" s="66"/>
      <c r="L57" s="75" t="s">
        <v>85</v>
      </c>
      <c r="M57" s="66" t="s">
        <v>86</v>
      </c>
      <c r="N57" s="76" t="s">
        <v>40</v>
      </c>
      <c r="O57" s="104">
        <v>45731</v>
      </c>
      <c r="P57" s="101">
        <v>45791</v>
      </c>
      <c r="Q57" s="102" t="s">
        <v>124</v>
      </c>
      <c r="R57" s="102" t="s">
        <v>117</v>
      </c>
      <c r="S57" s="103"/>
      <c r="T57" s="81" t="str">
        <f t="shared" si="6"/>
        <v>&lt;9.7</v>
      </c>
      <c r="U57" s="81" t="str">
        <f t="shared" si="6"/>
        <v>&lt;7</v>
      </c>
      <c r="V57" s="82" t="str">
        <f t="shared" si="1"/>
        <v>&lt;17</v>
      </c>
      <c r="W57" s="75" t="str">
        <f t="shared" si="2"/>
        <v/>
      </c>
    </row>
    <row r="58" spans="1:23" x14ac:dyDescent="0.4">
      <c r="A58" s="83">
        <f t="shared" si="4"/>
        <v>52</v>
      </c>
      <c r="B58" s="66" t="s">
        <v>32</v>
      </c>
      <c r="C58" s="67" t="s">
        <v>32</v>
      </c>
      <c r="D58" s="68" t="s">
        <v>68</v>
      </c>
      <c r="E58" s="97" t="s">
        <v>80</v>
      </c>
      <c r="F58" s="98"/>
      <c r="G58" s="71" t="s">
        <v>81</v>
      </c>
      <c r="H58" s="92" t="s">
        <v>82</v>
      </c>
      <c r="I58" s="99" t="s">
        <v>83</v>
      </c>
      <c r="J58" s="66" t="s">
        <v>84</v>
      </c>
      <c r="K58" s="66"/>
      <c r="L58" s="75" t="s">
        <v>85</v>
      </c>
      <c r="M58" s="66" t="s">
        <v>86</v>
      </c>
      <c r="N58" s="76" t="s">
        <v>40</v>
      </c>
      <c r="O58" s="104">
        <v>45731</v>
      </c>
      <c r="P58" s="101">
        <v>45791</v>
      </c>
      <c r="Q58" s="102" t="s">
        <v>113</v>
      </c>
      <c r="R58" s="102" t="s">
        <v>97</v>
      </c>
      <c r="S58" s="103"/>
      <c r="T58" s="81" t="str">
        <f t="shared" ref="T58:U60" si="7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&lt;8.7</v>
      </c>
      <c r="U58" s="81" t="str">
        <f t="shared" si="7"/>
        <v>&lt;6.9</v>
      </c>
      <c r="V58" s="82" t="str">
        <f t="shared" si="1"/>
        <v>&lt;16</v>
      </c>
      <c r="W58" s="75" t="str">
        <f t="shared" si="2"/>
        <v/>
      </c>
    </row>
    <row r="59" spans="1:23" x14ac:dyDescent="0.4">
      <c r="A59" s="83">
        <f t="shared" si="4"/>
        <v>53</v>
      </c>
      <c r="B59" s="66" t="s">
        <v>32</v>
      </c>
      <c r="C59" s="67" t="s">
        <v>32</v>
      </c>
      <c r="D59" s="68" t="s">
        <v>68</v>
      </c>
      <c r="E59" s="97" t="s">
        <v>80</v>
      </c>
      <c r="F59" s="98"/>
      <c r="G59" s="71" t="s">
        <v>81</v>
      </c>
      <c r="H59" s="92" t="s">
        <v>82</v>
      </c>
      <c r="I59" s="99" t="s">
        <v>83</v>
      </c>
      <c r="J59" s="66" t="s">
        <v>84</v>
      </c>
      <c r="K59" s="66"/>
      <c r="L59" s="75" t="s">
        <v>85</v>
      </c>
      <c r="M59" s="66" t="s">
        <v>86</v>
      </c>
      <c r="N59" s="76" t="s">
        <v>40</v>
      </c>
      <c r="O59" s="104">
        <v>45733</v>
      </c>
      <c r="P59" s="101">
        <v>45791</v>
      </c>
      <c r="Q59" s="102" t="s">
        <v>125</v>
      </c>
      <c r="R59" s="102" t="s">
        <v>122</v>
      </c>
      <c r="S59" s="103"/>
      <c r="T59" s="81" t="str">
        <f t="shared" si="7"/>
        <v>&lt;7.6</v>
      </c>
      <c r="U59" s="81" t="str">
        <f t="shared" si="7"/>
        <v>&lt;6.4</v>
      </c>
      <c r="V59" s="82" t="str">
        <f t="shared" si="1"/>
        <v>&lt;14</v>
      </c>
      <c r="W59" s="75" t="str">
        <f t="shared" si="2"/>
        <v/>
      </c>
    </row>
    <row r="60" spans="1:23" x14ac:dyDescent="0.4">
      <c r="A60" s="83">
        <f t="shared" si="4"/>
        <v>54</v>
      </c>
      <c r="B60" s="66" t="s">
        <v>32</v>
      </c>
      <c r="C60" s="67" t="s">
        <v>32</v>
      </c>
      <c r="D60" s="105" t="s">
        <v>68</v>
      </c>
      <c r="E60" s="106" t="s">
        <v>80</v>
      </c>
      <c r="F60" s="107"/>
      <c r="G60" s="108" t="s">
        <v>81</v>
      </c>
      <c r="H60" s="105" t="s">
        <v>82</v>
      </c>
      <c r="I60" s="109" t="s">
        <v>83</v>
      </c>
      <c r="J60" s="83" t="s">
        <v>84</v>
      </c>
      <c r="K60" s="83"/>
      <c r="L60" s="110" t="s">
        <v>85</v>
      </c>
      <c r="M60" s="92" t="s">
        <v>86</v>
      </c>
      <c r="N60" s="111" t="s">
        <v>40</v>
      </c>
      <c r="O60" s="112">
        <v>45739</v>
      </c>
      <c r="P60" s="113">
        <v>45791</v>
      </c>
      <c r="Q60" s="114" t="s">
        <v>91</v>
      </c>
      <c r="R60" s="102" t="s">
        <v>90</v>
      </c>
      <c r="S60" s="83"/>
      <c r="T60" s="115" t="str">
        <f t="shared" si="7"/>
        <v>&lt;6.7</v>
      </c>
      <c r="U60" s="115" t="str">
        <f t="shared" si="7"/>
        <v>&lt;5.3</v>
      </c>
      <c r="V60" s="115" t="str">
        <f t="shared" si="1"/>
        <v>&lt;12</v>
      </c>
      <c r="W60" s="110" t="str">
        <f t="shared" si="2"/>
        <v/>
      </c>
    </row>
    <row r="61" spans="1:23" x14ac:dyDescent="0.4">
      <c r="D61" s="116"/>
      <c r="E61" s="116"/>
      <c r="F61" s="117"/>
      <c r="G61" s="117"/>
      <c r="H61" s="117"/>
      <c r="I61" s="116"/>
      <c r="L61" s="116"/>
      <c r="N61" s="116"/>
      <c r="O61" s="118"/>
      <c r="P61" s="118"/>
      <c r="Q61" s="116"/>
      <c r="W61" s="119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12">
    <cfRule type="expression" dxfId="487" priority="488">
      <formula>$W7="○"</formula>
    </cfRule>
  </conditionalFormatting>
  <conditionalFormatting sqref="V13">
    <cfRule type="expression" dxfId="486" priority="487">
      <formula>$W13="○"</formula>
    </cfRule>
  </conditionalFormatting>
  <conditionalFormatting sqref="V14:V16">
    <cfRule type="expression" dxfId="485" priority="486">
      <formula>$W14="○"</formula>
    </cfRule>
  </conditionalFormatting>
  <conditionalFormatting sqref="V17:V18 V60">
    <cfRule type="expression" dxfId="484" priority="485">
      <formula>$W17="○"</formula>
    </cfRule>
  </conditionalFormatting>
  <conditionalFormatting sqref="Q17">
    <cfRule type="containsBlanks" dxfId="483" priority="475">
      <formula>LEN(TRIM(Q17))=0</formula>
    </cfRule>
    <cfRule type="cellIs" dxfId="482" priority="476" operator="equal">
      <formula>"ND"</formula>
    </cfRule>
    <cfRule type="cellIs" dxfId="481" priority="477" operator="between">
      <formula>0</formula>
      <formula>0.0000999999</formula>
    </cfRule>
    <cfRule type="cellIs" dxfId="480" priority="478" operator="between">
      <formula>100</formula>
      <formula>999.999</formula>
    </cfRule>
    <cfRule type="cellIs" dxfId="479" priority="479" operator="between">
      <formula>10</formula>
      <formula>99.999</formula>
    </cfRule>
    <cfRule type="cellIs" dxfId="478" priority="480" operator="between">
      <formula>1</formula>
      <formula>9.999999</formula>
    </cfRule>
    <cfRule type="cellIs" dxfId="477" priority="481" operator="between">
      <formula>0.1</formula>
      <formula>0.999999</formula>
    </cfRule>
    <cfRule type="cellIs" dxfId="476" priority="482" operator="between">
      <formula>0.01</formula>
      <formula>0.0999999</formula>
    </cfRule>
    <cfRule type="cellIs" dxfId="475" priority="483" operator="between">
      <formula>0.001</formula>
      <formula>0.00999999</formula>
    </cfRule>
    <cfRule type="cellIs" dxfId="474" priority="484" operator="between">
      <formula>0.0001</formula>
      <formula>0.000999999</formula>
    </cfRule>
  </conditionalFormatting>
  <conditionalFormatting sqref="Q17">
    <cfRule type="cellIs" dxfId="473" priority="465" operator="equal">
      <formula>"ND"</formula>
    </cfRule>
    <cfRule type="cellIs" dxfId="472" priority="466" operator="between">
      <formula>0</formula>
      <formula>0.0000999999</formula>
    </cfRule>
    <cfRule type="cellIs" dxfId="471" priority="467" operator="between">
      <formula>100</formula>
      <formula>99999.999</formula>
    </cfRule>
    <cfRule type="cellIs" dxfId="470" priority="468" operator="between">
      <formula>10</formula>
      <formula>99.999</formula>
    </cfRule>
    <cfRule type="cellIs" dxfId="469" priority="469" operator="between">
      <formula>1</formula>
      <formula>9.999999</formula>
    </cfRule>
    <cfRule type="cellIs" dxfId="468" priority="470" operator="between">
      <formula>0.1</formula>
      <formula>0.999999</formula>
    </cfRule>
    <cfRule type="cellIs" dxfId="467" priority="471" operator="between">
      <formula>0.01</formula>
      <formula>0.0999999</formula>
    </cfRule>
    <cfRule type="cellIs" dxfId="466" priority="472" operator="between">
      <formula>0.001</formula>
      <formula>0.00999999</formula>
    </cfRule>
    <cfRule type="cellIs" dxfId="465" priority="473" operator="between">
      <formula>0.0001</formula>
      <formula>0.000999999</formula>
    </cfRule>
    <cfRule type="containsBlanks" dxfId="464" priority="474">
      <formula>LEN(TRIM(Q17))=0</formula>
    </cfRule>
  </conditionalFormatting>
  <conditionalFormatting sqref="V19:V20">
    <cfRule type="expression" dxfId="463" priority="464">
      <formula>$W19="○"</formula>
    </cfRule>
  </conditionalFormatting>
  <conditionalFormatting sqref="Q19:Q30 Q33:Q49">
    <cfRule type="containsBlanks" dxfId="462" priority="454">
      <formula>LEN(TRIM(Q19))=0</formula>
    </cfRule>
    <cfRule type="cellIs" dxfId="461" priority="455" operator="equal">
      <formula>"ND"</formula>
    </cfRule>
    <cfRule type="cellIs" dxfId="460" priority="456" operator="between">
      <formula>0</formula>
      <formula>0.0000999999</formula>
    </cfRule>
    <cfRule type="cellIs" dxfId="459" priority="457" operator="between">
      <formula>100</formula>
      <formula>999.999</formula>
    </cfRule>
    <cfRule type="cellIs" dxfId="458" priority="458" operator="between">
      <formula>10</formula>
      <formula>99.999</formula>
    </cfRule>
    <cfRule type="cellIs" dxfId="457" priority="459" operator="between">
      <formula>1</formula>
      <formula>9.999999</formula>
    </cfRule>
    <cfRule type="cellIs" dxfId="456" priority="460" operator="between">
      <formula>0.1</formula>
      <formula>0.999999</formula>
    </cfRule>
    <cfRule type="cellIs" dxfId="455" priority="461" operator="between">
      <formula>0.01</formula>
      <formula>0.0999999</formula>
    </cfRule>
    <cfRule type="cellIs" dxfId="454" priority="462" operator="between">
      <formula>0.001</formula>
      <formula>0.00999999</formula>
    </cfRule>
    <cfRule type="cellIs" dxfId="453" priority="463" operator="between">
      <formula>0.0001</formula>
      <formula>0.000999999</formula>
    </cfRule>
  </conditionalFormatting>
  <conditionalFormatting sqref="Q19:Q30 Q33:Q49">
    <cfRule type="cellIs" dxfId="452" priority="444" operator="equal">
      <formula>"ND"</formula>
    </cfRule>
    <cfRule type="cellIs" dxfId="451" priority="445" operator="between">
      <formula>0</formula>
      <formula>0.0000999999</formula>
    </cfRule>
    <cfRule type="cellIs" dxfId="450" priority="446" operator="between">
      <formula>100</formula>
      <formula>99999.999</formula>
    </cfRule>
    <cfRule type="cellIs" dxfId="449" priority="447" operator="between">
      <formula>10</formula>
      <formula>99.999</formula>
    </cfRule>
    <cfRule type="cellIs" dxfId="448" priority="448" operator="between">
      <formula>1</formula>
      <formula>9.999999</formula>
    </cfRule>
    <cfRule type="cellIs" dxfId="447" priority="449" operator="between">
      <formula>0.1</formula>
      <formula>0.999999</formula>
    </cfRule>
    <cfRule type="cellIs" dxfId="446" priority="450" operator="between">
      <formula>0.01</formula>
      <formula>0.0999999</formula>
    </cfRule>
    <cfRule type="cellIs" dxfId="445" priority="451" operator="between">
      <formula>0.001</formula>
      <formula>0.00999999</formula>
    </cfRule>
    <cfRule type="cellIs" dxfId="444" priority="452" operator="between">
      <formula>0.0001</formula>
      <formula>0.000999999</formula>
    </cfRule>
    <cfRule type="containsBlanks" dxfId="443" priority="453">
      <formula>LEN(TRIM(Q19))=0</formula>
    </cfRule>
  </conditionalFormatting>
  <conditionalFormatting sqref="V21:V22">
    <cfRule type="expression" dxfId="442" priority="443">
      <formula>$W21="○"</formula>
    </cfRule>
  </conditionalFormatting>
  <conditionalFormatting sqref="V23:V24">
    <cfRule type="expression" dxfId="441" priority="442">
      <formula>$W23="○"</formula>
    </cfRule>
  </conditionalFormatting>
  <conditionalFormatting sqref="V25">
    <cfRule type="expression" dxfId="440" priority="441">
      <formula>$W25="○"</formula>
    </cfRule>
  </conditionalFormatting>
  <conditionalFormatting sqref="V26">
    <cfRule type="expression" dxfId="439" priority="440">
      <formula>$W26="○"</formula>
    </cfRule>
  </conditionalFormatting>
  <conditionalFormatting sqref="V27:V28">
    <cfRule type="expression" dxfId="438" priority="439">
      <formula>$W27="○"</formula>
    </cfRule>
  </conditionalFormatting>
  <conditionalFormatting sqref="V29:V30">
    <cfRule type="expression" dxfId="437" priority="438">
      <formula>$W29="○"</formula>
    </cfRule>
  </conditionalFormatting>
  <conditionalFormatting sqref="V31:V32">
    <cfRule type="expression" dxfId="436" priority="437">
      <formula>$W31="○"</formula>
    </cfRule>
  </conditionalFormatting>
  <conditionalFormatting sqref="V33">
    <cfRule type="expression" dxfId="435" priority="436">
      <formula>$W33="○"</formula>
    </cfRule>
  </conditionalFormatting>
  <conditionalFormatting sqref="V34">
    <cfRule type="expression" dxfId="434" priority="435">
      <formula>$W34="○"</formula>
    </cfRule>
  </conditionalFormatting>
  <conditionalFormatting sqref="V35:V36">
    <cfRule type="expression" dxfId="433" priority="434">
      <formula>$W35="○"</formula>
    </cfRule>
  </conditionalFormatting>
  <conditionalFormatting sqref="V37:V38">
    <cfRule type="expression" dxfId="432" priority="433">
      <formula>$W37="○"</formula>
    </cfRule>
  </conditionalFormatting>
  <conditionalFormatting sqref="V39:V40">
    <cfRule type="expression" dxfId="431" priority="432">
      <formula>$W39="○"</formula>
    </cfRule>
  </conditionalFormatting>
  <conditionalFormatting sqref="V41:V42">
    <cfRule type="expression" dxfId="430" priority="431">
      <formula>$W41="○"</formula>
    </cfRule>
  </conditionalFormatting>
  <conditionalFormatting sqref="V43">
    <cfRule type="expression" dxfId="429" priority="430">
      <formula>$W43="○"</formula>
    </cfRule>
  </conditionalFormatting>
  <conditionalFormatting sqref="V44">
    <cfRule type="expression" dxfId="428" priority="429">
      <formula>$W44="○"</formula>
    </cfRule>
  </conditionalFormatting>
  <conditionalFormatting sqref="V45:V46">
    <cfRule type="expression" dxfId="427" priority="428">
      <formula>$W45="○"</formula>
    </cfRule>
  </conditionalFormatting>
  <conditionalFormatting sqref="V47:V48">
    <cfRule type="expression" dxfId="426" priority="427">
      <formula>$W47="○"</formula>
    </cfRule>
  </conditionalFormatting>
  <conditionalFormatting sqref="V49">
    <cfRule type="expression" dxfId="425" priority="426">
      <formula>$W49="○"</formula>
    </cfRule>
  </conditionalFormatting>
  <conditionalFormatting sqref="Q18">
    <cfRule type="containsBlanks" dxfId="424" priority="416">
      <formula>LEN(TRIM(Q18))=0</formula>
    </cfRule>
    <cfRule type="cellIs" dxfId="423" priority="417" operator="equal">
      <formula>"ND"</formula>
    </cfRule>
    <cfRule type="cellIs" dxfId="422" priority="418" operator="between">
      <formula>0</formula>
      <formula>0.0000999999</formula>
    </cfRule>
    <cfRule type="cellIs" dxfId="421" priority="419" operator="between">
      <formula>100</formula>
      <formula>999.999</formula>
    </cfRule>
    <cfRule type="cellIs" dxfId="420" priority="420" operator="between">
      <formula>10</formula>
      <formula>99.999</formula>
    </cfRule>
    <cfRule type="cellIs" dxfId="419" priority="421" operator="between">
      <formula>1</formula>
      <formula>9.999999</formula>
    </cfRule>
    <cfRule type="cellIs" dxfId="418" priority="422" operator="between">
      <formula>0.1</formula>
      <formula>0.999999</formula>
    </cfRule>
    <cfRule type="cellIs" dxfId="417" priority="423" operator="between">
      <formula>0.01</formula>
      <formula>0.0999999</formula>
    </cfRule>
    <cfRule type="cellIs" dxfId="416" priority="424" operator="between">
      <formula>0.001</formula>
      <formula>0.00999999</formula>
    </cfRule>
    <cfRule type="cellIs" dxfId="415" priority="425" operator="between">
      <formula>0.0001</formula>
      <formula>0.000999999</formula>
    </cfRule>
  </conditionalFormatting>
  <conditionalFormatting sqref="Q18">
    <cfRule type="cellIs" dxfId="414" priority="406" operator="equal">
      <formula>"ND"</formula>
    </cfRule>
    <cfRule type="cellIs" dxfId="413" priority="407" operator="between">
      <formula>0</formula>
      <formula>0.0000999999</formula>
    </cfRule>
    <cfRule type="cellIs" dxfId="412" priority="408" operator="between">
      <formula>100</formula>
      <formula>99999.999</formula>
    </cfRule>
    <cfRule type="cellIs" dxfId="411" priority="409" operator="between">
      <formula>10</formula>
      <formula>99.999</formula>
    </cfRule>
    <cfRule type="cellIs" dxfId="410" priority="410" operator="between">
      <formula>1</formula>
      <formula>9.999999</formula>
    </cfRule>
    <cfRule type="cellIs" dxfId="409" priority="411" operator="between">
      <formula>0.1</formula>
      <formula>0.999999</formula>
    </cfRule>
    <cfRule type="cellIs" dxfId="408" priority="412" operator="between">
      <formula>0.01</formula>
      <formula>0.0999999</formula>
    </cfRule>
    <cfRule type="cellIs" dxfId="407" priority="413" operator="between">
      <formula>0.001</formula>
      <formula>0.00999999</formula>
    </cfRule>
    <cfRule type="cellIs" dxfId="406" priority="414" operator="between">
      <formula>0.0001</formula>
      <formula>0.000999999</formula>
    </cfRule>
    <cfRule type="containsBlanks" dxfId="405" priority="415">
      <formula>LEN(TRIM(Q18))=0</formula>
    </cfRule>
  </conditionalFormatting>
  <conditionalFormatting sqref="V50:V51">
    <cfRule type="expression" dxfId="404" priority="405">
      <formula>$W50="○"</formula>
    </cfRule>
  </conditionalFormatting>
  <conditionalFormatting sqref="V52">
    <cfRule type="expression" dxfId="403" priority="404">
      <formula>$W52="○"</formula>
    </cfRule>
  </conditionalFormatting>
  <conditionalFormatting sqref="V53">
    <cfRule type="expression" dxfId="402" priority="403">
      <formula>$W53="○"</formula>
    </cfRule>
  </conditionalFormatting>
  <conditionalFormatting sqref="V54:V55">
    <cfRule type="expression" dxfId="401" priority="402">
      <formula>$W54="○"</formula>
    </cfRule>
  </conditionalFormatting>
  <conditionalFormatting sqref="V56:V57">
    <cfRule type="expression" dxfId="400" priority="401">
      <formula>$W56="○"</formula>
    </cfRule>
  </conditionalFormatting>
  <conditionalFormatting sqref="V58:V59">
    <cfRule type="expression" dxfId="399" priority="400">
      <formula>$W58="○"</formula>
    </cfRule>
  </conditionalFormatting>
  <conditionalFormatting sqref="Q50:Q54">
    <cfRule type="containsBlanks" dxfId="398" priority="390">
      <formula>LEN(TRIM(Q50))=0</formula>
    </cfRule>
    <cfRule type="cellIs" dxfId="397" priority="391" operator="equal">
      <formula>"ND"</formula>
    </cfRule>
    <cfRule type="cellIs" dxfId="396" priority="392" operator="between">
      <formula>0</formula>
      <formula>0.0000999999</formula>
    </cfRule>
    <cfRule type="cellIs" dxfId="395" priority="393" operator="between">
      <formula>100</formula>
      <formula>999.999</formula>
    </cfRule>
    <cfRule type="cellIs" dxfId="394" priority="394" operator="between">
      <formula>10</formula>
      <formula>99.999</formula>
    </cfRule>
    <cfRule type="cellIs" dxfId="393" priority="395" operator="between">
      <formula>1</formula>
      <formula>9.999999</formula>
    </cfRule>
    <cfRule type="cellIs" dxfId="392" priority="396" operator="between">
      <formula>0.1</formula>
      <formula>0.999999</formula>
    </cfRule>
    <cfRule type="cellIs" dxfId="391" priority="397" operator="between">
      <formula>0.01</formula>
      <formula>0.0999999</formula>
    </cfRule>
    <cfRule type="cellIs" dxfId="390" priority="398" operator="between">
      <formula>0.001</formula>
      <formula>0.00999999</formula>
    </cfRule>
    <cfRule type="cellIs" dxfId="389" priority="399" operator="between">
      <formula>0.0001</formula>
      <formula>0.000999999</formula>
    </cfRule>
  </conditionalFormatting>
  <conditionalFormatting sqref="Q50:Q54">
    <cfRule type="cellIs" dxfId="388" priority="380" operator="equal">
      <formula>"ND"</formula>
    </cfRule>
    <cfRule type="cellIs" dxfId="387" priority="381" operator="between">
      <formula>0</formula>
      <formula>0.0000999999</formula>
    </cfRule>
    <cfRule type="cellIs" dxfId="386" priority="382" operator="between">
      <formula>100</formula>
      <formula>99999.999</formula>
    </cfRule>
    <cfRule type="cellIs" dxfId="385" priority="383" operator="between">
      <formula>10</formula>
      <formula>99.999</formula>
    </cfRule>
    <cfRule type="cellIs" dxfId="384" priority="384" operator="between">
      <formula>1</formula>
      <formula>9.999999</formula>
    </cfRule>
    <cfRule type="cellIs" dxfId="383" priority="385" operator="between">
      <formula>0.1</formula>
      <formula>0.999999</formula>
    </cfRule>
    <cfRule type="cellIs" dxfId="382" priority="386" operator="between">
      <formula>0.01</formula>
      <formula>0.0999999</formula>
    </cfRule>
    <cfRule type="cellIs" dxfId="381" priority="387" operator="between">
      <formula>0.001</formula>
      <formula>0.00999999</formula>
    </cfRule>
    <cfRule type="cellIs" dxfId="380" priority="388" operator="between">
      <formula>0.0001</formula>
      <formula>0.000999999</formula>
    </cfRule>
    <cfRule type="containsBlanks" dxfId="379" priority="389">
      <formula>LEN(TRIM(Q50))=0</formula>
    </cfRule>
  </conditionalFormatting>
  <conditionalFormatting sqref="Q55">
    <cfRule type="cellIs" dxfId="378" priority="361" operator="equal">
      <formula>"ND"</formula>
    </cfRule>
  </conditionalFormatting>
  <conditionalFormatting sqref="Q55">
    <cfRule type="cellIs" dxfId="377" priority="363" operator="between">
      <formula>100</formula>
      <formula>99999.999</formula>
    </cfRule>
    <cfRule type="cellIs" dxfId="376" priority="364" operator="between">
      <formula>10</formula>
      <formula>99.999</formula>
    </cfRule>
    <cfRule type="cellIs" dxfId="375" priority="365" operator="between">
      <formula>1</formula>
      <formula>9.999999</formula>
    </cfRule>
    <cfRule type="cellIs" dxfId="374" priority="366" operator="between">
      <formula>0.1</formula>
      <formula>0.999999</formula>
    </cfRule>
    <cfRule type="cellIs" dxfId="373" priority="367" operator="between">
      <formula>0.01</formula>
      <formula>0.0999999</formula>
    </cfRule>
    <cfRule type="cellIs" dxfId="372" priority="368" operator="between">
      <formula>0.001</formula>
      <formula>0.00999999</formula>
    </cfRule>
    <cfRule type="cellIs" dxfId="371" priority="369" operator="between">
      <formula>0.0001</formula>
      <formula>0.000999999</formula>
    </cfRule>
    <cfRule type="containsBlanks" dxfId="370" priority="370">
      <formula>LEN(TRIM(Q55))=0</formula>
    </cfRule>
    <cfRule type="cellIs" dxfId="369" priority="371" operator="equal">
      <formula>"ND"</formula>
    </cfRule>
    <cfRule type="cellIs" dxfId="368" priority="372" operator="between">
      <formula>0</formula>
      <formula>0.0000999999</formula>
    </cfRule>
    <cfRule type="cellIs" dxfId="367" priority="373" operator="between">
      <formula>100</formula>
      <formula>999.999</formula>
    </cfRule>
    <cfRule type="cellIs" dxfId="366" priority="374" operator="between">
      <formula>10</formula>
      <formula>99.999</formula>
    </cfRule>
    <cfRule type="cellIs" dxfId="365" priority="375" operator="between">
      <formula>1</formula>
      <formula>9.999999</formula>
    </cfRule>
    <cfRule type="cellIs" dxfId="364" priority="376" operator="between">
      <formula>0.1</formula>
      <formula>0.999999</formula>
    </cfRule>
    <cfRule type="cellIs" dxfId="363" priority="377" operator="between">
      <formula>0.01</formula>
      <formula>0.0999999</formula>
    </cfRule>
    <cfRule type="cellIs" dxfId="362" priority="378" operator="between">
      <formula>0.001</formula>
      <formula>0.00999999</formula>
    </cfRule>
    <cfRule type="cellIs" dxfId="361" priority="379" operator="between">
      <formula>0.0001</formula>
      <formula>0.000999999</formula>
    </cfRule>
  </conditionalFormatting>
  <conditionalFormatting sqref="Q55">
    <cfRule type="cellIs" dxfId="360" priority="362" operator="between">
      <formula>0</formula>
      <formula>0.0000999999</formula>
    </cfRule>
  </conditionalFormatting>
  <conditionalFormatting sqref="Q56:Q60">
    <cfRule type="containsBlanks" dxfId="359" priority="351">
      <formula>LEN(TRIM(Q56))=0</formula>
    </cfRule>
    <cfRule type="cellIs" dxfId="358" priority="352" operator="equal">
      <formula>"ND"</formula>
    </cfRule>
    <cfRule type="cellIs" dxfId="357" priority="353" operator="between">
      <formula>0</formula>
      <formula>0.0000999999</formula>
    </cfRule>
    <cfRule type="cellIs" dxfId="356" priority="354" operator="between">
      <formula>100</formula>
      <formula>999.999</formula>
    </cfRule>
    <cfRule type="cellIs" dxfId="355" priority="355" operator="between">
      <formula>10</formula>
      <formula>99.999</formula>
    </cfRule>
    <cfRule type="cellIs" dxfId="354" priority="356" operator="between">
      <formula>1</formula>
      <formula>9.999999</formula>
    </cfRule>
    <cfRule type="cellIs" dxfId="353" priority="357" operator="between">
      <formula>0.1</formula>
      <formula>0.999999</formula>
    </cfRule>
    <cfRule type="cellIs" dxfId="352" priority="358" operator="between">
      <formula>0.01</formula>
      <formula>0.0999999</formula>
    </cfRule>
    <cfRule type="cellIs" dxfId="351" priority="359" operator="between">
      <formula>0.001</formula>
      <formula>0.00999999</formula>
    </cfRule>
    <cfRule type="cellIs" dxfId="350" priority="360" operator="between">
      <formula>0.0001</formula>
      <formula>0.000999999</formula>
    </cfRule>
  </conditionalFormatting>
  <conditionalFormatting sqref="Q56:Q60">
    <cfRule type="cellIs" dxfId="349" priority="341" operator="equal">
      <formula>"ND"</formula>
    </cfRule>
    <cfRule type="cellIs" dxfId="348" priority="342" operator="between">
      <formula>0</formula>
      <formula>0.0000999999</formula>
    </cfRule>
    <cfRule type="cellIs" dxfId="347" priority="343" operator="between">
      <formula>100</formula>
      <formula>99999.999</formula>
    </cfRule>
    <cfRule type="cellIs" dxfId="346" priority="344" operator="between">
      <formula>10</formula>
      <formula>99.999</formula>
    </cfRule>
    <cfRule type="cellIs" dxfId="345" priority="345" operator="between">
      <formula>1</formula>
      <formula>9.999999</formula>
    </cfRule>
    <cfRule type="cellIs" dxfId="344" priority="346" operator="between">
      <formula>0.1</formula>
      <formula>0.999999</formula>
    </cfRule>
    <cfRule type="cellIs" dxfId="343" priority="347" operator="between">
      <formula>0.01</formula>
      <formula>0.0999999</formula>
    </cfRule>
    <cfRule type="cellIs" dxfId="342" priority="348" operator="between">
      <formula>0.001</formula>
      <formula>0.00999999</formula>
    </cfRule>
    <cfRule type="cellIs" dxfId="341" priority="349" operator="between">
      <formula>0.0001</formula>
      <formula>0.000999999</formula>
    </cfRule>
    <cfRule type="containsBlanks" dxfId="340" priority="350">
      <formula>LEN(TRIM(Q56))=0</formula>
    </cfRule>
  </conditionalFormatting>
  <conditionalFormatting sqref="R18">
    <cfRule type="containsBlanks" dxfId="339" priority="331">
      <formula>LEN(TRIM(R18))=0</formula>
    </cfRule>
    <cfRule type="cellIs" dxfId="338" priority="332" operator="equal">
      <formula>"ND"</formula>
    </cfRule>
    <cfRule type="cellIs" dxfId="337" priority="333" operator="between">
      <formula>0</formula>
      <formula>0.0000999999</formula>
    </cfRule>
    <cfRule type="cellIs" dxfId="336" priority="334" operator="between">
      <formula>100</formula>
      <formula>999.999</formula>
    </cfRule>
    <cfRule type="cellIs" dxfId="335" priority="335" operator="between">
      <formula>10</formula>
      <formula>99.999</formula>
    </cfRule>
    <cfRule type="cellIs" dxfId="334" priority="336" operator="between">
      <formula>1</formula>
      <formula>9.999999</formula>
    </cfRule>
    <cfRule type="cellIs" dxfId="333" priority="337" operator="between">
      <formula>0.1</formula>
      <formula>0.999999</formula>
    </cfRule>
    <cfRule type="cellIs" dxfId="332" priority="338" operator="between">
      <formula>0.01</formula>
      <formula>0.0999999</formula>
    </cfRule>
    <cfRule type="cellIs" dxfId="331" priority="339" operator="between">
      <formula>0.001</formula>
      <formula>0.00999999</formula>
    </cfRule>
    <cfRule type="cellIs" dxfId="330" priority="340" operator="between">
      <formula>0.0001</formula>
      <formula>0.000999999</formula>
    </cfRule>
  </conditionalFormatting>
  <conditionalFormatting sqref="R18">
    <cfRule type="cellIs" dxfId="329" priority="321" operator="equal">
      <formula>"ND"</formula>
    </cfRule>
    <cfRule type="cellIs" dxfId="328" priority="322" operator="between">
      <formula>0</formula>
      <formula>0.0000999999</formula>
    </cfRule>
    <cfRule type="cellIs" dxfId="327" priority="323" operator="between">
      <formula>100</formula>
      <formula>99999.999</formula>
    </cfRule>
    <cfRule type="cellIs" dxfId="326" priority="324" operator="between">
      <formula>10</formula>
      <formula>99.999</formula>
    </cfRule>
    <cfRule type="cellIs" dxfId="325" priority="325" operator="between">
      <formula>1</formula>
      <formula>9.999999</formula>
    </cfRule>
    <cfRule type="cellIs" dxfId="324" priority="326" operator="between">
      <formula>0.1</formula>
      <formula>0.999999</formula>
    </cfRule>
    <cfRule type="cellIs" dxfId="323" priority="327" operator="between">
      <formula>0.01</formula>
      <formula>0.0999999</formula>
    </cfRule>
    <cfRule type="cellIs" dxfId="322" priority="328" operator="between">
      <formula>0.001</formula>
      <formula>0.00999999</formula>
    </cfRule>
    <cfRule type="cellIs" dxfId="321" priority="329" operator="between">
      <formula>0.0001</formula>
      <formula>0.000999999</formula>
    </cfRule>
    <cfRule type="containsBlanks" dxfId="320" priority="330">
      <formula>LEN(TRIM(R18))=0</formula>
    </cfRule>
  </conditionalFormatting>
  <conditionalFormatting sqref="R19">
    <cfRule type="containsBlanks" dxfId="319" priority="311">
      <formula>LEN(TRIM(R19))=0</formula>
    </cfRule>
    <cfRule type="cellIs" dxfId="318" priority="312" operator="equal">
      <formula>"ND"</formula>
    </cfRule>
    <cfRule type="cellIs" dxfId="317" priority="313" operator="between">
      <formula>0</formula>
      <formula>0.0000999999</formula>
    </cfRule>
    <cfRule type="cellIs" dxfId="316" priority="314" operator="between">
      <formula>100</formula>
      <formula>999.999</formula>
    </cfRule>
    <cfRule type="cellIs" dxfId="315" priority="315" operator="between">
      <formula>10</formula>
      <formula>99.999</formula>
    </cfRule>
    <cfRule type="cellIs" dxfId="314" priority="316" operator="between">
      <formula>1</formula>
      <formula>9.999999</formula>
    </cfRule>
    <cfRule type="cellIs" dxfId="313" priority="317" operator="between">
      <formula>0.1</formula>
      <formula>0.999999</formula>
    </cfRule>
    <cfRule type="cellIs" dxfId="312" priority="318" operator="between">
      <formula>0.01</formula>
      <formula>0.0999999</formula>
    </cfRule>
    <cfRule type="cellIs" dxfId="311" priority="319" operator="between">
      <formula>0.001</formula>
      <formula>0.00999999</formula>
    </cfRule>
    <cfRule type="cellIs" dxfId="310" priority="320" operator="between">
      <formula>0.0001</formula>
      <formula>0.000999999</formula>
    </cfRule>
  </conditionalFormatting>
  <conditionalFormatting sqref="R19">
    <cfRule type="cellIs" dxfId="309" priority="301" operator="equal">
      <formula>"ND"</formula>
    </cfRule>
    <cfRule type="cellIs" dxfId="308" priority="302" operator="between">
      <formula>0</formula>
      <formula>0.0000999999</formula>
    </cfRule>
    <cfRule type="cellIs" dxfId="307" priority="303" operator="between">
      <formula>100</formula>
      <formula>99999.999</formula>
    </cfRule>
    <cfRule type="cellIs" dxfId="306" priority="304" operator="between">
      <formula>10</formula>
      <formula>99.999</formula>
    </cfRule>
    <cfRule type="cellIs" dxfId="305" priority="305" operator="between">
      <formula>1</formula>
      <formula>9.999999</formula>
    </cfRule>
    <cfRule type="cellIs" dxfId="304" priority="306" operator="between">
      <formula>0.1</formula>
      <formula>0.999999</formula>
    </cfRule>
    <cfRule type="cellIs" dxfId="303" priority="307" operator="between">
      <formula>0.01</formula>
      <formula>0.0999999</formula>
    </cfRule>
    <cfRule type="cellIs" dxfId="302" priority="308" operator="between">
      <formula>0.001</formula>
      <formula>0.00999999</formula>
    </cfRule>
    <cfRule type="cellIs" dxfId="301" priority="309" operator="between">
      <formula>0.0001</formula>
      <formula>0.000999999</formula>
    </cfRule>
    <cfRule type="containsBlanks" dxfId="300" priority="310">
      <formula>LEN(TRIM(R19))=0</formula>
    </cfRule>
  </conditionalFormatting>
  <conditionalFormatting sqref="R21">
    <cfRule type="containsBlanks" dxfId="299" priority="291">
      <formula>LEN(TRIM(R21))=0</formula>
    </cfRule>
    <cfRule type="cellIs" dxfId="298" priority="292" operator="equal">
      <formula>"ND"</formula>
    </cfRule>
    <cfRule type="cellIs" dxfId="297" priority="293" operator="between">
      <formula>0</formula>
      <formula>0.0000999999</formula>
    </cfRule>
    <cfRule type="cellIs" dxfId="296" priority="294" operator="between">
      <formula>100</formula>
      <formula>999.999</formula>
    </cfRule>
    <cfRule type="cellIs" dxfId="295" priority="295" operator="between">
      <formula>10</formula>
      <formula>99.999</formula>
    </cfRule>
    <cfRule type="cellIs" dxfId="294" priority="296" operator="between">
      <formula>1</formula>
      <formula>9.999999</formula>
    </cfRule>
    <cfRule type="cellIs" dxfId="293" priority="297" operator="between">
      <formula>0.1</formula>
      <formula>0.999999</formula>
    </cfRule>
    <cfRule type="cellIs" dxfId="292" priority="298" operator="between">
      <formula>0.01</formula>
      <formula>0.0999999</formula>
    </cfRule>
    <cfRule type="cellIs" dxfId="291" priority="299" operator="between">
      <formula>0.001</formula>
      <formula>0.00999999</formula>
    </cfRule>
    <cfRule type="cellIs" dxfId="290" priority="300" operator="between">
      <formula>0.0001</formula>
      <formula>0.000999999</formula>
    </cfRule>
  </conditionalFormatting>
  <conditionalFormatting sqref="R21">
    <cfRule type="cellIs" dxfId="289" priority="281" operator="equal">
      <formula>"ND"</formula>
    </cfRule>
    <cfRule type="cellIs" dxfId="288" priority="282" operator="between">
      <formula>0</formula>
      <formula>0.0000999999</formula>
    </cfRule>
    <cfRule type="cellIs" dxfId="287" priority="283" operator="between">
      <formula>100</formula>
      <formula>99999.999</formula>
    </cfRule>
    <cfRule type="cellIs" dxfId="286" priority="284" operator="between">
      <formula>10</formula>
      <formula>99.999</formula>
    </cfRule>
    <cfRule type="cellIs" dxfId="285" priority="285" operator="between">
      <formula>1</formula>
      <formula>9.999999</formula>
    </cfRule>
    <cfRule type="cellIs" dxfId="284" priority="286" operator="between">
      <formula>0.1</formula>
      <formula>0.999999</formula>
    </cfRule>
    <cfRule type="cellIs" dxfId="283" priority="287" operator="between">
      <formula>0.01</formula>
      <formula>0.0999999</formula>
    </cfRule>
    <cfRule type="cellIs" dxfId="282" priority="288" operator="between">
      <formula>0.001</formula>
      <formula>0.00999999</formula>
    </cfRule>
    <cfRule type="cellIs" dxfId="281" priority="289" operator="between">
      <formula>0.0001</formula>
      <formula>0.000999999</formula>
    </cfRule>
    <cfRule type="containsBlanks" dxfId="280" priority="290">
      <formula>LEN(TRIM(R21))=0</formula>
    </cfRule>
  </conditionalFormatting>
  <conditionalFormatting sqref="R23">
    <cfRule type="containsBlanks" dxfId="279" priority="271">
      <formula>LEN(TRIM(R23))=0</formula>
    </cfRule>
    <cfRule type="cellIs" dxfId="278" priority="272" operator="equal">
      <formula>"ND"</formula>
    </cfRule>
    <cfRule type="cellIs" dxfId="277" priority="273" operator="between">
      <formula>0</formula>
      <formula>0.0000999999</formula>
    </cfRule>
    <cfRule type="cellIs" dxfId="276" priority="274" operator="between">
      <formula>100</formula>
      <formula>999.999</formula>
    </cfRule>
    <cfRule type="cellIs" dxfId="275" priority="275" operator="between">
      <formula>10</formula>
      <formula>99.999</formula>
    </cfRule>
    <cfRule type="cellIs" dxfId="274" priority="276" operator="between">
      <formula>1</formula>
      <formula>9.999999</formula>
    </cfRule>
    <cfRule type="cellIs" dxfId="273" priority="277" operator="between">
      <formula>0.1</formula>
      <formula>0.999999</formula>
    </cfRule>
    <cfRule type="cellIs" dxfId="272" priority="278" operator="between">
      <formula>0.01</formula>
      <formula>0.0999999</formula>
    </cfRule>
    <cfRule type="cellIs" dxfId="271" priority="279" operator="between">
      <formula>0.001</formula>
      <formula>0.00999999</formula>
    </cfRule>
    <cfRule type="cellIs" dxfId="270" priority="280" operator="between">
      <formula>0.0001</formula>
      <formula>0.000999999</formula>
    </cfRule>
  </conditionalFormatting>
  <conditionalFormatting sqref="R23">
    <cfRule type="cellIs" dxfId="269" priority="261" operator="equal">
      <formula>"ND"</formula>
    </cfRule>
    <cfRule type="cellIs" dxfId="268" priority="262" operator="between">
      <formula>0</formula>
      <formula>0.0000999999</formula>
    </cfRule>
    <cfRule type="cellIs" dxfId="267" priority="263" operator="between">
      <formula>100</formula>
      <formula>99999.999</formula>
    </cfRule>
    <cfRule type="cellIs" dxfId="266" priority="264" operator="between">
      <formula>10</formula>
      <formula>99.999</formula>
    </cfRule>
    <cfRule type="cellIs" dxfId="265" priority="265" operator="between">
      <formula>1</formula>
      <formula>9.999999</formula>
    </cfRule>
    <cfRule type="cellIs" dxfId="264" priority="266" operator="between">
      <formula>0.1</formula>
      <formula>0.999999</formula>
    </cfRule>
    <cfRule type="cellIs" dxfId="263" priority="267" operator="between">
      <formula>0.01</formula>
      <formula>0.0999999</formula>
    </cfRule>
    <cfRule type="cellIs" dxfId="262" priority="268" operator="between">
      <formula>0.001</formula>
      <formula>0.00999999</formula>
    </cfRule>
    <cfRule type="cellIs" dxfId="261" priority="269" operator="between">
      <formula>0.0001</formula>
      <formula>0.000999999</formula>
    </cfRule>
    <cfRule type="containsBlanks" dxfId="260" priority="270">
      <formula>LEN(TRIM(R23))=0</formula>
    </cfRule>
  </conditionalFormatting>
  <conditionalFormatting sqref="R33">
    <cfRule type="containsBlanks" dxfId="259" priority="251">
      <formula>LEN(TRIM(R33))=0</formula>
    </cfRule>
    <cfRule type="cellIs" dxfId="258" priority="252" operator="equal">
      <formula>"ND"</formula>
    </cfRule>
    <cfRule type="cellIs" dxfId="257" priority="253" operator="between">
      <formula>0</formula>
      <formula>0.0000999999</formula>
    </cfRule>
    <cfRule type="cellIs" dxfId="256" priority="254" operator="between">
      <formula>100</formula>
      <formula>999.999</formula>
    </cfRule>
    <cfRule type="cellIs" dxfId="255" priority="255" operator="between">
      <formula>10</formula>
      <formula>99.999</formula>
    </cfRule>
    <cfRule type="cellIs" dxfId="254" priority="256" operator="between">
      <formula>1</formula>
      <formula>9.999999</formula>
    </cfRule>
    <cfRule type="cellIs" dxfId="253" priority="257" operator="between">
      <formula>0.1</formula>
      <formula>0.999999</formula>
    </cfRule>
    <cfRule type="cellIs" dxfId="252" priority="258" operator="between">
      <formula>0.01</formula>
      <formula>0.0999999</formula>
    </cfRule>
    <cfRule type="cellIs" dxfId="251" priority="259" operator="between">
      <formula>0.001</formula>
      <formula>0.00999999</formula>
    </cfRule>
    <cfRule type="cellIs" dxfId="250" priority="260" operator="between">
      <formula>0.0001</formula>
      <formula>0.000999999</formula>
    </cfRule>
  </conditionalFormatting>
  <conditionalFormatting sqref="R33">
    <cfRule type="cellIs" dxfId="249" priority="241" operator="equal">
      <formula>"ND"</formula>
    </cfRule>
    <cfRule type="cellIs" dxfId="248" priority="242" operator="between">
      <formula>0</formula>
      <formula>0.0000999999</formula>
    </cfRule>
    <cfRule type="cellIs" dxfId="247" priority="243" operator="between">
      <formula>100</formula>
      <formula>99999.999</formula>
    </cfRule>
    <cfRule type="cellIs" dxfId="246" priority="244" operator="between">
      <formula>10</formula>
      <formula>99.999</formula>
    </cfRule>
    <cfRule type="cellIs" dxfId="245" priority="245" operator="between">
      <formula>1</formula>
      <formula>9.999999</formula>
    </cfRule>
    <cfRule type="cellIs" dxfId="244" priority="246" operator="between">
      <formula>0.1</formula>
      <formula>0.999999</formula>
    </cfRule>
    <cfRule type="cellIs" dxfId="243" priority="247" operator="between">
      <formula>0.01</formula>
      <formula>0.0999999</formula>
    </cfRule>
    <cfRule type="cellIs" dxfId="242" priority="248" operator="between">
      <formula>0.001</formula>
      <formula>0.00999999</formula>
    </cfRule>
    <cfRule type="cellIs" dxfId="241" priority="249" operator="between">
      <formula>0.0001</formula>
      <formula>0.000999999</formula>
    </cfRule>
    <cfRule type="containsBlanks" dxfId="240" priority="250">
      <formula>LEN(TRIM(R33))=0</formula>
    </cfRule>
  </conditionalFormatting>
  <conditionalFormatting sqref="R39">
    <cfRule type="containsBlanks" dxfId="239" priority="231">
      <formula>LEN(TRIM(R39))=0</formula>
    </cfRule>
    <cfRule type="cellIs" dxfId="238" priority="232" operator="equal">
      <formula>"ND"</formula>
    </cfRule>
    <cfRule type="cellIs" dxfId="237" priority="233" operator="between">
      <formula>0</formula>
      <formula>0.0000999999</formula>
    </cfRule>
    <cfRule type="cellIs" dxfId="236" priority="234" operator="between">
      <formula>100</formula>
      <formula>999.999</formula>
    </cfRule>
    <cfRule type="cellIs" dxfId="235" priority="235" operator="between">
      <formula>10</formula>
      <formula>99.999</formula>
    </cfRule>
    <cfRule type="cellIs" dxfId="234" priority="236" operator="between">
      <formula>1</formula>
      <formula>9.999999</formula>
    </cfRule>
    <cfRule type="cellIs" dxfId="233" priority="237" operator="between">
      <formula>0.1</formula>
      <formula>0.999999</formula>
    </cfRule>
    <cfRule type="cellIs" dxfId="232" priority="238" operator="between">
      <formula>0.01</formula>
      <formula>0.0999999</formula>
    </cfRule>
    <cfRule type="cellIs" dxfId="231" priority="239" operator="between">
      <formula>0.001</formula>
      <formula>0.00999999</formula>
    </cfRule>
    <cfRule type="cellIs" dxfId="230" priority="240" operator="between">
      <formula>0.0001</formula>
      <formula>0.000999999</formula>
    </cfRule>
  </conditionalFormatting>
  <conditionalFormatting sqref="R39">
    <cfRule type="cellIs" dxfId="229" priority="221" operator="equal">
      <formula>"ND"</formula>
    </cfRule>
    <cfRule type="cellIs" dxfId="228" priority="222" operator="between">
      <formula>0</formula>
      <formula>0.0000999999</formula>
    </cfRule>
    <cfRule type="cellIs" dxfId="227" priority="223" operator="between">
      <formula>100</formula>
      <formula>99999.999</formula>
    </cfRule>
    <cfRule type="cellIs" dxfId="226" priority="224" operator="between">
      <formula>10</formula>
      <formula>99.999</formula>
    </cfRule>
    <cfRule type="cellIs" dxfId="225" priority="225" operator="between">
      <formula>1</formula>
      <formula>9.999999</formula>
    </cfRule>
    <cfRule type="cellIs" dxfId="224" priority="226" operator="between">
      <formula>0.1</formula>
      <formula>0.999999</formula>
    </cfRule>
    <cfRule type="cellIs" dxfId="223" priority="227" operator="between">
      <formula>0.01</formula>
      <formula>0.0999999</formula>
    </cfRule>
    <cfRule type="cellIs" dxfId="222" priority="228" operator="between">
      <formula>0.001</formula>
      <formula>0.00999999</formula>
    </cfRule>
    <cfRule type="cellIs" dxfId="221" priority="229" operator="between">
      <formula>0.0001</formula>
      <formula>0.000999999</formula>
    </cfRule>
    <cfRule type="containsBlanks" dxfId="220" priority="230">
      <formula>LEN(TRIM(R39))=0</formula>
    </cfRule>
  </conditionalFormatting>
  <conditionalFormatting sqref="R40">
    <cfRule type="containsBlanks" dxfId="219" priority="211">
      <formula>LEN(TRIM(R40))=0</formula>
    </cfRule>
    <cfRule type="cellIs" dxfId="218" priority="212" operator="equal">
      <formula>"ND"</formula>
    </cfRule>
    <cfRule type="cellIs" dxfId="217" priority="213" operator="between">
      <formula>0</formula>
      <formula>0.0000999999</formula>
    </cfRule>
    <cfRule type="cellIs" dxfId="216" priority="214" operator="between">
      <formula>100</formula>
      <formula>999.999</formula>
    </cfRule>
    <cfRule type="cellIs" dxfId="215" priority="215" operator="between">
      <formula>10</formula>
      <formula>99.999</formula>
    </cfRule>
    <cfRule type="cellIs" dxfId="214" priority="216" operator="between">
      <formula>1</formula>
      <formula>9.999999</formula>
    </cfRule>
    <cfRule type="cellIs" dxfId="213" priority="217" operator="between">
      <formula>0.1</formula>
      <formula>0.999999</formula>
    </cfRule>
    <cfRule type="cellIs" dxfId="212" priority="218" operator="between">
      <formula>0.01</formula>
      <formula>0.0999999</formula>
    </cfRule>
    <cfRule type="cellIs" dxfId="211" priority="219" operator="between">
      <formula>0.001</formula>
      <formula>0.00999999</formula>
    </cfRule>
    <cfRule type="cellIs" dxfId="210" priority="220" operator="between">
      <formula>0.0001</formula>
      <formula>0.000999999</formula>
    </cfRule>
  </conditionalFormatting>
  <conditionalFormatting sqref="R40">
    <cfRule type="cellIs" dxfId="209" priority="201" operator="equal">
      <formula>"ND"</formula>
    </cfRule>
    <cfRule type="cellIs" dxfId="208" priority="202" operator="between">
      <formula>0</formula>
      <formula>0.0000999999</formula>
    </cfRule>
    <cfRule type="cellIs" dxfId="207" priority="203" operator="between">
      <formula>100</formula>
      <formula>99999.999</formula>
    </cfRule>
    <cfRule type="cellIs" dxfId="206" priority="204" operator="between">
      <formula>10</formula>
      <formula>99.999</formula>
    </cfRule>
    <cfRule type="cellIs" dxfId="205" priority="205" operator="between">
      <formula>1</formula>
      <formula>9.999999</formula>
    </cfRule>
    <cfRule type="cellIs" dxfId="204" priority="206" operator="between">
      <formula>0.1</formula>
      <formula>0.999999</formula>
    </cfRule>
    <cfRule type="cellIs" dxfId="203" priority="207" operator="between">
      <formula>0.01</formula>
      <formula>0.0999999</formula>
    </cfRule>
    <cfRule type="cellIs" dxfId="202" priority="208" operator="between">
      <formula>0.001</formula>
      <formula>0.00999999</formula>
    </cfRule>
    <cfRule type="cellIs" dxfId="201" priority="209" operator="between">
      <formula>0.0001</formula>
      <formula>0.000999999</formula>
    </cfRule>
    <cfRule type="containsBlanks" dxfId="200" priority="210">
      <formula>LEN(TRIM(R40))=0</formula>
    </cfRule>
  </conditionalFormatting>
  <conditionalFormatting sqref="R41">
    <cfRule type="containsBlanks" dxfId="199" priority="191">
      <formula>LEN(TRIM(R41))=0</formula>
    </cfRule>
    <cfRule type="cellIs" dxfId="198" priority="192" operator="equal">
      <formula>"ND"</formula>
    </cfRule>
    <cfRule type="cellIs" dxfId="197" priority="193" operator="between">
      <formula>0</formula>
      <formula>0.0000999999</formula>
    </cfRule>
    <cfRule type="cellIs" dxfId="196" priority="194" operator="between">
      <formula>100</formula>
      <formula>999.999</formula>
    </cfRule>
    <cfRule type="cellIs" dxfId="195" priority="195" operator="between">
      <formula>10</formula>
      <formula>99.999</formula>
    </cfRule>
    <cfRule type="cellIs" dxfId="194" priority="196" operator="between">
      <formula>1</formula>
      <formula>9.999999</formula>
    </cfRule>
    <cfRule type="cellIs" dxfId="193" priority="197" operator="between">
      <formula>0.1</formula>
      <formula>0.999999</formula>
    </cfRule>
    <cfRule type="cellIs" dxfId="192" priority="198" operator="between">
      <formula>0.01</formula>
      <formula>0.0999999</formula>
    </cfRule>
    <cfRule type="cellIs" dxfId="191" priority="199" operator="between">
      <formula>0.001</formula>
      <formula>0.00999999</formula>
    </cfRule>
    <cfRule type="cellIs" dxfId="190" priority="200" operator="between">
      <formula>0.0001</formula>
      <formula>0.000999999</formula>
    </cfRule>
  </conditionalFormatting>
  <conditionalFormatting sqref="R41">
    <cfRule type="cellIs" dxfId="189" priority="181" operator="equal">
      <formula>"ND"</formula>
    </cfRule>
    <cfRule type="cellIs" dxfId="188" priority="182" operator="between">
      <formula>0</formula>
      <formula>0.0000999999</formula>
    </cfRule>
    <cfRule type="cellIs" dxfId="187" priority="183" operator="between">
      <formula>100</formula>
      <formula>99999.999</formula>
    </cfRule>
    <cfRule type="cellIs" dxfId="186" priority="184" operator="between">
      <formula>10</formula>
      <formula>99.999</formula>
    </cfRule>
    <cfRule type="cellIs" dxfId="185" priority="185" operator="between">
      <formula>1</formula>
      <formula>9.999999</formula>
    </cfRule>
    <cfRule type="cellIs" dxfId="184" priority="186" operator="between">
      <formula>0.1</formula>
      <formula>0.999999</formula>
    </cfRule>
    <cfRule type="cellIs" dxfId="183" priority="187" operator="between">
      <formula>0.01</formula>
      <formula>0.0999999</formula>
    </cfRule>
    <cfRule type="cellIs" dxfId="182" priority="188" operator="between">
      <formula>0.001</formula>
      <formula>0.00999999</formula>
    </cfRule>
    <cfRule type="cellIs" dxfId="181" priority="189" operator="between">
      <formula>0.0001</formula>
      <formula>0.000999999</formula>
    </cfRule>
    <cfRule type="containsBlanks" dxfId="180" priority="190">
      <formula>LEN(TRIM(R41))=0</formula>
    </cfRule>
  </conditionalFormatting>
  <conditionalFormatting sqref="R42">
    <cfRule type="containsBlanks" dxfId="179" priority="171">
      <formula>LEN(TRIM(R42))=0</formula>
    </cfRule>
    <cfRule type="cellIs" dxfId="178" priority="172" operator="equal">
      <formula>"ND"</formula>
    </cfRule>
    <cfRule type="cellIs" dxfId="177" priority="173" operator="between">
      <formula>0</formula>
      <formula>0.0000999999</formula>
    </cfRule>
    <cfRule type="cellIs" dxfId="176" priority="174" operator="between">
      <formula>100</formula>
      <formula>999.999</formula>
    </cfRule>
    <cfRule type="cellIs" dxfId="175" priority="175" operator="between">
      <formula>10</formula>
      <formula>99.999</formula>
    </cfRule>
    <cfRule type="cellIs" dxfId="174" priority="176" operator="between">
      <formula>1</formula>
      <formula>9.999999</formula>
    </cfRule>
    <cfRule type="cellIs" dxfId="173" priority="177" operator="between">
      <formula>0.1</formula>
      <formula>0.999999</formula>
    </cfRule>
    <cfRule type="cellIs" dxfId="172" priority="178" operator="between">
      <formula>0.01</formula>
      <formula>0.0999999</formula>
    </cfRule>
    <cfRule type="cellIs" dxfId="171" priority="179" operator="between">
      <formula>0.001</formula>
      <formula>0.00999999</formula>
    </cfRule>
    <cfRule type="cellIs" dxfId="170" priority="180" operator="between">
      <formula>0.0001</formula>
      <formula>0.000999999</formula>
    </cfRule>
  </conditionalFormatting>
  <conditionalFormatting sqref="R42">
    <cfRule type="cellIs" dxfId="169" priority="161" operator="equal">
      <formula>"ND"</formula>
    </cfRule>
    <cfRule type="cellIs" dxfId="168" priority="162" operator="between">
      <formula>0</formula>
      <formula>0.0000999999</formula>
    </cfRule>
    <cfRule type="cellIs" dxfId="167" priority="163" operator="between">
      <formula>100</formula>
      <formula>99999.999</formula>
    </cfRule>
    <cfRule type="cellIs" dxfId="166" priority="164" operator="between">
      <formula>10</formula>
      <formula>99.999</formula>
    </cfRule>
    <cfRule type="cellIs" dxfId="165" priority="165" operator="between">
      <formula>1</formula>
      <formula>9.999999</formula>
    </cfRule>
    <cfRule type="cellIs" dxfId="164" priority="166" operator="between">
      <formula>0.1</formula>
      <formula>0.999999</formula>
    </cfRule>
    <cfRule type="cellIs" dxfId="163" priority="167" operator="between">
      <formula>0.01</formula>
      <formula>0.0999999</formula>
    </cfRule>
    <cfRule type="cellIs" dxfId="162" priority="168" operator="between">
      <formula>0.001</formula>
      <formula>0.00999999</formula>
    </cfRule>
    <cfRule type="cellIs" dxfId="161" priority="169" operator="between">
      <formula>0.0001</formula>
      <formula>0.000999999</formula>
    </cfRule>
    <cfRule type="containsBlanks" dxfId="160" priority="170">
      <formula>LEN(TRIM(R42))=0</formula>
    </cfRule>
  </conditionalFormatting>
  <conditionalFormatting sqref="R43">
    <cfRule type="containsBlanks" dxfId="159" priority="151">
      <formula>LEN(TRIM(R43))=0</formula>
    </cfRule>
    <cfRule type="cellIs" dxfId="158" priority="152" operator="equal">
      <formula>"ND"</formula>
    </cfRule>
    <cfRule type="cellIs" dxfId="157" priority="153" operator="between">
      <formula>0</formula>
      <formula>0.0000999999</formula>
    </cfRule>
    <cfRule type="cellIs" dxfId="156" priority="154" operator="between">
      <formula>100</formula>
      <formula>999.999</formula>
    </cfRule>
    <cfRule type="cellIs" dxfId="155" priority="155" operator="between">
      <formula>10</formula>
      <formula>99.999</formula>
    </cfRule>
    <cfRule type="cellIs" dxfId="154" priority="156" operator="between">
      <formula>1</formula>
      <formula>9.999999</formula>
    </cfRule>
    <cfRule type="cellIs" dxfId="153" priority="157" operator="between">
      <formula>0.1</formula>
      <formula>0.999999</formula>
    </cfRule>
    <cfRule type="cellIs" dxfId="152" priority="158" operator="between">
      <formula>0.01</formula>
      <formula>0.0999999</formula>
    </cfRule>
    <cfRule type="cellIs" dxfId="151" priority="159" operator="between">
      <formula>0.001</formula>
      <formula>0.00999999</formula>
    </cfRule>
    <cfRule type="cellIs" dxfId="150" priority="160" operator="between">
      <formula>0.0001</formula>
      <formula>0.000999999</formula>
    </cfRule>
  </conditionalFormatting>
  <conditionalFormatting sqref="R43">
    <cfRule type="cellIs" dxfId="149" priority="141" operator="equal">
      <formula>"ND"</formula>
    </cfRule>
    <cfRule type="cellIs" dxfId="148" priority="142" operator="between">
      <formula>0</formula>
      <formula>0.0000999999</formula>
    </cfRule>
    <cfRule type="cellIs" dxfId="147" priority="143" operator="between">
      <formula>100</formula>
      <formula>99999.999</formula>
    </cfRule>
    <cfRule type="cellIs" dxfId="146" priority="144" operator="between">
      <formula>10</formula>
      <formula>99.999</formula>
    </cfRule>
    <cfRule type="cellIs" dxfId="145" priority="145" operator="between">
      <formula>1</formula>
      <formula>9.999999</formula>
    </cfRule>
    <cfRule type="cellIs" dxfId="144" priority="146" operator="between">
      <formula>0.1</formula>
      <formula>0.999999</formula>
    </cfRule>
    <cfRule type="cellIs" dxfId="143" priority="147" operator="between">
      <formula>0.01</formula>
      <formula>0.0999999</formula>
    </cfRule>
    <cfRule type="cellIs" dxfId="142" priority="148" operator="between">
      <formula>0.001</formula>
      <formula>0.00999999</formula>
    </cfRule>
    <cfRule type="cellIs" dxfId="141" priority="149" operator="between">
      <formula>0.0001</formula>
      <formula>0.000999999</formula>
    </cfRule>
    <cfRule type="containsBlanks" dxfId="140" priority="150">
      <formula>LEN(TRIM(R43))=0</formula>
    </cfRule>
  </conditionalFormatting>
  <conditionalFormatting sqref="R48">
    <cfRule type="containsBlanks" dxfId="139" priority="131">
      <formula>LEN(TRIM(R48))=0</formula>
    </cfRule>
    <cfRule type="cellIs" dxfId="138" priority="132" operator="equal">
      <formula>"ND"</formula>
    </cfRule>
    <cfRule type="cellIs" dxfId="137" priority="133" operator="between">
      <formula>0</formula>
      <formula>0.0000999999</formula>
    </cfRule>
    <cfRule type="cellIs" dxfId="136" priority="134" operator="between">
      <formula>100</formula>
      <formula>999.999</formula>
    </cfRule>
    <cfRule type="cellIs" dxfId="135" priority="135" operator="between">
      <formula>10</formula>
      <formula>99.999</formula>
    </cfRule>
    <cfRule type="cellIs" dxfId="134" priority="136" operator="between">
      <formula>1</formula>
      <formula>9.999999</formula>
    </cfRule>
    <cfRule type="cellIs" dxfId="133" priority="137" operator="between">
      <formula>0.1</formula>
      <formula>0.999999</formula>
    </cfRule>
    <cfRule type="cellIs" dxfId="132" priority="138" operator="between">
      <formula>0.01</formula>
      <formula>0.0999999</formula>
    </cfRule>
    <cfRule type="cellIs" dxfId="131" priority="139" operator="between">
      <formula>0.001</formula>
      <formula>0.00999999</formula>
    </cfRule>
    <cfRule type="cellIs" dxfId="130" priority="140" operator="between">
      <formula>0.0001</formula>
      <formula>0.000999999</formula>
    </cfRule>
  </conditionalFormatting>
  <conditionalFormatting sqref="R48">
    <cfRule type="cellIs" dxfId="129" priority="121" operator="equal">
      <formula>"ND"</formula>
    </cfRule>
    <cfRule type="cellIs" dxfId="128" priority="122" operator="between">
      <formula>0</formula>
      <formula>0.0000999999</formula>
    </cfRule>
    <cfRule type="cellIs" dxfId="127" priority="123" operator="between">
      <formula>100</formula>
      <formula>99999.999</formula>
    </cfRule>
    <cfRule type="cellIs" dxfId="126" priority="124" operator="between">
      <formula>10</formula>
      <formula>99.999</formula>
    </cfRule>
    <cfRule type="cellIs" dxfId="125" priority="125" operator="between">
      <formula>1</formula>
      <formula>9.999999</formula>
    </cfRule>
    <cfRule type="cellIs" dxfId="124" priority="126" operator="between">
      <formula>0.1</formula>
      <formula>0.999999</formula>
    </cfRule>
    <cfRule type="cellIs" dxfId="123" priority="127" operator="between">
      <formula>0.01</formula>
      <formula>0.0999999</formula>
    </cfRule>
    <cfRule type="cellIs" dxfId="122" priority="128" operator="between">
      <formula>0.001</formula>
      <formula>0.00999999</formula>
    </cfRule>
    <cfRule type="cellIs" dxfId="121" priority="129" operator="between">
      <formula>0.0001</formula>
      <formula>0.000999999</formula>
    </cfRule>
    <cfRule type="containsBlanks" dxfId="120" priority="130">
      <formula>LEN(TRIM(R48))=0</formula>
    </cfRule>
  </conditionalFormatting>
  <conditionalFormatting sqref="R60">
    <cfRule type="cellIs" dxfId="119" priority="1" operator="equal">
      <formula>"ND"</formula>
    </cfRule>
    <cfRule type="cellIs" dxfId="118" priority="2" operator="between">
      <formula>0</formula>
      <formula>0.0000999999</formula>
    </cfRule>
    <cfRule type="cellIs" dxfId="117" priority="3" operator="between">
      <formula>100</formula>
      <formula>99999.999</formula>
    </cfRule>
    <cfRule type="cellIs" dxfId="116" priority="4" operator="between">
      <formula>10</formula>
      <formula>99.999</formula>
    </cfRule>
    <cfRule type="cellIs" dxfId="115" priority="5" operator="between">
      <formula>1</formula>
      <formula>9.999999</formula>
    </cfRule>
    <cfRule type="cellIs" dxfId="114" priority="6" operator="between">
      <formula>0.1</formula>
      <formula>0.999999</formula>
    </cfRule>
    <cfRule type="cellIs" dxfId="113" priority="7" operator="between">
      <formula>0.01</formula>
      <formula>0.0999999</formula>
    </cfRule>
    <cfRule type="cellIs" dxfId="112" priority="8" operator="between">
      <formula>0.001</formula>
      <formula>0.00999999</formula>
    </cfRule>
    <cfRule type="cellIs" dxfId="111" priority="9" operator="between">
      <formula>0.0001</formula>
      <formula>0.000999999</formula>
    </cfRule>
    <cfRule type="containsBlanks" dxfId="110" priority="10">
      <formula>LEN(TRIM(R60))=0</formula>
    </cfRule>
  </conditionalFormatting>
  <conditionalFormatting sqref="R49">
    <cfRule type="containsBlanks" dxfId="109" priority="111">
      <formula>LEN(TRIM(R49))=0</formula>
    </cfRule>
    <cfRule type="cellIs" dxfId="108" priority="112" operator="equal">
      <formula>"ND"</formula>
    </cfRule>
    <cfRule type="cellIs" dxfId="107" priority="113" operator="between">
      <formula>0</formula>
      <formula>0.0000999999</formula>
    </cfRule>
    <cfRule type="cellIs" dxfId="106" priority="114" operator="between">
      <formula>100</formula>
      <formula>999.999</formula>
    </cfRule>
    <cfRule type="cellIs" dxfId="105" priority="115" operator="between">
      <formula>10</formula>
      <formula>99.999</formula>
    </cfRule>
    <cfRule type="cellIs" dxfId="104" priority="116" operator="between">
      <formula>1</formula>
      <formula>9.999999</formula>
    </cfRule>
    <cfRule type="cellIs" dxfId="103" priority="117" operator="between">
      <formula>0.1</formula>
      <formula>0.999999</formula>
    </cfRule>
    <cfRule type="cellIs" dxfId="102" priority="118" operator="between">
      <formula>0.01</formula>
      <formula>0.0999999</formula>
    </cfRule>
    <cfRule type="cellIs" dxfId="101" priority="119" operator="between">
      <formula>0.001</formula>
      <formula>0.00999999</formula>
    </cfRule>
    <cfRule type="cellIs" dxfId="100" priority="120" operator="between">
      <formula>0.0001</formula>
      <formula>0.000999999</formula>
    </cfRule>
  </conditionalFormatting>
  <conditionalFormatting sqref="R49">
    <cfRule type="cellIs" dxfId="99" priority="101" operator="equal">
      <formula>"ND"</formula>
    </cfRule>
    <cfRule type="cellIs" dxfId="98" priority="102" operator="between">
      <formula>0</formula>
      <formula>0.0000999999</formula>
    </cfRule>
    <cfRule type="cellIs" dxfId="97" priority="103" operator="between">
      <formula>100</formula>
      <formula>99999.999</formula>
    </cfRule>
    <cfRule type="cellIs" dxfId="96" priority="104" operator="between">
      <formula>10</formula>
      <formula>99.999</formula>
    </cfRule>
    <cfRule type="cellIs" dxfId="95" priority="105" operator="between">
      <formula>1</formula>
      <formula>9.999999</formula>
    </cfRule>
    <cfRule type="cellIs" dxfId="94" priority="106" operator="between">
      <formula>0.1</formula>
      <formula>0.999999</formula>
    </cfRule>
    <cfRule type="cellIs" dxfId="93" priority="107" operator="between">
      <formula>0.01</formula>
      <formula>0.0999999</formula>
    </cfRule>
    <cfRule type="cellIs" dxfId="92" priority="108" operator="between">
      <formula>0.001</formula>
      <formula>0.00999999</formula>
    </cfRule>
    <cfRule type="cellIs" dxfId="91" priority="109" operator="between">
      <formula>0.0001</formula>
      <formula>0.000999999</formula>
    </cfRule>
    <cfRule type="containsBlanks" dxfId="90" priority="110">
      <formula>LEN(TRIM(R49))=0</formula>
    </cfRule>
  </conditionalFormatting>
  <conditionalFormatting sqref="R50">
    <cfRule type="containsBlanks" dxfId="89" priority="91">
      <formula>LEN(TRIM(R50))=0</formula>
    </cfRule>
    <cfRule type="cellIs" dxfId="88" priority="92" operator="equal">
      <formula>"ND"</formula>
    </cfRule>
    <cfRule type="cellIs" dxfId="87" priority="93" operator="between">
      <formula>0</formula>
      <formula>0.0000999999</formula>
    </cfRule>
    <cfRule type="cellIs" dxfId="86" priority="94" operator="between">
      <formula>100</formula>
      <formula>999.999</formula>
    </cfRule>
    <cfRule type="cellIs" dxfId="85" priority="95" operator="between">
      <formula>10</formula>
      <formula>99.999</formula>
    </cfRule>
    <cfRule type="cellIs" dxfId="84" priority="96" operator="between">
      <formula>1</formula>
      <formula>9.999999</formula>
    </cfRule>
    <cfRule type="cellIs" dxfId="83" priority="97" operator="between">
      <formula>0.1</formula>
      <formula>0.999999</formula>
    </cfRule>
    <cfRule type="cellIs" dxfId="82" priority="98" operator="between">
      <formula>0.01</formula>
      <formula>0.0999999</formula>
    </cfRule>
    <cfRule type="cellIs" dxfId="81" priority="99" operator="between">
      <formula>0.001</formula>
      <formula>0.00999999</formula>
    </cfRule>
    <cfRule type="cellIs" dxfId="80" priority="100" operator="between">
      <formula>0.0001</formula>
      <formula>0.000999999</formula>
    </cfRule>
  </conditionalFormatting>
  <conditionalFormatting sqref="R50">
    <cfRule type="cellIs" dxfId="79" priority="81" operator="equal">
      <formula>"ND"</formula>
    </cfRule>
    <cfRule type="cellIs" dxfId="78" priority="82" operator="between">
      <formula>0</formula>
      <formula>0.0000999999</formula>
    </cfRule>
    <cfRule type="cellIs" dxfId="77" priority="83" operator="between">
      <formula>100</formula>
      <formula>99999.999</formula>
    </cfRule>
    <cfRule type="cellIs" dxfId="76" priority="84" operator="between">
      <formula>10</formula>
      <formula>99.999</formula>
    </cfRule>
    <cfRule type="cellIs" dxfId="75" priority="85" operator="between">
      <formula>1</formula>
      <formula>9.999999</formula>
    </cfRule>
    <cfRule type="cellIs" dxfId="74" priority="86" operator="between">
      <formula>0.1</formula>
      <formula>0.999999</formula>
    </cfRule>
    <cfRule type="cellIs" dxfId="73" priority="87" operator="between">
      <formula>0.01</formula>
      <formula>0.0999999</formula>
    </cfRule>
    <cfRule type="cellIs" dxfId="72" priority="88" operator="between">
      <formula>0.001</formula>
      <formula>0.00999999</formula>
    </cfRule>
    <cfRule type="cellIs" dxfId="71" priority="89" operator="between">
      <formula>0.0001</formula>
      <formula>0.000999999</formula>
    </cfRule>
    <cfRule type="containsBlanks" dxfId="70" priority="90">
      <formula>LEN(TRIM(R50))=0</formula>
    </cfRule>
  </conditionalFormatting>
  <conditionalFormatting sqref="R57">
    <cfRule type="containsBlanks" dxfId="69" priority="71">
      <formula>LEN(TRIM(R57))=0</formula>
    </cfRule>
    <cfRule type="cellIs" dxfId="68" priority="72" operator="equal">
      <formula>"ND"</formula>
    </cfRule>
    <cfRule type="cellIs" dxfId="67" priority="73" operator="between">
      <formula>0</formula>
      <formula>0.0000999999</formula>
    </cfRule>
    <cfRule type="cellIs" dxfId="66" priority="74" operator="between">
      <formula>100</formula>
      <formula>999.999</formula>
    </cfRule>
    <cfRule type="cellIs" dxfId="65" priority="75" operator="between">
      <formula>10</formula>
      <formula>99.999</formula>
    </cfRule>
    <cfRule type="cellIs" dxfId="64" priority="76" operator="between">
      <formula>1</formula>
      <formula>9.999999</formula>
    </cfRule>
    <cfRule type="cellIs" dxfId="63" priority="77" operator="between">
      <formula>0.1</formula>
      <formula>0.999999</formula>
    </cfRule>
    <cfRule type="cellIs" dxfId="62" priority="78" operator="between">
      <formula>0.01</formula>
      <formula>0.0999999</formula>
    </cfRule>
    <cfRule type="cellIs" dxfId="61" priority="79" operator="between">
      <formula>0.001</formula>
      <formula>0.00999999</formula>
    </cfRule>
    <cfRule type="cellIs" dxfId="60" priority="80" operator="between">
      <formula>0.0001</formula>
      <formula>0.000999999</formula>
    </cfRule>
  </conditionalFormatting>
  <conditionalFormatting sqref="R57">
    <cfRule type="cellIs" dxfId="59" priority="61" operator="equal">
      <formula>"ND"</formula>
    </cfRule>
    <cfRule type="cellIs" dxfId="58" priority="62" operator="between">
      <formula>0</formula>
      <formula>0.0000999999</formula>
    </cfRule>
    <cfRule type="cellIs" dxfId="57" priority="63" operator="between">
      <formula>100</formula>
      <formula>99999.999</formula>
    </cfRule>
    <cfRule type="cellIs" dxfId="56" priority="64" operator="between">
      <formula>10</formula>
      <formula>99.999</formula>
    </cfRule>
    <cfRule type="cellIs" dxfId="55" priority="65" operator="between">
      <formula>1</formula>
      <formula>9.999999</formula>
    </cfRule>
    <cfRule type="cellIs" dxfId="54" priority="66" operator="between">
      <formula>0.1</formula>
      <formula>0.999999</formula>
    </cfRule>
    <cfRule type="cellIs" dxfId="53" priority="67" operator="between">
      <formula>0.01</formula>
      <formula>0.0999999</formula>
    </cfRule>
    <cfRule type="cellIs" dxfId="52" priority="68" operator="between">
      <formula>0.001</formula>
      <formula>0.00999999</formula>
    </cfRule>
    <cfRule type="cellIs" dxfId="51" priority="69" operator="between">
      <formula>0.0001</formula>
      <formula>0.000999999</formula>
    </cfRule>
    <cfRule type="containsBlanks" dxfId="50" priority="70">
      <formula>LEN(TRIM(R57))=0</formula>
    </cfRule>
  </conditionalFormatting>
  <conditionalFormatting sqref="R58">
    <cfRule type="containsBlanks" dxfId="49" priority="51">
      <formula>LEN(TRIM(R58))=0</formula>
    </cfRule>
    <cfRule type="cellIs" dxfId="48" priority="52" operator="equal">
      <formula>"ND"</formula>
    </cfRule>
    <cfRule type="cellIs" dxfId="47" priority="53" operator="between">
      <formula>0</formula>
      <formula>0.0000999999</formula>
    </cfRule>
    <cfRule type="cellIs" dxfId="46" priority="54" operator="between">
      <formula>100</formula>
      <formula>999.999</formula>
    </cfRule>
    <cfRule type="cellIs" dxfId="45" priority="55" operator="between">
      <formula>10</formula>
      <formula>99.999</formula>
    </cfRule>
    <cfRule type="cellIs" dxfId="44" priority="56" operator="between">
      <formula>1</formula>
      <formula>9.999999</formula>
    </cfRule>
    <cfRule type="cellIs" dxfId="43" priority="57" operator="between">
      <formula>0.1</formula>
      <formula>0.999999</formula>
    </cfRule>
    <cfRule type="cellIs" dxfId="42" priority="58" operator="between">
      <formula>0.01</formula>
      <formula>0.0999999</formula>
    </cfRule>
    <cfRule type="cellIs" dxfId="41" priority="59" operator="between">
      <formula>0.001</formula>
      <formula>0.00999999</formula>
    </cfRule>
    <cfRule type="cellIs" dxfId="40" priority="60" operator="between">
      <formula>0.0001</formula>
      <formula>0.000999999</formula>
    </cfRule>
  </conditionalFormatting>
  <conditionalFormatting sqref="R58">
    <cfRule type="cellIs" dxfId="39" priority="41" operator="equal">
      <formula>"ND"</formula>
    </cfRule>
    <cfRule type="cellIs" dxfId="38" priority="42" operator="between">
      <formula>0</formula>
      <formula>0.0000999999</formula>
    </cfRule>
    <cfRule type="cellIs" dxfId="37" priority="43" operator="between">
      <formula>100</formula>
      <formula>99999.999</formula>
    </cfRule>
    <cfRule type="cellIs" dxfId="36" priority="44" operator="between">
      <formula>10</formula>
      <formula>99.999</formula>
    </cfRule>
    <cfRule type="cellIs" dxfId="35" priority="45" operator="between">
      <formula>1</formula>
      <formula>9.999999</formula>
    </cfRule>
    <cfRule type="cellIs" dxfId="34" priority="46" operator="between">
      <formula>0.1</formula>
      <formula>0.999999</formula>
    </cfRule>
    <cfRule type="cellIs" dxfId="33" priority="47" operator="between">
      <formula>0.01</formula>
      <formula>0.0999999</formula>
    </cfRule>
    <cfRule type="cellIs" dxfId="32" priority="48" operator="between">
      <formula>0.001</formula>
      <formula>0.00999999</formula>
    </cfRule>
    <cfRule type="cellIs" dxfId="31" priority="49" operator="between">
      <formula>0.0001</formula>
      <formula>0.000999999</formula>
    </cfRule>
    <cfRule type="containsBlanks" dxfId="30" priority="50">
      <formula>LEN(TRIM(R58))=0</formula>
    </cfRule>
  </conditionalFormatting>
  <conditionalFormatting sqref="R59">
    <cfRule type="containsBlanks" dxfId="29" priority="31">
      <formula>LEN(TRIM(R59))=0</formula>
    </cfRule>
    <cfRule type="cellIs" dxfId="28" priority="32" operator="equal">
      <formula>"ND"</formula>
    </cfRule>
    <cfRule type="cellIs" dxfId="27" priority="33" operator="between">
      <formula>0</formula>
      <formula>0.0000999999</formula>
    </cfRule>
    <cfRule type="cellIs" dxfId="26" priority="34" operator="between">
      <formula>100</formula>
      <formula>999.999</formula>
    </cfRule>
    <cfRule type="cellIs" dxfId="25" priority="35" operator="between">
      <formula>10</formula>
      <formula>99.999</formula>
    </cfRule>
    <cfRule type="cellIs" dxfId="24" priority="36" operator="between">
      <formula>1</formula>
      <formula>9.999999</formula>
    </cfRule>
    <cfRule type="cellIs" dxfId="23" priority="37" operator="between">
      <formula>0.1</formula>
      <formula>0.999999</formula>
    </cfRule>
    <cfRule type="cellIs" dxfId="22" priority="38" operator="between">
      <formula>0.01</formula>
      <formula>0.0999999</formula>
    </cfRule>
    <cfRule type="cellIs" dxfId="21" priority="39" operator="between">
      <formula>0.001</formula>
      <formula>0.00999999</formula>
    </cfRule>
    <cfRule type="cellIs" dxfId="20" priority="40" operator="between">
      <formula>0.0001</formula>
      <formula>0.000999999</formula>
    </cfRule>
  </conditionalFormatting>
  <conditionalFormatting sqref="R59">
    <cfRule type="cellIs" dxfId="19" priority="21" operator="equal">
      <formula>"ND"</formula>
    </cfRule>
    <cfRule type="cellIs" dxfId="18" priority="22" operator="between">
      <formula>0</formula>
      <formula>0.0000999999</formula>
    </cfRule>
    <cfRule type="cellIs" dxfId="17" priority="23" operator="between">
      <formula>100</formula>
      <formula>99999.999</formula>
    </cfRule>
    <cfRule type="cellIs" dxfId="16" priority="24" operator="between">
      <formula>10</formula>
      <formula>99.999</formula>
    </cfRule>
    <cfRule type="cellIs" dxfId="15" priority="25" operator="between">
      <formula>1</formula>
      <formula>9.999999</formula>
    </cfRule>
    <cfRule type="cellIs" dxfId="14" priority="26" operator="between">
      <formula>0.1</formula>
      <formula>0.999999</formula>
    </cfRule>
    <cfRule type="cellIs" dxfId="13" priority="27" operator="between">
      <formula>0.01</formula>
      <formula>0.0999999</formula>
    </cfRule>
    <cfRule type="cellIs" dxfId="12" priority="28" operator="between">
      <formula>0.001</formula>
      <formula>0.00999999</formula>
    </cfRule>
    <cfRule type="cellIs" dxfId="11" priority="29" operator="between">
      <formula>0.0001</formula>
      <formula>0.000999999</formula>
    </cfRule>
    <cfRule type="containsBlanks" dxfId="10" priority="30">
      <formula>LEN(TRIM(R59))=0</formula>
    </cfRule>
  </conditionalFormatting>
  <conditionalFormatting sqref="R60">
    <cfRule type="containsBlanks" dxfId="9" priority="11">
      <formula>LEN(TRIM(R60))=0</formula>
    </cfRule>
    <cfRule type="cellIs" dxfId="8" priority="12" operator="equal">
      <formula>"ND"</formula>
    </cfRule>
    <cfRule type="cellIs" dxfId="7" priority="13" operator="between">
      <formula>0</formula>
      <formula>0.0000999999</formula>
    </cfRule>
    <cfRule type="cellIs" dxfId="6" priority="14" operator="between">
      <formula>100</formula>
      <formula>999.999</formula>
    </cfRule>
    <cfRule type="cellIs" dxfId="5" priority="15" operator="between">
      <formula>10</formula>
      <formula>99.999</formula>
    </cfRule>
    <cfRule type="cellIs" dxfId="4" priority="16" operator="between">
      <formula>1</formula>
      <formula>9.999999</formula>
    </cfRule>
    <cfRule type="cellIs" dxfId="3" priority="17" operator="between">
      <formula>0.1</formula>
      <formula>0.999999</formula>
    </cfRule>
    <cfRule type="cellIs" dxfId="2" priority="18" operator="between">
      <formula>0.01</formula>
      <formula>0.0999999</formula>
    </cfRule>
    <cfRule type="cellIs" dxfId="1" priority="19" operator="between">
      <formula>0.001</formula>
      <formula>0.00999999</formula>
    </cfRule>
    <cfRule type="cellIs" dxfId="0" priority="20" operator="between">
      <formula>0.0001</formula>
      <formula>0.000999999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