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167C2764-D370-4C2A-B216-F700EBA987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60" i="1" l="1"/>
  <c r="T160" i="1"/>
  <c r="V160" i="1" s="1"/>
  <c r="W160" i="1" s="1"/>
  <c r="U159" i="1"/>
  <c r="T159" i="1"/>
  <c r="V159" i="1" s="1"/>
  <c r="W159" i="1" s="1"/>
  <c r="U158" i="1"/>
  <c r="T158" i="1"/>
  <c r="V158" i="1" s="1"/>
  <c r="W158" i="1" s="1"/>
  <c r="U157" i="1"/>
  <c r="T157" i="1"/>
  <c r="V157" i="1" s="1"/>
  <c r="W157" i="1" s="1"/>
  <c r="U156" i="1"/>
  <c r="T156" i="1"/>
  <c r="V156" i="1" s="1"/>
  <c r="W156" i="1" s="1"/>
  <c r="U155" i="1"/>
  <c r="T155" i="1"/>
  <c r="V155" i="1" s="1"/>
  <c r="W155" i="1" s="1"/>
  <c r="U154" i="1"/>
  <c r="T154" i="1"/>
  <c r="V154" i="1" s="1"/>
  <c r="W154" i="1" s="1"/>
  <c r="U153" i="1"/>
  <c r="T153" i="1"/>
  <c r="V153" i="1" s="1"/>
  <c r="W153" i="1" s="1"/>
  <c r="U152" i="1"/>
  <c r="T152" i="1"/>
  <c r="V152" i="1" s="1"/>
  <c r="W152" i="1" s="1"/>
  <c r="U151" i="1"/>
  <c r="T151" i="1"/>
  <c r="V151" i="1" s="1"/>
  <c r="W151" i="1" s="1"/>
  <c r="U150" i="1"/>
  <c r="T150" i="1"/>
  <c r="V150" i="1" s="1"/>
  <c r="U149" i="1"/>
  <c r="T149" i="1"/>
  <c r="V149" i="1" s="1"/>
  <c r="W149" i="1" s="1"/>
  <c r="U148" i="1"/>
  <c r="T148" i="1"/>
  <c r="V148" i="1" s="1"/>
  <c r="W148" i="1" s="1"/>
  <c r="U147" i="1"/>
  <c r="T147" i="1"/>
  <c r="V147" i="1" s="1"/>
  <c r="W147" i="1" s="1"/>
  <c r="U146" i="1"/>
  <c r="T146" i="1"/>
  <c r="V146" i="1" s="1"/>
  <c r="W146" i="1" s="1"/>
  <c r="U145" i="1"/>
  <c r="T145" i="1"/>
  <c r="V145" i="1" s="1"/>
  <c r="W145" i="1" s="1"/>
  <c r="W144" i="1"/>
  <c r="U144" i="1"/>
  <c r="T144" i="1"/>
  <c r="V144" i="1" s="1"/>
  <c r="U143" i="1"/>
  <c r="T143" i="1"/>
  <c r="V143" i="1" s="1"/>
  <c r="W143" i="1" s="1"/>
  <c r="W142" i="1"/>
  <c r="U142" i="1"/>
  <c r="T142" i="1"/>
  <c r="V142" i="1" s="1"/>
  <c r="U141" i="1"/>
  <c r="T141" i="1"/>
  <c r="V141" i="1" s="1"/>
  <c r="W141" i="1" s="1"/>
  <c r="W140" i="1"/>
  <c r="U140" i="1"/>
  <c r="T140" i="1"/>
  <c r="V140" i="1" s="1"/>
  <c r="U139" i="1"/>
  <c r="T139" i="1"/>
  <c r="V139" i="1" s="1"/>
  <c r="W139" i="1" s="1"/>
  <c r="W138" i="1"/>
  <c r="U138" i="1"/>
  <c r="T138" i="1"/>
  <c r="V138" i="1" s="1"/>
  <c r="U137" i="1"/>
  <c r="T137" i="1"/>
  <c r="V137" i="1" s="1"/>
  <c r="W137" i="1" s="1"/>
  <c r="U131" i="1"/>
  <c r="T131" i="1"/>
  <c r="V131" i="1" s="1"/>
  <c r="W131" i="1" s="1"/>
  <c r="U130" i="1"/>
  <c r="T130" i="1"/>
  <c r="V130" i="1" s="1"/>
  <c r="W130" i="1" s="1"/>
  <c r="U129" i="1"/>
  <c r="T129" i="1"/>
  <c r="V129" i="1" s="1"/>
  <c r="W129" i="1" s="1"/>
  <c r="U128" i="1"/>
  <c r="T128" i="1"/>
  <c r="V128" i="1" s="1"/>
  <c r="W128" i="1" s="1"/>
  <c r="U127" i="1"/>
  <c r="T127" i="1"/>
  <c r="V127" i="1" s="1"/>
  <c r="W127" i="1" s="1"/>
  <c r="U126" i="1"/>
  <c r="T126" i="1"/>
  <c r="V126" i="1" s="1"/>
  <c r="W126" i="1" s="1"/>
  <c r="U125" i="1"/>
  <c r="T125" i="1"/>
  <c r="V125" i="1" s="1"/>
  <c r="W125" i="1" s="1"/>
  <c r="U124" i="1"/>
  <c r="T124" i="1"/>
  <c r="V124" i="1" s="1"/>
  <c r="W124" i="1" s="1"/>
  <c r="V123" i="1"/>
  <c r="U123" i="1"/>
  <c r="T123" i="1"/>
  <c r="V122" i="1"/>
  <c r="U122" i="1"/>
  <c r="T122" i="1"/>
  <c r="U121" i="1"/>
  <c r="T121" i="1"/>
  <c r="V121" i="1" s="1"/>
  <c r="U120" i="1"/>
  <c r="T120" i="1"/>
  <c r="V120" i="1" s="1"/>
  <c r="V119" i="1"/>
  <c r="U119" i="1"/>
  <c r="T119" i="1"/>
  <c r="V118" i="1"/>
  <c r="U118" i="1"/>
  <c r="T118" i="1"/>
  <c r="U117" i="1"/>
  <c r="T117" i="1"/>
  <c r="V117" i="1" s="1"/>
  <c r="U116" i="1"/>
  <c r="T116" i="1"/>
  <c r="V116" i="1" s="1"/>
  <c r="V115" i="1"/>
  <c r="U115" i="1"/>
  <c r="T115" i="1"/>
  <c r="V114" i="1"/>
  <c r="U114" i="1"/>
  <c r="T114" i="1"/>
  <c r="U113" i="1"/>
  <c r="T113" i="1"/>
  <c r="V113" i="1" s="1"/>
  <c r="U112" i="1"/>
  <c r="T112" i="1"/>
  <c r="V112" i="1" s="1"/>
  <c r="V111" i="1"/>
  <c r="U111" i="1"/>
  <c r="T111" i="1"/>
  <c r="V110" i="1"/>
  <c r="U110" i="1"/>
  <c r="T110" i="1"/>
  <c r="U109" i="1"/>
  <c r="T109" i="1"/>
  <c r="V109" i="1" s="1"/>
  <c r="U108" i="1"/>
  <c r="T108" i="1"/>
  <c r="V108" i="1" s="1"/>
  <c r="W108" i="1" s="1"/>
  <c r="U107" i="1"/>
  <c r="T107" i="1"/>
  <c r="V107" i="1" s="1"/>
  <c r="W107" i="1" s="1"/>
  <c r="U106" i="1"/>
  <c r="T106" i="1"/>
  <c r="V106" i="1" s="1"/>
  <c r="W106" i="1" s="1"/>
  <c r="U105" i="1"/>
  <c r="T105" i="1"/>
  <c r="V105" i="1" s="1"/>
  <c r="W105" i="1" s="1"/>
  <c r="U104" i="1"/>
  <c r="T104" i="1"/>
  <c r="V104" i="1" s="1"/>
  <c r="W104" i="1" s="1"/>
  <c r="U103" i="1"/>
  <c r="T103" i="1"/>
  <c r="V103" i="1" s="1"/>
  <c r="W103" i="1" s="1"/>
  <c r="U102" i="1"/>
  <c r="T102" i="1"/>
  <c r="V102" i="1" s="1"/>
  <c r="W102" i="1" s="1"/>
  <c r="U101" i="1"/>
  <c r="T101" i="1"/>
  <c r="V101" i="1" s="1"/>
  <c r="W101" i="1" s="1"/>
  <c r="U100" i="1"/>
  <c r="T100" i="1"/>
  <c r="V100" i="1" s="1"/>
  <c r="W100" i="1" s="1"/>
  <c r="U99" i="1"/>
  <c r="T99" i="1"/>
  <c r="V99" i="1" s="1"/>
  <c r="W99" i="1" s="1"/>
  <c r="U98" i="1"/>
  <c r="T98" i="1"/>
  <c r="V98" i="1" s="1"/>
  <c r="W98" i="1" s="1"/>
  <c r="U97" i="1"/>
  <c r="T97" i="1"/>
  <c r="V97" i="1" s="1"/>
  <c r="W97" i="1" s="1"/>
  <c r="U96" i="1"/>
  <c r="T96" i="1"/>
  <c r="V96" i="1" s="1"/>
  <c r="W96" i="1" s="1"/>
  <c r="U95" i="1"/>
  <c r="V95" i="1" s="1"/>
  <c r="W95" i="1" s="1"/>
  <c r="T95" i="1"/>
  <c r="U94" i="1"/>
  <c r="T94" i="1"/>
  <c r="V93" i="1"/>
  <c r="W93" i="1" s="1"/>
  <c r="U93" i="1"/>
  <c r="T93" i="1"/>
  <c r="U92" i="1"/>
  <c r="T92" i="1"/>
  <c r="V92" i="1" s="1"/>
  <c r="W92" i="1" s="1"/>
  <c r="U91" i="1"/>
  <c r="V91" i="1" s="1"/>
  <c r="W91" i="1" s="1"/>
  <c r="T91" i="1"/>
  <c r="U90" i="1"/>
  <c r="T90" i="1"/>
  <c r="U89" i="1"/>
  <c r="T89" i="1"/>
  <c r="V89" i="1" s="1"/>
  <c r="W89" i="1" s="1"/>
  <c r="U88" i="1"/>
  <c r="T88" i="1"/>
  <c r="V88" i="1" s="1"/>
  <c r="W88" i="1" s="1"/>
  <c r="U87" i="1"/>
  <c r="T87" i="1"/>
  <c r="V87" i="1" s="1"/>
  <c r="W87" i="1" s="1"/>
  <c r="U86" i="1"/>
  <c r="T86" i="1"/>
  <c r="V85" i="1"/>
  <c r="W85" i="1" s="1"/>
  <c r="U85" i="1"/>
  <c r="T85" i="1"/>
  <c r="U84" i="1"/>
  <c r="T84" i="1"/>
  <c r="V84" i="1" s="1"/>
  <c r="W84" i="1" s="1"/>
  <c r="U83" i="1"/>
  <c r="T83" i="1"/>
  <c r="V83" i="1" s="1"/>
  <c r="W83" i="1" s="1"/>
  <c r="U82" i="1"/>
  <c r="T82" i="1"/>
  <c r="U81" i="1"/>
  <c r="T81" i="1"/>
  <c r="V81" i="1" s="1"/>
  <c r="W81" i="1" s="1"/>
  <c r="U80" i="1"/>
  <c r="T80" i="1"/>
  <c r="V80" i="1" s="1"/>
  <c r="W80" i="1" s="1"/>
  <c r="U79" i="1"/>
  <c r="V79" i="1" s="1"/>
  <c r="W79" i="1" s="1"/>
  <c r="T79" i="1"/>
  <c r="U78" i="1"/>
  <c r="T78" i="1"/>
  <c r="V77" i="1"/>
  <c r="W77" i="1" s="1"/>
  <c r="U77" i="1"/>
  <c r="T77" i="1"/>
  <c r="U76" i="1"/>
  <c r="T76" i="1"/>
  <c r="V76" i="1" s="1"/>
  <c r="W76" i="1" s="1"/>
  <c r="U75" i="1"/>
  <c r="V75" i="1" s="1"/>
  <c r="W75" i="1" s="1"/>
  <c r="T75" i="1"/>
  <c r="U74" i="1"/>
  <c r="T74" i="1"/>
  <c r="U73" i="1"/>
  <c r="T73" i="1"/>
  <c r="V73" i="1" s="1"/>
  <c r="W73" i="1" s="1"/>
  <c r="U72" i="1"/>
  <c r="T72" i="1"/>
  <c r="V72" i="1" s="1"/>
  <c r="W72" i="1" s="1"/>
  <c r="U71" i="1"/>
  <c r="T71" i="1"/>
  <c r="V71" i="1" s="1"/>
  <c r="W71" i="1" s="1"/>
  <c r="U70" i="1"/>
  <c r="T70" i="1"/>
  <c r="V69" i="1"/>
  <c r="W69" i="1" s="1"/>
  <c r="U69" i="1"/>
  <c r="T69" i="1"/>
  <c r="U68" i="1"/>
  <c r="T68" i="1"/>
  <c r="V68" i="1" s="1"/>
  <c r="W68" i="1" s="1"/>
  <c r="U67" i="1"/>
  <c r="T67" i="1"/>
  <c r="V67" i="1" s="1"/>
  <c r="W67" i="1" s="1"/>
  <c r="U66" i="1"/>
  <c r="T66" i="1"/>
  <c r="U65" i="1"/>
  <c r="T65" i="1"/>
  <c r="V65" i="1" s="1"/>
  <c r="W65" i="1" s="1"/>
  <c r="U64" i="1"/>
  <c r="T64" i="1"/>
  <c r="V64" i="1" s="1"/>
  <c r="W64" i="1" s="1"/>
  <c r="U63" i="1"/>
  <c r="V63" i="1" s="1"/>
  <c r="W63" i="1" s="1"/>
  <c r="T63" i="1"/>
  <c r="U62" i="1"/>
  <c r="T62" i="1"/>
  <c r="V61" i="1"/>
  <c r="W61" i="1" s="1"/>
  <c r="U61" i="1"/>
  <c r="T61" i="1"/>
  <c r="U60" i="1"/>
  <c r="T60" i="1"/>
  <c r="V60" i="1" s="1"/>
  <c r="W60" i="1" s="1"/>
  <c r="U59" i="1"/>
  <c r="T59" i="1"/>
  <c r="V59" i="1" s="1"/>
  <c r="W59" i="1" s="1"/>
  <c r="U58" i="1"/>
  <c r="T58" i="1"/>
  <c r="U57" i="1"/>
  <c r="T57" i="1"/>
  <c r="V57" i="1" s="1"/>
  <c r="W57" i="1" s="1"/>
  <c r="U56" i="1"/>
  <c r="T56" i="1"/>
  <c r="V56" i="1" s="1"/>
  <c r="W56" i="1" s="1"/>
  <c r="U55" i="1"/>
  <c r="T55" i="1"/>
  <c r="V55" i="1" s="1"/>
  <c r="W55" i="1" s="1"/>
  <c r="U54" i="1"/>
  <c r="T54" i="1"/>
  <c r="V53" i="1"/>
  <c r="W53" i="1" s="1"/>
  <c r="U53" i="1"/>
  <c r="T53" i="1"/>
  <c r="U52" i="1"/>
  <c r="T52" i="1"/>
  <c r="V52" i="1" s="1"/>
  <c r="W52" i="1" s="1"/>
  <c r="U51" i="1"/>
  <c r="T51" i="1"/>
  <c r="V51" i="1" s="1"/>
  <c r="W51" i="1" s="1"/>
  <c r="U50" i="1"/>
  <c r="T50" i="1"/>
  <c r="U49" i="1"/>
  <c r="T49" i="1"/>
  <c r="V49" i="1" s="1"/>
  <c r="W49" i="1" s="1"/>
  <c r="U48" i="1"/>
  <c r="T48" i="1"/>
  <c r="V48" i="1" s="1"/>
  <c r="W48" i="1" s="1"/>
  <c r="U47" i="1"/>
  <c r="V47" i="1" s="1"/>
  <c r="W47" i="1" s="1"/>
  <c r="T47" i="1"/>
  <c r="U46" i="1"/>
  <c r="T46" i="1"/>
  <c r="V45" i="1"/>
  <c r="W45" i="1" s="1"/>
  <c r="U45" i="1"/>
  <c r="T45" i="1"/>
  <c r="U44" i="1"/>
  <c r="T44" i="1"/>
  <c r="V44" i="1" s="1"/>
  <c r="W44" i="1" s="1"/>
  <c r="U43" i="1"/>
  <c r="T43" i="1"/>
  <c r="V43" i="1" s="1"/>
  <c r="W43" i="1" s="1"/>
  <c r="U42" i="1"/>
  <c r="T42" i="1"/>
  <c r="U41" i="1"/>
  <c r="T41" i="1"/>
  <c r="V41" i="1" s="1"/>
  <c r="W41" i="1" s="1"/>
  <c r="U40" i="1"/>
  <c r="T40" i="1"/>
  <c r="V40" i="1" s="1"/>
  <c r="W40" i="1" s="1"/>
  <c r="U39" i="1"/>
  <c r="T39" i="1"/>
  <c r="V39" i="1" s="1"/>
  <c r="W39" i="1" s="1"/>
  <c r="U38" i="1"/>
  <c r="T38" i="1"/>
  <c r="V38" i="1" s="1"/>
  <c r="W38" i="1" s="1"/>
  <c r="U37" i="1"/>
  <c r="T37" i="1"/>
  <c r="V37" i="1" s="1"/>
  <c r="W37" i="1" s="1"/>
  <c r="U36" i="1"/>
  <c r="T36" i="1"/>
  <c r="U35" i="1"/>
  <c r="T35" i="1"/>
  <c r="V35" i="1" s="1"/>
  <c r="W35" i="1" s="1"/>
  <c r="U34" i="1"/>
  <c r="T34" i="1"/>
  <c r="V34" i="1" s="1"/>
  <c r="W34" i="1" s="1"/>
  <c r="V33" i="1"/>
  <c r="W33" i="1" s="1"/>
  <c r="U33" i="1"/>
  <c r="T33" i="1"/>
  <c r="U32" i="1"/>
  <c r="V32" i="1" s="1"/>
  <c r="W32" i="1" s="1"/>
  <c r="T32" i="1"/>
  <c r="U31" i="1"/>
  <c r="T31" i="1"/>
  <c r="V31" i="1" s="1"/>
  <c r="W31" i="1" s="1"/>
  <c r="U30" i="1"/>
  <c r="T30" i="1"/>
  <c r="V30" i="1" s="1"/>
  <c r="W30" i="1" s="1"/>
  <c r="V29" i="1"/>
  <c r="W29" i="1" s="1"/>
  <c r="U29" i="1"/>
  <c r="T29" i="1"/>
  <c r="U28" i="1"/>
  <c r="T28" i="1"/>
  <c r="V28" i="1" s="1"/>
  <c r="W28" i="1" s="1"/>
  <c r="U27" i="1"/>
  <c r="T27" i="1"/>
  <c r="V27" i="1" s="1"/>
  <c r="W27" i="1" s="1"/>
  <c r="U26" i="1"/>
  <c r="T26" i="1"/>
  <c r="V26" i="1" s="1"/>
  <c r="W26" i="1" s="1"/>
  <c r="V25" i="1"/>
  <c r="W25" i="1" s="1"/>
  <c r="U25" i="1"/>
  <c r="T25" i="1"/>
  <c r="U24" i="1"/>
  <c r="V24" i="1" s="1"/>
  <c r="W24" i="1" s="1"/>
  <c r="T24" i="1"/>
  <c r="U23" i="1"/>
  <c r="T23" i="1"/>
  <c r="V23" i="1" s="1"/>
  <c r="W23" i="1" s="1"/>
  <c r="U22" i="1"/>
  <c r="T22" i="1"/>
  <c r="V22" i="1" s="1"/>
  <c r="W22" i="1" s="1"/>
  <c r="V21" i="1"/>
  <c r="W21" i="1" s="1"/>
  <c r="U21" i="1"/>
  <c r="T21" i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V17" i="1"/>
  <c r="W17" i="1" s="1"/>
  <c r="U17" i="1"/>
  <c r="T17" i="1"/>
  <c r="U16" i="1"/>
  <c r="V16" i="1" s="1"/>
  <c r="W16" i="1" s="1"/>
  <c r="T16" i="1"/>
  <c r="U15" i="1"/>
  <c r="T15" i="1"/>
  <c r="V15" i="1" s="1"/>
  <c r="W15" i="1" s="1"/>
  <c r="U14" i="1"/>
  <c r="T14" i="1"/>
  <c r="V14" i="1" s="1"/>
  <c r="W14" i="1" s="1"/>
  <c r="V13" i="1"/>
  <c r="W13" i="1" s="1"/>
  <c r="U13" i="1"/>
  <c r="T13" i="1"/>
  <c r="U12" i="1"/>
  <c r="T12" i="1"/>
  <c r="V12" i="1" s="1"/>
  <c r="W12" i="1" s="1"/>
  <c r="U11" i="1"/>
  <c r="T11" i="1"/>
  <c r="V11" i="1" s="1"/>
  <c r="W11" i="1" s="1"/>
  <c r="U10" i="1"/>
  <c r="T10" i="1"/>
  <c r="V10" i="1" s="1"/>
  <c r="U9" i="1"/>
  <c r="T9" i="1"/>
  <c r="U8" i="1"/>
  <c r="T8" i="1"/>
  <c r="V8" i="1" s="1"/>
  <c r="W8" i="1" s="1"/>
  <c r="U7" i="1"/>
  <c r="T7" i="1"/>
  <c r="V7" i="1" l="1"/>
  <c r="W7" i="1" s="1"/>
  <c r="V46" i="1"/>
  <c r="W46" i="1" s="1"/>
  <c r="V62" i="1"/>
  <c r="W62" i="1" s="1"/>
  <c r="V78" i="1"/>
  <c r="W78" i="1" s="1"/>
  <c r="V94" i="1"/>
  <c r="W94" i="1" s="1"/>
  <c r="V50" i="1"/>
  <c r="W50" i="1" s="1"/>
  <c r="V66" i="1"/>
  <c r="W66" i="1" s="1"/>
  <c r="V82" i="1"/>
  <c r="W82" i="1" s="1"/>
  <c r="V54" i="1"/>
  <c r="W54" i="1" s="1"/>
  <c r="V70" i="1"/>
  <c r="W70" i="1" s="1"/>
  <c r="V86" i="1"/>
  <c r="W86" i="1" s="1"/>
  <c r="V9" i="1"/>
  <c r="W9" i="1" s="1"/>
  <c r="V36" i="1"/>
  <c r="W36" i="1" s="1"/>
  <c r="V42" i="1"/>
  <c r="W42" i="1" s="1"/>
  <c r="V58" i="1"/>
  <c r="W58" i="1" s="1"/>
  <c r="V74" i="1"/>
  <c r="W74" i="1" s="1"/>
  <c r="V90" i="1"/>
  <c r="W90" i="1" s="1"/>
</calcChain>
</file>

<file path=xl/sharedStrings.xml><?xml version="1.0" encoding="utf-8"?>
<sst xmlns="http://schemas.openxmlformats.org/spreadsheetml/2006/main" count="2421" uniqueCount="510">
  <si>
    <t>１　食品の放射性物質検査について</t>
  </si>
  <si>
    <t>NO</t>
    <phoneticPr fontId="8"/>
  </si>
  <si>
    <t>報告自治体</t>
    <rPh sb="0" eb="2">
      <t>ホウコク</t>
    </rPh>
    <rPh sb="2" eb="5">
      <t>ジチタイ</t>
    </rPh>
    <phoneticPr fontId="8"/>
  </si>
  <si>
    <t>実施主体</t>
    <rPh sb="0" eb="2">
      <t>ジッシ</t>
    </rPh>
    <phoneticPr fontId="8"/>
  </si>
  <si>
    <t>産地</t>
    <rPh sb="0" eb="2">
      <t>サンチ</t>
    </rPh>
    <phoneticPr fontId="8"/>
  </si>
  <si>
    <t>非流通品
／流通品</t>
    <rPh sb="0" eb="1">
      <t>ヒ</t>
    </rPh>
    <rPh sb="1" eb="3">
      <t>リュウツウ</t>
    </rPh>
    <rPh sb="3" eb="4">
      <t>ヒン</t>
    </rPh>
    <phoneticPr fontId="8"/>
  </si>
  <si>
    <t>食品
カテゴリ</t>
    <phoneticPr fontId="8"/>
  </si>
  <si>
    <t>品目</t>
    <rPh sb="0" eb="2">
      <t>ヒンモク</t>
    </rPh>
    <phoneticPr fontId="8"/>
  </si>
  <si>
    <t>検査</t>
    <phoneticPr fontId="8"/>
  </si>
  <si>
    <t>日時</t>
    <rPh sb="0" eb="2">
      <t>ニチジ</t>
    </rPh>
    <phoneticPr fontId="8"/>
  </si>
  <si>
    <t>結果（Bq/kg)</t>
    <rPh sb="0" eb="2">
      <t>ケッカ</t>
    </rPh>
    <phoneticPr fontId="8"/>
  </si>
  <si>
    <t>都道府県</t>
    <rPh sb="0" eb="4">
      <t>トドウフケン</t>
    </rPh>
    <phoneticPr fontId="8"/>
  </si>
  <si>
    <t>市町村</t>
    <rPh sb="0" eb="3">
      <t>シチョウソン</t>
    </rPh>
    <phoneticPr fontId="8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</si>
  <si>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8"/>
  </si>
  <si>
    <t>品目名</t>
    <rPh sb="2" eb="3">
      <t>メイ</t>
    </rPh>
    <phoneticPr fontId="8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</si>
  <si>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8"/>
  </si>
  <si>
    <t>検査機関</t>
    <phoneticPr fontId="8"/>
  </si>
  <si>
    <t>検査法</t>
    <rPh sb="0" eb="2">
      <t>ケンサ</t>
    </rPh>
    <rPh sb="2" eb="3">
      <t>ホウ</t>
    </rPh>
    <phoneticPr fontId="8"/>
  </si>
  <si>
    <t>採取日
（購入日)</t>
  </si>
  <si>
    <t>結果
判明日</t>
    <phoneticPr fontId="8"/>
  </si>
  <si>
    <t>入力用</t>
    <rPh sb="0" eb="3">
      <t>ニュウリョクヨウ</t>
    </rPh>
    <phoneticPr fontId="2"/>
  </si>
  <si>
    <t>Cs-134</t>
    <phoneticPr fontId="8"/>
  </si>
  <si>
    <t>Cs-137</t>
    <phoneticPr fontId="8"/>
  </si>
  <si>
    <t>Cs合計</t>
    <rPh sb="2" eb="4">
      <t>ゴウケイ</t>
    </rPh>
    <phoneticPr fontId="8"/>
  </si>
  <si>
    <t>基準超過</t>
    <rPh sb="0" eb="2">
      <t>キジュン</t>
    </rPh>
    <rPh sb="2" eb="4">
      <t>チョウカ</t>
    </rPh>
    <phoneticPr fontId="8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</si>
  <si>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8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</si>
  <si>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8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</si>
  <si>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2"/>
  </si>
  <si>
    <t>Cs-134</t>
    <phoneticPr fontId="2"/>
  </si>
  <si>
    <t>Cs-137</t>
    <phoneticPr fontId="2"/>
  </si>
  <si>
    <t>Cs合計</t>
    <rPh sb="2" eb="4">
      <t>ゴウケイ</t>
    </rPh>
    <phoneticPr fontId="2"/>
  </si>
  <si>
    <t>仙台市</t>
    <rPh sb="0" eb="3">
      <t>センダイシ</t>
    </rPh>
    <phoneticPr fontId="2"/>
  </si>
  <si>
    <t>宮城県</t>
    <rPh sb="0" eb="3">
      <t>ミヤギケン</t>
    </rPh>
    <phoneticPr fontId="8"/>
  </si>
  <si>
    <t>-</t>
    <phoneticPr fontId="2"/>
  </si>
  <si>
    <t>宮城県沖</t>
    <rPh sb="0" eb="3">
      <t>ミヤギケン</t>
    </rPh>
    <rPh sb="3" eb="4">
      <t>オキ</t>
    </rPh>
    <phoneticPr fontId="2"/>
  </si>
  <si>
    <t>流通品</t>
    <rPh sb="0" eb="2">
      <t>リュウツウ</t>
    </rPh>
    <rPh sb="2" eb="3">
      <t>ヒン</t>
    </rPh>
    <phoneticPr fontId="2"/>
  </si>
  <si>
    <t>水産物</t>
    <rPh sb="0" eb="3">
      <t>スイサンブツ</t>
    </rPh>
    <phoneticPr fontId="2"/>
  </si>
  <si>
    <t>チダイ</t>
    <phoneticPr fontId="2"/>
  </si>
  <si>
    <t>天然</t>
    <rPh sb="0" eb="2">
      <t>テンネン</t>
    </rPh>
    <phoneticPr fontId="8"/>
  </si>
  <si>
    <t>制限なし</t>
    <rPh sb="0" eb="2">
      <t>セイゲン</t>
    </rPh>
    <phoneticPr fontId="9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</si>
  <si>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2"/>
  </si>
  <si>
    <t>Ge</t>
    <phoneticPr fontId="2"/>
  </si>
  <si>
    <t>&lt;10</t>
    <phoneticPr fontId="2"/>
  </si>
  <si>
    <t>&lt;20</t>
    <phoneticPr fontId="2"/>
  </si>
  <si>
    <t>宮城県沖</t>
    <rPh sb="0" eb="4">
      <t>ミヤギケンオキ</t>
    </rPh>
    <phoneticPr fontId="2"/>
  </si>
  <si>
    <t>ケンサキイカ</t>
    <phoneticPr fontId="2"/>
  </si>
  <si>
    <t>トビウオ</t>
    <phoneticPr fontId="2"/>
  </si>
  <si>
    <t>岩手県</t>
    <rPh sb="0" eb="3">
      <t>イワテケン</t>
    </rPh>
    <phoneticPr fontId="8"/>
  </si>
  <si>
    <t>岩手県沖</t>
    <rPh sb="0" eb="3">
      <t>イワテケン</t>
    </rPh>
    <rPh sb="3" eb="4">
      <t>オキ</t>
    </rPh>
    <phoneticPr fontId="2"/>
  </si>
  <si>
    <t>流通品</t>
    <rPh sb="0" eb="2">
      <t>リュウツウ</t>
    </rPh>
    <rPh sb="2" eb="3">
      <t>ヒン</t>
    </rPh>
    <phoneticPr fontId="9"/>
  </si>
  <si>
    <t>水産物</t>
    <rPh sb="0" eb="3">
      <t>スイサンブツ</t>
    </rPh>
    <phoneticPr fontId="8"/>
  </si>
  <si>
    <t>クロアナゴ</t>
    <phoneticPr fontId="2"/>
  </si>
  <si>
    <t>Ge</t>
  </si>
  <si>
    <t>&lt;10</t>
  </si>
  <si>
    <t>&lt;20</t>
  </si>
  <si>
    <t>千葉県</t>
    <rPh sb="0" eb="3">
      <t>チバケン</t>
    </rPh>
    <phoneticPr fontId="10"/>
  </si>
  <si>
    <t>千葉県</t>
    <rPh sb="0" eb="3">
      <t>チバケン</t>
    </rPh>
    <phoneticPr fontId="11"/>
  </si>
  <si>
    <t>富津市</t>
    <rPh sb="0" eb="3">
      <t>フッツシ</t>
    </rPh>
    <phoneticPr fontId="10"/>
  </si>
  <si>
    <t>-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</si>
  <si>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1"/>
  </si>
  <si>
    <t>農産物</t>
    <rPh sb="0" eb="3">
      <t>ノウサンブツ</t>
    </rPh>
    <phoneticPr fontId="11"/>
  </si>
  <si>
    <t>シイタケ</t>
  </si>
  <si>
    <t>栽培</t>
    <rPh sb="0" eb="2">
      <t>サイバイ</t>
    </rPh>
    <phoneticPr fontId="11"/>
  </si>
  <si>
    <t>原木、施設栽培</t>
    <rPh sb="0" eb="2">
      <t>ゲンボク</t>
    </rPh>
    <rPh sb="3" eb="5">
      <t>シセツ</t>
    </rPh>
    <rPh sb="5" eb="7">
      <t>サイバイ</t>
    </rPh>
    <phoneticPr fontId="10"/>
  </si>
  <si>
    <t>国による出荷制限(一部解除)</t>
    <rPh sb="9" eb="11">
      <t>イチブ</t>
    </rPh>
    <rPh sb="11" eb="13">
      <t>カイジョ</t>
    </rPh>
    <phoneticPr fontId="10"/>
  </si>
  <si>
    <t>一般財団法人
千葉県環境財団</t>
  </si>
  <si>
    <t>&lt;0.858</t>
  </si>
  <si>
    <t>&lt;0.813</t>
  </si>
  <si>
    <t>&lt;1.7</t>
  </si>
  <si>
    <t>千葉県</t>
    <rPh sb="0" eb="3">
      <t>チバケン</t>
    </rPh>
    <phoneticPr fontId="12"/>
  </si>
  <si>
    <t>千葉県</t>
  </si>
  <si>
    <t>柏市</t>
    <rPh sb="0" eb="2">
      <t>カシワシ</t>
    </rPh>
    <phoneticPr fontId="12"/>
  </si>
  <si>
    <t>手賀沼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</si>
  <si>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</si>
  <si>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水産物</t>
    <rPh sb="0" eb="3">
      <t>スイサンブツ</t>
    </rPh>
    <phoneticPr fontId="12"/>
  </si>
  <si>
    <t>ゲンゴロウブナ</t>
  </si>
  <si>
    <t>天然</t>
    <rPh sb="0" eb="2">
      <t>テンネン</t>
    </rPh>
    <phoneticPr fontId="12"/>
  </si>
  <si>
    <t>筋肉</t>
    <rPh sb="0" eb="2">
      <t>キンニク</t>
    </rPh>
    <phoneticPr fontId="12"/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</si>
  <si>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9"/>
  </si>
  <si>
    <t>(公財)海洋生物環境研究所</t>
  </si>
  <si>
    <t>&lt;3.93</t>
    <phoneticPr fontId="2"/>
  </si>
  <si>
    <t>モツゴ</t>
  </si>
  <si>
    <t>全体</t>
    <rPh sb="0" eb="2">
      <t>ゼンタイ</t>
    </rPh>
    <phoneticPr fontId="13"/>
  </si>
  <si>
    <t>&lt;2.85</t>
    <phoneticPr fontId="2"/>
  </si>
  <si>
    <t>スジエビ</t>
  </si>
  <si>
    <t>&lt;4.10</t>
    <phoneticPr fontId="2"/>
  </si>
  <si>
    <t>テナガエビ</t>
  </si>
  <si>
    <t>&lt;3.33</t>
    <phoneticPr fontId="2"/>
  </si>
  <si>
    <t>タモロコ</t>
  </si>
  <si>
    <t>&lt;4.16</t>
    <phoneticPr fontId="2"/>
  </si>
  <si>
    <t>&lt;4.19</t>
    <phoneticPr fontId="2"/>
  </si>
  <si>
    <t>&lt;8.4</t>
    <phoneticPr fontId="2"/>
  </si>
  <si>
    <t>香取市</t>
    <rPh sb="0" eb="3">
      <t>カトリシ</t>
    </rPh>
    <phoneticPr fontId="12"/>
  </si>
  <si>
    <t>利根川(香取市)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</si>
  <si>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</si>
  <si>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コイ</t>
  </si>
  <si>
    <t>東北緑化環境保全(株)</t>
  </si>
  <si>
    <t>R6.6.13,14</t>
  </si>
  <si>
    <t>&lt;3.76</t>
    <phoneticPr fontId="2"/>
  </si>
  <si>
    <t>ギンブナ</t>
  </si>
  <si>
    <t>&lt;4.96</t>
    <phoneticPr fontId="2"/>
  </si>
  <si>
    <t>&lt;3.73</t>
    <phoneticPr fontId="2"/>
  </si>
  <si>
    <t>&lt;8.7</t>
    <phoneticPr fontId="2"/>
  </si>
  <si>
    <t>ニホンウナギ</t>
  </si>
  <si>
    <t>皮付き筋肉</t>
    <rPh sb="0" eb="2">
      <t>カワツ</t>
    </rPh>
    <rPh sb="3" eb="5">
      <t>キンニク</t>
    </rPh>
    <phoneticPr fontId="13"/>
  </si>
  <si>
    <t>&lt;6.19</t>
    <phoneticPr fontId="2"/>
  </si>
  <si>
    <t>&lt;6.14</t>
    <phoneticPr fontId="2"/>
  </si>
  <si>
    <t>&lt;12</t>
    <phoneticPr fontId="2"/>
  </si>
  <si>
    <t>&lt;6.31</t>
    <phoneticPr fontId="2"/>
  </si>
  <si>
    <t>与田浦</t>
  </si>
  <si>
    <t>&lt;7.61</t>
    <phoneticPr fontId="2"/>
  </si>
  <si>
    <t>&lt;6.35</t>
    <phoneticPr fontId="2"/>
  </si>
  <si>
    <t>&lt;14</t>
    <phoneticPr fontId="2"/>
  </si>
  <si>
    <t>&lt;7.06</t>
    <phoneticPr fontId="2"/>
  </si>
  <si>
    <t>&lt;6.51</t>
    <phoneticPr fontId="2"/>
  </si>
  <si>
    <t>全体</t>
    <rPh sb="0" eb="2">
      <t>ゼンタイ</t>
    </rPh>
    <phoneticPr fontId="12"/>
  </si>
  <si>
    <t>&lt;6.63</t>
    <phoneticPr fontId="2"/>
  </si>
  <si>
    <t>&lt;5.72</t>
    <phoneticPr fontId="2"/>
  </si>
  <si>
    <t>&lt;6.03</t>
    <phoneticPr fontId="2"/>
  </si>
  <si>
    <t>&lt;4.90</t>
    <phoneticPr fontId="2"/>
  </si>
  <si>
    <t>&lt;11</t>
    <phoneticPr fontId="2"/>
  </si>
  <si>
    <t>&lt;4.99</t>
    <phoneticPr fontId="2"/>
  </si>
  <si>
    <t>&lt;3.69</t>
    <phoneticPr fontId="2"/>
  </si>
  <si>
    <t>&lt;4.68</t>
    <phoneticPr fontId="2"/>
  </si>
  <si>
    <t>&lt;5.11</t>
    <phoneticPr fontId="2"/>
  </si>
  <si>
    <t>&lt;9.8</t>
    <phoneticPr fontId="2"/>
  </si>
  <si>
    <t>&lt;5.81</t>
    <phoneticPr fontId="2"/>
  </si>
  <si>
    <t>&lt;6.04</t>
    <phoneticPr fontId="2"/>
  </si>
  <si>
    <t>タイリクバラタナゴ</t>
  </si>
  <si>
    <t>&lt;5.73</t>
    <phoneticPr fontId="2"/>
  </si>
  <si>
    <t>&lt;5.83</t>
    <phoneticPr fontId="2"/>
  </si>
  <si>
    <t>&lt;5.91</t>
    <phoneticPr fontId="2"/>
  </si>
  <si>
    <t>&lt;5.67</t>
    <phoneticPr fontId="2"/>
  </si>
  <si>
    <t>&lt;3.54</t>
    <phoneticPr fontId="2"/>
  </si>
  <si>
    <t>&lt;4.52</t>
    <phoneticPr fontId="2"/>
  </si>
  <si>
    <t>&lt;8.1</t>
    <phoneticPr fontId="2"/>
  </si>
  <si>
    <t>&lt;4.82</t>
    <phoneticPr fontId="2"/>
  </si>
  <si>
    <t>&lt;4.62</t>
    <phoneticPr fontId="2"/>
  </si>
  <si>
    <t>&lt;9.4</t>
    <phoneticPr fontId="2"/>
  </si>
  <si>
    <t>&lt;4.39</t>
    <phoneticPr fontId="2"/>
  </si>
  <si>
    <t>&lt;8.6</t>
    <phoneticPr fontId="2"/>
  </si>
  <si>
    <t>&lt;4.12</t>
    <phoneticPr fontId="2"/>
  </si>
  <si>
    <t>&lt;5.01</t>
    <phoneticPr fontId="2"/>
  </si>
  <si>
    <t>&lt;9.1</t>
    <phoneticPr fontId="2"/>
  </si>
  <si>
    <t>&lt;4.97</t>
    <phoneticPr fontId="2"/>
  </si>
  <si>
    <t>&lt;5.03</t>
    <phoneticPr fontId="2"/>
  </si>
  <si>
    <t>&lt;4.72</t>
    <phoneticPr fontId="2"/>
  </si>
  <si>
    <t>&lt;4.45</t>
    <phoneticPr fontId="2"/>
  </si>
  <si>
    <t>&lt;9.2</t>
    <phoneticPr fontId="2"/>
  </si>
  <si>
    <t>成田市</t>
    <rPh sb="0" eb="3">
      <t>ナリタシ</t>
    </rPh>
    <phoneticPr fontId="12"/>
  </si>
  <si>
    <t>印旛沼</t>
  </si>
  <si>
    <t>(株)ＫＡＮＳＯテクノス</t>
  </si>
  <si>
    <t>&lt;3.31</t>
    <phoneticPr fontId="2"/>
  </si>
  <si>
    <t>&lt;7.2</t>
    <phoneticPr fontId="2"/>
  </si>
  <si>
    <t>&lt;2.81</t>
    <phoneticPr fontId="2"/>
  </si>
  <si>
    <t>&lt;2.99</t>
    <phoneticPr fontId="2"/>
  </si>
  <si>
    <t>&lt;5.8</t>
    <phoneticPr fontId="2"/>
  </si>
  <si>
    <t>ツチフキ</t>
  </si>
  <si>
    <t>&lt;4.36</t>
    <phoneticPr fontId="2"/>
  </si>
  <si>
    <t>&lt;7.7</t>
    <phoneticPr fontId="2"/>
  </si>
  <si>
    <t>&lt;4.02</t>
    <phoneticPr fontId="2"/>
  </si>
  <si>
    <t>&lt;3.88</t>
    <phoneticPr fontId="2"/>
  </si>
  <si>
    <t>&lt;7.9</t>
    <phoneticPr fontId="2"/>
  </si>
  <si>
    <t>&lt;4.44</t>
    <phoneticPr fontId="2"/>
  </si>
  <si>
    <t>&lt;4.51</t>
    <phoneticPr fontId="2"/>
  </si>
  <si>
    <t>&lt;9.0</t>
    <phoneticPr fontId="2"/>
  </si>
  <si>
    <t>&lt;4.08</t>
    <phoneticPr fontId="2"/>
  </si>
  <si>
    <t>&lt;3.38</t>
    <phoneticPr fontId="2"/>
  </si>
  <si>
    <t>&lt;7.5</t>
    <phoneticPr fontId="2"/>
  </si>
  <si>
    <t>北部太平洋まき網漁業協同組合連合会</t>
    <rPh sb="0" eb="2">
      <t>ホクブ</t>
    </rPh>
    <rPh sb="2" eb="5">
      <t>タイヘイヨウ</t>
    </rPh>
    <rPh sb="7" eb="8">
      <t>アミ</t>
    </rPh>
    <rPh sb="8" eb="10">
      <t>ギョギョウ</t>
    </rPh>
    <rPh sb="10" eb="12">
      <t>キョウドウ</t>
    </rPh>
    <rPh sb="12" eb="14">
      <t>クミアイ</t>
    </rPh>
    <rPh sb="14" eb="17">
      <t>レンゴウカイ</t>
    </rPh>
    <phoneticPr fontId="8"/>
  </si>
  <si>
    <t>銚子市</t>
    <rPh sb="0" eb="2">
      <t>チョウシ</t>
    </rPh>
    <rPh sb="2" eb="3">
      <t>シ</t>
    </rPh>
    <phoneticPr fontId="12"/>
  </si>
  <si>
    <t>房総沖
約20km
N35°35′
E141°00′</t>
    <rPh sb="0" eb="2">
      <t>ボウソウ</t>
    </rPh>
    <rPh sb="2" eb="3">
      <t>オキ</t>
    </rPh>
    <phoneticPr fontId="8"/>
  </si>
  <si>
    <t>マイワシ</t>
  </si>
  <si>
    <t>&lt;0.352</t>
    <phoneticPr fontId="2"/>
  </si>
  <si>
    <t>&lt;0.296</t>
    <phoneticPr fontId="2"/>
  </si>
  <si>
    <t>&lt;0.65</t>
    <phoneticPr fontId="2"/>
  </si>
  <si>
    <t>&lt;3.44</t>
    <phoneticPr fontId="2"/>
  </si>
  <si>
    <t>&lt;2.87</t>
    <phoneticPr fontId="2"/>
  </si>
  <si>
    <t>&lt;6.3</t>
    <phoneticPr fontId="2"/>
  </si>
  <si>
    <t>&lt;5.43</t>
    <phoneticPr fontId="2"/>
  </si>
  <si>
    <t>&lt;5.25</t>
    <phoneticPr fontId="2"/>
  </si>
  <si>
    <t>&lt;2.53</t>
    <phoneticPr fontId="2"/>
  </si>
  <si>
    <t>&lt;3.35</t>
    <phoneticPr fontId="2"/>
  </si>
  <si>
    <t>&lt;5.9</t>
    <phoneticPr fontId="2"/>
  </si>
  <si>
    <t>&lt;4.49</t>
    <phoneticPr fontId="2"/>
  </si>
  <si>
    <t>&lt;2.62</t>
    <phoneticPr fontId="2"/>
  </si>
  <si>
    <t>&lt;3.32</t>
    <phoneticPr fontId="2"/>
  </si>
  <si>
    <t>船橋市</t>
    <rPh sb="0" eb="3">
      <t>フナバシシ</t>
    </rPh>
    <phoneticPr fontId="12"/>
  </si>
  <si>
    <t>東京湾</t>
    <rPh sb="0" eb="3">
      <t>トウキョウワン</t>
    </rPh>
    <phoneticPr fontId="8"/>
  </si>
  <si>
    <t>スズキ</t>
  </si>
  <si>
    <t>いであ(株)</t>
  </si>
  <si>
    <t>&lt;0.479</t>
    <phoneticPr fontId="2"/>
  </si>
  <si>
    <t>&lt;0.496</t>
    <phoneticPr fontId="2"/>
  </si>
  <si>
    <t>&lt;0.98</t>
    <phoneticPr fontId="2"/>
  </si>
  <si>
    <t>R6.7.17,18</t>
  </si>
  <si>
    <t>&lt;3.64</t>
    <phoneticPr fontId="2"/>
  </si>
  <si>
    <t>&lt;3.91</t>
    <phoneticPr fontId="2"/>
  </si>
  <si>
    <t>&lt;4.87</t>
    <phoneticPr fontId="2"/>
  </si>
  <si>
    <t>&lt;8.8</t>
    <phoneticPr fontId="2"/>
  </si>
  <si>
    <t>&lt;4.86</t>
    <phoneticPr fontId="2"/>
  </si>
  <si>
    <t>&lt;3.23</t>
    <phoneticPr fontId="2"/>
  </si>
  <si>
    <t>&lt;3.94</t>
    <phoneticPr fontId="2"/>
  </si>
  <si>
    <t>&lt;3.45</t>
    <phoneticPr fontId="2"/>
  </si>
  <si>
    <t>&lt;7.4</t>
    <phoneticPr fontId="2"/>
  </si>
  <si>
    <t>&lt;3.67</t>
    <phoneticPr fontId="2"/>
  </si>
  <si>
    <t>&lt;4.61</t>
    <phoneticPr fontId="2"/>
  </si>
  <si>
    <t>&lt;8.3</t>
    <phoneticPr fontId="2"/>
  </si>
  <si>
    <t>&lt;4.91</t>
    <phoneticPr fontId="2"/>
  </si>
  <si>
    <t>&lt;3.74</t>
    <phoneticPr fontId="2"/>
  </si>
  <si>
    <t>&lt;3.63</t>
    <phoneticPr fontId="2"/>
  </si>
  <si>
    <t>&lt;4.29</t>
    <phoneticPr fontId="2"/>
  </si>
  <si>
    <t>&lt;3.25</t>
    <phoneticPr fontId="2"/>
  </si>
  <si>
    <t>&lt;4.04</t>
    <phoneticPr fontId="2"/>
  </si>
  <si>
    <t>&lt;5.08</t>
    <phoneticPr fontId="2"/>
  </si>
  <si>
    <t>&lt;3.92</t>
    <phoneticPr fontId="2"/>
  </si>
  <si>
    <t>&lt;9.5</t>
    <phoneticPr fontId="2"/>
  </si>
  <si>
    <t>&lt;4.14</t>
    <phoneticPr fontId="2"/>
  </si>
  <si>
    <t>&lt;3.53</t>
    <phoneticPr fontId="2"/>
  </si>
  <si>
    <t>&lt;4.33</t>
    <phoneticPr fontId="2"/>
  </si>
  <si>
    <t>&lt;4.13</t>
    <phoneticPr fontId="2"/>
  </si>
  <si>
    <t>&lt;3.96</t>
    <phoneticPr fontId="2"/>
  </si>
  <si>
    <t>&lt;4.59</t>
    <phoneticPr fontId="2"/>
  </si>
  <si>
    <t>&lt;3.97</t>
    <phoneticPr fontId="2"/>
  </si>
  <si>
    <t>&lt;4.24</t>
    <phoneticPr fontId="2"/>
  </si>
  <si>
    <t>&lt;3.58</t>
    <phoneticPr fontId="2"/>
  </si>
  <si>
    <t>&lt;3.36</t>
    <phoneticPr fontId="2"/>
  </si>
  <si>
    <t>&lt;6.9</t>
    <phoneticPr fontId="2"/>
  </si>
  <si>
    <t>&lt;3.77</t>
    <phoneticPr fontId="2"/>
  </si>
  <si>
    <t>&lt;4.84</t>
    <phoneticPr fontId="2"/>
  </si>
  <si>
    <t>&lt;8.5</t>
    <phoneticPr fontId="2"/>
  </si>
  <si>
    <t>&lt;4.94</t>
    <phoneticPr fontId="2"/>
  </si>
  <si>
    <t>&lt;4.54</t>
    <phoneticPr fontId="2"/>
  </si>
  <si>
    <t>銚子市</t>
    <rPh sb="0" eb="3">
      <t>チョウシシ</t>
    </rPh>
    <phoneticPr fontId="12"/>
  </si>
  <si>
    <t>利根川(銚子市)</t>
  </si>
  <si>
    <t>&lt;0.264</t>
    <phoneticPr fontId="2"/>
  </si>
  <si>
    <t>国による出荷制限</t>
    <rPh sb="0" eb="1">
      <t>クニ</t>
    </rPh>
    <rPh sb="4" eb="6">
      <t>シュッカ</t>
    </rPh>
    <rPh sb="6" eb="8">
      <t>セイゲン</t>
    </rPh>
    <phoneticPr fontId="9"/>
  </si>
  <si>
    <t>&lt;4.28</t>
    <phoneticPr fontId="2"/>
  </si>
  <si>
    <t>&lt;4.50</t>
    <phoneticPr fontId="2"/>
  </si>
  <si>
    <t>&lt;4.60</t>
    <phoneticPr fontId="2"/>
  </si>
  <si>
    <t>&lt;5.51</t>
    <phoneticPr fontId="2"/>
  </si>
  <si>
    <t>日本小型捕鯨協会</t>
    <rPh sb="0" eb="4">
      <t>ニホンコガタ</t>
    </rPh>
    <rPh sb="4" eb="6">
      <t>ホゲイ</t>
    </rPh>
    <rPh sb="6" eb="8">
      <t>キョウカイ</t>
    </rPh>
    <phoneticPr fontId="12"/>
  </si>
  <si>
    <t>南房総市</t>
    <rPh sb="0" eb="4">
      <t>ミナミボウソウシ</t>
    </rPh>
    <phoneticPr fontId="12"/>
  </si>
  <si>
    <t>房総沖
（和田漁港より92マイル）</t>
    <rPh sb="0" eb="2">
      <t>ボウソウ</t>
    </rPh>
    <rPh sb="2" eb="3">
      <t>オキ</t>
    </rPh>
    <rPh sb="5" eb="7">
      <t>ワダ</t>
    </rPh>
    <rPh sb="7" eb="9">
      <t>ギョコウ</t>
    </rPh>
    <phoneticPr fontId="8"/>
  </si>
  <si>
    <t>ツチクジラ</t>
  </si>
  <si>
    <t>&lt;0.330</t>
    <phoneticPr fontId="2"/>
  </si>
  <si>
    <t>&lt;0.391</t>
    <phoneticPr fontId="2"/>
  </si>
  <si>
    <t>&lt;0.72</t>
    <phoneticPr fontId="2"/>
  </si>
  <si>
    <t>－</t>
  </si>
  <si>
    <t>新潟県</t>
    <rPh sb="0" eb="3">
      <t>ニイガタケン</t>
    </rPh>
    <phoneticPr fontId="14"/>
  </si>
  <si>
    <t>流通品</t>
    <rPh sb="0" eb="2">
      <t>リュウツウ</t>
    </rPh>
    <rPh sb="2" eb="3">
      <t>ヒン</t>
    </rPh>
    <phoneticPr fontId="8"/>
  </si>
  <si>
    <t>牛乳・乳児用食品</t>
    <rPh sb="0" eb="2">
      <t>ギュウニュウ</t>
    </rPh>
    <rPh sb="3" eb="6">
      <t>ニュウジヨウ</t>
    </rPh>
    <rPh sb="6" eb="8">
      <t>ショクヒン</t>
    </rPh>
    <phoneticPr fontId="13"/>
  </si>
  <si>
    <t>ベビーフード</t>
  </si>
  <si>
    <t>米菓</t>
    <rPh sb="0" eb="2">
      <t>ベイカ</t>
    </rPh>
    <phoneticPr fontId="14"/>
  </si>
  <si>
    <t>制限なし</t>
    <rPh sb="0" eb="2">
      <t>セイゲン</t>
    </rPh>
    <phoneticPr fontId="8"/>
  </si>
  <si>
    <t>千葉県衛生研究所</t>
    <rPh sb="0" eb="3">
      <t>チバケン</t>
    </rPh>
    <rPh sb="3" eb="5">
      <t>エイセイ</t>
    </rPh>
    <rPh sb="5" eb="8">
      <t>ケンキュウジョ</t>
    </rPh>
    <phoneticPr fontId="14"/>
  </si>
  <si>
    <t>&lt;4.0</t>
  </si>
  <si>
    <t>&lt;4.6</t>
  </si>
  <si>
    <t>&lt;8.6</t>
  </si>
  <si>
    <t>長野県</t>
    <rPh sb="0" eb="3">
      <t>ナガノケン</t>
    </rPh>
    <phoneticPr fontId="14"/>
  </si>
  <si>
    <t>清涼飲料水
（緑茶ではない）</t>
    <rPh sb="0" eb="5">
      <t>セイリョウインリョウスイ</t>
    </rPh>
    <rPh sb="7" eb="9">
      <t>リョクチャ</t>
    </rPh>
    <phoneticPr fontId="14"/>
  </si>
  <si>
    <t>&lt;4.3</t>
  </si>
  <si>
    <t>&lt;4.2</t>
  </si>
  <si>
    <t>&lt;8.5</t>
  </si>
  <si>
    <t>栃木県</t>
    <rPh sb="0" eb="3">
      <t>トチギケン</t>
    </rPh>
    <phoneticPr fontId="14"/>
  </si>
  <si>
    <t>牛乳</t>
    <rPh sb="0" eb="2">
      <t>ギュウニュウ</t>
    </rPh>
    <phoneticPr fontId="14"/>
  </si>
  <si>
    <t>&lt;3.8</t>
  </si>
  <si>
    <t>&lt;4.8</t>
  </si>
  <si>
    <t>茨城県</t>
    <rPh sb="0" eb="3">
      <t>イバラキケン</t>
    </rPh>
    <phoneticPr fontId="14"/>
  </si>
  <si>
    <t>千葉県</t>
    <rPh sb="0" eb="3">
      <t>チバケン</t>
    </rPh>
    <phoneticPr fontId="14"/>
  </si>
  <si>
    <t>&lt;4.4</t>
  </si>
  <si>
    <t>&lt;4.1</t>
  </si>
  <si>
    <t>山梨県</t>
    <rPh sb="0" eb="2">
      <t>ヤマナシ</t>
    </rPh>
    <rPh sb="2" eb="3">
      <t>ケン</t>
    </rPh>
    <phoneticPr fontId="14"/>
  </si>
  <si>
    <t>飲料水</t>
    <rPh sb="0" eb="3">
      <t>インリョウスイ</t>
    </rPh>
    <phoneticPr fontId="13"/>
  </si>
  <si>
    <t>水</t>
    <rPh sb="0" eb="1">
      <t>ミズ</t>
    </rPh>
    <phoneticPr fontId="2"/>
  </si>
  <si>
    <t>ナチュラルミネラルウォーター</t>
    <phoneticPr fontId="2"/>
  </si>
  <si>
    <t>&lt;1.1</t>
  </si>
  <si>
    <t>&lt;0.67</t>
  </si>
  <si>
    <t>&lt;1.8</t>
  </si>
  <si>
    <t>&lt;0.88</t>
  </si>
  <si>
    <t>&lt;0.78</t>
  </si>
  <si>
    <t>秋田県</t>
    <rPh sb="0" eb="3">
      <t>アキタケン</t>
    </rPh>
    <phoneticPr fontId="14"/>
  </si>
  <si>
    <t>その他</t>
    <rPh sb="2" eb="3">
      <t>タ</t>
    </rPh>
    <phoneticPr fontId="13"/>
  </si>
  <si>
    <t>りんご・シラップづけ（ライト）</t>
  </si>
  <si>
    <t>&lt;8.3</t>
  </si>
  <si>
    <t>&lt;8.0</t>
  </si>
  <si>
    <t>&lt;16</t>
  </si>
  <si>
    <t>山形県</t>
    <rPh sb="0" eb="3">
      <t>ヤマガタケン</t>
    </rPh>
    <phoneticPr fontId="14"/>
  </si>
  <si>
    <t>洋なし・シラップづけ（ヘビー）</t>
    <rPh sb="0" eb="1">
      <t>ヨウ</t>
    </rPh>
    <phoneticPr fontId="14"/>
  </si>
  <si>
    <t>&lt;7.8</t>
  </si>
  <si>
    <t>&lt;9.0</t>
  </si>
  <si>
    <t>&lt;17</t>
  </si>
  <si>
    <t>埼玉県</t>
    <rPh sb="0" eb="3">
      <t>サイタマケン</t>
    </rPh>
    <phoneticPr fontId="14"/>
  </si>
  <si>
    <t>湯通し塩蔵わかめ</t>
    <rPh sb="0" eb="2">
      <t>ユドオ</t>
    </rPh>
    <rPh sb="3" eb="5">
      <t>エンゾウ</t>
    </rPh>
    <phoneticPr fontId="14"/>
  </si>
  <si>
    <t>&lt;7.7</t>
  </si>
  <si>
    <t>&lt;9.3</t>
  </si>
  <si>
    <t>&lt;8.8</t>
  </si>
  <si>
    <t>50%りんご果汁入り飲料</t>
    <rPh sb="6" eb="9">
      <t>カジュウイ</t>
    </rPh>
    <rPh sb="10" eb="12">
      <t>インリョウ</t>
    </rPh>
    <phoneticPr fontId="14"/>
  </si>
  <si>
    <t>&lt;8.4</t>
  </si>
  <si>
    <t>調製粉乳</t>
    <rPh sb="0" eb="2">
      <t>チョウセイ</t>
    </rPh>
    <rPh sb="2" eb="4">
      <t>フンニュウ</t>
    </rPh>
    <phoneticPr fontId="14"/>
  </si>
  <si>
    <t>群馬県</t>
    <rPh sb="0" eb="3">
      <t>グンマケン</t>
    </rPh>
    <phoneticPr fontId="14"/>
  </si>
  <si>
    <t>水</t>
    <rPh sb="0" eb="1">
      <t>ミズ</t>
    </rPh>
    <phoneticPr fontId="14"/>
  </si>
  <si>
    <t>ナチュラルミネラルウォーター</t>
  </si>
  <si>
    <t>&lt;0.86</t>
  </si>
  <si>
    <t>&lt;0.81</t>
  </si>
  <si>
    <t>静岡県</t>
    <rPh sb="0" eb="3">
      <t>シズオカケン</t>
    </rPh>
    <phoneticPr fontId="14"/>
  </si>
  <si>
    <t>&lt;0.87</t>
  </si>
  <si>
    <t>&lt;0.80</t>
  </si>
  <si>
    <t>包装米飯</t>
    <rPh sb="0" eb="4">
      <t>ホウソウベイハン</t>
    </rPh>
    <phoneticPr fontId="14"/>
  </si>
  <si>
    <t>&lt;6.9</t>
  </si>
  <si>
    <t>&lt;7.5</t>
  </si>
  <si>
    <t>&lt;14</t>
  </si>
  <si>
    <t>干しそば</t>
    <rPh sb="0" eb="1">
      <t>ホ</t>
    </rPh>
    <phoneticPr fontId="14"/>
  </si>
  <si>
    <t>&lt;8.1</t>
  </si>
  <si>
    <t>清酒</t>
    <rPh sb="0" eb="2">
      <t>セイシュ</t>
    </rPh>
    <phoneticPr fontId="14"/>
  </si>
  <si>
    <t>米黒酢</t>
    <rPh sb="0" eb="1">
      <t>コメ</t>
    </rPh>
    <rPh sb="1" eb="3">
      <t>クロズ</t>
    </rPh>
    <phoneticPr fontId="14"/>
  </si>
  <si>
    <t>神奈川県</t>
    <rPh sb="0" eb="4">
      <t>カナガワケン</t>
    </rPh>
    <phoneticPr fontId="14"/>
  </si>
  <si>
    <t>加工乳</t>
    <rPh sb="0" eb="3">
      <t>カコウニュウ</t>
    </rPh>
    <phoneticPr fontId="14"/>
  </si>
  <si>
    <t>&lt;4.7</t>
  </si>
  <si>
    <t>&lt;3.9</t>
  </si>
  <si>
    <t>&lt;0.84</t>
  </si>
  <si>
    <t>群馬県</t>
    <rPh sb="0" eb="2">
      <t>グンマ</t>
    </rPh>
    <rPh sb="2" eb="3">
      <t>ケン</t>
    </rPh>
    <phoneticPr fontId="14"/>
  </si>
  <si>
    <t>緑茶</t>
    <rPh sb="0" eb="2">
      <t>リョクチャ</t>
    </rPh>
    <phoneticPr fontId="14"/>
  </si>
  <si>
    <t>清涼飲料水</t>
    <rPh sb="0" eb="5">
      <t>セイリョウインリョウスイ</t>
    </rPh>
    <phoneticPr fontId="14"/>
  </si>
  <si>
    <t>青森県</t>
    <rPh sb="0" eb="3">
      <t>アオモリケン</t>
    </rPh>
    <phoneticPr fontId="14"/>
  </si>
  <si>
    <t>浅漬けの素</t>
    <rPh sb="0" eb="2">
      <t>アサヅ</t>
    </rPh>
    <rPh sb="4" eb="5">
      <t>モト</t>
    </rPh>
    <phoneticPr fontId="14"/>
  </si>
  <si>
    <t>福島県</t>
    <rPh sb="0" eb="3">
      <t>フクシマケン</t>
    </rPh>
    <phoneticPr fontId="14"/>
  </si>
  <si>
    <t>砂糖代替品</t>
    <rPh sb="0" eb="2">
      <t>サトウ</t>
    </rPh>
    <rPh sb="2" eb="5">
      <t>ダイタイヒン</t>
    </rPh>
    <phoneticPr fontId="14"/>
  </si>
  <si>
    <t>&lt;9.6</t>
  </si>
  <si>
    <t>米飯類（かゆ）</t>
    <rPh sb="0" eb="3">
      <t>ベイハンルイ</t>
    </rPh>
    <phoneticPr fontId="14"/>
  </si>
  <si>
    <t>半固体状ドレッシング</t>
    <rPh sb="0" eb="3">
      <t>ハンコタイ</t>
    </rPh>
    <rPh sb="3" eb="4">
      <t>ジョウ</t>
    </rPh>
    <phoneticPr fontId="14"/>
  </si>
  <si>
    <t>10%りんご果汁入り飲料</t>
    <rPh sb="6" eb="9">
      <t>カジュウイ</t>
    </rPh>
    <rPh sb="10" eb="12">
      <t>インリョウ</t>
    </rPh>
    <phoneticPr fontId="14"/>
  </si>
  <si>
    <t>25%混合果汁入り飲料</t>
    <rPh sb="3" eb="5">
      <t>コンゴウ</t>
    </rPh>
    <rPh sb="5" eb="8">
      <t>カジュウイ</t>
    </rPh>
    <rPh sb="9" eb="11">
      <t>インリョウ</t>
    </rPh>
    <phoneticPr fontId="14"/>
  </si>
  <si>
    <t>栃木県</t>
    <rPh sb="0" eb="3">
      <t>トチギケン</t>
    </rPh>
    <phoneticPr fontId="2"/>
  </si>
  <si>
    <t>栃木県</t>
    <rPh sb="0" eb="3">
      <t>トチギケン</t>
    </rPh>
    <phoneticPr fontId="8"/>
  </si>
  <si>
    <t>足利市</t>
    <rPh sb="0" eb="3">
      <t>アシカガシ</t>
    </rPh>
    <phoneticPr fontId="2"/>
  </si>
  <si>
    <t>牛乳・乳児用食品</t>
    <rPh sb="0" eb="2">
      <t>ギュウニュウ</t>
    </rPh>
    <rPh sb="3" eb="6">
      <t>ニュウジヨウ</t>
    </rPh>
    <rPh sb="6" eb="8">
      <t>ショクヒン</t>
    </rPh>
    <phoneticPr fontId="8"/>
  </si>
  <si>
    <t>牛乳</t>
    <rPh sb="0" eb="2">
      <t>ギュウニュウ</t>
    </rPh>
    <phoneticPr fontId="2"/>
  </si>
  <si>
    <t>（公社）日本食品衛生協会　食品衛生研究所</t>
    <rPh sb="1" eb="3">
      <t>コウシャ</t>
    </rPh>
    <rPh sb="4" eb="12">
      <t>ニホンショクヒンエイセイキョウカイ</t>
    </rPh>
    <rPh sb="13" eb="15">
      <t>ショクヒン</t>
    </rPh>
    <rPh sb="15" eb="17">
      <t>エイセイ</t>
    </rPh>
    <rPh sb="17" eb="20">
      <t>ケンキュウジョ</t>
    </rPh>
    <phoneticPr fontId="2"/>
  </si>
  <si>
    <t>&lt;5</t>
    <phoneticPr fontId="2"/>
  </si>
  <si>
    <t>那須町</t>
    <rPh sb="0" eb="3">
      <t>ナスマチ</t>
    </rPh>
    <phoneticPr fontId="2"/>
  </si>
  <si>
    <t>那須塩原市</t>
    <rPh sb="0" eb="5">
      <t>ナスシオバラシ</t>
    </rPh>
    <phoneticPr fontId="2"/>
  </si>
  <si>
    <t>栃木県</t>
    <rPh sb="0" eb="3">
      <t>トチギケン</t>
    </rPh>
    <phoneticPr fontId="10"/>
  </si>
  <si>
    <t>栃木県</t>
    <rPh sb="0" eb="3">
      <t>トチギケン</t>
    </rPh>
    <phoneticPr fontId="11"/>
  </si>
  <si>
    <t>市貝町</t>
  </si>
  <si>
    <t>非流通品（出荷予定あり）</t>
  </si>
  <si>
    <t>農産物</t>
  </si>
  <si>
    <t>ミョウガ</t>
  </si>
  <si>
    <t>野生</t>
  </si>
  <si>
    <t/>
  </si>
  <si>
    <t>制限なし</t>
  </si>
  <si>
    <t>栃木県林業センター</t>
  </si>
  <si>
    <t>Ｇｅ</t>
  </si>
  <si>
    <t>&lt;7.73</t>
  </si>
  <si>
    <t>&lt;5.67</t>
  </si>
  <si>
    <t>&lt;13.4</t>
  </si>
  <si>
    <t>栃木市</t>
    <rPh sb="0" eb="3">
      <t>トチギシ</t>
    </rPh>
    <phoneticPr fontId="2"/>
  </si>
  <si>
    <t>&lt;5</t>
  </si>
  <si>
    <t>さくら市</t>
    <rPh sb="3" eb="4">
      <t>シ</t>
    </rPh>
    <phoneticPr fontId="2"/>
  </si>
  <si>
    <t>調製粉乳</t>
    <rPh sb="0" eb="2">
      <t>チョウセイ</t>
    </rPh>
    <rPh sb="2" eb="4">
      <t>フンニュウ</t>
    </rPh>
    <phoneticPr fontId="2"/>
  </si>
  <si>
    <t>矢板市</t>
  </si>
  <si>
    <t>原木シイタケ</t>
  </si>
  <si>
    <t>栽培</t>
  </si>
  <si>
    <t>原木、施設</t>
  </si>
  <si>
    <t>国による出荷制限(一部解除)</t>
  </si>
  <si>
    <t>&lt;3.14</t>
  </si>
  <si>
    <t>&lt;2.53</t>
  </si>
  <si>
    <t>下野市</t>
  </si>
  <si>
    <t>&lt;5.91</t>
  </si>
  <si>
    <t>&lt;5.3</t>
  </si>
  <si>
    <t>&lt;11.21</t>
  </si>
  <si>
    <t>茂木町</t>
  </si>
  <si>
    <t>&lt;6.43</t>
  </si>
  <si>
    <t>&lt;5.87</t>
  </si>
  <si>
    <t>&lt;12.3</t>
  </si>
  <si>
    <t>芳賀町</t>
  </si>
  <si>
    <t>&lt;5.86</t>
  </si>
  <si>
    <t>&lt;5.15</t>
  </si>
  <si>
    <t>&lt;11.01</t>
  </si>
  <si>
    <t>宇都宮市</t>
  </si>
  <si>
    <t>&lt;6.42</t>
  </si>
  <si>
    <t>&lt;5.68</t>
  </si>
  <si>
    <t>&lt;12.1</t>
  </si>
  <si>
    <t>栃木県</t>
    <rPh sb="0" eb="3">
      <t>トチギケン</t>
    </rPh>
    <phoneticPr fontId="15"/>
  </si>
  <si>
    <t>日光市</t>
    <rPh sb="0" eb="3">
      <t>ニッコウシ</t>
    </rPh>
    <phoneticPr fontId="16"/>
  </si>
  <si>
    <t>ヒメマス</t>
  </si>
  <si>
    <t>養殖</t>
    <rPh sb="0" eb="2">
      <t>ヨウショク</t>
    </rPh>
    <phoneticPr fontId="8"/>
  </si>
  <si>
    <t>(一社)日本海事検定協会</t>
    <rPh sb="1" eb="3">
      <t>イッシャ</t>
    </rPh>
    <rPh sb="4" eb="6">
      <t>ニホン</t>
    </rPh>
    <rPh sb="6" eb="8">
      <t>カイジ</t>
    </rPh>
    <rPh sb="8" eb="10">
      <t>ケンテイ</t>
    </rPh>
    <rPh sb="10" eb="12">
      <t>キョウカイ</t>
    </rPh>
    <phoneticPr fontId="15"/>
  </si>
  <si>
    <t>&lt;5.00</t>
  </si>
  <si>
    <t>&lt;3.68</t>
  </si>
  <si>
    <t>ヤシオマス</t>
  </si>
  <si>
    <t>&lt;4.75</t>
  </si>
  <si>
    <t>&lt;4.93</t>
  </si>
  <si>
    <t>足利市</t>
    <rPh sb="0" eb="3">
      <t>アシカガシ</t>
    </rPh>
    <phoneticPr fontId="15"/>
  </si>
  <si>
    <t>渡良瀬川</t>
    <rPh sb="0" eb="4">
      <t>ワタラセガワ</t>
    </rPh>
    <phoneticPr fontId="15"/>
  </si>
  <si>
    <t>アユ</t>
  </si>
  <si>
    <t>&lt;2.61</t>
  </si>
  <si>
    <t>&lt;2.71</t>
  </si>
  <si>
    <t>京都市</t>
    <rPh sb="0" eb="3">
      <t>キョウトシ</t>
    </rPh>
    <phoneticPr fontId="2"/>
  </si>
  <si>
    <t>茨城県</t>
    <rPh sb="0" eb="3">
      <t>イバラキケン</t>
    </rPh>
    <phoneticPr fontId="8"/>
  </si>
  <si>
    <t>農産物</t>
    <rPh sb="0" eb="3">
      <t>ノウサンブツ</t>
    </rPh>
    <phoneticPr fontId="8"/>
  </si>
  <si>
    <t>ピーマン</t>
    <phoneticPr fontId="2"/>
  </si>
  <si>
    <t>栽培</t>
    <rPh sb="0" eb="2">
      <t>サイバイ</t>
    </rPh>
    <phoneticPr fontId="8"/>
  </si>
  <si>
    <t>不明</t>
    <rPh sb="0" eb="2">
      <t>フメイ</t>
    </rPh>
    <phoneticPr fontId="2"/>
  </si>
  <si>
    <t>京都市衛生環境研究所</t>
    <rPh sb="0" eb="10">
      <t>キョウトシエイセイカンキョウケンキュウショ</t>
    </rPh>
    <phoneticPr fontId="2"/>
  </si>
  <si>
    <t>&lt;0.490</t>
    <phoneticPr fontId="2"/>
  </si>
  <si>
    <t>&lt;0.450</t>
    <phoneticPr fontId="2"/>
  </si>
  <si>
    <t>&lt;0.940</t>
    <phoneticPr fontId="2"/>
  </si>
  <si>
    <t>青森県</t>
    <rPh sb="0" eb="3">
      <t>アオモリケン</t>
    </rPh>
    <phoneticPr fontId="8"/>
  </si>
  <si>
    <t>ミズガレイ</t>
    <phoneticPr fontId="2"/>
  </si>
  <si>
    <t>&lt;0.346</t>
    <phoneticPr fontId="2"/>
  </si>
  <si>
    <t>&lt;0.463</t>
    <phoneticPr fontId="2"/>
  </si>
  <si>
    <t>&lt;0.809</t>
    <phoneticPr fontId="2"/>
  </si>
  <si>
    <t>ジャガイモ</t>
    <phoneticPr fontId="2"/>
  </si>
  <si>
    <t>&lt;0.388</t>
    <phoneticPr fontId="2"/>
  </si>
  <si>
    <t>&lt;0.439</t>
    <phoneticPr fontId="2"/>
  </si>
  <si>
    <t>&lt;0.827</t>
    <phoneticPr fontId="2"/>
  </si>
  <si>
    <t>浜松市</t>
    <rPh sb="0" eb="3">
      <t>ハママツシ</t>
    </rPh>
    <phoneticPr fontId="3"/>
  </si>
  <si>
    <t>群馬県　</t>
    <rPh sb="0" eb="3">
      <t>グンマケン</t>
    </rPh>
    <phoneticPr fontId="9"/>
  </si>
  <si>
    <t>農産物</t>
    <rPh sb="0" eb="3">
      <t>ノウサンブツ</t>
    </rPh>
    <phoneticPr fontId="1"/>
  </si>
  <si>
    <t>キャベツ</t>
  </si>
  <si>
    <t>栽培</t>
    <rPh sb="0" eb="2">
      <t>サイバイ</t>
    </rPh>
    <phoneticPr fontId="9"/>
  </si>
  <si>
    <t>浜松市保健環境研究所</t>
    <rPh sb="0" eb="3">
      <t>ハママツシ</t>
    </rPh>
    <rPh sb="3" eb="5">
      <t>ホケン</t>
    </rPh>
    <rPh sb="5" eb="7">
      <t>カンキョウ</t>
    </rPh>
    <rPh sb="7" eb="10">
      <t>ケンキュウジョ</t>
    </rPh>
    <phoneticPr fontId="2"/>
  </si>
  <si>
    <t>&lt;5.2</t>
  </si>
  <si>
    <t>&lt;9.5</t>
  </si>
  <si>
    <t>青森県</t>
    <rPh sb="0" eb="2">
      <t>アオモリ</t>
    </rPh>
    <rPh sb="2" eb="3">
      <t>ケン</t>
    </rPh>
    <phoneticPr fontId="9"/>
  </si>
  <si>
    <t>ダイコン</t>
  </si>
  <si>
    <t>&lt;8.7</t>
  </si>
  <si>
    <t>福島県</t>
    <rPh sb="0" eb="3">
      <t>フクシマケン</t>
    </rPh>
    <phoneticPr fontId="9"/>
  </si>
  <si>
    <t>キュウリ</t>
  </si>
  <si>
    <t>&lt;5.4</t>
  </si>
  <si>
    <t>&lt;9.8</t>
  </si>
  <si>
    <t>茨城県</t>
    <rPh sb="0" eb="3">
      <t>イバラキケン</t>
    </rPh>
    <phoneticPr fontId="9"/>
  </si>
  <si>
    <t>ネギ</t>
  </si>
  <si>
    <t>岩手県</t>
    <rPh sb="0" eb="3">
      <t>イワテケン</t>
    </rPh>
    <phoneticPr fontId="9"/>
  </si>
  <si>
    <t>畜産物</t>
    <rPh sb="0" eb="3">
      <t>チクサンブツ</t>
    </rPh>
    <phoneticPr fontId="1"/>
  </si>
  <si>
    <t>タマゴ</t>
  </si>
  <si>
    <t>&lt;5.1</t>
  </si>
  <si>
    <t>杉並区</t>
    <rPh sb="0" eb="3">
      <t>スギナミク</t>
    </rPh>
    <phoneticPr fontId="2"/>
  </si>
  <si>
    <t>製造所:長野県</t>
    <rPh sb="0" eb="2">
      <t>セイゾウ</t>
    </rPh>
    <rPh sb="2" eb="3">
      <t>ショ</t>
    </rPh>
    <rPh sb="4" eb="7">
      <t>ナガノケン</t>
    </rPh>
    <phoneticPr fontId="2"/>
  </si>
  <si>
    <t>杉並保健所生活衛生課</t>
  </si>
  <si>
    <t>&lt;0.4</t>
  </si>
  <si>
    <t>&lt;0.8</t>
    <phoneticPr fontId="2"/>
  </si>
  <si>
    <t>製造所：北海道</t>
    <rPh sb="0" eb="2">
      <t>セイゾウ</t>
    </rPh>
    <rPh sb="2" eb="3">
      <t>ショ</t>
    </rPh>
    <rPh sb="4" eb="7">
      <t>ホッカイドウ</t>
    </rPh>
    <phoneticPr fontId="2"/>
  </si>
  <si>
    <t>米</t>
    <rPh sb="0" eb="1">
      <t>コメ</t>
    </rPh>
    <phoneticPr fontId="2"/>
  </si>
  <si>
    <t>&lt;0.5</t>
  </si>
  <si>
    <t>&lt;0.9</t>
  </si>
  <si>
    <t>千葉県</t>
    <rPh sb="0" eb="3">
      <t>チバケン</t>
    </rPh>
    <phoneticPr fontId="8"/>
  </si>
  <si>
    <t>&lt;0.5</t>
    <phoneticPr fontId="2"/>
  </si>
  <si>
    <t>&lt;1.0</t>
    <phoneticPr fontId="2"/>
  </si>
  <si>
    <t>東京都</t>
  </si>
  <si>
    <t>―</t>
  </si>
  <si>
    <t>流通品</t>
  </si>
  <si>
    <t>その他</t>
  </si>
  <si>
    <t>米みそ</t>
    <rPh sb="0" eb="1">
      <t>コメ</t>
    </rPh>
    <phoneticPr fontId="17"/>
  </si>
  <si>
    <t>東京都健康安全研究センター</t>
  </si>
  <si>
    <t>NaI</t>
  </si>
  <si>
    <t>&lt;11</t>
  </si>
  <si>
    <t>&lt;21</t>
  </si>
  <si>
    <t>&lt;9</t>
  </si>
  <si>
    <t>&lt;19</t>
  </si>
  <si>
    <t>干しそば</t>
    <rPh sb="0" eb="1">
      <t>ホ</t>
    </rPh>
    <phoneticPr fontId="17"/>
  </si>
  <si>
    <t>そうめん</t>
  </si>
  <si>
    <t>&lt;13</t>
  </si>
  <si>
    <t>&lt;24</t>
  </si>
  <si>
    <t>宮城県</t>
  </si>
  <si>
    <t>水産物</t>
  </si>
  <si>
    <t>サメ</t>
  </si>
  <si>
    <t>静岡県</t>
  </si>
  <si>
    <t>ゴマサバ</t>
  </si>
  <si>
    <t>&lt;12</t>
  </si>
  <si>
    <t>&lt;23</t>
  </si>
  <si>
    <t>青森県</t>
  </si>
  <si>
    <t>イナダ</t>
  </si>
  <si>
    <t>ワラサ</t>
  </si>
  <si>
    <t>福島県</t>
  </si>
  <si>
    <t>マアジ</t>
  </si>
  <si>
    <t>マトウダイ</t>
    <phoneticPr fontId="2"/>
  </si>
  <si>
    <t>ムシガレイ</t>
    <phoneticPr fontId="2"/>
  </si>
  <si>
    <t>三陸南部沖</t>
    <rPh sb="0" eb="2">
      <t>サンリク</t>
    </rPh>
    <rPh sb="2" eb="4">
      <t>ナンブ</t>
    </rPh>
    <rPh sb="4" eb="5">
      <t>オキ</t>
    </rPh>
    <phoneticPr fontId="2"/>
  </si>
  <si>
    <t>マアジ</t>
    <phoneticPr fontId="2"/>
  </si>
  <si>
    <t>ババガレイ</t>
    <phoneticPr fontId="2"/>
  </si>
  <si>
    <t>大阪市</t>
    <rPh sb="0" eb="3">
      <t>オオサカシ</t>
    </rPh>
    <phoneticPr fontId="2"/>
  </si>
  <si>
    <t>製造所：岡山県</t>
    <rPh sb="0" eb="3">
      <t>セイゾウショ</t>
    </rPh>
    <rPh sb="4" eb="6">
      <t>オカヤマ</t>
    </rPh>
    <rPh sb="6" eb="7">
      <t>ケン</t>
    </rPh>
    <phoneticPr fontId="8"/>
  </si>
  <si>
    <t>浅漬けの素</t>
    <rPh sb="0" eb="2">
      <t>アサヅ</t>
    </rPh>
    <rPh sb="4" eb="5">
      <t>モト</t>
    </rPh>
    <phoneticPr fontId="8"/>
  </si>
  <si>
    <t>大阪市保健所
南西部生活衛生監視事務所</t>
    <rPh sb="0" eb="2">
      <t>オオサカ</t>
    </rPh>
    <rPh sb="2" eb="3">
      <t>シ</t>
    </rPh>
    <rPh sb="3" eb="6">
      <t>ホケンショ</t>
    </rPh>
    <rPh sb="7" eb="10">
      <t>ナンセイブ</t>
    </rPh>
    <rPh sb="10" eb="12">
      <t>セイカツ</t>
    </rPh>
    <rPh sb="12" eb="14">
      <t>エイセイ</t>
    </rPh>
    <rPh sb="14" eb="16">
      <t>カンシ</t>
    </rPh>
    <rPh sb="16" eb="18">
      <t>ジム</t>
    </rPh>
    <rPh sb="18" eb="19">
      <t>ショ</t>
    </rPh>
    <phoneticPr fontId="8"/>
  </si>
  <si>
    <t>製造者：千葉県</t>
    <rPh sb="0" eb="3">
      <t>セイゾウシャ</t>
    </rPh>
    <rPh sb="4" eb="7">
      <t>チバケン</t>
    </rPh>
    <phoneticPr fontId="8"/>
  </si>
  <si>
    <t>本みりん</t>
    <rPh sb="0" eb="1">
      <t>ホン</t>
    </rPh>
    <phoneticPr fontId="8"/>
  </si>
  <si>
    <t>すき焼のたれ</t>
    <rPh sb="2" eb="3">
      <t>ヤ</t>
    </rPh>
    <phoneticPr fontId="8"/>
  </si>
  <si>
    <t>製造所：茨城県</t>
    <rPh sb="0" eb="3">
      <t>セイゾウショ</t>
    </rPh>
    <rPh sb="4" eb="7">
      <t>イバラキケン</t>
    </rPh>
    <phoneticPr fontId="8"/>
  </si>
  <si>
    <t>マヨネーズ</t>
  </si>
  <si>
    <t>製造所：群馬県</t>
    <rPh sb="0" eb="3">
      <t>セイゾウショ</t>
    </rPh>
    <rPh sb="4" eb="7">
      <t>グンマケン</t>
    </rPh>
    <phoneticPr fontId="8"/>
  </si>
  <si>
    <t>トマトケッチャップ</t>
  </si>
  <si>
    <t>浜松市</t>
    <rPh sb="0" eb="3">
      <t>ハママツシ</t>
    </rPh>
    <phoneticPr fontId="18"/>
  </si>
  <si>
    <t>静岡県</t>
    <rPh sb="0" eb="3">
      <t>シズオカケン</t>
    </rPh>
    <phoneticPr fontId="1"/>
  </si>
  <si>
    <t>水揚：舞阪</t>
    <rPh sb="0" eb="1">
      <t>スイ</t>
    </rPh>
    <rPh sb="1" eb="2">
      <t>ヨウ</t>
    </rPh>
    <rPh sb="3" eb="5">
      <t>マイサカ</t>
    </rPh>
    <phoneticPr fontId="18"/>
  </si>
  <si>
    <t>流通品</t>
    <rPh sb="0" eb="2">
      <t>リュウツウ</t>
    </rPh>
    <rPh sb="2" eb="3">
      <t>ヒン</t>
    </rPh>
    <phoneticPr fontId="1"/>
  </si>
  <si>
    <t>水産物</t>
    <rPh sb="0" eb="3">
      <t>スイサンブツ</t>
    </rPh>
    <phoneticPr fontId="1"/>
  </si>
  <si>
    <t>マダイ</t>
  </si>
  <si>
    <t>天然</t>
    <rPh sb="0" eb="2">
      <t>テンネン</t>
    </rPh>
    <phoneticPr fontId="1"/>
  </si>
  <si>
    <t>制限なし</t>
    <rPh sb="0" eb="2">
      <t>セイゲン</t>
    </rPh>
    <phoneticPr fontId="1"/>
  </si>
  <si>
    <t>浜松市保健環境研究所</t>
  </si>
  <si>
    <t>&lt;4.9</t>
  </si>
  <si>
    <t>&lt;9.1</t>
  </si>
  <si>
    <t>水揚：浜名湖</t>
    <rPh sb="0" eb="1">
      <t>スイ</t>
    </rPh>
    <rPh sb="1" eb="2">
      <t>ヨウ</t>
    </rPh>
    <rPh sb="3" eb="6">
      <t>ハマナコ</t>
    </rPh>
    <phoneticPr fontId="18"/>
  </si>
  <si>
    <t>コチ</t>
  </si>
  <si>
    <t>クロダイ</t>
  </si>
  <si>
    <t>&lt;3.5</t>
  </si>
  <si>
    <t>&lt;4.5</t>
  </si>
  <si>
    <t>ボラ</t>
  </si>
  <si>
    <t>マダカ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</si>
</sst>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u/>
      <sz val="11"/>
      <color rgb="FFFF000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rgb="FF9C65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>
      <alignment vertical="center"/>
    </xf>
    <xf numFmtId="0" fontId="5" fillId="0" borderId="0">
      <alignment vertical="center"/>
    </xf>
  </cellStyleXfs>
  <cellXfs count="149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5" fillId="0" borderId="0" xfId="0" applyFont="1"/>
    <xf numFmtId="0" fontId="3" fillId="3" borderId="14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176" fontId="6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/>
    </xf>
    <xf numFmtId="0" fontId="3" fillId="2" borderId="15" xfId="0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12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 wrapText="1"/>
    </xf>
    <xf numFmtId="176" fontId="3" fillId="2" borderId="32" xfId="0" applyNumberFormat="1" applyFont="1" applyFill="1" applyBorder="1" applyAlignment="1">
      <alignment horizontal="center" vertical="center" wrapText="1"/>
    </xf>
    <xf numFmtId="176" fontId="3" fillId="2" borderId="28" xfId="0" applyNumberFormat="1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176" fontId="3" fillId="2" borderId="34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57" fontId="3" fillId="2" borderId="38" xfId="0" applyNumberFormat="1" applyFont="1" applyFill="1" applyBorder="1" applyAlignment="1">
      <alignment horizontal="center" vertical="center"/>
    </xf>
    <xf numFmtId="176" fontId="3" fillId="2" borderId="42" xfId="0" applyNumberFormat="1" applyFont="1" applyFill="1" applyBorder="1" applyAlignment="1">
      <alignment horizontal="center" vertical="center"/>
    </xf>
    <xf numFmtId="176" fontId="3" fillId="2" borderId="43" xfId="0" applyNumberFormat="1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176" fontId="3" fillId="2" borderId="37" xfId="0" applyNumberFormat="1" applyFont="1" applyFill="1" applyBorder="1" applyAlignment="1">
      <alignment horizontal="center" vertical="center"/>
    </xf>
    <xf numFmtId="176" fontId="3" fillId="2" borderId="46" xfId="0" applyNumberFormat="1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57" fontId="3" fillId="2" borderId="38" xfId="0" applyNumberFormat="1" applyFont="1" applyFill="1" applyBorder="1" applyAlignment="1">
      <alignment horizontal="center" vertical="center" wrapText="1"/>
    </xf>
    <xf numFmtId="176" fontId="3" fillId="2" borderId="37" xfId="0" applyNumberFormat="1" applyFont="1" applyFill="1" applyBorder="1" applyAlignment="1">
      <alignment horizontal="center" vertical="center" wrapText="1"/>
    </xf>
    <xf numFmtId="176" fontId="3" fillId="2" borderId="41" xfId="0" applyNumberFormat="1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 wrapText="1"/>
    </xf>
    <xf numFmtId="57" fontId="3" fillId="2" borderId="47" xfId="0" applyNumberFormat="1" applyFont="1" applyFill="1" applyBorder="1" applyAlignment="1">
      <alignment horizontal="center" vertical="center" wrapText="1"/>
    </xf>
    <xf numFmtId="176" fontId="3" fillId="2" borderId="40" xfId="0" applyNumberFormat="1" applyFont="1" applyFill="1" applyBorder="1" applyAlignment="1">
      <alignment horizontal="center" vertical="center" wrapText="1"/>
    </xf>
    <xf numFmtId="176" fontId="3" fillId="2" borderId="49" xfId="0" applyNumberFormat="1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57" fontId="3" fillId="2" borderId="14" xfId="0" applyNumberFormat="1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0" fontId="3" fillId="2" borderId="25" xfId="0" quotePrefix="1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176" fontId="3" fillId="0" borderId="41" xfId="0" applyNumberFormat="1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2" fontId="3" fillId="2" borderId="25" xfId="0" applyNumberFormat="1" applyFont="1" applyFill="1" applyBorder="1" applyAlignment="1">
      <alignment horizontal="center" vertical="center" wrapText="1"/>
    </xf>
    <xf numFmtId="2" fontId="3" fillId="3" borderId="36" xfId="0" applyNumberFormat="1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shrinkToFit="1"/>
    </xf>
    <xf numFmtId="0" fontId="3" fillId="2" borderId="48" xfId="0" applyFont="1" applyFill="1" applyBorder="1" applyAlignment="1">
      <alignment horizontal="center" vertical="center" wrapText="1"/>
    </xf>
    <xf numFmtId="0" fontId="3" fillId="2" borderId="25" xfId="1" applyFont="1" applyFill="1" applyBorder="1" applyAlignment="1">
      <alignment horizontal="center" vertical="center" wrapText="1"/>
    </xf>
    <xf numFmtId="0" fontId="3" fillId="2" borderId="49" xfId="1" applyFont="1" applyFill="1" applyBorder="1" applyAlignment="1">
      <alignment horizontal="center" vertical="center" wrapText="1"/>
    </xf>
    <xf numFmtId="0" fontId="3" fillId="2" borderId="26" xfId="1" applyFont="1" applyFill="1" applyBorder="1" applyAlignment="1">
      <alignment horizontal="center" vertical="center" wrapText="1"/>
    </xf>
    <xf numFmtId="0" fontId="3" fillId="2" borderId="48" xfId="1" applyFont="1" applyFill="1" applyBorder="1" applyAlignment="1">
      <alignment horizontal="center" vertical="center" wrapText="1"/>
    </xf>
    <xf numFmtId="176" fontId="3" fillId="2" borderId="26" xfId="1" applyNumberFormat="1" applyFont="1" applyFill="1" applyBorder="1" applyAlignment="1">
      <alignment horizontal="center" vertical="center" wrapText="1"/>
    </xf>
    <xf numFmtId="176" fontId="3" fillId="2" borderId="49" xfId="1" applyNumberFormat="1" applyFont="1" applyFill="1" applyBorder="1" applyAlignment="1">
      <alignment horizontal="center" vertical="center" wrapText="1"/>
    </xf>
    <xf numFmtId="176" fontId="3" fillId="2" borderId="25" xfId="1" applyNumberFormat="1" applyFont="1" applyFill="1" applyBorder="1" applyAlignment="1">
      <alignment horizontal="center" vertical="center" wrapText="1"/>
    </xf>
    <xf numFmtId="176" fontId="3" fillId="2" borderId="15" xfId="1" applyNumberFormat="1" applyFont="1" applyFill="1" applyBorder="1" applyAlignment="1">
      <alignment horizontal="center" vertical="center" wrapText="1"/>
    </xf>
    <xf numFmtId="176" fontId="3" fillId="2" borderId="46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57" fontId="3" fillId="2" borderId="24" xfId="0" applyNumberFormat="1" applyFont="1" applyFill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57" fontId="5" fillId="0" borderId="49" xfId="0" applyNumberFormat="1" applyFont="1" applyBorder="1" applyAlignment="1">
      <alignment horizontal="center" vertical="center" wrapText="1"/>
    </xf>
    <xf numFmtId="57" fontId="5" fillId="0" borderId="26" xfId="0" applyNumberFormat="1" applyFont="1" applyBorder="1" applyAlignment="1">
      <alignment horizontal="center" vertical="center" wrapText="1"/>
    </xf>
    <xf numFmtId="57" fontId="5" fillId="0" borderId="21" xfId="0" applyNumberFormat="1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57" fontId="5" fillId="0" borderId="40" xfId="0" applyNumberFormat="1" applyFont="1" applyBorder="1" applyAlignment="1">
      <alignment horizontal="center" vertical="center" wrapText="1"/>
    </xf>
  </cellXfs>
  <cellStyles count="3">
    <cellStyle name="標準" xfId="0" builtinId="0"/>
    <cellStyle name="標準 2" xfId="2" xr:uid="{0DCB1A7F-D6DB-4E9A-9204-834D912CB086}"/>
    <cellStyle name="標準 5" xfId="1" xr:uid="{45323543-B265-41D8-8DA0-43FCC752E6FD}"/>
  </cellStyles>
  <dxfs count="13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60"/>
  <sheetViews>
    <sheetView tabSelected="1" workbookViewId="0">
      <selection activeCell="A2" sqref="A2"/>
    </sheetView>
  </sheetViews>
  <sheetFormatPr defaultRowHeight="18.75" x14ac:dyDescent="0.4"/>
  <cols>
    <col min="1" max="1" width="8.625" style="1" customWidth="1"/>
    <col min="2" max="2" width="10.625" style="2" customWidth="1"/>
    <col min="3" max="3" width="36.5" style="3" bestFit="1" customWidth="1"/>
    <col min="4" max="5" width="10.625" style="2" customWidth="1"/>
    <col min="6" max="6" width="32.25" style="3" bestFit="1" customWidth="1"/>
    <col min="7" max="7" width="26" style="3" bestFit="1" customWidth="1"/>
    <col min="8" max="8" width="17.625" style="3" bestFit="1" customWidth="1"/>
    <col min="9" max="9" width="32.25" style="3" bestFit="1" customWidth="1"/>
    <col min="10" max="10" width="39.625" style="3" bestFit="1" customWidth="1"/>
    <col min="11" max="11" width="30.25" style="3" bestFit="1" customWidth="1"/>
    <col min="12" max="12" width="28.125" style="2" bestFit="1" customWidth="1"/>
    <col min="13" max="13" width="43" style="2" bestFit="1" customWidth="1"/>
    <col min="14" max="14" width="10.625" style="2" customWidth="1"/>
    <col min="15" max="15" width="11.75" style="4" bestFit="1" customWidth="1"/>
    <col min="16" max="16" width="10.625" style="4" customWidth="1"/>
    <col min="17" max="18" width="12.625" style="2" customWidth="1"/>
    <col min="19" max="19" width="12.625" style="4" customWidth="1"/>
    <col min="20" max="22" width="10.625" style="2" customWidth="1"/>
    <col min="23" max="23" width="10.625" style="1" customWidth="1"/>
    <col min="24" max="16384" width="9" style="1"/>
  </cols>
  <sheetData>
    <row r="1" spans="1:24" x14ac:dyDescent="0.4">
      <c r="A1" s="5" t="s">
        <v>0</v>
      </c>
      <c r="B1" s="12"/>
      <c r="C1" s="12"/>
      <c r="D1" s="13"/>
      <c r="E1" s="12"/>
      <c r="F1" s="12"/>
      <c r="G1" s="12"/>
      <c r="H1" s="12"/>
      <c r="I1" s="12"/>
      <c r="J1" s="12"/>
      <c r="K1" s="12"/>
      <c r="L1" s="13"/>
      <c r="M1" s="12"/>
      <c r="N1" s="12"/>
      <c r="O1" s="14"/>
      <c r="P1" s="14"/>
      <c r="Q1" s="12"/>
      <c r="R1" s="12"/>
      <c r="S1" s="14"/>
      <c r="T1" s="12"/>
      <c r="U1" s="12"/>
      <c r="V1" s="1"/>
    </row>
    <row r="2" spans="1:24" ht="19.5" thickBot="1" x14ac:dyDescent="0.45">
      <c r="A2" s="15"/>
      <c r="B2" s="12"/>
      <c r="C2" s="12"/>
      <c r="D2" s="13"/>
      <c r="E2" s="12"/>
      <c r="F2" s="12"/>
      <c r="G2" s="12"/>
      <c r="H2" s="12"/>
      <c r="I2" s="12"/>
      <c r="J2" s="12"/>
      <c r="K2" s="12"/>
      <c r="L2" s="13"/>
      <c r="M2" s="12"/>
      <c r="N2" s="12"/>
      <c r="O2" s="14"/>
      <c r="P2" s="14"/>
      <c r="Q2" s="12"/>
      <c r="R2" s="12"/>
      <c r="S2" s="14"/>
      <c r="T2" s="12"/>
      <c r="U2" s="12"/>
      <c r="V2" s="1"/>
    </row>
    <row r="3" spans="1:24" ht="13.5" customHeight="1" x14ac:dyDescent="0.4">
      <c r="A3" s="16" t="s">
        <v>1</v>
      </c>
      <c r="B3" s="16" t="s">
        <v>2</v>
      </c>
      <c r="C3" s="17" t="s">
        <v>3</v>
      </c>
      <c r="D3" s="18" t="s">
        <v>4</v>
      </c>
      <c r="E3" s="19"/>
      <c r="F3" s="20"/>
      <c r="G3" s="21" t="s">
        <v>5</v>
      </c>
      <c r="H3" s="22" t="s">
        <v>6</v>
      </c>
      <c r="I3" s="23" t="s">
        <v>7</v>
      </c>
      <c r="J3" s="19"/>
      <c r="K3" s="19"/>
      <c r="L3" s="20"/>
      <c r="M3" s="18" t="s">
        <v>8</v>
      </c>
      <c r="N3" s="19"/>
      <c r="O3" s="24" t="s">
        <v>9</v>
      </c>
      <c r="P3" s="25"/>
      <c r="Q3" s="19" t="s">
        <v>10</v>
      </c>
      <c r="R3" s="19"/>
      <c r="S3" s="19"/>
      <c r="T3" s="19"/>
      <c r="U3" s="19"/>
      <c r="V3" s="19"/>
      <c r="W3" s="20"/>
    </row>
    <row r="4" spans="1:24" x14ac:dyDescent="0.4">
      <c r="A4" s="26"/>
      <c r="B4" s="26"/>
      <c r="C4" s="27"/>
      <c r="D4" s="28" t="s">
        <v>11</v>
      </c>
      <c r="E4" s="29" t="s">
        <v>12</v>
      </c>
      <c r="F4" s="30" t="s">
        <v>13</v>
      </c>
      <c r="G4" s="31"/>
      <c r="H4" s="32"/>
      <c r="I4" s="33" t="s">
        <v>14</v>
      </c>
      <c r="J4" s="34"/>
      <c r="K4" s="35"/>
      <c r="L4" s="36" t="s">
        <v>15</v>
      </c>
      <c r="M4" s="29" t="s">
        <v>16</v>
      </c>
      <c r="N4" s="29" t="s">
        <v>17</v>
      </c>
      <c r="O4" s="37" t="s">
        <v>18</v>
      </c>
      <c r="P4" s="38" t="s">
        <v>19</v>
      </c>
      <c r="Q4" s="39" t="s">
        <v>20</v>
      </c>
      <c r="R4" s="39"/>
      <c r="S4" s="39"/>
      <c r="T4" s="9" t="s">
        <v>21</v>
      </c>
      <c r="U4" s="6" t="s">
        <v>22</v>
      </c>
      <c r="V4" s="6" t="s">
        <v>23</v>
      </c>
      <c r="W4" s="36" t="s">
        <v>24</v>
      </c>
    </row>
    <row r="5" spans="1:24" ht="110.1" customHeight="1" x14ac:dyDescent="0.4">
      <c r="A5" s="26"/>
      <c r="B5" s="26"/>
      <c r="C5" s="27"/>
      <c r="D5" s="40"/>
      <c r="E5" s="41"/>
      <c r="F5" s="27"/>
      <c r="G5" s="31"/>
      <c r="H5" s="32"/>
      <c r="I5" s="42"/>
      <c r="J5" s="43" t="s">
        <v>25</v>
      </c>
      <c r="K5" s="43" t="s">
        <v>26</v>
      </c>
      <c r="L5" s="44"/>
      <c r="M5" s="41"/>
      <c r="N5" s="41"/>
      <c r="O5" s="45"/>
      <c r="P5" s="46"/>
      <c r="Q5" s="47" t="s">
        <v>27</v>
      </c>
      <c r="R5" s="47"/>
      <c r="S5" s="48"/>
      <c r="T5" s="10"/>
      <c r="U5" s="7"/>
      <c r="V5" s="7"/>
      <c r="W5" s="44"/>
    </row>
    <row r="6" spans="1:24" ht="18.75" customHeight="1" thickBot="1" x14ac:dyDescent="0.45">
      <c r="A6" s="49"/>
      <c r="B6" s="49"/>
      <c r="C6" s="50"/>
      <c r="D6" s="51"/>
      <c r="E6" s="52"/>
      <c r="F6" s="50"/>
      <c r="G6" s="53"/>
      <c r="H6" s="54"/>
      <c r="I6" s="55"/>
      <c r="J6" s="56"/>
      <c r="K6" s="56"/>
      <c r="L6" s="57"/>
      <c r="M6" s="52"/>
      <c r="N6" s="52"/>
      <c r="O6" s="58"/>
      <c r="P6" s="59"/>
      <c r="Q6" s="60" t="s">
        <v>28</v>
      </c>
      <c r="R6" s="61" t="s">
        <v>29</v>
      </c>
      <c r="S6" s="62" t="s">
        <v>30</v>
      </c>
      <c r="T6" s="11"/>
      <c r="U6" s="8"/>
      <c r="V6" s="8"/>
      <c r="W6" s="57"/>
      <c r="X6" s="63"/>
    </row>
    <row r="7" spans="1:24" ht="19.5" thickTop="1" x14ac:dyDescent="0.4">
      <c r="A7" s="64">
        <v>1</v>
      </c>
      <c r="B7" s="64" t="s">
        <v>31</v>
      </c>
      <c r="C7" s="64" t="s">
        <v>31</v>
      </c>
      <c r="D7" s="65" t="s">
        <v>32</v>
      </c>
      <c r="E7" s="64" t="s">
        <v>33</v>
      </c>
      <c r="F7" s="66" t="s">
        <v>34</v>
      </c>
      <c r="G7" s="67" t="s">
        <v>35</v>
      </c>
      <c r="H7" s="68" t="s">
        <v>36</v>
      </c>
      <c r="I7" s="69" t="s">
        <v>37</v>
      </c>
      <c r="J7" s="64" t="s">
        <v>38</v>
      </c>
      <c r="K7" s="64" t="s">
        <v>33</v>
      </c>
      <c r="L7" s="70" t="s">
        <v>39</v>
      </c>
      <c r="M7" s="64" t="s">
        <v>40</v>
      </c>
      <c r="N7" s="71" t="s">
        <v>41</v>
      </c>
      <c r="O7" s="72">
        <v>45503</v>
      </c>
      <c r="P7" s="73">
        <v>45504</v>
      </c>
      <c r="Q7" s="74" t="s">
        <v>42</v>
      </c>
      <c r="R7" s="64" t="s">
        <v>42</v>
      </c>
      <c r="S7" s="75" t="s">
        <v>43</v>
      </c>
      <c r="T7" s="76" t="str">
        <f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&lt;10</v>
      </c>
      <c r="U7" s="76" t="str">
        <f>IF(R7="","",IF(NOT(ISERROR(R7*1)),ROUNDDOWN(R7*1,2-INT(LOG(ABS(R7*1)))),IFERROR("&lt;"&amp;ROUNDDOWN(IF(SUBSTITUTE(R7,"&lt;","")*1&lt;=50,SUBSTITUTE(R7,"&lt;","")*1,""),2-INT(LOG(ABS(SUBSTITUTE(R7,"&lt;","")*1)))),IF(R7="-",R7,"入力形式が間違っています"))))</f>
        <v>&lt;10</v>
      </c>
      <c r="V7" s="77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&lt;20</v>
      </c>
      <c r="W7" s="70" t="str">
        <f>IF(ISERROR(V7*1),"",IF(AND(H7="飲料水",V7&gt;=11),"○",IF(AND(H7="牛乳・乳児用食品",V7&gt;=51),"○",IF(AND(H7&lt;&gt;"",V7&gt;=110),"○",""))))</f>
        <v/>
      </c>
    </row>
    <row r="8" spans="1:24" x14ac:dyDescent="0.4">
      <c r="A8" s="64">
        <v>2</v>
      </c>
      <c r="B8" s="64" t="s">
        <v>31</v>
      </c>
      <c r="C8" s="64" t="s">
        <v>31</v>
      </c>
      <c r="D8" s="65" t="s">
        <v>32</v>
      </c>
      <c r="E8" s="64" t="s">
        <v>33</v>
      </c>
      <c r="F8" s="66" t="s">
        <v>44</v>
      </c>
      <c r="G8" s="67" t="s">
        <v>35</v>
      </c>
      <c r="H8" s="68" t="s">
        <v>36</v>
      </c>
      <c r="I8" s="69" t="s">
        <v>45</v>
      </c>
      <c r="J8" s="64" t="s">
        <v>38</v>
      </c>
      <c r="K8" s="64" t="s">
        <v>33</v>
      </c>
      <c r="L8" s="70" t="s">
        <v>39</v>
      </c>
      <c r="M8" s="64" t="s">
        <v>40</v>
      </c>
      <c r="N8" s="71" t="s">
        <v>41</v>
      </c>
      <c r="O8" s="78">
        <v>45503</v>
      </c>
      <c r="P8" s="79">
        <v>45504</v>
      </c>
      <c r="Q8" s="74" t="s">
        <v>42</v>
      </c>
      <c r="R8" s="64" t="s">
        <v>42</v>
      </c>
      <c r="S8" s="75" t="s">
        <v>43</v>
      </c>
      <c r="T8" s="76" t="str">
        <f t="shared" ref="T8:U23" si="0">IF(Q8="","",IF(NOT(ISERROR(Q8*1)),ROUNDDOWN(Q8*1,2-INT(LOG(ABS(Q8*1)))),IFERROR("&lt;"&amp;ROUNDDOWN(IF(SUBSTITUTE(Q8,"&lt;","")*1&lt;=50,SUBSTITUTE(Q8,"&lt;","")*1,""),2-INT(LOG(ABS(SUBSTITUTE(Q8,"&lt;","")*1)))),IF(Q8="-",Q8,"入力形式が間違っています"))))</f>
        <v>&lt;10</v>
      </c>
      <c r="U8" s="76" t="str">
        <f t="shared" si="0"/>
        <v>&lt;10</v>
      </c>
      <c r="V8" s="77" t="str">
        <f t="shared" ref="V8:V71" si="1"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&lt;20</v>
      </c>
      <c r="W8" s="70" t="str">
        <f t="shared" ref="W8" si="2">IF(ISERROR(V8*1),"",IF(AND(H8="飲料水",V8&gt;=11),"○",IF(AND(H8="牛乳・乳児用食品",V8&gt;=51),"○",IF(AND(H8&lt;&gt;"",V8&gt;=110),"○",""))))</f>
        <v/>
      </c>
    </row>
    <row r="9" spans="1:24" x14ac:dyDescent="0.4">
      <c r="A9" s="64">
        <v>3</v>
      </c>
      <c r="B9" s="64" t="s">
        <v>31</v>
      </c>
      <c r="C9" s="64" t="s">
        <v>31</v>
      </c>
      <c r="D9" s="65" t="s">
        <v>32</v>
      </c>
      <c r="E9" s="64" t="s">
        <v>33</v>
      </c>
      <c r="F9" s="66" t="s">
        <v>44</v>
      </c>
      <c r="G9" s="67" t="s">
        <v>35</v>
      </c>
      <c r="H9" s="68" t="s">
        <v>36</v>
      </c>
      <c r="I9" s="69" t="s">
        <v>46</v>
      </c>
      <c r="J9" s="64" t="s">
        <v>38</v>
      </c>
      <c r="K9" s="64" t="s">
        <v>33</v>
      </c>
      <c r="L9" s="70" t="s">
        <v>39</v>
      </c>
      <c r="M9" s="64" t="s">
        <v>40</v>
      </c>
      <c r="N9" s="71" t="s">
        <v>41</v>
      </c>
      <c r="O9" s="78">
        <v>45503</v>
      </c>
      <c r="P9" s="79">
        <v>45504</v>
      </c>
      <c r="Q9" s="74" t="s">
        <v>42</v>
      </c>
      <c r="R9" s="64" t="s">
        <v>42</v>
      </c>
      <c r="S9" s="75" t="s">
        <v>43</v>
      </c>
      <c r="T9" s="76" t="str">
        <f>IF(Q9="","",IF(NOT(ISERROR(Q9*1)),ROUNDDOWN(Q9*1,2-INT(LOG(ABS(Q9*1)))),IFERROR("&lt;"&amp;ROUNDDOWN(IF(SUBSTITUTE(Q9,"&lt;","")*1&lt;=50,SUBSTITUTE(Q9,"&lt;","")*1,""),2-INT(LOG(ABS(SUBSTITUTE(Q9,"&lt;","")*1)))),IF(Q9="-",Q9,"入力形式が間違っています"))))</f>
        <v>&lt;10</v>
      </c>
      <c r="U9" s="76" t="str">
        <f>IF(R9="","",IF(NOT(ISERROR(R9*1)),ROUNDDOWN(R9*1,2-INT(LOG(ABS(R9*1)))),IFERROR("&lt;"&amp;ROUNDDOWN(IF(SUBSTITUTE(R9,"&lt;","")*1&lt;=50,SUBSTITUTE(R9,"&lt;","")*1,""),2-INT(LOG(ABS(SUBSTITUTE(R9,"&lt;","")*1)))),IF(R9="-",R9,"入力形式が間違っています"))))</f>
        <v>&lt;10</v>
      </c>
      <c r="V9" s="77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&lt;20</v>
      </c>
      <c r="W9" s="70" t="str">
        <f>IF(ISERROR(V9*1),"",IF(AND(H9="飲料水",V9&gt;=11),"○",IF(AND(H9="牛乳・乳児用食品",V9&gt;=51),"○",IF(AND(H9&lt;&gt;"",V9&gt;=110),"○",""))))</f>
        <v/>
      </c>
    </row>
    <row r="10" spans="1:24" x14ac:dyDescent="0.4">
      <c r="A10" s="64">
        <v>4</v>
      </c>
      <c r="B10" s="64" t="s">
        <v>31</v>
      </c>
      <c r="C10" s="64" t="s">
        <v>31</v>
      </c>
      <c r="D10" s="65" t="s">
        <v>47</v>
      </c>
      <c r="E10" s="64" t="s">
        <v>33</v>
      </c>
      <c r="F10" s="66" t="s">
        <v>48</v>
      </c>
      <c r="G10" s="67" t="s">
        <v>49</v>
      </c>
      <c r="H10" s="68" t="s">
        <v>50</v>
      </c>
      <c r="I10" s="69" t="s">
        <v>51</v>
      </c>
      <c r="J10" s="64" t="s">
        <v>38</v>
      </c>
      <c r="K10" s="64" t="s">
        <v>33</v>
      </c>
      <c r="L10" s="70" t="s">
        <v>39</v>
      </c>
      <c r="M10" s="64" t="s">
        <v>40</v>
      </c>
      <c r="N10" s="71" t="s">
        <v>52</v>
      </c>
      <c r="O10" s="78">
        <v>45503</v>
      </c>
      <c r="P10" s="79">
        <v>45504</v>
      </c>
      <c r="Q10" s="74" t="s">
        <v>53</v>
      </c>
      <c r="R10" s="64" t="s">
        <v>53</v>
      </c>
      <c r="S10" s="75" t="s">
        <v>54</v>
      </c>
      <c r="T10" s="76" t="str">
        <f t="shared" si="0"/>
        <v>&lt;10</v>
      </c>
      <c r="U10" s="76" t="str">
        <f t="shared" si="0"/>
        <v>&lt;10</v>
      </c>
      <c r="V10" s="77" t="str">
        <f t="shared" si="1"/>
        <v>&lt;20</v>
      </c>
      <c r="W10" s="70"/>
    </row>
    <row r="11" spans="1:24" x14ac:dyDescent="0.4">
      <c r="A11" s="64">
        <v>5</v>
      </c>
      <c r="B11" s="80" t="s">
        <v>55</v>
      </c>
      <c r="C11" s="66" t="s">
        <v>55</v>
      </c>
      <c r="D11" s="81" t="s">
        <v>56</v>
      </c>
      <c r="E11" s="80" t="s">
        <v>57</v>
      </c>
      <c r="F11" s="82" t="s">
        <v>58</v>
      </c>
      <c r="G11" s="67" t="s">
        <v>59</v>
      </c>
      <c r="H11" s="68" t="s">
        <v>60</v>
      </c>
      <c r="I11" s="64" t="s">
        <v>61</v>
      </c>
      <c r="J11" s="80" t="s">
        <v>62</v>
      </c>
      <c r="K11" s="64" t="s">
        <v>63</v>
      </c>
      <c r="L11" s="83" t="s">
        <v>64</v>
      </c>
      <c r="M11" s="64" t="s">
        <v>65</v>
      </c>
      <c r="N11" s="84" t="s">
        <v>52</v>
      </c>
      <c r="O11" s="85">
        <v>45481</v>
      </c>
      <c r="P11" s="86">
        <v>45482</v>
      </c>
      <c r="Q11" s="81" t="s">
        <v>66</v>
      </c>
      <c r="R11" s="80" t="s">
        <v>67</v>
      </c>
      <c r="S11" s="87" t="s">
        <v>68</v>
      </c>
      <c r="T11" s="88" t="str">
        <f t="shared" si="0"/>
        <v>&lt;0.858</v>
      </c>
      <c r="U11" s="88" t="str">
        <f t="shared" si="0"/>
        <v>&lt;0.813</v>
      </c>
      <c r="V11" s="89" t="str">
        <f t="shared" si="1"/>
        <v>&lt;1.7</v>
      </c>
      <c r="W11" s="83" t="str">
        <f t="shared" ref="W11:W108" si="3">IF(ISERROR(V11*1),"",IF(AND(H11="飲料水",V11&gt;=11),"○",IF(AND(H11="牛乳・乳児用食品",V11&gt;=51),"○",IF(AND(H11&lt;&gt;"",V11&gt;=110),"○",""))))</f>
        <v/>
      </c>
    </row>
    <row r="12" spans="1:24" x14ac:dyDescent="0.4">
      <c r="A12" s="64">
        <v>6</v>
      </c>
      <c r="B12" s="90" t="s">
        <v>69</v>
      </c>
      <c r="C12" s="91" t="s">
        <v>70</v>
      </c>
      <c r="D12" s="92" t="s">
        <v>70</v>
      </c>
      <c r="E12" s="90" t="s">
        <v>71</v>
      </c>
      <c r="F12" s="93" t="s">
        <v>72</v>
      </c>
      <c r="G12" s="94" t="s">
        <v>73</v>
      </c>
      <c r="H12" s="68" t="s">
        <v>74</v>
      </c>
      <c r="I12" s="69" t="s">
        <v>75</v>
      </c>
      <c r="J12" s="90" t="s">
        <v>76</v>
      </c>
      <c r="K12" s="69" t="s">
        <v>77</v>
      </c>
      <c r="L12" s="95" t="s">
        <v>78</v>
      </c>
      <c r="M12" s="90" t="s">
        <v>79</v>
      </c>
      <c r="N12" s="96" t="s">
        <v>52</v>
      </c>
      <c r="O12" s="97">
        <v>45456</v>
      </c>
      <c r="P12" s="98">
        <v>45462</v>
      </c>
      <c r="Q12" s="92" t="s">
        <v>80</v>
      </c>
      <c r="R12" s="90">
        <v>27.9</v>
      </c>
      <c r="S12" s="99">
        <v>28</v>
      </c>
      <c r="T12" s="88" t="str">
        <f t="shared" si="0"/>
        <v>&lt;3.93</v>
      </c>
      <c r="U12" s="88">
        <f t="shared" si="0"/>
        <v>27.9</v>
      </c>
      <c r="V12" s="89">
        <f t="shared" si="1"/>
        <v>28</v>
      </c>
      <c r="W12" s="83" t="str">
        <f t="shared" si="3"/>
        <v/>
      </c>
    </row>
    <row r="13" spans="1:24" x14ac:dyDescent="0.4">
      <c r="A13" s="64">
        <v>7</v>
      </c>
      <c r="B13" s="90" t="s">
        <v>69</v>
      </c>
      <c r="C13" s="91" t="s">
        <v>70</v>
      </c>
      <c r="D13" s="92" t="s">
        <v>70</v>
      </c>
      <c r="E13" s="90" t="s">
        <v>71</v>
      </c>
      <c r="F13" s="93" t="s">
        <v>72</v>
      </c>
      <c r="G13" s="94" t="s">
        <v>73</v>
      </c>
      <c r="H13" s="68" t="s">
        <v>74</v>
      </c>
      <c r="I13" s="69" t="s">
        <v>81</v>
      </c>
      <c r="J13" s="90" t="s">
        <v>76</v>
      </c>
      <c r="K13" s="69" t="s">
        <v>82</v>
      </c>
      <c r="L13" s="95" t="s">
        <v>78</v>
      </c>
      <c r="M13" s="90" t="s">
        <v>79</v>
      </c>
      <c r="N13" s="96" t="s">
        <v>52</v>
      </c>
      <c r="O13" s="97">
        <v>45456</v>
      </c>
      <c r="P13" s="98">
        <v>45462</v>
      </c>
      <c r="Q13" s="92" t="s">
        <v>83</v>
      </c>
      <c r="R13" s="90">
        <v>6.99</v>
      </c>
      <c r="S13" s="99">
        <v>7</v>
      </c>
      <c r="T13" s="88" t="str">
        <f t="shared" si="0"/>
        <v>&lt;2.85</v>
      </c>
      <c r="U13" s="88">
        <f t="shared" si="0"/>
        <v>6.99</v>
      </c>
      <c r="V13" s="89">
        <f t="shared" si="1"/>
        <v>7</v>
      </c>
      <c r="W13" s="83" t="str">
        <f t="shared" si="3"/>
        <v/>
      </c>
    </row>
    <row r="14" spans="1:24" x14ac:dyDescent="0.4">
      <c r="A14" s="64">
        <v>8</v>
      </c>
      <c r="B14" s="90" t="s">
        <v>69</v>
      </c>
      <c r="C14" s="91" t="s">
        <v>70</v>
      </c>
      <c r="D14" s="92" t="s">
        <v>70</v>
      </c>
      <c r="E14" s="90" t="s">
        <v>71</v>
      </c>
      <c r="F14" s="93" t="s">
        <v>72</v>
      </c>
      <c r="G14" s="94" t="s">
        <v>73</v>
      </c>
      <c r="H14" s="68" t="s">
        <v>74</v>
      </c>
      <c r="I14" s="69" t="s">
        <v>84</v>
      </c>
      <c r="J14" s="90" t="s">
        <v>76</v>
      </c>
      <c r="K14" s="69" t="s">
        <v>82</v>
      </c>
      <c r="L14" s="95" t="s">
        <v>78</v>
      </c>
      <c r="M14" s="90" t="s">
        <v>79</v>
      </c>
      <c r="N14" s="96" t="s">
        <v>52</v>
      </c>
      <c r="O14" s="97">
        <v>45456</v>
      </c>
      <c r="P14" s="98">
        <v>45462</v>
      </c>
      <c r="Q14" s="92" t="s">
        <v>85</v>
      </c>
      <c r="R14" s="90">
        <v>13.3</v>
      </c>
      <c r="S14" s="99">
        <v>13</v>
      </c>
      <c r="T14" s="88" t="str">
        <f t="shared" si="0"/>
        <v>&lt;4.1</v>
      </c>
      <c r="U14" s="88">
        <f t="shared" si="0"/>
        <v>13.3</v>
      </c>
      <c r="V14" s="89">
        <f t="shared" si="1"/>
        <v>13</v>
      </c>
      <c r="W14" s="83" t="str">
        <f t="shared" si="3"/>
        <v/>
      </c>
    </row>
    <row r="15" spans="1:24" x14ac:dyDescent="0.4">
      <c r="A15" s="64">
        <v>9</v>
      </c>
      <c r="B15" s="90" t="s">
        <v>69</v>
      </c>
      <c r="C15" s="91" t="s">
        <v>70</v>
      </c>
      <c r="D15" s="92" t="s">
        <v>70</v>
      </c>
      <c r="E15" s="90" t="s">
        <v>71</v>
      </c>
      <c r="F15" s="93" t="s">
        <v>72</v>
      </c>
      <c r="G15" s="94" t="s">
        <v>73</v>
      </c>
      <c r="H15" s="68" t="s">
        <v>74</v>
      </c>
      <c r="I15" s="69" t="s">
        <v>86</v>
      </c>
      <c r="J15" s="90" t="s">
        <v>76</v>
      </c>
      <c r="K15" s="69" t="s">
        <v>82</v>
      </c>
      <c r="L15" s="95" t="s">
        <v>78</v>
      </c>
      <c r="M15" s="90" t="s">
        <v>79</v>
      </c>
      <c r="N15" s="96" t="s">
        <v>52</v>
      </c>
      <c r="O15" s="97">
        <v>45456</v>
      </c>
      <c r="P15" s="98">
        <v>45462</v>
      </c>
      <c r="Q15" s="92" t="s">
        <v>87</v>
      </c>
      <c r="R15" s="90">
        <v>10.1</v>
      </c>
      <c r="S15" s="99">
        <v>10</v>
      </c>
      <c r="T15" s="88" t="str">
        <f t="shared" si="0"/>
        <v>&lt;3.33</v>
      </c>
      <c r="U15" s="88">
        <f t="shared" si="0"/>
        <v>10.1</v>
      </c>
      <c r="V15" s="89">
        <f t="shared" si="1"/>
        <v>10</v>
      </c>
      <c r="W15" s="83" t="str">
        <f t="shared" si="3"/>
        <v/>
      </c>
    </row>
    <row r="16" spans="1:24" x14ac:dyDescent="0.4">
      <c r="A16" s="64">
        <v>10</v>
      </c>
      <c r="B16" s="90" t="s">
        <v>69</v>
      </c>
      <c r="C16" s="91" t="s">
        <v>70</v>
      </c>
      <c r="D16" s="92" t="s">
        <v>70</v>
      </c>
      <c r="E16" s="90" t="s">
        <v>71</v>
      </c>
      <c r="F16" s="93" t="s">
        <v>72</v>
      </c>
      <c r="G16" s="94" t="s">
        <v>73</v>
      </c>
      <c r="H16" s="68" t="s">
        <v>74</v>
      </c>
      <c r="I16" s="69" t="s">
        <v>88</v>
      </c>
      <c r="J16" s="90" t="s">
        <v>76</v>
      </c>
      <c r="K16" s="69" t="s">
        <v>82</v>
      </c>
      <c r="L16" s="95" t="s">
        <v>78</v>
      </c>
      <c r="M16" s="90" t="s">
        <v>79</v>
      </c>
      <c r="N16" s="96" t="s">
        <v>52</v>
      </c>
      <c r="O16" s="97">
        <v>45456</v>
      </c>
      <c r="P16" s="98">
        <v>45462</v>
      </c>
      <c r="Q16" s="92" t="s">
        <v>89</v>
      </c>
      <c r="R16" s="90" t="s">
        <v>90</v>
      </c>
      <c r="S16" s="99" t="s">
        <v>91</v>
      </c>
      <c r="T16" s="88" t="str">
        <f t="shared" si="0"/>
        <v>&lt;4.16</v>
      </c>
      <c r="U16" s="88" t="str">
        <f t="shared" si="0"/>
        <v>&lt;4.19</v>
      </c>
      <c r="V16" s="89" t="str">
        <f t="shared" si="1"/>
        <v>&lt;8.4</v>
      </c>
      <c r="W16" s="83" t="str">
        <f t="shared" si="3"/>
        <v/>
      </c>
    </row>
    <row r="17" spans="1:23" x14ac:dyDescent="0.4">
      <c r="A17" s="64">
        <v>11</v>
      </c>
      <c r="B17" s="90" t="s">
        <v>69</v>
      </c>
      <c r="C17" s="91" t="s">
        <v>70</v>
      </c>
      <c r="D17" s="92" t="s">
        <v>70</v>
      </c>
      <c r="E17" s="90" t="s">
        <v>92</v>
      </c>
      <c r="F17" s="93" t="s">
        <v>93</v>
      </c>
      <c r="G17" s="94" t="s">
        <v>94</v>
      </c>
      <c r="H17" s="68" t="s">
        <v>74</v>
      </c>
      <c r="I17" s="69" t="s">
        <v>95</v>
      </c>
      <c r="J17" s="90" t="s">
        <v>76</v>
      </c>
      <c r="K17" s="69" t="s">
        <v>77</v>
      </c>
      <c r="L17" s="95" t="s">
        <v>39</v>
      </c>
      <c r="M17" s="90" t="s">
        <v>96</v>
      </c>
      <c r="N17" s="96" t="s">
        <v>52</v>
      </c>
      <c r="O17" s="97" t="s">
        <v>97</v>
      </c>
      <c r="P17" s="98">
        <v>45463</v>
      </c>
      <c r="Q17" s="92" t="s">
        <v>98</v>
      </c>
      <c r="R17" s="90">
        <v>4.5599999999999996</v>
      </c>
      <c r="S17" s="99">
        <v>4.5999999999999996</v>
      </c>
      <c r="T17" s="88" t="str">
        <f t="shared" si="0"/>
        <v>&lt;3.76</v>
      </c>
      <c r="U17" s="88">
        <f t="shared" si="0"/>
        <v>4.5599999999999996</v>
      </c>
      <c r="V17" s="89">
        <f t="shared" si="1"/>
        <v>4.5999999999999996</v>
      </c>
      <c r="W17" s="83" t="str">
        <f t="shared" si="3"/>
        <v/>
      </c>
    </row>
    <row r="18" spans="1:23" x14ac:dyDescent="0.4">
      <c r="A18" s="64">
        <v>12</v>
      </c>
      <c r="B18" s="90" t="s">
        <v>69</v>
      </c>
      <c r="C18" s="91" t="s">
        <v>70</v>
      </c>
      <c r="D18" s="92" t="s">
        <v>70</v>
      </c>
      <c r="E18" s="90" t="s">
        <v>92</v>
      </c>
      <c r="F18" s="93" t="s">
        <v>93</v>
      </c>
      <c r="G18" s="94" t="s">
        <v>94</v>
      </c>
      <c r="H18" s="68" t="s">
        <v>74</v>
      </c>
      <c r="I18" s="69" t="s">
        <v>99</v>
      </c>
      <c r="J18" s="90" t="s">
        <v>76</v>
      </c>
      <c r="K18" s="69" t="s">
        <v>77</v>
      </c>
      <c r="L18" s="95" t="s">
        <v>39</v>
      </c>
      <c r="M18" s="90" t="s">
        <v>96</v>
      </c>
      <c r="N18" s="96" t="s">
        <v>52</v>
      </c>
      <c r="O18" s="97" t="s">
        <v>97</v>
      </c>
      <c r="P18" s="98">
        <v>45463</v>
      </c>
      <c r="Q18" s="92" t="s">
        <v>100</v>
      </c>
      <c r="R18" s="90" t="s">
        <v>101</v>
      </c>
      <c r="S18" s="99" t="s">
        <v>102</v>
      </c>
      <c r="T18" s="88" t="str">
        <f t="shared" si="0"/>
        <v>&lt;4.96</v>
      </c>
      <c r="U18" s="88" t="str">
        <f t="shared" si="0"/>
        <v>&lt;3.73</v>
      </c>
      <c r="V18" s="89" t="str">
        <f t="shared" si="1"/>
        <v>&lt;8.7</v>
      </c>
      <c r="W18" s="83" t="str">
        <f t="shared" si="3"/>
        <v/>
      </c>
    </row>
    <row r="19" spans="1:23" x14ac:dyDescent="0.4">
      <c r="A19" s="64">
        <v>13</v>
      </c>
      <c r="B19" s="90" t="s">
        <v>69</v>
      </c>
      <c r="C19" s="91" t="s">
        <v>70</v>
      </c>
      <c r="D19" s="92" t="s">
        <v>70</v>
      </c>
      <c r="E19" s="90" t="s">
        <v>92</v>
      </c>
      <c r="F19" s="93" t="s">
        <v>93</v>
      </c>
      <c r="G19" s="67" t="s">
        <v>94</v>
      </c>
      <c r="H19" s="68" t="s">
        <v>74</v>
      </c>
      <c r="I19" s="69" t="s">
        <v>103</v>
      </c>
      <c r="J19" s="90" t="s">
        <v>76</v>
      </c>
      <c r="K19" s="69" t="s">
        <v>104</v>
      </c>
      <c r="L19" s="95" t="s">
        <v>39</v>
      </c>
      <c r="M19" s="90" t="s">
        <v>96</v>
      </c>
      <c r="N19" s="96" t="s">
        <v>52</v>
      </c>
      <c r="O19" s="97" t="s">
        <v>97</v>
      </c>
      <c r="P19" s="98">
        <v>45463</v>
      </c>
      <c r="Q19" s="92" t="s">
        <v>105</v>
      </c>
      <c r="R19" s="90" t="s">
        <v>106</v>
      </c>
      <c r="S19" s="87" t="s">
        <v>107</v>
      </c>
      <c r="T19" s="88" t="str">
        <f t="shared" si="0"/>
        <v>&lt;6.19</v>
      </c>
      <c r="U19" s="88" t="str">
        <f t="shared" si="0"/>
        <v>&lt;6.14</v>
      </c>
      <c r="V19" s="89" t="str">
        <f t="shared" si="1"/>
        <v>&lt;12</v>
      </c>
      <c r="W19" s="83" t="str">
        <f t="shared" si="3"/>
        <v/>
      </c>
    </row>
    <row r="20" spans="1:23" x14ac:dyDescent="0.4">
      <c r="A20" s="64">
        <v>14</v>
      </c>
      <c r="B20" s="90" t="s">
        <v>69</v>
      </c>
      <c r="C20" s="91" t="s">
        <v>70</v>
      </c>
      <c r="D20" s="92" t="s">
        <v>70</v>
      </c>
      <c r="E20" s="90" t="s">
        <v>92</v>
      </c>
      <c r="F20" s="93" t="s">
        <v>93</v>
      </c>
      <c r="G20" s="67" t="s">
        <v>94</v>
      </c>
      <c r="H20" s="68" t="s">
        <v>74</v>
      </c>
      <c r="I20" s="69" t="s">
        <v>86</v>
      </c>
      <c r="J20" s="90" t="s">
        <v>76</v>
      </c>
      <c r="K20" s="69" t="s">
        <v>82</v>
      </c>
      <c r="L20" s="95" t="s">
        <v>39</v>
      </c>
      <c r="M20" s="90" t="s">
        <v>96</v>
      </c>
      <c r="N20" s="96" t="s">
        <v>52</v>
      </c>
      <c r="O20" s="97" t="s">
        <v>97</v>
      </c>
      <c r="P20" s="98">
        <v>45463</v>
      </c>
      <c r="Q20" s="92" t="s">
        <v>108</v>
      </c>
      <c r="R20" s="90" t="s">
        <v>106</v>
      </c>
      <c r="S20" s="87" t="s">
        <v>107</v>
      </c>
      <c r="T20" s="88" t="str">
        <f t="shared" si="0"/>
        <v>&lt;6.31</v>
      </c>
      <c r="U20" s="88" t="str">
        <f t="shared" si="0"/>
        <v>&lt;6.14</v>
      </c>
      <c r="V20" s="89" t="str">
        <f t="shared" si="1"/>
        <v>&lt;12</v>
      </c>
      <c r="W20" s="83" t="str">
        <f t="shared" si="3"/>
        <v/>
      </c>
    </row>
    <row r="21" spans="1:23" x14ac:dyDescent="0.4">
      <c r="A21" s="64">
        <v>15</v>
      </c>
      <c r="B21" s="90" t="s">
        <v>69</v>
      </c>
      <c r="C21" s="91" t="s">
        <v>70</v>
      </c>
      <c r="D21" s="92" t="s">
        <v>70</v>
      </c>
      <c r="E21" s="90" t="s">
        <v>92</v>
      </c>
      <c r="F21" s="93" t="s">
        <v>109</v>
      </c>
      <c r="G21" s="67" t="s">
        <v>94</v>
      </c>
      <c r="H21" s="65" t="s">
        <v>74</v>
      </c>
      <c r="I21" s="69" t="s">
        <v>95</v>
      </c>
      <c r="J21" s="90" t="s">
        <v>76</v>
      </c>
      <c r="K21" s="69" t="s">
        <v>77</v>
      </c>
      <c r="L21" s="95" t="s">
        <v>39</v>
      </c>
      <c r="M21" s="90" t="s">
        <v>96</v>
      </c>
      <c r="N21" s="96" t="s">
        <v>52</v>
      </c>
      <c r="O21" s="97" t="s">
        <v>97</v>
      </c>
      <c r="P21" s="98">
        <v>45463</v>
      </c>
      <c r="Q21" s="92" t="s">
        <v>110</v>
      </c>
      <c r="R21" s="90" t="s">
        <v>111</v>
      </c>
      <c r="S21" s="100" t="s">
        <v>112</v>
      </c>
      <c r="T21" s="88" t="str">
        <f t="shared" si="0"/>
        <v>&lt;7.61</v>
      </c>
      <c r="U21" s="88" t="str">
        <f t="shared" si="0"/>
        <v>&lt;6.35</v>
      </c>
      <c r="V21" s="89" t="str">
        <f t="shared" si="1"/>
        <v>&lt;14</v>
      </c>
      <c r="W21" s="83" t="str">
        <f t="shared" si="3"/>
        <v/>
      </c>
    </row>
    <row r="22" spans="1:23" x14ac:dyDescent="0.4">
      <c r="A22" s="64">
        <v>16</v>
      </c>
      <c r="B22" s="90" t="s">
        <v>69</v>
      </c>
      <c r="C22" s="91" t="s">
        <v>70</v>
      </c>
      <c r="D22" s="92" t="s">
        <v>70</v>
      </c>
      <c r="E22" s="90" t="s">
        <v>92</v>
      </c>
      <c r="F22" s="93" t="s">
        <v>109</v>
      </c>
      <c r="G22" s="67" t="s">
        <v>94</v>
      </c>
      <c r="H22" s="68" t="s">
        <v>74</v>
      </c>
      <c r="I22" s="69" t="s">
        <v>99</v>
      </c>
      <c r="J22" s="90" t="s">
        <v>76</v>
      </c>
      <c r="K22" s="69" t="s">
        <v>77</v>
      </c>
      <c r="L22" s="95" t="s">
        <v>39</v>
      </c>
      <c r="M22" s="90" t="s">
        <v>96</v>
      </c>
      <c r="N22" s="96" t="s">
        <v>52</v>
      </c>
      <c r="O22" s="97" t="s">
        <v>97</v>
      </c>
      <c r="P22" s="98">
        <v>45463</v>
      </c>
      <c r="Q22" s="92" t="s">
        <v>113</v>
      </c>
      <c r="R22" s="90" t="s">
        <v>114</v>
      </c>
      <c r="S22" s="100" t="s">
        <v>112</v>
      </c>
      <c r="T22" s="88" t="str">
        <f t="shared" si="0"/>
        <v>&lt;7.06</v>
      </c>
      <c r="U22" s="88" t="str">
        <f t="shared" si="0"/>
        <v>&lt;6.51</v>
      </c>
      <c r="V22" s="89" t="str">
        <f t="shared" si="1"/>
        <v>&lt;14</v>
      </c>
      <c r="W22" s="83" t="str">
        <f t="shared" si="3"/>
        <v/>
      </c>
    </row>
    <row r="23" spans="1:23" x14ac:dyDescent="0.4">
      <c r="A23" s="64">
        <v>17</v>
      </c>
      <c r="B23" s="90" t="s">
        <v>69</v>
      </c>
      <c r="C23" s="91" t="s">
        <v>70</v>
      </c>
      <c r="D23" s="92" t="s">
        <v>70</v>
      </c>
      <c r="E23" s="90" t="s">
        <v>92</v>
      </c>
      <c r="F23" s="93" t="s">
        <v>109</v>
      </c>
      <c r="G23" s="67" t="s">
        <v>94</v>
      </c>
      <c r="H23" s="68" t="s">
        <v>74</v>
      </c>
      <c r="I23" s="69" t="s">
        <v>84</v>
      </c>
      <c r="J23" s="90" t="s">
        <v>76</v>
      </c>
      <c r="K23" s="69" t="s">
        <v>115</v>
      </c>
      <c r="L23" s="95" t="s">
        <v>39</v>
      </c>
      <c r="M23" s="90" t="s">
        <v>96</v>
      </c>
      <c r="N23" s="96" t="s">
        <v>52</v>
      </c>
      <c r="O23" s="97" t="s">
        <v>97</v>
      </c>
      <c r="P23" s="98">
        <v>45463</v>
      </c>
      <c r="Q23" s="92" t="s">
        <v>116</v>
      </c>
      <c r="R23" s="90" t="s">
        <v>117</v>
      </c>
      <c r="S23" s="99" t="s">
        <v>107</v>
      </c>
      <c r="T23" s="88" t="str">
        <f t="shared" si="0"/>
        <v>&lt;6.63</v>
      </c>
      <c r="U23" s="88" t="str">
        <f t="shared" si="0"/>
        <v>&lt;5.72</v>
      </c>
      <c r="V23" s="89" t="str">
        <f t="shared" si="1"/>
        <v>&lt;12</v>
      </c>
      <c r="W23" s="83" t="str">
        <f t="shared" si="3"/>
        <v/>
      </c>
    </row>
    <row r="24" spans="1:23" x14ac:dyDescent="0.4">
      <c r="A24" s="64">
        <v>18</v>
      </c>
      <c r="B24" s="90" t="s">
        <v>69</v>
      </c>
      <c r="C24" s="91" t="s">
        <v>70</v>
      </c>
      <c r="D24" s="92" t="s">
        <v>70</v>
      </c>
      <c r="E24" s="90" t="s">
        <v>92</v>
      </c>
      <c r="F24" s="93" t="s">
        <v>109</v>
      </c>
      <c r="G24" s="67" t="s">
        <v>94</v>
      </c>
      <c r="H24" s="65" t="s">
        <v>74</v>
      </c>
      <c r="I24" s="69" t="s">
        <v>103</v>
      </c>
      <c r="J24" s="90" t="s">
        <v>76</v>
      </c>
      <c r="K24" s="69" t="s">
        <v>104</v>
      </c>
      <c r="L24" s="95" t="s">
        <v>39</v>
      </c>
      <c r="M24" s="90" t="s">
        <v>96</v>
      </c>
      <c r="N24" s="96" t="s">
        <v>52</v>
      </c>
      <c r="O24" s="97" t="s">
        <v>97</v>
      </c>
      <c r="P24" s="98">
        <v>45463</v>
      </c>
      <c r="Q24" s="92" t="s">
        <v>118</v>
      </c>
      <c r="R24" s="90" t="s">
        <v>119</v>
      </c>
      <c r="S24" s="99" t="s">
        <v>120</v>
      </c>
      <c r="T24" s="88" t="str">
        <f t="shared" ref="T24:U53" si="4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&lt;6.03</v>
      </c>
      <c r="U24" s="88" t="str">
        <f t="shared" si="4"/>
        <v>&lt;4.9</v>
      </c>
      <c r="V24" s="89" t="str">
        <f t="shared" si="1"/>
        <v>&lt;11</v>
      </c>
      <c r="W24" s="83" t="str">
        <f t="shared" si="3"/>
        <v/>
      </c>
    </row>
    <row r="25" spans="1:23" x14ac:dyDescent="0.4">
      <c r="A25" s="64">
        <v>19</v>
      </c>
      <c r="B25" s="90" t="s">
        <v>69</v>
      </c>
      <c r="C25" s="91" t="s">
        <v>70</v>
      </c>
      <c r="D25" s="92" t="s">
        <v>70</v>
      </c>
      <c r="E25" s="90" t="s">
        <v>92</v>
      </c>
      <c r="F25" s="93" t="s">
        <v>109</v>
      </c>
      <c r="G25" s="94" t="s">
        <v>94</v>
      </c>
      <c r="H25" s="68" t="s">
        <v>74</v>
      </c>
      <c r="I25" s="69" t="s">
        <v>81</v>
      </c>
      <c r="J25" s="90" t="s">
        <v>76</v>
      </c>
      <c r="K25" s="69" t="s">
        <v>115</v>
      </c>
      <c r="L25" s="95" t="s">
        <v>39</v>
      </c>
      <c r="M25" s="90" t="s">
        <v>96</v>
      </c>
      <c r="N25" s="96" t="s">
        <v>52</v>
      </c>
      <c r="O25" s="97" t="s">
        <v>97</v>
      </c>
      <c r="P25" s="98">
        <v>45463</v>
      </c>
      <c r="Q25" s="92" t="s">
        <v>121</v>
      </c>
      <c r="R25" s="90" t="s">
        <v>122</v>
      </c>
      <c r="S25" s="99" t="s">
        <v>102</v>
      </c>
      <c r="T25" s="88" t="str">
        <f t="shared" si="4"/>
        <v>&lt;4.99</v>
      </c>
      <c r="U25" s="88" t="str">
        <f t="shared" si="4"/>
        <v>&lt;3.69</v>
      </c>
      <c r="V25" s="89" t="str">
        <f t="shared" si="1"/>
        <v>&lt;8.7</v>
      </c>
      <c r="W25" s="83" t="str">
        <f t="shared" si="3"/>
        <v/>
      </c>
    </row>
    <row r="26" spans="1:23" x14ac:dyDescent="0.4">
      <c r="A26" s="64">
        <v>20</v>
      </c>
      <c r="B26" s="90" t="s">
        <v>69</v>
      </c>
      <c r="C26" s="91" t="s">
        <v>70</v>
      </c>
      <c r="D26" s="92" t="s">
        <v>70</v>
      </c>
      <c r="E26" s="90" t="s">
        <v>92</v>
      </c>
      <c r="F26" s="93" t="s">
        <v>109</v>
      </c>
      <c r="G26" s="67" t="s">
        <v>94</v>
      </c>
      <c r="H26" s="68" t="s">
        <v>74</v>
      </c>
      <c r="I26" s="69" t="s">
        <v>81</v>
      </c>
      <c r="J26" s="90" t="s">
        <v>76</v>
      </c>
      <c r="K26" s="69" t="s">
        <v>115</v>
      </c>
      <c r="L26" s="95" t="s">
        <v>39</v>
      </c>
      <c r="M26" s="90" t="s">
        <v>96</v>
      </c>
      <c r="N26" s="96" t="s">
        <v>52</v>
      </c>
      <c r="O26" s="97" t="s">
        <v>97</v>
      </c>
      <c r="P26" s="98">
        <v>45463</v>
      </c>
      <c r="Q26" s="92" t="s">
        <v>123</v>
      </c>
      <c r="R26" s="90" t="s">
        <v>124</v>
      </c>
      <c r="S26" s="99" t="s">
        <v>125</v>
      </c>
      <c r="T26" s="88" t="str">
        <f t="shared" si="4"/>
        <v>&lt;4.68</v>
      </c>
      <c r="U26" s="88" t="str">
        <f t="shared" si="4"/>
        <v>&lt;5.11</v>
      </c>
      <c r="V26" s="89" t="str">
        <f t="shared" si="1"/>
        <v>&lt;9.8</v>
      </c>
      <c r="W26" s="83" t="str">
        <f t="shared" si="3"/>
        <v/>
      </c>
    </row>
    <row r="27" spans="1:23" x14ac:dyDescent="0.4">
      <c r="A27" s="64">
        <v>21</v>
      </c>
      <c r="B27" s="90" t="s">
        <v>69</v>
      </c>
      <c r="C27" s="91" t="s">
        <v>70</v>
      </c>
      <c r="D27" s="92" t="s">
        <v>70</v>
      </c>
      <c r="E27" s="90" t="s">
        <v>92</v>
      </c>
      <c r="F27" s="93" t="s">
        <v>109</v>
      </c>
      <c r="G27" s="94" t="s">
        <v>94</v>
      </c>
      <c r="H27" s="65" t="s">
        <v>74</v>
      </c>
      <c r="I27" s="69" t="s">
        <v>81</v>
      </c>
      <c r="J27" s="90" t="s">
        <v>76</v>
      </c>
      <c r="K27" s="69" t="s">
        <v>115</v>
      </c>
      <c r="L27" s="95" t="s">
        <v>39</v>
      </c>
      <c r="M27" s="90" t="s">
        <v>96</v>
      </c>
      <c r="N27" s="96" t="s">
        <v>52</v>
      </c>
      <c r="O27" s="97" t="s">
        <v>97</v>
      </c>
      <c r="P27" s="98">
        <v>45463</v>
      </c>
      <c r="Q27" s="92" t="s">
        <v>126</v>
      </c>
      <c r="R27" s="90" t="s">
        <v>127</v>
      </c>
      <c r="S27" s="99" t="s">
        <v>107</v>
      </c>
      <c r="T27" s="88" t="str">
        <f t="shared" si="4"/>
        <v>&lt;5.81</v>
      </c>
      <c r="U27" s="88" t="str">
        <f t="shared" si="4"/>
        <v>&lt;6.04</v>
      </c>
      <c r="V27" s="89" t="str">
        <f t="shared" si="1"/>
        <v>&lt;12</v>
      </c>
      <c r="W27" s="83" t="str">
        <f t="shared" si="3"/>
        <v/>
      </c>
    </row>
    <row r="28" spans="1:23" x14ac:dyDescent="0.4">
      <c r="A28" s="64">
        <v>22</v>
      </c>
      <c r="B28" s="90" t="s">
        <v>69</v>
      </c>
      <c r="C28" s="91" t="s">
        <v>70</v>
      </c>
      <c r="D28" s="92" t="s">
        <v>70</v>
      </c>
      <c r="E28" s="90" t="s">
        <v>92</v>
      </c>
      <c r="F28" s="93" t="s">
        <v>109</v>
      </c>
      <c r="G28" s="94" t="s">
        <v>94</v>
      </c>
      <c r="H28" s="68" t="s">
        <v>74</v>
      </c>
      <c r="I28" s="69" t="s">
        <v>128</v>
      </c>
      <c r="J28" s="90" t="s">
        <v>76</v>
      </c>
      <c r="K28" s="69" t="s">
        <v>115</v>
      </c>
      <c r="L28" s="95" t="s">
        <v>39</v>
      </c>
      <c r="M28" s="90" t="s">
        <v>96</v>
      </c>
      <c r="N28" s="96" t="s">
        <v>52</v>
      </c>
      <c r="O28" s="97" t="s">
        <v>97</v>
      </c>
      <c r="P28" s="98">
        <v>45463</v>
      </c>
      <c r="Q28" s="92" t="s">
        <v>129</v>
      </c>
      <c r="R28" s="90" t="s">
        <v>130</v>
      </c>
      <c r="S28" s="99" t="s">
        <v>107</v>
      </c>
      <c r="T28" s="88" t="str">
        <f t="shared" si="4"/>
        <v>&lt;5.73</v>
      </c>
      <c r="U28" s="88" t="str">
        <f t="shared" si="4"/>
        <v>&lt;5.83</v>
      </c>
      <c r="V28" s="89" t="str">
        <f t="shared" si="1"/>
        <v>&lt;12</v>
      </c>
      <c r="W28" s="83" t="str">
        <f t="shared" si="3"/>
        <v/>
      </c>
    </row>
    <row r="29" spans="1:23" x14ac:dyDescent="0.4">
      <c r="A29" s="64">
        <v>23</v>
      </c>
      <c r="B29" s="90" t="s">
        <v>69</v>
      </c>
      <c r="C29" s="91" t="s">
        <v>70</v>
      </c>
      <c r="D29" s="92" t="s">
        <v>70</v>
      </c>
      <c r="E29" s="90" t="s">
        <v>92</v>
      </c>
      <c r="F29" s="93" t="s">
        <v>109</v>
      </c>
      <c r="G29" s="67" t="s">
        <v>94</v>
      </c>
      <c r="H29" s="65" t="s">
        <v>74</v>
      </c>
      <c r="I29" s="69" t="s">
        <v>84</v>
      </c>
      <c r="J29" s="90" t="s">
        <v>76</v>
      </c>
      <c r="K29" s="69" t="s">
        <v>115</v>
      </c>
      <c r="L29" s="95" t="s">
        <v>39</v>
      </c>
      <c r="M29" s="90" t="s">
        <v>96</v>
      </c>
      <c r="N29" s="96" t="s">
        <v>52</v>
      </c>
      <c r="O29" s="97" t="s">
        <v>97</v>
      </c>
      <c r="P29" s="98">
        <v>45463</v>
      </c>
      <c r="Q29" s="92" t="s">
        <v>131</v>
      </c>
      <c r="R29" s="90" t="s">
        <v>132</v>
      </c>
      <c r="S29" s="99" t="s">
        <v>107</v>
      </c>
      <c r="T29" s="88" t="str">
        <f t="shared" si="4"/>
        <v>&lt;5.91</v>
      </c>
      <c r="U29" s="88" t="str">
        <f t="shared" si="4"/>
        <v>&lt;5.67</v>
      </c>
      <c r="V29" s="89" t="str">
        <f t="shared" si="1"/>
        <v>&lt;12</v>
      </c>
      <c r="W29" s="83" t="str">
        <f t="shared" si="3"/>
        <v/>
      </c>
    </row>
    <row r="30" spans="1:23" x14ac:dyDescent="0.4">
      <c r="A30" s="64">
        <v>24</v>
      </c>
      <c r="B30" s="90" t="s">
        <v>69</v>
      </c>
      <c r="C30" s="91" t="s">
        <v>70</v>
      </c>
      <c r="D30" s="101" t="s">
        <v>70</v>
      </c>
      <c r="E30" s="102" t="s">
        <v>92</v>
      </c>
      <c r="F30" s="103" t="s">
        <v>109</v>
      </c>
      <c r="G30" s="94" t="s">
        <v>94</v>
      </c>
      <c r="H30" s="65" t="s">
        <v>74</v>
      </c>
      <c r="I30" s="104" t="s">
        <v>84</v>
      </c>
      <c r="J30" s="102" t="s">
        <v>76</v>
      </c>
      <c r="K30" s="104" t="s">
        <v>115</v>
      </c>
      <c r="L30" s="105" t="s">
        <v>39</v>
      </c>
      <c r="M30" s="102" t="s">
        <v>96</v>
      </c>
      <c r="N30" s="106" t="s">
        <v>52</v>
      </c>
      <c r="O30" s="107" t="s">
        <v>97</v>
      </c>
      <c r="P30" s="108">
        <v>45463</v>
      </c>
      <c r="Q30" s="92" t="s">
        <v>133</v>
      </c>
      <c r="R30" s="109" t="s">
        <v>134</v>
      </c>
      <c r="S30" s="110" t="s">
        <v>135</v>
      </c>
      <c r="T30" s="88" t="str">
        <f t="shared" si="4"/>
        <v>&lt;3.54</v>
      </c>
      <c r="U30" s="88" t="str">
        <f t="shared" si="4"/>
        <v>&lt;4.52</v>
      </c>
      <c r="V30" s="89" t="str">
        <f t="shared" si="1"/>
        <v>&lt;8.1</v>
      </c>
      <c r="W30" s="83" t="str">
        <f t="shared" si="3"/>
        <v/>
      </c>
    </row>
    <row r="31" spans="1:23" x14ac:dyDescent="0.4">
      <c r="A31" s="64">
        <v>25</v>
      </c>
      <c r="B31" s="90" t="s">
        <v>69</v>
      </c>
      <c r="C31" s="91" t="s">
        <v>70</v>
      </c>
      <c r="D31" s="101" t="s">
        <v>70</v>
      </c>
      <c r="E31" s="102" t="s">
        <v>92</v>
      </c>
      <c r="F31" s="103" t="s">
        <v>109</v>
      </c>
      <c r="G31" s="94" t="s">
        <v>94</v>
      </c>
      <c r="H31" s="68" t="s">
        <v>74</v>
      </c>
      <c r="I31" s="104" t="s">
        <v>86</v>
      </c>
      <c r="J31" s="102" t="s">
        <v>76</v>
      </c>
      <c r="K31" s="104" t="s">
        <v>115</v>
      </c>
      <c r="L31" s="105" t="s">
        <v>39</v>
      </c>
      <c r="M31" s="102" t="s">
        <v>96</v>
      </c>
      <c r="N31" s="106" t="s">
        <v>52</v>
      </c>
      <c r="O31" s="107" t="s">
        <v>97</v>
      </c>
      <c r="P31" s="108">
        <v>45463</v>
      </c>
      <c r="Q31" s="92" t="s">
        <v>136</v>
      </c>
      <c r="R31" s="90" t="s">
        <v>137</v>
      </c>
      <c r="S31" s="110" t="s">
        <v>138</v>
      </c>
      <c r="T31" s="88" t="str">
        <f t="shared" si="4"/>
        <v>&lt;4.82</v>
      </c>
      <c r="U31" s="88" t="str">
        <f t="shared" si="4"/>
        <v>&lt;4.62</v>
      </c>
      <c r="V31" s="89" t="str">
        <f t="shared" si="1"/>
        <v>&lt;9.4</v>
      </c>
      <c r="W31" s="83" t="str">
        <f t="shared" si="3"/>
        <v/>
      </c>
    </row>
    <row r="32" spans="1:23" x14ac:dyDescent="0.4">
      <c r="A32" s="64">
        <v>26</v>
      </c>
      <c r="B32" s="90" t="s">
        <v>69</v>
      </c>
      <c r="C32" s="91" t="s">
        <v>70</v>
      </c>
      <c r="D32" s="101" t="s">
        <v>70</v>
      </c>
      <c r="E32" s="102" t="s">
        <v>92</v>
      </c>
      <c r="F32" s="103" t="s">
        <v>109</v>
      </c>
      <c r="G32" s="94" t="s">
        <v>94</v>
      </c>
      <c r="H32" s="68" t="s">
        <v>74</v>
      </c>
      <c r="I32" s="104" t="s">
        <v>86</v>
      </c>
      <c r="J32" s="102" t="s">
        <v>76</v>
      </c>
      <c r="K32" s="104" t="s">
        <v>115</v>
      </c>
      <c r="L32" s="105" t="s">
        <v>39</v>
      </c>
      <c r="M32" s="102" t="s">
        <v>96</v>
      </c>
      <c r="N32" s="106" t="s">
        <v>52</v>
      </c>
      <c r="O32" s="107" t="s">
        <v>97</v>
      </c>
      <c r="P32" s="108">
        <v>45463</v>
      </c>
      <c r="Q32" s="92" t="s">
        <v>139</v>
      </c>
      <c r="R32" s="90" t="s">
        <v>90</v>
      </c>
      <c r="S32" s="110" t="s">
        <v>140</v>
      </c>
      <c r="T32" s="88" t="str">
        <f t="shared" si="4"/>
        <v>&lt;4.39</v>
      </c>
      <c r="U32" s="88" t="str">
        <f t="shared" si="4"/>
        <v>&lt;4.19</v>
      </c>
      <c r="V32" s="89" t="str">
        <f t="shared" si="1"/>
        <v>&lt;8.6</v>
      </c>
      <c r="W32" s="83" t="str">
        <f t="shared" si="3"/>
        <v/>
      </c>
    </row>
    <row r="33" spans="1:23" x14ac:dyDescent="0.4">
      <c r="A33" s="64">
        <v>27</v>
      </c>
      <c r="B33" s="90" t="s">
        <v>69</v>
      </c>
      <c r="C33" s="91" t="s">
        <v>70</v>
      </c>
      <c r="D33" s="101" t="s">
        <v>70</v>
      </c>
      <c r="E33" s="102" t="s">
        <v>92</v>
      </c>
      <c r="F33" s="103" t="s">
        <v>109</v>
      </c>
      <c r="G33" s="94" t="s">
        <v>94</v>
      </c>
      <c r="H33" s="65" t="s">
        <v>74</v>
      </c>
      <c r="I33" s="104" t="s">
        <v>86</v>
      </c>
      <c r="J33" s="102" t="s">
        <v>76</v>
      </c>
      <c r="K33" s="104" t="s">
        <v>115</v>
      </c>
      <c r="L33" s="105" t="s">
        <v>39</v>
      </c>
      <c r="M33" s="102" t="s">
        <v>96</v>
      </c>
      <c r="N33" s="106" t="s">
        <v>52</v>
      </c>
      <c r="O33" s="107" t="s">
        <v>97</v>
      </c>
      <c r="P33" s="108">
        <v>45463</v>
      </c>
      <c r="Q33" s="92" t="s">
        <v>141</v>
      </c>
      <c r="R33" s="90" t="s">
        <v>142</v>
      </c>
      <c r="S33" s="110" t="s">
        <v>143</v>
      </c>
      <c r="T33" s="88" t="str">
        <f t="shared" si="4"/>
        <v>&lt;4.12</v>
      </c>
      <c r="U33" s="88" t="str">
        <f t="shared" si="4"/>
        <v>&lt;5.01</v>
      </c>
      <c r="V33" s="89" t="str">
        <f t="shared" si="1"/>
        <v>&lt;9.1</v>
      </c>
      <c r="W33" s="83" t="str">
        <f t="shared" si="3"/>
        <v/>
      </c>
    </row>
    <row r="34" spans="1:23" x14ac:dyDescent="0.4">
      <c r="A34" s="64">
        <v>28</v>
      </c>
      <c r="B34" s="90" t="s">
        <v>69</v>
      </c>
      <c r="C34" s="91" t="s">
        <v>70</v>
      </c>
      <c r="D34" s="101" t="s">
        <v>70</v>
      </c>
      <c r="E34" s="102" t="s">
        <v>92</v>
      </c>
      <c r="F34" s="103" t="s">
        <v>93</v>
      </c>
      <c r="G34" s="94" t="s">
        <v>94</v>
      </c>
      <c r="H34" s="68" t="s">
        <v>74</v>
      </c>
      <c r="I34" s="104" t="s">
        <v>86</v>
      </c>
      <c r="J34" s="102" t="s">
        <v>76</v>
      </c>
      <c r="K34" s="104" t="s">
        <v>115</v>
      </c>
      <c r="L34" s="105" t="s">
        <v>39</v>
      </c>
      <c r="M34" s="102" t="s">
        <v>96</v>
      </c>
      <c r="N34" s="106" t="s">
        <v>52</v>
      </c>
      <c r="O34" s="107" t="s">
        <v>97</v>
      </c>
      <c r="P34" s="108">
        <v>45463</v>
      </c>
      <c r="Q34" s="92" t="s">
        <v>144</v>
      </c>
      <c r="R34" s="90" t="s">
        <v>145</v>
      </c>
      <c r="S34" s="110" t="s">
        <v>42</v>
      </c>
      <c r="T34" s="88" t="str">
        <f t="shared" si="4"/>
        <v>&lt;4.97</v>
      </c>
      <c r="U34" s="88" t="str">
        <f t="shared" si="4"/>
        <v>&lt;5.03</v>
      </c>
      <c r="V34" s="89" t="str">
        <f t="shared" si="1"/>
        <v>&lt;10</v>
      </c>
      <c r="W34" s="83" t="str">
        <f t="shared" si="3"/>
        <v/>
      </c>
    </row>
    <row r="35" spans="1:23" x14ac:dyDescent="0.4">
      <c r="A35" s="64">
        <v>29</v>
      </c>
      <c r="B35" s="90" t="s">
        <v>69</v>
      </c>
      <c r="C35" s="91" t="s">
        <v>70</v>
      </c>
      <c r="D35" s="101" t="s">
        <v>70</v>
      </c>
      <c r="E35" s="102" t="s">
        <v>92</v>
      </c>
      <c r="F35" s="103" t="s">
        <v>93</v>
      </c>
      <c r="G35" s="94" t="s">
        <v>94</v>
      </c>
      <c r="H35" s="68" t="s">
        <v>74</v>
      </c>
      <c r="I35" s="104" t="s">
        <v>86</v>
      </c>
      <c r="J35" s="102" t="s">
        <v>76</v>
      </c>
      <c r="K35" s="104" t="s">
        <v>115</v>
      </c>
      <c r="L35" s="105" t="s">
        <v>39</v>
      </c>
      <c r="M35" s="102" t="s">
        <v>96</v>
      </c>
      <c r="N35" s="106" t="s">
        <v>52</v>
      </c>
      <c r="O35" s="107" t="s">
        <v>97</v>
      </c>
      <c r="P35" s="108">
        <v>45463</v>
      </c>
      <c r="Q35" s="92" t="s">
        <v>146</v>
      </c>
      <c r="R35" s="90" t="s">
        <v>147</v>
      </c>
      <c r="S35" s="110" t="s">
        <v>148</v>
      </c>
      <c r="T35" s="88" t="str">
        <f t="shared" si="4"/>
        <v>&lt;4.72</v>
      </c>
      <c r="U35" s="88" t="str">
        <f t="shared" si="4"/>
        <v>&lt;4.45</v>
      </c>
      <c r="V35" s="89" t="str">
        <f t="shared" si="1"/>
        <v>&lt;9.2</v>
      </c>
      <c r="W35" s="83" t="str">
        <f t="shared" si="3"/>
        <v/>
      </c>
    </row>
    <row r="36" spans="1:23" x14ac:dyDescent="0.4">
      <c r="A36" s="64">
        <v>30</v>
      </c>
      <c r="B36" s="90" t="s">
        <v>69</v>
      </c>
      <c r="C36" s="91" t="s">
        <v>70</v>
      </c>
      <c r="D36" s="101" t="s">
        <v>70</v>
      </c>
      <c r="E36" s="102" t="s">
        <v>149</v>
      </c>
      <c r="F36" s="103" t="s">
        <v>150</v>
      </c>
      <c r="G36" s="94" t="s">
        <v>94</v>
      </c>
      <c r="H36" s="111" t="s">
        <v>74</v>
      </c>
      <c r="I36" s="104" t="s">
        <v>84</v>
      </c>
      <c r="J36" s="102" t="s">
        <v>76</v>
      </c>
      <c r="K36" s="104" t="s">
        <v>115</v>
      </c>
      <c r="L36" s="105" t="s">
        <v>39</v>
      </c>
      <c r="M36" s="102" t="s">
        <v>151</v>
      </c>
      <c r="N36" s="106" t="s">
        <v>52</v>
      </c>
      <c r="O36" s="107">
        <v>45456</v>
      </c>
      <c r="P36" s="108">
        <v>45464</v>
      </c>
      <c r="Q36" s="92" t="s">
        <v>80</v>
      </c>
      <c r="R36" s="90" t="s">
        <v>152</v>
      </c>
      <c r="S36" s="110" t="s">
        <v>153</v>
      </c>
      <c r="T36" s="88" t="str">
        <f t="shared" si="4"/>
        <v>&lt;3.93</v>
      </c>
      <c r="U36" s="88" t="str">
        <f t="shared" si="4"/>
        <v>&lt;3.31</v>
      </c>
      <c r="V36" s="89" t="str">
        <f t="shared" si="1"/>
        <v>&lt;7.2</v>
      </c>
      <c r="W36" s="83" t="str">
        <f t="shared" si="3"/>
        <v/>
      </c>
    </row>
    <row r="37" spans="1:23" x14ac:dyDescent="0.4">
      <c r="A37" s="64">
        <v>31</v>
      </c>
      <c r="B37" s="90" t="s">
        <v>69</v>
      </c>
      <c r="C37" s="91" t="s">
        <v>70</v>
      </c>
      <c r="D37" s="92" t="s">
        <v>70</v>
      </c>
      <c r="E37" s="90" t="s">
        <v>149</v>
      </c>
      <c r="F37" s="93" t="s">
        <v>150</v>
      </c>
      <c r="G37" s="94" t="s">
        <v>94</v>
      </c>
      <c r="H37" s="68" t="s">
        <v>74</v>
      </c>
      <c r="I37" s="69" t="s">
        <v>81</v>
      </c>
      <c r="J37" s="90" t="s">
        <v>76</v>
      </c>
      <c r="K37" s="69" t="s">
        <v>115</v>
      </c>
      <c r="L37" s="95" t="s">
        <v>39</v>
      </c>
      <c r="M37" s="90" t="s">
        <v>151</v>
      </c>
      <c r="N37" s="96" t="s">
        <v>52</v>
      </c>
      <c r="O37" s="97">
        <v>45456</v>
      </c>
      <c r="P37" s="98">
        <v>45464</v>
      </c>
      <c r="Q37" s="92" t="s">
        <v>154</v>
      </c>
      <c r="R37" s="90" t="s">
        <v>155</v>
      </c>
      <c r="S37" s="99" t="s">
        <v>156</v>
      </c>
      <c r="T37" s="88" t="str">
        <f t="shared" si="4"/>
        <v>&lt;2.81</v>
      </c>
      <c r="U37" s="88" t="str">
        <f t="shared" si="4"/>
        <v>&lt;2.99</v>
      </c>
      <c r="V37" s="89" t="str">
        <f t="shared" si="1"/>
        <v>&lt;5.8</v>
      </c>
      <c r="W37" s="83" t="str">
        <f t="shared" si="3"/>
        <v/>
      </c>
    </row>
    <row r="38" spans="1:23" x14ac:dyDescent="0.4">
      <c r="A38" s="64">
        <v>32</v>
      </c>
      <c r="B38" s="90" t="s">
        <v>69</v>
      </c>
      <c r="C38" s="91" t="s">
        <v>70</v>
      </c>
      <c r="D38" s="92" t="s">
        <v>70</v>
      </c>
      <c r="E38" s="90" t="s">
        <v>149</v>
      </c>
      <c r="F38" s="93" t="s">
        <v>150</v>
      </c>
      <c r="G38" s="94" t="s">
        <v>94</v>
      </c>
      <c r="H38" s="68" t="s">
        <v>74</v>
      </c>
      <c r="I38" s="69" t="s">
        <v>157</v>
      </c>
      <c r="J38" s="90" t="s">
        <v>76</v>
      </c>
      <c r="K38" s="69" t="s">
        <v>115</v>
      </c>
      <c r="L38" s="95" t="s">
        <v>39</v>
      </c>
      <c r="M38" s="90" t="s">
        <v>151</v>
      </c>
      <c r="N38" s="96" t="s">
        <v>52</v>
      </c>
      <c r="O38" s="97">
        <v>45456</v>
      </c>
      <c r="P38" s="98">
        <v>45464</v>
      </c>
      <c r="Q38" s="92" t="s">
        <v>87</v>
      </c>
      <c r="R38" s="90" t="s">
        <v>158</v>
      </c>
      <c r="S38" s="99" t="s">
        <v>159</v>
      </c>
      <c r="T38" s="88" t="str">
        <f t="shared" si="4"/>
        <v>&lt;3.33</v>
      </c>
      <c r="U38" s="88" t="str">
        <f t="shared" si="4"/>
        <v>&lt;4.36</v>
      </c>
      <c r="V38" s="89" t="str">
        <f t="shared" si="1"/>
        <v>&lt;7.7</v>
      </c>
      <c r="W38" s="83" t="str">
        <f t="shared" si="3"/>
        <v/>
      </c>
    </row>
    <row r="39" spans="1:23" x14ac:dyDescent="0.4">
      <c r="A39" s="64">
        <v>33</v>
      </c>
      <c r="B39" s="90" t="s">
        <v>69</v>
      </c>
      <c r="C39" s="91" t="s">
        <v>70</v>
      </c>
      <c r="D39" s="92" t="s">
        <v>70</v>
      </c>
      <c r="E39" s="90" t="s">
        <v>149</v>
      </c>
      <c r="F39" s="93" t="s">
        <v>150</v>
      </c>
      <c r="G39" s="94" t="s">
        <v>94</v>
      </c>
      <c r="H39" s="68" t="s">
        <v>74</v>
      </c>
      <c r="I39" s="69" t="s">
        <v>88</v>
      </c>
      <c r="J39" s="90" t="s">
        <v>76</v>
      </c>
      <c r="K39" s="69" t="s">
        <v>115</v>
      </c>
      <c r="L39" s="95" t="s">
        <v>39</v>
      </c>
      <c r="M39" s="90" t="s">
        <v>151</v>
      </c>
      <c r="N39" s="96" t="s">
        <v>52</v>
      </c>
      <c r="O39" s="97">
        <v>45456</v>
      </c>
      <c r="P39" s="98">
        <v>45464</v>
      </c>
      <c r="Q39" s="92" t="s">
        <v>160</v>
      </c>
      <c r="R39" s="90" t="s">
        <v>161</v>
      </c>
      <c r="S39" s="99" t="s">
        <v>162</v>
      </c>
      <c r="T39" s="88" t="str">
        <f t="shared" si="4"/>
        <v>&lt;4.02</v>
      </c>
      <c r="U39" s="88" t="str">
        <f t="shared" si="4"/>
        <v>&lt;3.88</v>
      </c>
      <c r="V39" s="89" t="str">
        <f t="shared" si="1"/>
        <v>&lt;7.9</v>
      </c>
      <c r="W39" s="83" t="str">
        <f t="shared" si="3"/>
        <v/>
      </c>
    </row>
    <row r="40" spans="1:23" x14ac:dyDescent="0.4">
      <c r="A40" s="64">
        <v>34</v>
      </c>
      <c r="B40" s="90" t="s">
        <v>69</v>
      </c>
      <c r="C40" s="91" t="s">
        <v>70</v>
      </c>
      <c r="D40" s="92" t="s">
        <v>70</v>
      </c>
      <c r="E40" s="90" t="s">
        <v>149</v>
      </c>
      <c r="F40" s="93" t="s">
        <v>150</v>
      </c>
      <c r="G40" s="94" t="s">
        <v>94</v>
      </c>
      <c r="H40" s="68" t="s">
        <v>74</v>
      </c>
      <c r="I40" s="69" t="s">
        <v>84</v>
      </c>
      <c r="J40" s="90" t="s">
        <v>76</v>
      </c>
      <c r="K40" s="69" t="s">
        <v>115</v>
      </c>
      <c r="L40" s="95" t="s">
        <v>39</v>
      </c>
      <c r="M40" s="90" t="s">
        <v>151</v>
      </c>
      <c r="N40" s="96" t="s">
        <v>52</v>
      </c>
      <c r="O40" s="97">
        <v>45456</v>
      </c>
      <c r="P40" s="98">
        <v>45464</v>
      </c>
      <c r="Q40" s="92" t="s">
        <v>163</v>
      </c>
      <c r="R40" s="90" t="s">
        <v>164</v>
      </c>
      <c r="S40" s="99" t="s">
        <v>165</v>
      </c>
      <c r="T40" s="88" t="str">
        <f t="shared" si="4"/>
        <v>&lt;4.44</v>
      </c>
      <c r="U40" s="88" t="str">
        <f t="shared" si="4"/>
        <v>&lt;4.51</v>
      </c>
      <c r="V40" s="89" t="str">
        <f t="shared" si="1"/>
        <v>&lt;9</v>
      </c>
      <c r="W40" s="83" t="str">
        <f t="shared" si="3"/>
        <v/>
      </c>
    </row>
    <row r="41" spans="1:23" x14ac:dyDescent="0.4">
      <c r="A41" s="64">
        <v>35</v>
      </c>
      <c r="B41" s="90" t="s">
        <v>69</v>
      </c>
      <c r="C41" s="91" t="s">
        <v>70</v>
      </c>
      <c r="D41" s="92" t="s">
        <v>70</v>
      </c>
      <c r="E41" s="90" t="s">
        <v>149</v>
      </c>
      <c r="F41" s="93" t="s">
        <v>150</v>
      </c>
      <c r="G41" s="94" t="s">
        <v>94</v>
      </c>
      <c r="H41" s="68" t="s">
        <v>74</v>
      </c>
      <c r="I41" s="69" t="s">
        <v>84</v>
      </c>
      <c r="J41" s="90" t="s">
        <v>76</v>
      </c>
      <c r="K41" s="104" t="s">
        <v>115</v>
      </c>
      <c r="L41" s="95" t="s">
        <v>39</v>
      </c>
      <c r="M41" s="90" t="s">
        <v>151</v>
      </c>
      <c r="N41" s="96" t="s">
        <v>52</v>
      </c>
      <c r="O41" s="97">
        <v>45456</v>
      </c>
      <c r="P41" s="98">
        <v>45464</v>
      </c>
      <c r="Q41" s="92" t="s">
        <v>166</v>
      </c>
      <c r="R41" s="90" t="s">
        <v>167</v>
      </c>
      <c r="S41" s="99" t="s">
        <v>168</v>
      </c>
      <c r="T41" s="88" t="str">
        <f t="shared" si="4"/>
        <v>&lt;4.08</v>
      </c>
      <c r="U41" s="88" t="str">
        <f t="shared" si="4"/>
        <v>&lt;3.38</v>
      </c>
      <c r="V41" s="89" t="str">
        <f t="shared" si="1"/>
        <v>&lt;7.5</v>
      </c>
      <c r="W41" s="83" t="str">
        <f t="shared" si="3"/>
        <v/>
      </c>
    </row>
    <row r="42" spans="1:23" ht="75" x14ac:dyDescent="0.4">
      <c r="A42" s="64">
        <v>36</v>
      </c>
      <c r="B42" s="90" t="s">
        <v>69</v>
      </c>
      <c r="C42" s="91" t="s">
        <v>169</v>
      </c>
      <c r="D42" s="92" t="s">
        <v>70</v>
      </c>
      <c r="E42" s="90" t="s">
        <v>170</v>
      </c>
      <c r="F42" s="93" t="s">
        <v>171</v>
      </c>
      <c r="G42" s="94" t="s">
        <v>94</v>
      </c>
      <c r="H42" s="68" t="s">
        <v>74</v>
      </c>
      <c r="I42" s="69" t="s">
        <v>172</v>
      </c>
      <c r="J42" s="90" t="s">
        <v>76</v>
      </c>
      <c r="K42" s="69" t="s">
        <v>77</v>
      </c>
      <c r="L42" s="95" t="s">
        <v>39</v>
      </c>
      <c r="M42" s="90" t="s">
        <v>79</v>
      </c>
      <c r="N42" s="96" t="s">
        <v>52</v>
      </c>
      <c r="O42" s="97">
        <v>45446</v>
      </c>
      <c r="P42" s="98">
        <v>45469</v>
      </c>
      <c r="Q42" s="92" t="s">
        <v>173</v>
      </c>
      <c r="R42" s="90" t="s">
        <v>174</v>
      </c>
      <c r="S42" s="99" t="s">
        <v>175</v>
      </c>
      <c r="T42" s="88" t="str">
        <f t="shared" si="4"/>
        <v>&lt;0.352</v>
      </c>
      <c r="U42" s="88" t="str">
        <f t="shared" si="4"/>
        <v>&lt;0.296</v>
      </c>
      <c r="V42" s="89" t="str">
        <f t="shared" si="1"/>
        <v>&lt;0.65</v>
      </c>
      <c r="W42" s="83" t="str">
        <f t="shared" si="3"/>
        <v/>
      </c>
    </row>
    <row r="43" spans="1:23" x14ac:dyDescent="0.4">
      <c r="A43" s="64">
        <v>37</v>
      </c>
      <c r="B43" s="90" t="s">
        <v>69</v>
      </c>
      <c r="C43" s="91" t="s">
        <v>70</v>
      </c>
      <c r="D43" s="92" t="s">
        <v>70</v>
      </c>
      <c r="E43" s="90" t="s">
        <v>149</v>
      </c>
      <c r="F43" s="93" t="s">
        <v>150</v>
      </c>
      <c r="G43" s="94" t="s">
        <v>94</v>
      </c>
      <c r="H43" s="68" t="s">
        <v>74</v>
      </c>
      <c r="I43" s="69" t="s">
        <v>84</v>
      </c>
      <c r="J43" s="90" t="s">
        <v>76</v>
      </c>
      <c r="K43" s="69" t="s">
        <v>115</v>
      </c>
      <c r="L43" s="95" t="s">
        <v>39</v>
      </c>
      <c r="M43" s="90" t="s">
        <v>79</v>
      </c>
      <c r="N43" s="96" t="s">
        <v>52</v>
      </c>
      <c r="O43" s="97">
        <v>45474</v>
      </c>
      <c r="P43" s="98">
        <v>45481</v>
      </c>
      <c r="Q43" s="92" t="s">
        <v>176</v>
      </c>
      <c r="R43" s="90" t="s">
        <v>177</v>
      </c>
      <c r="S43" s="99" t="s">
        <v>178</v>
      </c>
      <c r="T43" s="88" t="str">
        <f t="shared" si="4"/>
        <v>&lt;3.44</v>
      </c>
      <c r="U43" s="88" t="str">
        <f t="shared" si="4"/>
        <v>&lt;2.87</v>
      </c>
      <c r="V43" s="89" t="str">
        <f t="shared" si="1"/>
        <v>&lt;6.3</v>
      </c>
      <c r="W43" s="83" t="str">
        <f t="shared" si="3"/>
        <v/>
      </c>
    </row>
    <row r="44" spans="1:23" x14ac:dyDescent="0.4">
      <c r="A44" s="64">
        <v>38</v>
      </c>
      <c r="B44" s="90" t="s">
        <v>69</v>
      </c>
      <c r="C44" s="91" t="s">
        <v>70</v>
      </c>
      <c r="D44" s="92" t="s">
        <v>70</v>
      </c>
      <c r="E44" s="90" t="s">
        <v>149</v>
      </c>
      <c r="F44" s="93" t="s">
        <v>150</v>
      </c>
      <c r="G44" s="94" t="s">
        <v>94</v>
      </c>
      <c r="H44" s="68" t="s">
        <v>74</v>
      </c>
      <c r="I44" s="69" t="s">
        <v>81</v>
      </c>
      <c r="J44" s="90" t="s">
        <v>76</v>
      </c>
      <c r="K44" s="69" t="s">
        <v>115</v>
      </c>
      <c r="L44" s="95" t="s">
        <v>39</v>
      </c>
      <c r="M44" s="90" t="s">
        <v>79</v>
      </c>
      <c r="N44" s="96" t="s">
        <v>52</v>
      </c>
      <c r="O44" s="97">
        <v>45474</v>
      </c>
      <c r="P44" s="98">
        <v>45481</v>
      </c>
      <c r="Q44" s="92" t="s">
        <v>179</v>
      </c>
      <c r="R44" s="90" t="s">
        <v>180</v>
      </c>
      <c r="S44" s="99" t="s">
        <v>120</v>
      </c>
      <c r="T44" s="88" t="str">
        <f t="shared" si="4"/>
        <v>&lt;5.43</v>
      </c>
      <c r="U44" s="88" t="str">
        <f t="shared" si="4"/>
        <v>&lt;5.25</v>
      </c>
      <c r="V44" s="89" t="str">
        <f t="shared" si="1"/>
        <v>&lt;11</v>
      </c>
      <c r="W44" s="83" t="str">
        <f t="shared" si="3"/>
        <v/>
      </c>
    </row>
    <row r="45" spans="1:23" x14ac:dyDescent="0.4">
      <c r="A45" s="64">
        <v>39</v>
      </c>
      <c r="B45" s="90" t="s">
        <v>69</v>
      </c>
      <c r="C45" s="91" t="s">
        <v>70</v>
      </c>
      <c r="D45" s="92" t="s">
        <v>70</v>
      </c>
      <c r="E45" s="90" t="s">
        <v>149</v>
      </c>
      <c r="F45" s="93" t="s">
        <v>150</v>
      </c>
      <c r="G45" s="94" t="s">
        <v>94</v>
      </c>
      <c r="H45" s="68" t="s">
        <v>74</v>
      </c>
      <c r="I45" s="69" t="s">
        <v>88</v>
      </c>
      <c r="J45" s="90" t="s">
        <v>76</v>
      </c>
      <c r="K45" s="69" t="s">
        <v>115</v>
      </c>
      <c r="L45" s="95" t="s">
        <v>39</v>
      </c>
      <c r="M45" s="90" t="s">
        <v>79</v>
      </c>
      <c r="N45" s="96" t="s">
        <v>52</v>
      </c>
      <c r="O45" s="97">
        <v>45474</v>
      </c>
      <c r="P45" s="98">
        <v>45481</v>
      </c>
      <c r="Q45" s="92" t="s">
        <v>181</v>
      </c>
      <c r="R45" s="90" t="s">
        <v>182</v>
      </c>
      <c r="S45" s="99" t="s">
        <v>183</v>
      </c>
      <c r="T45" s="88" t="str">
        <f t="shared" si="4"/>
        <v>&lt;2.53</v>
      </c>
      <c r="U45" s="88" t="str">
        <f t="shared" si="4"/>
        <v>&lt;3.35</v>
      </c>
      <c r="V45" s="89" t="str">
        <f t="shared" si="1"/>
        <v>&lt;5.9</v>
      </c>
      <c r="W45" s="83" t="str">
        <f t="shared" si="3"/>
        <v/>
      </c>
    </row>
    <row r="46" spans="1:23" x14ac:dyDescent="0.4">
      <c r="A46" s="64">
        <v>40</v>
      </c>
      <c r="B46" s="90" t="s">
        <v>69</v>
      </c>
      <c r="C46" s="91" t="s">
        <v>70</v>
      </c>
      <c r="D46" s="92" t="s">
        <v>70</v>
      </c>
      <c r="E46" s="90" t="s">
        <v>149</v>
      </c>
      <c r="F46" s="93" t="s">
        <v>150</v>
      </c>
      <c r="G46" s="94" t="s">
        <v>94</v>
      </c>
      <c r="H46" s="68" t="s">
        <v>74</v>
      </c>
      <c r="I46" s="69" t="s">
        <v>157</v>
      </c>
      <c r="J46" s="90" t="s">
        <v>76</v>
      </c>
      <c r="K46" s="69" t="s">
        <v>115</v>
      </c>
      <c r="L46" s="95" t="s">
        <v>39</v>
      </c>
      <c r="M46" s="90" t="s">
        <v>79</v>
      </c>
      <c r="N46" s="96" t="s">
        <v>52</v>
      </c>
      <c r="O46" s="97">
        <v>45474</v>
      </c>
      <c r="P46" s="98">
        <v>45481</v>
      </c>
      <c r="Q46" s="92" t="s">
        <v>184</v>
      </c>
      <c r="R46" s="90" t="s">
        <v>166</v>
      </c>
      <c r="S46" s="99" t="s">
        <v>140</v>
      </c>
      <c r="T46" s="88" t="str">
        <f t="shared" si="4"/>
        <v>&lt;4.49</v>
      </c>
      <c r="U46" s="88" t="str">
        <f t="shared" si="4"/>
        <v>&lt;4.08</v>
      </c>
      <c r="V46" s="89" t="str">
        <f t="shared" si="1"/>
        <v>&lt;8.6</v>
      </c>
      <c r="W46" s="83" t="str">
        <f t="shared" si="3"/>
        <v/>
      </c>
    </row>
    <row r="47" spans="1:23" x14ac:dyDescent="0.4">
      <c r="A47" s="64">
        <v>41</v>
      </c>
      <c r="B47" s="90" t="s">
        <v>69</v>
      </c>
      <c r="C47" s="91" t="s">
        <v>70</v>
      </c>
      <c r="D47" s="92" t="s">
        <v>70</v>
      </c>
      <c r="E47" s="90" t="s">
        <v>149</v>
      </c>
      <c r="F47" s="93" t="s">
        <v>150</v>
      </c>
      <c r="G47" s="94" t="s">
        <v>94</v>
      </c>
      <c r="H47" s="68" t="s">
        <v>74</v>
      </c>
      <c r="I47" s="69" t="s">
        <v>84</v>
      </c>
      <c r="J47" s="90" t="s">
        <v>76</v>
      </c>
      <c r="K47" s="69" t="s">
        <v>115</v>
      </c>
      <c r="L47" s="95" t="s">
        <v>39</v>
      </c>
      <c r="M47" s="90" t="s">
        <v>79</v>
      </c>
      <c r="N47" s="96" t="s">
        <v>52</v>
      </c>
      <c r="O47" s="97">
        <v>45474</v>
      </c>
      <c r="P47" s="98">
        <v>45481</v>
      </c>
      <c r="Q47" s="92" t="s">
        <v>185</v>
      </c>
      <c r="R47" s="90" t="s">
        <v>186</v>
      </c>
      <c r="S47" s="99" t="s">
        <v>183</v>
      </c>
      <c r="T47" s="88" t="str">
        <f t="shared" si="4"/>
        <v>&lt;2.62</v>
      </c>
      <c r="U47" s="88" t="str">
        <f t="shared" si="4"/>
        <v>&lt;3.32</v>
      </c>
      <c r="V47" s="89" t="str">
        <f t="shared" si="1"/>
        <v>&lt;5.9</v>
      </c>
      <c r="W47" s="83" t="str">
        <f t="shared" si="3"/>
        <v/>
      </c>
    </row>
    <row r="48" spans="1:23" x14ac:dyDescent="0.4">
      <c r="A48" s="64">
        <v>42</v>
      </c>
      <c r="B48" s="90" t="s">
        <v>69</v>
      </c>
      <c r="C48" s="91" t="s">
        <v>70</v>
      </c>
      <c r="D48" s="92" t="s">
        <v>70</v>
      </c>
      <c r="E48" s="90" t="s">
        <v>187</v>
      </c>
      <c r="F48" s="93" t="s">
        <v>188</v>
      </c>
      <c r="G48" s="94" t="s">
        <v>94</v>
      </c>
      <c r="H48" s="68" t="s">
        <v>74</v>
      </c>
      <c r="I48" s="69" t="s">
        <v>189</v>
      </c>
      <c r="J48" s="90" t="s">
        <v>76</v>
      </c>
      <c r="K48" s="69" t="s">
        <v>77</v>
      </c>
      <c r="L48" s="95" t="s">
        <v>39</v>
      </c>
      <c r="M48" s="90" t="s">
        <v>190</v>
      </c>
      <c r="N48" s="96" t="s">
        <v>52</v>
      </c>
      <c r="O48" s="97">
        <v>45487</v>
      </c>
      <c r="P48" s="98">
        <v>45495</v>
      </c>
      <c r="Q48" s="92" t="s">
        <v>191</v>
      </c>
      <c r="R48" s="90" t="s">
        <v>192</v>
      </c>
      <c r="S48" s="99" t="s">
        <v>193</v>
      </c>
      <c r="T48" s="88" t="str">
        <f t="shared" si="4"/>
        <v>&lt;0.479</v>
      </c>
      <c r="U48" s="88" t="str">
        <f t="shared" si="4"/>
        <v>&lt;0.496</v>
      </c>
      <c r="V48" s="89" t="str">
        <f t="shared" si="1"/>
        <v>&lt;0.98</v>
      </c>
      <c r="W48" s="83" t="str">
        <f t="shared" si="3"/>
        <v/>
      </c>
    </row>
    <row r="49" spans="1:23" x14ac:dyDescent="0.4">
      <c r="A49" s="64">
        <v>43</v>
      </c>
      <c r="B49" s="90" t="s">
        <v>69</v>
      </c>
      <c r="C49" s="91" t="s">
        <v>70</v>
      </c>
      <c r="D49" s="92" t="s">
        <v>70</v>
      </c>
      <c r="E49" s="90" t="s">
        <v>92</v>
      </c>
      <c r="F49" s="93" t="s">
        <v>93</v>
      </c>
      <c r="G49" s="67" t="s">
        <v>94</v>
      </c>
      <c r="H49" s="68" t="s">
        <v>74</v>
      </c>
      <c r="I49" s="69" t="s">
        <v>95</v>
      </c>
      <c r="J49" s="90" t="s">
        <v>76</v>
      </c>
      <c r="K49" s="69" t="s">
        <v>77</v>
      </c>
      <c r="L49" s="95" t="s">
        <v>39</v>
      </c>
      <c r="M49" s="90" t="s">
        <v>151</v>
      </c>
      <c r="N49" s="96" t="s">
        <v>52</v>
      </c>
      <c r="O49" s="97" t="s">
        <v>194</v>
      </c>
      <c r="P49" s="98">
        <v>45498</v>
      </c>
      <c r="Q49" s="92" t="s">
        <v>195</v>
      </c>
      <c r="R49" s="90">
        <v>4.87</v>
      </c>
      <c r="S49" s="87">
        <v>4.9000000000000004</v>
      </c>
      <c r="T49" s="88" t="str">
        <f t="shared" si="4"/>
        <v>&lt;3.64</v>
      </c>
      <c r="U49" s="88">
        <f t="shared" si="4"/>
        <v>4.87</v>
      </c>
      <c r="V49" s="89">
        <f t="shared" si="1"/>
        <v>4.9000000000000004</v>
      </c>
      <c r="W49" s="83" t="str">
        <f t="shared" si="3"/>
        <v/>
      </c>
    </row>
    <row r="50" spans="1:23" x14ac:dyDescent="0.4">
      <c r="A50" s="64">
        <v>44</v>
      </c>
      <c r="B50" s="90" t="s">
        <v>69</v>
      </c>
      <c r="C50" s="91" t="s">
        <v>70</v>
      </c>
      <c r="D50" s="92" t="s">
        <v>70</v>
      </c>
      <c r="E50" s="90" t="s">
        <v>92</v>
      </c>
      <c r="F50" s="93" t="s">
        <v>93</v>
      </c>
      <c r="G50" s="67" t="s">
        <v>94</v>
      </c>
      <c r="H50" s="68" t="s">
        <v>74</v>
      </c>
      <c r="I50" s="69" t="s">
        <v>99</v>
      </c>
      <c r="J50" s="90" t="s">
        <v>76</v>
      </c>
      <c r="K50" s="69" t="s">
        <v>77</v>
      </c>
      <c r="L50" s="95" t="s">
        <v>39</v>
      </c>
      <c r="M50" s="90" t="s">
        <v>151</v>
      </c>
      <c r="N50" s="96" t="s">
        <v>52</v>
      </c>
      <c r="O50" s="97" t="s">
        <v>194</v>
      </c>
      <c r="P50" s="98">
        <v>45498</v>
      </c>
      <c r="Q50" s="92" t="s">
        <v>196</v>
      </c>
      <c r="R50" s="90" t="s">
        <v>197</v>
      </c>
      <c r="S50" s="87" t="s">
        <v>198</v>
      </c>
      <c r="T50" s="88" t="str">
        <f t="shared" si="4"/>
        <v>&lt;3.91</v>
      </c>
      <c r="U50" s="88" t="str">
        <f t="shared" si="4"/>
        <v>&lt;4.87</v>
      </c>
      <c r="V50" s="89" t="str">
        <f t="shared" si="1"/>
        <v>&lt;8.8</v>
      </c>
      <c r="W50" s="83" t="str">
        <f t="shared" si="3"/>
        <v/>
      </c>
    </row>
    <row r="51" spans="1:23" x14ac:dyDescent="0.4">
      <c r="A51" s="64">
        <v>45</v>
      </c>
      <c r="B51" s="90" t="s">
        <v>69</v>
      </c>
      <c r="C51" s="91" t="s">
        <v>70</v>
      </c>
      <c r="D51" s="92" t="s">
        <v>70</v>
      </c>
      <c r="E51" s="90" t="s">
        <v>92</v>
      </c>
      <c r="F51" s="93" t="s">
        <v>93</v>
      </c>
      <c r="G51" s="67" t="s">
        <v>94</v>
      </c>
      <c r="H51" s="65" t="s">
        <v>74</v>
      </c>
      <c r="I51" s="69" t="s">
        <v>103</v>
      </c>
      <c r="J51" s="90" t="s">
        <v>76</v>
      </c>
      <c r="K51" s="69" t="s">
        <v>104</v>
      </c>
      <c r="L51" s="95" t="s">
        <v>39</v>
      </c>
      <c r="M51" s="90" t="s">
        <v>151</v>
      </c>
      <c r="N51" s="96" t="s">
        <v>52</v>
      </c>
      <c r="O51" s="97" t="s">
        <v>194</v>
      </c>
      <c r="P51" s="98">
        <v>45498</v>
      </c>
      <c r="Q51" s="92" t="s">
        <v>199</v>
      </c>
      <c r="R51" s="90" t="s">
        <v>144</v>
      </c>
      <c r="S51" s="100" t="s">
        <v>125</v>
      </c>
      <c r="T51" s="88" t="str">
        <f t="shared" si="4"/>
        <v>&lt;4.86</v>
      </c>
      <c r="U51" s="88" t="str">
        <f t="shared" si="4"/>
        <v>&lt;4.97</v>
      </c>
      <c r="V51" s="89" t="str">
        <f t="shared" si="1"/>
        <v>&lt;9.8</v>
      </c>
      <c r="W51" s="83" t="str">
        <f t="shared" si="3"/>
        <v/>
      </c>
    </row>
    <row r="52" spans="1:23" x14ac:dyDescent="0.4">
      <c r="A52" s="64">
        <v>46</v>
      </c>
      <c r="B52" s="90" t="s">
        <v>69</v>
      </c>
      <c r="C52" s="91" t="s">
        <v>70</v>
      </c>
      <c r="D52" s="92" t="s">
        <v>70</v>
      </c>
      <c r="E52" s="90" t="s">
        <v>92</v>
      </c>
      <c r="F52" s="93" t="s">
        <v>93</v>
      </c>
      <c r="G52" s="67" t="s">
        <v>94</v>
      </c>
      <c r="H52" s="68" t="s">
        <v>74</v>
      </c>
      <c r="I52" s="69" t="s">
        <v>86</v>
      </c>
      <c r="J52" s="90" t="s">
        <v>76</v>
      </c>
      <c r="K52" s="69" t="s">
        <v>82</v>
      </c>
      <c r="L52" s="95" t="s">
        <v>39</v>
      </c>
      <c r="M52" s="90" t="s">
        <v>151</v>
      </c>
      <c r="N52" s="96" t="s">
        <v>52</v>
      </c>
      <c r="O52" s="97" t="s">
        <v>194</v>
      </c>
      <c r="P52" s="98">
        <v>45498</v>
      </c>
      <c r="Q52" s="92" t="s">
        <v>80</v>
      </c>
      <c r="R52" s="90" t="s">
        <v>200</v>
      </c>
      <c r="S52" s="100" t="s">
        <v>153</v>
      </c>
      <c r="T52" s="88" t="str">
        <f t="shared" si="4"/>
        <v>&lt;3.93</v>
      </c>
      <c r="U52" s="88" t="str">
        <f t="shared" si="4"/>
        <v>&lt;3.23</v>
      </c>
      <c r="V52" s="89" t="str">
        <f t="shared" si="1"/>
        <v>&lt;7.2</v>
      </c>
      <c r="W52" s="83" t="str">
        <f t="shared" si="3"/>
        <v/>
      </c>
    </row>
    <row r="53" spans="1:23" x14ac:dyDescent="0.4">
      <c r="A53" s="64">
        <v>47</v>
      </c>
      <c r="B53" s="90" t="s">
        <v>69</v>
      </c>
      <c r="C53" s="91" t="s">
        <v>70</v>
      </c>
      <c r="D53" s="92" t="s">
        <v>70</v>
      </c>
      <c r="E53" s="90" t="s">
        <v>92</v>
      </c>
      <c r="F53" s="93" t="s">
        <v>109</v>
      </c>
      <c r="G53" s="67" t="s">
        <v>94</v>
      </c>
      <c r="H53" s="68" t="s">
        <v>74</v>
      </c>
      <c r="I53" s="69" t="s">
        <v>95</v>
      </c>
      <c r="J53" s="90" t="s">
        <v>76</v>
      </c>
      <c r="K53" s="69" t="s">
        <v>77</v>
      </c>
      <c r="L53" s="95" t="s">
        <v>39</v>
      </c>
      <c r="M53" s="90" t="s">
        <v>151</v>
      </c>
      <c r="N53" s="96" t="s">
        <v>52</v>
      </c>
      <c r="O53" s="97" t="s">
        <v>194</v>
      </c>
      <c r="P53" s="98">
        <v>45498</v>
      </c>
      <c r="Q53" s="92" t="s">
        <v>201</v>
      </c>
      <c r="R53" s="90" t="s">
        <v>202</v>
      </c>
      <c r="S53" s="99" t="s">
        <v>203</v>
      </c>
      <c r="T53" s="88" t="str">
        <f t="shared" si="4"/>
        <v>&lt;3.94</v>
      </c>
      <c r="U53" s="88" t="str">
        <f t="shared" si="4"/>
        <v>&lt;3.45</v>
      </c>
      <c r="V53" s="89" t="str">
        <f t="shared" si="1"/>
        <v>&lt;7.4</v>
      </c>
      <c r="W53" s="83" t="str">
        <f t="shared" si="3"/>
        <v/>
      </c>
    </row>
    <row r="54" spans="1:23" x14ac:dyDescent="0.4">
      <c r="A54" s="64">
        <v>48</v>
      </c>
      <c r="B54" s="90" t="s">
        <v>69</v>
      </c>
      <c r="C54" s="91" t="s">
        <v>70</v>
      </c>
      <c r="D54" s="92" t="s">
        <v>70</v>
      </c>
      <c r="E54" s="90" t="s">
        <v>92</v>
      </c>
      <c r="F54" s="93" t="s">
        <v>109</v>
      </c>
      <c r="G54" s="67" t="s">
        <v>94</v>
      </c>
      <c r="H54" s="65" t="s">
        <v>74</v>
      </c>
      <c r="I54" s="69" t="s">
        <v>75</v>
      </c>
      <c r="J54" s="90" t="s">
        <v>76</v>
      </c>
      <c r="K54" s="69" t="s">
        <v>77</v>
      </c>
      <c r="L54" s="95" t="s">
        <v>39</v>
      </c>
      <c r="M54" s="90" t="s">
        <v>151</v>
      </c>
      <c r="N54" s="96" t="s">
        <v>52</v>
      </c>
      <c r="O54" s="97" t="s">
        <v>194</v>
      </c>
      <c r="P54" s="98">
        <v>45498</v>
      </c>
      <c r="Q54" s="92" t="s">
        <v>204</v>
      </c>
      <c r="R54" s="90">
        <v>3.88</v>
      </c>
      <c r="S54" s="99">
        <v>3.9</v>
      </c>
      <c r="T54" s="88" t="str">
        <f t="shared" ref="T54:U83" si="5">IF(Q54="","",IF(NOT(ISERROR(Q54*1)),ROUNDDOWN(Q54*1,2-INT(LOG(ABS(Q54*1)))),IFERROR("&lt;"&amp;ROUNDDOWN(IF(SUBSTITUTE(Q54,"&lt;","")*1&lt;=50,SUBSTITUTE(Q54,"&lt;","")*1,""),2-INT(LOG(ABS(SUBSTITUTE(Q54,"&lt;","")*1)))),IF(Q54="-",Q54,"入力形式が間違っています"))))</f>
        <v>&lt;3.67</v>
      </c>
      <c r="U54" s="88">
        <f t="shared" si="5"/>
        <v>3.88</v>
      </c>
      <c r="V54" s="89">
        <f t="shared" si="1"/>
        <v>3.9</v>
      </c>
      <c r="W54" s="83" t="str">
        <f t="shared" si="3"/>
        <v/>
      </c>
    </row>
    <row r="55" spans="1:23" x14ac:dyDescent="0.4">
      <c r="A55" s="64">
        <v>49</v>
      </c>
      <c r="B55" s="90" t="s">
        <v>69</v>
      </c>
      <c r="C55" s="91" t="s">
        <v>70</v>
      </c>
      <c r="D55" s="92" t="s">
        <v>70</v>
      </c>
      <c r="E55" s="90" t="s">
        <v>92</v>
      </c>
      <c r="F55" s="93" t="s">
        <v>109</v>
      </c>
      <c r="G55" s="94" t="s">
        <v>94</v>
      </c>
      <c r="H55" s="68" t="s">
        <v>74</v>
      </c>
      <c r="I55" s="69" t="s">
        <v>84</v>
      </c>
      <c r="J55" s="90" t="s">
        <v>76</v>
      </c>
      <c r="K55" s="69" t="s">
        <v>82</v>
      </c>
      <c r="L55" s="95" t="s">
        <v>39</v>
      </c>
      <c r="M55" s="90" t="s">
        <v>151</v>
      </c>
      <c r="N55" s="96" t="s">
        <v>52</v>
      </c>
      <c r="O55" s="97" t="s">
        <v>194</v>
      </c>
      <c r="P55" s="98">
        <v>45498</v>
      </c>
      <c r="Q55" s="92" t="s">
        <v>101</v>
      </c>
      <c r="R55" s="90" t="s">
        <v>205</v>
      </c>
      <c r="S55" s="99" t="s">
        <v>206</v>
      </c>
      <c r="T55" s="88" t="str">
        <f t="shared" si="5"/>
        <v>&lt;3.73</v>
      </c>
      <c r="U55" s="88" t="str">
        <f t="shared" si="5"/>
        <v>&lt;4.61</v>
      </c>
      <c r="V55" s="89" t="str">
        <f t="shared" si="1"/>
        <v>&lt;8.3</v>
      </c>
      <c r="W55" s="83" t="str">
        <f t="shared" si="3"/>
        <v/>
      </c>
    </row>
    <row r="56" spans="1:23" x14ac:dyDescent="0.4">
      <c r="A56" s="64">
        <v>50</v>
      </c>
      <c r="B56" s="90" t="s">
        <v>69</v>
      </c>
      <c r="C56" s="91" t="s">
        <v>70</v>
      </c>
      <c r="D56" s="92" t="s">
        <v>70</v>
      </c>
      <c r="E56" s="90" t="s">
        <v>92</v>
      </c>
      <c r="F56" s="93" t="s">
        <v>109</v>
      </c>
      <c r="G56" s="67" t="s">
        <v>94</v>
      </c>
      <c r="H56" s="68" t="s">
        <v>74</v>
      </c>
      <c r="I56" s="69" t="s">
        <v>81</v>
      </c>
      <c r="J56" s="90" t="s">
        <v>76</v>
      </c>
      <c r="K56" s="69" t="s">
        <v>82</v>
      </c>
      <c r="L56" s="95" t="s">
        <v>39</v>
      </c>
      <c r="M56" s="90" t="s">
        <v>151</v>
      </c>
      <c r="N56" s="96" t="s">
        <v>52</v>
      </c>
      <c r="O56" s="97" t="s">
        <v>194</v>
      </c>
      <c r="P56" s="98">
        <v>45498</v>
      </c>
      <c r="Q56" s="92" t="s">
        <v>207</v>
      </c>
      <c r="R56" s="90" t="s">
        <v>208</v>
      </c>
      <c r="S56" s="99" t="s">
        <v>102</v>
      </c>
      <c r="T56" s="88" t="str">
        <f t="shared" si="5"/>
        <v>&lt;4.91</v>
      </c>
      <c r="U56" s="88" t="str">
        <f t="shared" si="5"/>
        <v>&lt;3.74</v>
      </c>
      <c r="V56" s="89" t="str">
        <f t="shared" si="1"/>
        <v>&lt;8.7</v>
      </c>
      <c r="W56" s="83" t="str">
        <f t="shared" si="3"/>
        <v/>
      </c>
    </row>
    <row r="57" spans="1:23" x14ac:dyDescent="0.4">
      <c r="A57" s="64">
        <v>51</v>
      </c>
      <c r="B57" s="90" t="s">
        <v>69</v>
      </c>
      <c r="C57" s="91" t="s">
        <v>70</v>
      </c>
      <c r="D57" s="92" t="s">
        <v>70</v>
      </c>
      <c r="E57" s="90" t="s">
        <v>92</v>
      </c>
      <c r="F57" s="93" t="s">
        <v>109</v>
      </c>
      <c r="G57" s="94" t="s">
        <v>94</v>
      </c>
      <c r="H57" s="65" t="s">
        <v>74</v>
      </c>
      <c r="I57" s="69" t="s">
        <v>103</v>
      </c>
      <c r="J57" s="90" t="s">
        <v>76</v>
      </c>
      <c r="K57" s="69" t="s">
        <v>104</v>
      </c>
      <c r="L57" s="95" t="s">
        <v>39</v>
      </c>
      <c r="M57" s="90" t="s">
        <v>151</v>
      </c>
      <c r="N57" s="96" t="s">
        <v>52</v>
      </c>
      <c r="O57" s="97" t="s">
        <v>194</v>
      </c>
      <c r="P57" s="98">
        <v>45498</v>
      </c>
      <c r="Q57" s="92" t="s">
        <v>209</v>
      </c>
      <c r="R57" s="90" t="s">
        <v>210</v>
      </c>
      <c r="S57" s="99" t="s">
        <v>162</v>
      </c>
      <c r="T57" s="88" t="str">
        <f t="shared" si="5"/>
        <v>&lt;3.63</v>
      </c>
      <c r="U57" s="88" t="str">
        <f t="shared" si="5"/>
        <v>&lt;4.29</v>
      </c>
      <c r="V57" s="89" t="str">
        <f t="shared" si="1"/>
        <v>&lt;7.9</v>
      </c>
      <c r="W57" s="83" t="str">
        <f t="shared" si="3"/>
        <v/>
      </c>
    </row>
    <row r="58" spans="1:23" x14ac:dyDescent="0.4">
      <c r="A58" s="64">
        <v>52</v>
      </c>
      <c r="B58" s="90" t="s">
        <v>69</v>
      </c>
      <c r="C58" s="91" t="s">
        <v>70</v>
      </c>
      <c r="D58" s="92" t="s">
        <v>70</v>
      </c>
      <c r="E58" s="90" t="s">
        <v>92</v>
      </c>
      <c r="F58" s="93" t="s">
        <v>93</v>
      </c>
      <c r="G58" s="94" t="s">
        <v>94</v>
      </c>
      <c r="H58" s="68" t="s">
        <v>74</v>
      </c>
      <c r="I58" s="69" t="s">
        <v>103</v>
      </c>
      <c r="J58" s="90" t="s">
        <v>76</v>
      </c>
      <c r="K58" s="69" t="s">
        <v>104</v>
      </c>
      <c r="L58" s="95" t="s">
        <v>39</v>
      </c>
      <c r="M58" s="90" t="s">
        <v>151</v>
      </c>
      <c r="N58" s="96" t="s">
        <v>52</v>
      </c>
      <c r="O58" s="97" t="s">
        <v>194</v>
      </c>
      <c r="P58" s="98">
        <v>45498</v>
      </c>
      <c r="Q58" s="92" t="s">
        <v>211</v>
      </c>
      <c r="R58" s="90">
        <v>2.96</v>
      </c>
      <c r="S58" s="99">
        <v>3</v>
      </c>
      <c r="T58" s="88" t="str">
        <f t="shared" si="5"/>
        <v>&lt;3.25</v>
      </c>
      <c r="U58" s="88">
        <f t="shared" si="5"/>
        <v>2.96</v>
      </c>
      <c r="V58" s="89">
        <f t="shared" si="1"/>
        <v>3</v>
      </c>
      <c r="W58" s="83" t="str">
        <f t="shared" si="3"/>
        <v/>
      </c>
    </row>
    <row r="59" spans="1:23" x14ac:dyDescent="0.4">
      <c r="A59" s="64">
        <v>53</v>
      </c>
      <c r="B59" s="90" t="s">
        <v>69</v>
      </c>
      <c r="C59" s="91" t="s">
        <v>70</v>
      </c>
      <c r="D59" s="92" t="s">
        <v>70</v>
      </c>
      <c r="E59" s="90" t="s">
        <v>92</v>
      </c>
      <c r="F59" s="93" t="s">
        <v>93</v>
      </c>
      <c r="G59" s="67" t="s">
        <v>94</v>
      </c>
      <c r="H59" s="65" t="s">
        <v>74</v>
      </c>
      <c r="I59" s="69" t="s">
        <v>103</v>
      </c>
      <c r="J59" s="90" t="s">
        <v>76</v>
      </c>
      <c r="K59" s="69" t="s">
        <v>104</v>
      </c>
      <c r="L59" s="95" t="s">
        <v>39</v>
      </c>
      <c r="M59" s="90" t="s">
        <v>151</v>
      </c>
      <c r="N59" s="96" t="s">
        <v>52</v>
      </c>
      <c r="O59" s="97" t="s">
        <v>194</v>
      </c>
      <c r="P59" s="98">
        <v>45498</v>
      </c>
      <c r="Q59" s="92" t="s">
        <v>212</v>
      </c>
      <c r="R59" s="90" t="s">
        <v>195</v>
      </c>
      <c r="S59" s="99" t="s">
        <v>159</v>
      </c>
      <c r="T59" s="88" t="str">
        <f t="shared" si="5"/>
        <v>&lt;4.04</v>
      </c>
      <c r="U59" s="88" t="str">
        <f t="shared" si="5"/>
        <v>&lt;3.64</v>
      </c>
      <c r="V59" s="89" t="str">
        <f t="shared" si="1"/>
        <v>&lt;7.7</v>
      </c>
      <c r="W59" s="83" t="str">
        <f t="shared" si="3"/>
        <v/>
      </c>
    </row>
    <row r="60" spans="1:23" x14ac:dyDescent="0.4">
      <c r="A60" s="64">
        <v>54</v>
      </c>
      <c r="B60" s="90" t="s">
        <v>69</v>
      </c>
      <c r="C60" s="91" t="s">
        <v>70</v>
      </c>
      <c r="D60" s="101" t="s">
        <v>70</v>
      </c>
      <c r="E60" s="102" t="s">
        <v>92</v>
      </c>
      <c r="F60" s="103" t="s">
        <v>109</v>
      </c>
      <c r="G60" s="94" t="s">
        <v>94</v>
      </c>
      <c r="H60" s="65" t="s">
        <v>74</v>
      </c>
      <c r="I60" s="104" t="s">
        <v>99</v>
      </c>
      <c r="J60" s="102" t="s">
        <v>76</v>
      </c>
      <c r="K60" s="104" t="s">
        <v>77</v>
      </c>
      <c r="L60" s="105" t="s">
        <v>39</v>
      </c>
      <c r="M60" s="102" t="s">
        <v>151</v>
      </c>
      <c r="N60" s="106" t="s">
        <v>52</v>
      </c>
      <c r="O60" s="107" t="s">
        <v>194</v>
      </c>
      <c r="P60" s="108">
        <v>45498</v>
      </c>
      <c r="Q60" s="92" t="s">
        <v>213</v>
      </c>
      <c r="R60" s="109">
        <v>6.17</v>
      </c>
      <c r="S60" s="110">
        <v>6.2</v>
      </c>
      <c r="T60" s="88" t="str">
        <f t="shared" si="5"/>
        <v>&lt;5.08</v>
      </c>
      <c r="U60" s="88">
        <f t="shared" si="5"/>
        <v>6.17</v>
      </c>
      <c r="V60" s="89">
        <f t="shared" si="1"/>
        <v>6.2</v>
      </c>
      <c r="W60" s="83" t="str">
        <f t="shared" si="3"/>
        <v/>
      </c>
    </row>
    <row r="61" spans="1:23" x14ac:dyDescent="0.4">
      <c r="A61" s="64">
        <v>55</v>
      </c>
      <c r="B61" s="90" t="s">
        <v>69</v>
      </c>
      <c r="C61" s="91" t="s">
        <v>70</v>
      </c>
      <c r="D61" s="101" t="s">
        <v>70</v>
      </c>
      <c r="E61" s="102" t="s">
        <v>92</v>
      </c>
      <c r="F61" s="103" t="s">
        <v>109</v>
      </c>
      <c r="G61" s="94" t="s">
        <v>94</v>
      </c>
      <c r="H61" s="68" t="s">
        <v>74</v>
      </c>
      <c r="I61" s="104" t="s">
        <v>86</v>
      </c>
      <c r="J61" s="102" t="s">
        <v>76</v>
      </c>
      <c r="K61" s="104" t="s">
        <v>82</v>
      </c>
      <c r="L61" s="105" t="s">
        <v>39</v>
      </c>
      <c r="M61" s="102" t="s">
        <v>151</v>
      </c>
      <c r="N61" s="106" t="s">
        <v>52</v>
      </c>
      <c r="O61" s="107" t="s">
        <v>194</v>
      </c>
      <c r="P61" s="108">
        <v>45498</v>
      </c>
      <c r="Q61" s="92" t="s">
        <v>214</v>
      </c>
      <c r="R61" s="90">
        <v>3.56</v>
      </c>
      <c r="S61" s="110">
        <v>3.6</v>
      </c>
      <c r="T61" s="88" t="str">
        <f t="shared" si="5"/>
        <v>&lt;3.92</v>
      </c>
      <c r="U61" s="88">
        <f t="shared" si="5"/>
        <v>3.56</v>
      </c>
      <c r="V61" s="89">
        <f t="shared" si="1"/>
        <v>3.6</v>
      </c>
      <c r="W61" s="83" t="str">
        <f t="shared" si="3"/>
        <v/>
      </c>
    </row>
    <row r="62" spans="1:23" x14ac:dyDescent="0.4">
      <c r="A62" s="64">
        <v>56</v>
      </c>
      <c r="B62" s="90" t="s">
        <v>69</v>
      </c>
      <c r="C62" s="91" t="s">
        <v>70</v>
      </c>
      <c r="D62" s="101" t="s">
        <v>70</v>
      </c>
      <c r="E62" s="102" t="s">
        <v>92</v>
      </c>
      <c r="F62" s="103" t="s">
        <v>109</v>
      </c>
      <c r="G62" s="94" t="s">
        <v>94</v>
      </c>
      <c r="H62" s="68" t="s">
        <v>74</v>
      </c>
      <c r="I62" s="104" t="s">
        <v>84</v>
      </c>
      <c r="J62" s="102" t="s">
        <v>76</v>
      </c>
      <c r="K62" s="104" t="s">
        <v>82</v>
      </c>
      <c r="L62" s="105" t="s">
        <v>39</v>
      </c>
      <c r="M62" s="102" t="s">
        <v>151</v>
      </c>
      <c r="N62" s="106" t="s">
        <v>52</v>
      </c>
      <c r="O62" s="107" t="s">
        <v>194</v>
      </c>
      <c r="P62" s="108">
        <v>45498</v>
      </c>
      <c r="Q62" s="92" t="s">
        <v>144</v>
      </c>
      <c r="R62" s="90" t="s">
        <v>184</v>
      </c>
      <c r="S62" s="110" t="s">
        <v>215</v>
      </c>
      <c r="T62" s="88" t="str">
        <f t="shared" si="5"/>
        <v>&lt;4.97</v>
      </c>
      <c r="U62" s="88" t="str">
        <f t="shared" si="5"/>
        <v>&lt;4.49</v>
      </c>
      <c r="V62" s="89" t="str">
        <f t="shared" si="1"/>
        <v>&lt;9.5</v>
      </c>
      <c r="W62" s="83" t="str">
        <f t="shared" si="3"/>
        <v/>
      </c>
    </row>
    <row r="63" spans="1:23" x14ac:dyDescent="0.4">
      <c r="A63" s="64">
        <v>57</v>
      </c>
      <c r="B63" s="90" t="s">
        <v>69</v>
      </c>
      <c r="C63" s="91" t="s">
        <v>70</v>
      </c>
      <c r="D63" s="101" t="s">
        <v>70</v>
      </c>
      <c r="E63" s="102" t="s">
        <v>92</v>
      </c>
      <c r="F63" s="103" t="s">
        <v>109</v>
      </c>
      <c r="G63" s="94" t="s">
        <v>94</v>
      </c>
      <c r="H63" s="65" t="s">
        <v>74</v>
      </c>
      <c r="I63" s="104" t="s">
        <v>84</v>
      </c>
      <c r="J63" s="102" t="s">
        <v>76</v>
      </c>
      <c r="K63" s="104" t="s">
        <v>82</v>
      </c>
      <c r="L63" s="105" t="s">
        <v>39</v>
      </c>
      <c r="M63" s="102" t="s">
        <v>151</v>
      </c>
      <c r="N63" s="106" t="s">
        <v>52</v>
      </c>
      <c r="O63" s="107" t="s">
        <v>194</v>
      </c>
      <c r="P63" s="108">
        <v>45498</v>
      </c>
      <c r="Q63" s="92" t="s">
        <v>216</v>
      </c>
      <c r="R63" s="90" t="s">
        <v>217</v>
      </c>
      <c r="S63" s="110" t="s">
        <v>159</v>
      </c>
      <c r="T63" s="88" t="str">
        <f t="shared" si="5"/>
        <v>&lt;4.14</v>
      </c>
      <c r="U63" s="88" t="str">
        <f t="shared" si="5"/>
        <v>&lt;3.53</v>
      </c>
      <c r="V63" s="89" t="str">
        <f t="shared" si="1"/>
        <v>&lt;7.7</v>
      </c>
      <c r="W63" s="83" t="str">
        <f t="shared" si="3"/>
        <v/>
      </c>
    </row>
    <row r="64" spans="1:23" x14ac:dyDescent="0.4">
      <c r="A64" s="64">
        <v>58</v>
      </c>
      <c r="B64" s="90" t="s">
        <v>69</v>
      </c>
      <c r="C64" s="91" t="s">
        <v>70</v>
      </c>
      <c r="D64" s="101" t="s">
        <v>70</v>
      </c>
      <c r="E64" s="102" t="s">
        <v>92</v>
      </c>
      <c r="F64" s="103" t="s">
        <v>109</v>
      </c>
      <c r="G64" s="94" t="s">
        <v>94</v>
      </c>
      <c r="H64" s="68" t="s">
        <v>74</v>
      </c>
      <c r="I64" s="104" t="s">
        <v>84</v>
      </c>
      <c r="J64" s="102" t="s">
        <v>76</v>
      </c>
      <c r="K64" s="104" t="s">
        <v>82</v>
      </c>
      <c r="L64" s="105" t="s">
        <v>39</v>
      </c>
      <c r="M64" s="102" t="s">
        <v>151</v>
      </c>
      <c r="N64" s="106" t="s">
        <v>52</v>
      </c>
      <c r="O64" s="107" t="s">
        <v>194</v>
      </c>
      <c r="P64" s="108">
        <v>45498</v>
      </c>
      <c r="Q64" s="92" t="s">
        <v>218</v>
      </c>
      <c r="R64" s="90" t="s">
        <v>98</v>
      </c>
      <c r="S64" s="110" t="s">
        <v>135</v>
      </c>
      <c r="T64" s="88" t="str">
        <f t="shared" si="5"/>
        <v>&lt;4.33</v>
      </c>
      <c r="U64" s="88" t="str">
        <f t="shared" si="5"/>
        <v>&lt;3.76</v>
      </c>
      <c r="V64" s="89" t="str">
        <f t="shared" si="1"/>
        <v>&lt;8.1</v>
      </c>
      <c r="W64" s="83" t="str">
        <f t="shared" si="3"/>
        <v/>
      </c>
    </row>
    <row r="65" spans="1:23" x14ac:dyDescent="0.4">
      <c r="A65" s="64">
        <v>59</v>
      </c>
      <c r="B65" s="90" t="s">
        <v>69</v>
      </c>
      <c r="C65" s="91" t="s">
        <v>70</v>
      </c>
      <c r="D65" s="101" t="s">
        <v>70</v>
      </c>
      <c r="E65" s="102" t="s">
        <v>92</v>
      </c>
      <c r="F65" s="103" t="s">
        <v>109</v>
      </c>
      <c r="G65" s="94" t="s">
        <v>94</v>
      </c>
      <c r="H65" s="68" t="s">
        <v>74</v>
      </c>
      <c r="I65" s="104" t="s">
        <v>84</v>
      </c>
      <c r="J65" s="102" t="s">
        <v>76</v>
      </c>
      <c r="K65" s="104" t="s">
        <v>82</v>
      </c>
      <c r="L65" s="105" t="s">
        <v>39</v>
      </c>
      <c r="M65" s="102" t="s">
        <v>151</v>
      </c>
      <c r="N65" s="106" t="s">
        <v>52</v>
      </c>
      <c r="O65" s="107" t="s">
        <v>194</v>
      </c>
      <c r="P65" s="108">
        <v>45498</v>
      </c>
      <c r="Q65" s="92" t="s">
        <v>219</v>
      </c>
      <c r="R65" s="90" t="s">
        <v>220</v>
      </c>
      <c r="S65" s="110" t="s">
        <v>135</v>
      </c>
      <c r="T65" s="88" t="str">
        <f t="shared" si="5"/>
        <v>&lt;4.13</v>
      </c>
      <c r="U65" s="88" t="str">
        <f t="shared" si="5"/>
        <v>&lt;3.96</v>
      </c>
      <c r="V65" s="89" t="str">
        <f t="shared" si="1"/>
        <v>&lt;8.1</v>
      </c>
      <c r="W65" s="83" t="str">
        <f t="shared" si="3"/>
        <v/>
      </c>
    </row>
    <row r="66" spans="1:23" x14ac:dyDescent="0.4">
      <c r="A66" s="64">
        <v>60</v>
      </c>
      <c r="B66" s="90" t="s">
        <v>69</v>
      </c>
      <c r="C66" s="91" t="s">
        <v>70</v>
      </c>
      <c r="D66" s="101" t="s">
        <v>70</v>
      </c>
      <c r="E66" s="102" t="s">
        <v>92</v>
      </c>
      <c r="F66" s="103" t="s">
        <v>93</v>
      </c>
      <c r="G66" s="94" t="s">
        <v>94</v>
      </c>
      <c r="H66" s="111" t="s">
        <v>74</v>
      </c>
      <c r="I66" s="104" t="s">
        <v>86</v>
      </c>
      <c r="J66" s="102" t="s">
        <v>76</v>
      </c>
      <c r="K66" s="104" t="s">
        <v>82</v>
      </c>
      <c r="L66" s="105" t="s">
        <v>39</v>
      </c>
      <c r="M66" s="102" t="s">
        <v>151</v>
      </c>
      <c r="N66" s="106" t="s">
        <v>52</v>
      </c>
      <c r="O66" s="107" t="s">
        <v>194</v>
      </c>
      <c r="P66" s="108">
        <v>45498</v>
      </c>
      <c r="Q66" s="92" t="s">
        <v>221</v>
      </c>
      <c r="R66" s="90" t="s">
        <v>222</v>
      </c>
      <c r="S66" s="110" t="s">
        <v>140</v>
      </c>
      <c r="T66" s="88" t="str">
        <f t="shared" si="5"/>
        <v>&lt;4.59</v>
      </c>
      <c r="U66" s="88" t="str">
        <f t="shared" si="5"/>
        <v>&lt;3.97</v>
      </c>
      <c r="V66" s="89" t="str">
        <f t="shared" si="1"/>
        <v>&lt;8.6</v>
      </c>
      <c r="W66" s="83" t="str">
        <f t="shared" si="3"/>
        <v/>
      </c>
    </row>
    <row r="67" spans="1:23" x14ac:dyDescent="0.4">
      <c r="A67" s="64">
        <v>61</v>
      </c>
      <c r="B67" s="90" t="s">
        <v>69</v>
      </c>
      <c r="C67" s="91" t="s">
        <v>70</v>
      </c>
      <c r="D67" s="92" t="s">
        <v>70</v>
      </c>
      <c r="E67" s="90" t="s">
        <v>92</v>
      </c>
      <c r="F67" s="93" t="s">
        <v>93</v>
      </c>
      <c r="G67" s="94" t="s">
        <v>94</v>
      </c>
      <c r="H67" s="68" t="s">
        <v>74</v>
      </c>
      <c r="I67" s="69" t="s">
        <v>86</v>
      </c>
      <c r="J67" s="90" t="s">
        <v>76</v>
      </c>
      <c r="K67" s="69" t="s">
        <v>82</v>
      </c>
      <c r="L67" s="95" t="s">
        <v>39</v>
      </c>
      <c r="M67" s="90" t="s">
        <v>151</v>
      </c>
      <c r="N67" s="96" t="s">
        <v>52</v>
      </c>
      <c r="O67" s="97" t="s">
        <v>194</v>
      </c>
      <c r="P67" s="98">
        <v>45498</v>
      </c>
      <c r="Q67" s="92" t="s">
        <v>223</v>
      </c>
      <c r="R67" s="90" t="s">
        <v>218</v>
      </c>
      <c r="S67" s="99" t="s">
        <v>140</v>
      </c>
      <c r="T67" s="88" t="str">
        <f t="shared" si="5"/>
        <v>&lt;4.24</v>
      </c>
      <c r="U67" s="88" t="str">
        <f t="shared" si="5"/>
        <v>&lt;4.33</v>
      </c>
      <c r="V67" s="89" t="str">
        <f t="shared" si="1"/>
        <v>&lt;8.6</v>
      </c>
      <c r="W67" s="83" t="str">
        <f t="shared" si="3"/>
        <v/>
      </c>
    </row>
    <row r="68" spans="1:23" x14ac:dyDescent="0.4">
      <c r="A68" s="64">
        <v>62</v>
      </c>
      <c r="B68" s="90" t="s">
        <v>69</v>
      </c>
      <c r="C68" s="91" t="s">
        <v>70</v>
      </c>
      <c r="D68" s="92" t="s">
        <v>70</v>
      </c>
      <c r="E68" s="90" t="s">
        <v>92</v>
      </c>
      <c r="F68" s="93" t="s">
        <v>93</v>
      </c>
      <c r="G68" s="94" t="s">
        <v>94</v>
      </c>
      <c r="H68" s="68" t="s">
        <v>74</v>
      </c>
      <c r="I68" s="69" t="s">
        <v>86</v>
      </c>
      <c r="J68" s="90" t="s">
        <v>76</v>
      </c>
      <c r="K68" s="69" t="s">
        <v>82</v>
      </c>
      <c r="L68" s="95" t="s">
        <v>39</v>
      </c>
      <c r="M68" s="90" t="s">
        <v>151</v>
      </c>
      <c r="N68" s="96" t="s">
        <v>52</v>
      </c>
      <c r="O68" s="97" t="s">
        <v>194</v>
      </c>
      <c r="P68" s="98">
        <v>45498</v>
      </c>
      <c r="Q68" s="92" t="s">
        <v>224</v>
      </c>
      <c r="R68" s="90" t="s">
        <v>225</v>
      </c>
      <c r="S68" s="99" t="s">
        <v>226</v>
      </c>
      <c r="T68" s="88" t="str">
        <f t="shared" si="5"/>
        <v>&lt;3.58</v>
      </c>
      <c r="U68" s="88" t="str">
        <f t="shared" si="5"/>
        <v>&lt;3.36</v>
      </c>
      <c r="V68" s="89" t="str">
        <f t="shared" si="1"/>
        <v>&lt;6.9</v>
      </c>
      <c r="W68" s="83" t="str">
        <f t="shared" si="3"/>
        <v/>
      </c>
    </row>
    <row r="69" spans="1:23" x14ac:dyDescent="0.4">
      <c r="A69" s="64">
        <v>63</v>
      </c>
      <c r="B69" s="90" t="s">
        <v>69</v>
      </c>
      <c r="C69" s="91" t="s">
        <v>70</v>
      </c>
      <c r="D69" s="92" t="s">
        <v>70</v>
      </c>
      <c r="E69" s="90" t="s">
        <v>92</v>
      </c>
      <c r="F69" s="93" t="s">
        <v>109</v>
      </c>
      <c r="G69" s="94" t="s">
        <v>94</v>
      </c>
      <c r="H69" s="68" t="s">
        <v>74</v>
      </c>
      <c r="I69" s="69" t="s">
        <v>128</v>
      </c>
      <c r="J69" s="90" t="s">
        <v>76</v>
      </c>
      <c r="K69" s="69" t="s">
        <v>82</v>
      </c>
      <c r="L69" s="95" t="s">
        <v>39</v>
      </c>
      <c r="M69" s="90" t="s">
        <v>151</v>
      </c>
      <c r="N69" s="96" t="s">
        <v>52</v>
      </c>
      <c r="O69" s="97" t="s">
        <v>194</v>
      </c>
      <c r="P69" s="98">
        <v>45498</v>
      </c>
      <c r="Q69" s="92" t="s">
        <v>85</v>
      </c>
      <c r="R69" s="90" t="s">
        <v>227</v>
      </c>
      <c r="S69" s="99" t="s">
        <v>162</v>
      </c>
      <c r="T69" s="88" t="str">
        <f t="shared" si="5"/>
        <v>&lt;4.1</v>
      </c>
      <c r="U69" s="88" t="str">
        <f t="shared" si="5"/>
        <v>&lt;3.77</v>
      </c>
      <c r="V69" s="89" t="str">
        <f t="shared" si="1"/>
        <v>&lt;7.9</v>
      </c>
      <c r="W69" s="83" t="str">
        <f t="shared" si="3"/>
        <v/>
      </c>
    </row>
    <row r="70" spans="1:23" x14ac:dyDescent="0.4">
      <c r="A70" s="64">
        <v>64</v>
      </c>
      <c r="B70" s="90" t="s">
        <v>69</v>
      </c>
      <c r="C70" s="91" t="s">
        <v>70</v>
      </c>
      <c r="D70" s="92" t="s">
        <v>70</v>
      </c>
      <c r="E70" s="90" t="s">
        <v>92</v>
      </c>
      <c r="F70" s="93" t="s">
        <v>109</v>
      </c>
      <c r="G70" s="94" t="s">
        <v>94</v>
      </c>
      <c r="H70" s="68" t="s">
        <v>74</v>
      </c>
      <c r="I70" s="69" t="s">
        <v>128</v>
      </c>
      <c r="J70" s="90" t="s">
        <v>76</v>
      </c>
      <c r="K70" s="69" t="s">
        <v>82</v>
      </c>
      <c r="L70" s="95" t="s">
        <v>39</v>
      </c>
      <c r="M70" s="90" t="s">
        <v>151</v>
      </c>
      <c r="N70" s="96" t="s">
        <v>52</v>
      </c>
      <c r="O70" s="97" t="s">
        <v>194</v>
      </c>
      <c r="P70" s="98">
        <v>45498</v>
      </c>
      <c r="Q70" s="92" t="s">
        <v>228</v>
      </c>
      <c r="R70" s="90" t="s">
        <v>209</v>
      </c>
      <c r="S70" s="99" t="s">
        <v>229</v>
      </c>
      <c r="T70" s="88" t="str">
        <f t="shared" si="5"/>
        <v>&lt;4.84</v>
      </c>
      <c r="U70" s="88" t="str">
        <f t="shared" si="5"/>
        <v>&lt;3.63</v>
      </c>
      <c r="V70" s="89" t="str">
        <f t="shared" si="1"/>
        <v>&lt;8.5</v>
      </c>
      <c r="W70" s="83" t="str">
        <f t="shared" si="3"/>
        <v/>
      </c>
    </row>
    <row r="71" spans="1:23" x14ac:dyDescent="0.4">
      <c r="A71" s="64">
        <v>65</v>
      </c>
      <c r="B71" s="90" t="s">
        <v>69</v>
      </c>
      <c r="C71" s="91" t="s">
        <v>70</v>
      </c>
      <c r="D71" s="92" t="s">
        <v>70</v>
      </c>
      <c r="E71" s="90" t="s">
        <v>92</v>
      </c>
      <c r="F71" s="93" t="s">
        <v>109</v>
      </c>
      <c r="G71" s="94" t="s">
        <v>94</v>
      </c>
      <c r="H71" s="68" t="s">
        <v>74</v>
      </c>
      <c r="I71" s="69" t="s">
        <v>81</v>
      </c>
      <c r="J71" s="90" t="s">
        <v>76</v>
      </c>
      <c r="K71" s="104" t="s">
        <v>82</v>
      </c>
      <c r="L71" s="95" t="s">
        <v>39</v>
      </c>
      <c r="M71" s="90" t="s">
        <v>151</v>
      </c>
      <c r="N71" s="96" t="s">
        <v>52</v>
      </c>
      <c r="O71" s="97" t="s">
        <v>194</v>
      </c>
      <c r="P71" s="98">
        <v>45498</v>
      </c>
      <c r="Q71" s="92" t="s">
        <v>230</v>
      </c>
      <c r="R71" s="90" t="s">
        <v>231</v>
      </c>
      <c r="S71" s="99" t="s">
        <v>215</v>
      </c>
      <c r="T71" s="88" t="str">
        <f t="shared" si="5"/>
        <v>&lt;4.94</v>
      </c>
      <c r="U71" s="88" t="str">
        <f t="shared" si="5"/>
        <v>&lt;4.54</v>
      </c>
      <c r="V71" s="89" t="str">
        <f t="shared" si="1"/>
        <v>&lt;9.5</v>
      </c>
      <c r="W71" s="83" t="str">
        <f t="shared" si="3"/>
        <v/>
      </c>
    </row>
    <row r="72" spans="1:23" x14ac:dyDescent="0.4">
      <c r="A72" s="64">
        <v>66</v>
      </c>
      <c r="B72" s="90" t="s">
        <v>69</v>
      </c>
      <c r="C72" s="91" t="s">
        <v>70</v>
      </c>
      <c r="D72" s="92" t="s">
        <v>70</v>
      </c>
      <c r="E72" s="90" t="s">
        <v>232</v>
      </c>
      <c r="F72" s="93" t="s">
        <v>233</v>
      </c>
      <c r="G72" s="94" t="s">
        <v>94</v>
      </c>
      <c r="H72" s="68" t="s">
        <v>74</v>
      </c>
      <c r="I72" s="69" t="s">
        <v>189</v>
      </c>
      <c r="J72" s="90" t="s">
        <v>76</v>
      </c>
      <c r="K72" s="69" t="s">
        <v>77</v>
      </c>
      <c r="L72" s="95" t="s">
        <v>39</v>
      </c>
      <c r="M72" s="90" t="s">
        <v>79</v>
      </c>
      <c r="N72" s="96" t="s">
        <v>52</v>
      </c>
      <c r="O72" s="97">
        <v>45495</v>
      </c>
      <c r="P72" s="98">
        <v>45499</v>
      </c>
      <c r="Q72" s="92" t="s">
        <v>234</v>
      </c>
      <c r="R72" s="90">
        <v>1.49</v>
      </c>
      <c r="S72" s="99">
        <v>1.5</v>
      </c>
      <c r="T72" s="88" t="str">
        <f t="shared" si="5"/>
        <v>&lt;0.264</v>
      </c>
      <c r="U72" s="88">
        <f t="shared" si="5"/>
        <v>1.49</v>
      </c>
      <c r="V72" s="89">
        <f t="shared" ref="V72:V108" si="6">IFERROR(IF(AND(T72="",U72=""),"",IF(AND(T72="-",U72="-"),IF(S72="","Cs合計を入力してください",S72),IF(NOT(ISERROR(T72*1+U72*1)),ROUND(T72+U72, 1-INT(LOG(ABS(T72+U72)))),IF(NOT(ISERROR(T72*1)),ROUND(T72, 1-INT(LOG(ABS(T72)))),IF(NOT(ISERROR(U72*1)),ROUND(U72, 1-INT(LOG(ABS(U72)))),IF(ISERROR(T72*1+U72*1),"&lt;"&amp;ROUND(IF(T72="-",0,SUBSTITUTE(T72,"&lt;",""))*1+IF(U72="-",0,SUBSTITUTE(U72,"&lt;",""))*1,1-INT(LOG(ABS(IF(T72="-",0,SUBSTITUTE(T72,"&lt;",""))*1+IF(U72="-",0,SUBSTITUTE(U72,"&lt;",""))*1)))))))))),"入力形式が間違っています")</f>
        <v>1.5</v>
      </c>
      <c r="W72" s="83" t="str">
        <f t="shared" si="3"/>
        <v/>
      </c>
    </row>
    <row r="73" spans="1:23" x14ac:dyDescent="0.4">
      <c r="A73" s="64">
        <v>67</v>
      </c>
      <c r="B73" s="90" t="s">
        <v>69</v>
      </c>
      <c r="C73" s="91" t="s">
        <v>70</v>
      </c>
      <c r="D73" s="92" t="s">
        <v>70</v>
      </c>
      <c r="E73" s="90" t="s">
        <v>71</v>
      </c>
      <c r="F73" s="93" t="s">
        <v>72</v>
      </c>
      <c r="G73" s="94" t="s">
        <v>73</v>
      </c>
      <c r="H73" s="68" t="s">
        <v>74</v>
      </c>
      <c r="I73" s="69" t="s">
        <v>95</v>
      </c>
      <c r="J73" s="90" t="s">
        <v>76</v>
      </c>
      <c r="K73" s="69" t="s">
        <v>77</v>
      </c>
      <c r="L73" s="95" t="s">
        <v>235</v>
      </c>
      <c r="M73" s="90" t="s">
        <v>151</v>
      </c>
      <c r="N73" s="96" t="s">
        <v>52</v>
      </c>
      <c r="O73" s="97">
        <v>45495</v>
      </c>
      <c r="P73" s="98">
        <v>45502</v>
      </c>
      <c r="Q73" s="92" t="s">
        <v>236</v>
      </c>
      <c r="R73" s="90" t="s">
        <v>237</v>
      </c>
      <c r="S73" s="99" t="s">
        <v>198</v>
      </c>
      <c r="T73" s="88" t="str">
        <f t="shared" si="5"/>
        <v>&lt;4.28</v>
      </c>
      <c r="U73" s="88" t="str">
        <f t="shared" si="5"/>
        <v>&lt;4.5</v>
      </c>
      <c r="V73" s="89" t="str">
        <f t="shared" si="6"/>
        <v>&lt;8.8</v>
      </c>
      <c r="W73" s="83" t="str">
        <f t="shared" si="3"/>
        <v/>
      </c>
    </row>
    <row r="74" spans="1:23" x14ac:dyDescent="0.4">
      <c r="A74" s="64">
        <v>68</v>
      </c>
      <c r="B74" s="90" t="s">
        <v>69</v>
      </c>
      <c r="C74" s="91" t="s">
        <v>70</v>
      </c>
      <c r="D74" s="92" t="s">
        <v>70</v>
      </c>
      <c r="E74" s="90" t="s">
        <v>71</v>
      </c>
      <c r="F74" s="93" t="s">
        <v>72</v>
      </c>
      <c r="G74" s="94" t="s">
        <v>73</v>
      </c>
      <c r="H74" s="68" t="s">
        <v>74</v>
      </c>
      <c r="I74" s="69" t="s">
        <v>99</v>
      </c>
      <c r="J74" s="90" t="s">
        <v>76</v>
      </c>
      <c r="K74" s="69" t="s">
        <v>77</v>
      </c>
      <c r="L74" s="95" t="s">
        <v>235</v>
      </c>
      <c r="M74" s="90" t="s">
        <v>151</v>
      </c>
      <c r="N74" s="96" t="s">
        <v>52</v>
      </c>
      <c r="O74" s="97">
        <v>45495</v>
      </c>
      <c r="P74" s="98">
        <v>45502</v>
      </c>
      <c r="Q74" s="92" t="s">
        <v>124</v>
      </c>
      <c r="R74" s="90">
        <v>20.8</v>
      </c>
      <c r="S74" s="99">
        <v>21</v>
      </c>
      <c r="T74" s="88" t="str">
        <f t="shared" si="5"/>
        <v>&lt;5.11</v>
      </c>
      <c r="U74" s="88">
        <f t="shared" si="5"/>
        <v>20.8</v>
      </c>
      <c r="V74" s="89">
        <f t="shared" si="6"/>
        <v>21</v>
      </c>
      <c r="W74" s="83" t="str">
        <f t="shared" si="3"/>
        <v/>
      </c>
    </row>
    <row r="75" spans="1:23" x14ac:dyDescent="0.4">
      <c r="A75" s="64">
        <v>69</v>
      </c>
      <c r="B75" s="90" t="s">
        <v>69</v>
      </c>
      <c r="C75" s="91" t="s">
        <v>70</v>
      </c>
      <c r="D75" s="92" t="s">
        <v>70</v>
      </c>
      <c r="E75" s="90" t="s">
        <v>71</v>
      </c>
      <c r="F75" s="93" t="s">
        <v>72</v>
      </c>
      <c r="G75" s="94" t="s">
        <v>73</v>
      </c>
      <c r="H75" s="68" t="s">
        <v>74</v>
      </c>
      <c r="I75" s="69" t="s">
        <v>81</v>
      </c>
      <c r="J75" s="90" t="s">
        <v>76</v>
      </c>
      <c r="K75" s="69" t="s">
        <v>115</v>
      </c>
      <c r="L75" s="95" t="s">
        <v>78</v>
      </c>
      <c r="M75" s="90" t="s">
        <v>151</v>
      </c>
      <c r="N75" s="96" t="s">
        <v>52</v>
      </c>
      <c r="O75" s="97">
        <v>45495</v>
      </c>
      <c r="P75" s="98">
        <v>45502</v>
      </c>
      <c r="Q75" s="92" t="s">
        <v>218</v>
      </c>
      <c r="R75" s="90">
        <v>10.199999999999999</v>
      </c>
      <c r="S75" s="99">
        <v>10</v>
      </c>
      <c r="T75" s="88" t="str">
        <f t="shared" si="5"/>
        <v>&lt;4.33</v>
      </c>
      <c r="U75" s="88">
        <f t="shared" si="5"/>
        <v>10.199999999999999</v>
      </c>
      <c r="V75" s="89">
        <f t="shared" si="6"/>
        <v>10</v>
      </c>
      <c r="W75" s="83" t="str">
        <f t="shared" si="3"/>
        <v/>
      </c>
    </row>
    <row r="76" spans="1:23" x14ac:dyDescent="0.4">
      <c r="A76" s="64">
        <v>70</v>
      </c>
      <c r="B76" s="90" t="s">
        <v>69</v>
      </c>
      <c r="C76" s="91" t="s">
        <v>70</v>
      </c>
      <c r="D76" s="92" t="s">
        <v>70</v>
      </c>
      <c r="E76" s="90" t="s">
        <v>71</v>
      </c>
      <c r="F76" s="93" t="s">
        <v>72</v>
      </c>
      <c r="G76" s="94" t="s">
        <v>73</v>
      </c>
      <c r="H76" s="68" t="s">
        <v>74</v>
      </c>
      <c r="I76" s="69" t="s">
        <v>84</v>
      </c>
      <c r="J76" s="90" t="s">
        <v>76</v>
      </c>
      <c r="K76" s="69" t="s">
        <v>115</v>
      </c>
      <c r="L76" s="95" t="s">
        <v>78</v>
      </c>
      <c r="M76" s="90" t="s">
        <v>151</v>
      </c>
      <c r="N76" s="96" t="s">
        <v>52</v>
      </c>
      <c r="O76" s="97">
        <v>45495</v>
      </c>
      <c r="P76" s="98">
        <v>45502</v>
      </c>
      <c r="Q76" s="92" t="s">
        <v>238</v>
      </c>
      <c r="R76" s="90">
        <v>16</v>
      </c>
      <c r="S76" s="99">
        <v>16</v>
      </c>
      <c r="T76" s="88" t="str">
        <f t="shared" si="5"/>
        <v>&lt;4.6</v>
      </c>
      <c r="U76" s="88">
        <f t="shared" si="5"/>
        <v>16</v>
      </c>
      <c r="V76" s="89">
        <f t="shared" si="6"/>
        <v>16</v>
      </c>
      <c r="W76" s="83" t="str">
        <f t="shared" si="3"/>
        <v/>
      </c>
    </row>
    <row r="77" spans="1:23" x14ac:dyDescent="0.4">
      <c r="A77" s="64">
        <v>71</v>
      </c>
      <c r="B77" s="90" t="s">
        <v>69</v>
      </c>
      <c r="C77" s="91" t="s">
        <v>70</v>
      </c>
      <c r="D77" s="92" t="s">
        <v>70</v>
      </c>
      <c r="E77" s="90" t="s">
        <v>71</v>
      </c>
      <c r="F77" s="93" t="s">
        <v>72</v>
      </c>
      <c r="G77" s="94" t="s">
        <v>73</v>
      </c>
      <c r="H77" s="68" t="s">
        <v>74</v>
      </c>
      <c r="I77" s="69" t="s">
        <v>86</v>
      </c>
      <c r="J77" s="90" t="s">
        <v>76</v>
      </c>
      <c r="K77" s="69" t="s">
        <v>115</v>
      </c>
      <c r="L77" s="95" t="s">
        <v>78</v>
      </c>
      <c r="M77" s="90" t="s">
        <v>151</v>
      </c>
      <c r="N77" s="96" t="s">
        <v>52</v>
      </c>
      <c r="O77" s="97">
        <v>45495</v>
      </c>
      <c r="P77" s="98">
        <v>45502</v>
      </c>
      <c r="Q77" s="92" t="s">
        <v>239</v>
      </c>
      <c r="R77" s="90">
        <v>15</v>
      </c>
      <c r="S77" s="99">
        <v>15</v>
      </c>
      <c r="T77" s="88" t="str">
        <f t="shared" si="5"/>
        <v>&lt;5.51</v>
      </c>
      <c r="U77" s="88">
        <f t="shared" si="5"/>
        <v>15</v>
      </c>
      <c r="V77" s="89">
        <f t="shared" si="6"/>
        <v>15</v>
      </c>
      <c r="W77" s="83" t="str">
        <f t="shared" si="3"/>
        <v/>
      </c>
    </row>
    <row r="78" spans="1:23" ht="37.5" x14ac:dyDescent="0.4">
      <c r="A78" s="64">
        <v>72</v>
      </c>
      <c r="B78" s="90" t="s">
        <v>69</v>
      </c>
      <c r="C78" s="91" t="s">
        <v>240</v>
      </c>
      <c r="D78" s="92" t="s">
        <v>70</v>
      </c>
      <c r="E78" s="90" t="s">
        <v>241</v>
      </c>
      <c r="F78" s="93" t="s">
        <v>242</v>
      </c>
      <c r="G78" s="94" t="s">
        <v>94</v>
      </c>
      <c r="H78" s="68" t="s">
        <v>74</v>
      </c>
      <c r="I78" s="69" t="s">
        <v>243</v>
      </c>
      <c r="J78" s="90" t="s">
        <v>76</v>
      </c>
      <c r="K78" s="69" t="s">
        <v>77</v>
      </c>
      <c r="L78" s="95" t="s">
        <v>39</v>
      </c>
      <c r="M78" s="69" t="s">
        <v>79</v>
      </c>
      <c r="N78" s="96" t="s">
        <v>52</v>
      </c>
      <c r="O78" s="97">
        <v>45478</v>
      </c>
      <c r="P78" s="98">
        <v>45483</v>
      </c>
      <c r="Q78" s="92" t="s">
        <v>244</v>
      </c>
      <c r="R78" s="90" t="s">
        <v>245</v>
      </c>
      <c r="S78" s="99" t="s">
        <v>246</v>
      </c>
      <c r="T78" s="88" t="str">
        <f t="shared" si="5"/>
        <v>&lt;0.33</v>
      </c>
      <c r="U78" s="88" t="str">
        <f t="shared" si="5"/>
        <v>&lt;0.391</v>
      </c>
      <c r="V78" s="89" t="str">
        <f t="shared" si="6"/>
        <v>&lt;0.72</v>
      </c>
      <c r="W78" s="83" t="str">
        <f t="shared" si="3"/>
        <v/>
      </c>
    </row>
    <row r="79" spans="1:23" x14ac:dyDescent="0.4">
      <c r="A79" s="64">
        <v>73</v>
      </c>
      <c r="B79" s="90" t="s">
        <v>55</v>
      </c>
      <c r="C79" s="91" t="s">
        <v>55</v>
      </c>
      <c r="D79" s="92" t="s">
        <v>247</v>
      </c>
      <c r="E79" s="90" t="s">
        <v>247</v>
      </c>
      <c r="F79" s="93" t="s">
        <v>248</v>
      </c>
      <c r="G79" s="67" t="s">
        <v>249</v>
      </c>
      <c r="H79" s="68" t="s">
        <v>250</v>
      </c>
      <c r="I79" s="69" t="s">
        <v>251</v>
      </c>
      <c r="J79" s="90"/>
      <c r="K79" s="69" t="s">
        <v>252</v>
      </c>
      <c r="L79" s="95" t="s">
        <v>253</v>
      </c>
      <c r="M79" s="90" t="s">
        <v>254</v>
      </c>
      <c r="N79" s="96" t="s">
        <v>52</v>
      </c>
      <c r="O79" s="97">
        <v>45481</v>
      </c>
      <c r="P79" s="98">
        <v>45483</v>
      </c>
      <c r="Q79" s="92" t="s">
        <v>255</v>
      </c>
      <c r="R79" s="90" t="s">
        <v>256</v>
      </c>
      <c r="S79" s="87" t="s">
        <v>257</v>
      </c>
      <c r="T79" s="88" t="str">
        <f t="shared" si="5"/>
        <v>&lt;4</v>
      </c>
      <c r="U79" s="88" t="str">
        <f t="shared" si="5"/>
        <v>&lt;4.6</v>
      </c>
      <c r="V79" s="89" t="str">
        <f t="shared" si="6"/>
        <v>&lt;8.6</v>
      </c>
      <c r="W79" s="83" t="str">
        <f t="shared" si="3"/>
        <v/>
      </c>
    </row>
    <row r="80" spans="1:23" x14ac:dyDescent="0.4">
      <c r="A80" s="64">
        <v>74</v>
      </c>
      <c r="B80" s="90" t="s">
        <v>55</v>
      </c>
      <c r="C80" s="91" t="s">
        <v>55</v>
      </c>
      <c r="D80" s="92" t="s">
        <v>247</v>
      </c>
      <c r="E80" s="90" t="s">
        <v>247</v>
      </c>
      <c r="F80" s="93" t="s">
        <v>258</v>
      </c>
      <c r="G80" s="67" t="s">
        <v>249</v>
      </c>
      <c r="H80" s="68" t="s">
        <v>250</v>
      </c>
      <c r="I80" s="69" t="s">
        <v>251</v>
      </c>
      <c r="J80" s="90"/>
      <c r="K80" s="69" t="s">
        <v>259</v>
      </c>
      <c r="L80" s="95" t="s">
        <v>253</v>
      </c>
      <c r="M80" s="90" t="s">
        <v>254</v>
      </c>
      <c r="N80" s="96" t="s">
        <v>52</v>
      </c>
      <c r="O80" s="97">
        <v>45481</v>
      </c>
      <c r="P80" s="98">
        <v>45483</v>
      </c>
      <c r="Q80" s="92" t="s">
        <v>260</v>
      </c>
      <c r="R80" s="90" t="s">
        <v>261</v>
      </c>
      <c r="S80" s="87" t="s">
        <v>262</v>
      </c>
      <c r="T80" s="88" t="str">
        <f t="shared" si="5"/>
        <v>&lt;4.3</v>
      </c>
      <c r="U80" s="88" t="str">
        <f t="shared" si="5"/>
        <v>&lt;4.2</v>
      </c>
      <c r="V80" s="89" t="str">
        <f t="shared" si="6"/>
        <v>&lt;8.5</v>
      </c>
      <c r="W80" s="83" t="str">
        <f t="shared" si="3"/>
        <v/>
      </c>
    </row>
    <row r="81" spans="1:23" x14ac:dyDescent="0.4">
      <c r="A81" s="64">
        <v>75</v>
      </c>
      <c r="B81" s="90" t="s">
        <v>55</v>
      </c>
      <c r="C81" s="91" t="s">
        <v>55</v>
      </c>
      <c r="D81" s="92" t="s">
        <v>247</v>
      </c>
      <c r="E81" s="90" t="s">
        <v>247</v>
      </c>
      <c r="F81" s="93" t="s">
        <v>263</v>
      </c>
      <c r="G81" s="67" t="s">
        <v>249</v>
      </c>
      <c r="H81" s="65" t="s">
        <v>250</v>
      </c>
      <c r="I81" s="69" t="s">
        <v>264</v>
      </c>
      <c r="J81" s="90"/>
      <c r="K81" s="69"/>
      <c r="L81" s="95" t="s">
        <v>253</v>
      </c>
      <c r="M81" s="90" t="s">
        <v>254</v>
      </c>
      <c r="N81" s="96" t="s">
        <v>52</v>
      </c>
      <c r="O81" s="97">
        <v>45481</v>
      </c>
      <c r="P81" s="98">
        <v>45483</v>
      </c>
      <c r="Q81" s="92" t="s">
        <v>265</v>
      </c>
      <c r="R81" s="90" t="s">
        <v>266</v>
      </c>
      <c r="S81" s="100" t="s">
        <v>257</v>
      </c>
      <c r="T81" s="88" t="str">
        <f t="shared" si="5"/>
        <v>&lt;3.8</v>
      </c>
      <c r="U81" s="88" t="str">
        <f t="shared" si="5"/>
        <v>&lt;4.8</v>
      </c>
      <c r="V81" s="89" t="str">
        <f t="shared" si="6"/>
        <v>&lt;8.6</v>
      </c>
      <c r="W81" s="83" t="str">
        <f t="shared" si="3"/>
        <v/>
      </c>
    </row>
    <row r="82" spans="1:23" x14ac:dyDescent="0.4">
      <c r="A82" s="64">
        <v>76</v>
      </c>
      <c r="B82" s="90" t="s">
        <v>55</v>
      </c>
      <c r="C82" s="91" t="s">
        <v>55</v>
      </c>
      <c r="D82" s="92" t="s">
        <v>247</v>
      </c>
      <c r="E82" s="90" t="s">
        <v>247</v>
      </c>
      <c r="F82" s="93" t="s">
        <v>267</v>
      </c>
      <c r="G82" s="67" t="s">
        <v>249</v>
      </c>
      <c r="H82" s="68" t="s">
        <v>250</v>
      </c>
      <c r="I82" s="69" t="s">
        <v>264</v>
      </c>
      <c r="J82" s="90"/>
      <c r="K82" s="69"/>
      <c r="L82" s="95" t="s">
        <v>253</v>
      </c>
      <c r="M82" s="90" t="s">
        <v>254</v>
      </c>
      <c r="N82" s="96" t="s">
        <v>52</v>
      </c>
      <c r="O82" s="97">
        <v>45481</v>
      </c>
      <c r="P82" s="98">
        <v>45483</v>
      </c>
      <c r="Q82" s="92" t="s">
        <v>260</v>
      </c>
      <c r="R82" s="90" t="s">
        <v>261</v>
      </c>
      <c r="S82" s="100" t="s">
        <v>262</v>
      </c>
      <c r="T82" s="88" t="str">
        <f t="shared" si="5"/>
        <v>&lt;4.3</v>
      </c>
      <c r="U82" s="88" t="str">
        <f t="shared" si="5"/>
        <v>&lt;4.2</v>
      </c>
      <c r="V82" s="89" t="str">
        <f t="shared" si="6"/>
        <v>&lt;8.5</v>
      </c>
      <c r="W82" s="83" t="str">
        <f t="shared" si="3"/>
        <v/>
      </c>
    </row>
    <row r="83" spans="1:23" x14ac:dyDescent="0.4">
      <c r="A83" s="64">
        <v>77</v>
      </c>
      <c r="B83" s="90" t="s">
        <v>55</v>
      </c>
      <c r="C83" s="91" t="s">
        <v>55</v>
      </c>
      <c r="D83" s="92" t="s">
        <v>247</v>
      </c>
      <c r="E83" s="90" t="s">
        <v>247</v>
      </c>
      <c r="F83" s="93" t="s">
        <v>268</v>
      </c>
      <c r="G83" s="67" t="s">
        <v>249</v>
      </c>
      <c r="H83" s="68" t="s">
        <v>250</v>
      </c>
      <c r="I83" s="69" t="s">
        <v>264</v>
      </c>
      <c r="J83" s="90"/>
      <c r="K83" s="69"/>
      <c r="L83" s="95" t="s">
        <v>253</v>
      </c>
      <c r="M83" s="90" t="s">
        <v>254</v>
      </c>
      <c r="N83" s="96" t="s">
        <v>52</v>
      </c>
      <c r="O83" s="97">
        <v>45481</v>
      </c>
      <c r="P83" s="98">
        <v>45483</v>
      </c>
      <c r="Q83" s="92" t="s">
        <v>269</v>
      </c>
      <c r="R83" s="90" t="s">
        <v>270</v>
      </c>
      <c r="S83" s="99" t="s">
        <v>262</v>
      </c>
      <c r="T83" s="88" t="str">
        <f t="shared" si="5"/>
        <v>&lt;4.4</v>
      </c>
      <c r="U83" s="88" t="str">
        <f t="shared" si="5"/>
        <v>&lt;4.1</v>
      </c>
      <c r="V83" s="89" t="str">
        <f t="shared" si="6"/>
        <v>&lt;8.5</v>
      </c>
      <c r="W83" s="83" t="str">
        <f t="shared" si="3"/>
        <v/>
      </c>
    </row>
    <row r="84" spans="1:23" x14ac:dyDescent="0.4">
      <c r="A84" s="64">
        <v>78</v>
      </c>
      <c r="B84" s="90" t="s">
        <v>55</v>
      </c>
      <c r="C84" s="91" t="s">
        <v>55</v>
      </c>
      <c r="D84" s="92" t="s">
        <v>247</v>
      </c>
      <c r="E84" s="90" t="s">
        <v>247</v>
      </c>
      <c r="F84" s="93" t="s">
        <v>271</v>
      </c>
      <c r="G84" s="67" t="s">
        <v>249</v>
      </c>
      <c r="H84" s="65" t="s">
        <v>272</v>
      </c>
      <c r="I84" s="69" t="s">
        <v>273</v>
      </c>
      <c r="J84" s="90"/>
      <c r="K84" s="69" t="s">
        <v>274</v>
      </c>
      <c r="L84" s="95" t="s">
        <v>253</v>
      </c>
      <c r="M84" s="90" t="s">
        <v>254</v>
      </c>
      <c r="N84" s="96" t="s">
        <v>52</v>
      </c>
      <c r="O84" s="97">
        <v>45481</v>
      </c>
      <c r="P84" s="98">
        <v>45483</v>
      </c>
      <c r="Q84" s="92" t="s">
        <v>275</v>
      </c>
      <c r="R84" s="90" t="s">
        <v>276</v>
      </c>
      <c r="S84" s="99" t="s">
        <v>277</v>
      </c>
      <c r="T84" s="88" t="str">
        <f t="shared" ref="T84:U108" si="7">IF(Q84="","",IF(NOT(ISERROR(Q84*1)),ROUNDDOWN(Q84*1,2-INT(LOG(ABS(Q84*1)))),IFERROR("&lt;"&amp;ROUNDDOWN(IF(SUBSTITUTE(Q84,"&lt;","")*1&lt;=50,SUBSTITUTE(Q84,"&lt;","")*1,""),2-INT(LOG(ABS(SUBSTITUTE(Q84,"&lt;","")*1)))),IF(Q84="-",Q84,"入力形式が間違っています"))))</f>
        <v>&lt;1.1</v>
      </c>
      <c r="U84" s="88" t="str">
        <f t="shared" si="7"/>
        <v>&lt;0.67</v>
      </c>
      <c r="V84" s="89" t="str">
        <f t="shared" si="6"/>
        <v>&lt;1.8</v>
      </c>
      <c r="W84" s="83" t="str">
        <f t="shared" si="3"/>
        <v/>
      </c>
    </row>
    <row r="85" spans="1:23" x14ac:dyDescent="0.4">
      <c r="A85" s="64">
        <v>79</v>
      </c>
      <c r="B85" s="90" t="s">
        <v>55</v>
      </c>
      <c r="C85" s="91" t="s">
        <v>55</v>
      </c>
      <c r="D85" s="92" t="s">
        <v>247</v>
      </c>
      <c r="E85" s="90" t="s">
        <v>247</v>
      </c>
      <c r="F85" s="93" t="s">
        <v>271</v>
      </c>
      <c r="G85" s="94" t="s">
        <v>249</v>
      </c>
      <c r="H85" s="68" t="s">
        <v>272</v>
      </c>
      <c r="I85" s="69" t="s">
        <v>273</v>
      </c>
      <c r="J85" s="90"/>
      <c r="K85" s="69" t="s">
        <v>274</v>
      </c>
      <c r="L85" s="95" t="s">
        <v>253</v>
      </c>
      <c r="M85" s="90" t="s">
        <v>254</v>
      </c>
      <c r="N85" s="96" t="s">
        <v>52</v>
      </c>
      <c r="O85" s="97">
        <v>45481</v>
      </c>
      <c r="P85" s="98">
        <v>45483</v>
      </c>
      <c r="Q85" s="92" t="s">
        <v>278</v>
      </c>
      <c r="R85" s="90" t="s">
        <v>279</v>
      </c>
      <c r="S85" s="99" t="s">
        <v>68</v>
      </c>
      <c r="T85" s="88" t="str">
        <f t="shared" si="7"/>
        <v>&lt;0.88</v>
      </c>
      <c r="U85" s="88" t="str">
        <f t="shared" si="7"/>
        <v>&lt;0.78</v>
      </c>
      <c r="V85" s="89" t="str">
        <f t="shared" si="6"/>
        <v>&lt;1.7</v>
      </c>
      <c r="W85" s="83" t="str">
        <f t="shared" si="3"/>
        <v/>
      </c>
    </row>
    <row r="86" spans="1:23" x14ac:dyDescent="0.4">
      <c r="A86" s="64">
        <v>80</v>
      </c>
      <c r="B86" s="90" t="s">
        <v>55</v>
      </c>
      <c r="C86" s="91" t="s">
        <v>55</v>
      </c>
      <c r="D86" s="92" t="s">
        <v>247</v>
      </c>
      <c r="E86" s="90" t="s">
        <v>247</v>
      </c>
      <c r="F86" s="93" t="s">
        <v>280</v>
      </c>
      <c r="G86" s="67" t="s">
        <v>249</v>
      </c>
      <c r="H86" s="68" t="s">
        <v>281</v>
      </c>
      <c r="I86" s="69" t="s">
        <v>282</v>
      </c>
      <c r="J86" s="90"/>
      <c r="K86" s="69"/>
      <c r="L86" s="95" t="s">
        <v>253</v>
      </c>
      <c r="M86" s="90" t="s">
        <v>254</v>
      </c>
      <c r="N86" s="96" t="s">
        <v>52</v>
      </c>
      <c r="O86" s="97">
        <v>45481</v>
      </c>
      <c r="P86" s="98">
        <v>45483</v>
      </c>
      <c r="Q86" s="92" t="s">
        <v>283</v>
      </c>
      <c r="R86" s="90" t="s">
        <v>284</v>
      </c>
      <c r="S86" s="99" t="s">
        <v>285</v>
      </c>
      <c r="T86" s="88" t="str">
        <f t="shared" si="7"/>
        <v>&lt;8.3</v>
      </c>
      <c r="U86" s="88" t="str">
        <f t="shared" si="7"/>
        <v>&lt;8</v>
      </c>
      <c r="V86" s="89" t="str">
        <f t="shared" si="6"/>
        <v>&lt;16</v>
      </c>
      <c r="W86" s="83" t="str">
        <f t="shared" si="3"/>
        <v/>
      </c>
    </row>
    <row r="87" spans="1:23" x14ac:dyDescent="0.4">
      <c r="A87" s="64">
        <v>81</v>
      </c>
      <c r="B87" s="90" t="s">
        <v>55</v>
      </c>
      <c r="C87" s="91" t="s">
        <v>55</v>
      </c>
      <c r="D87" s="92" t="s">
        <v>247</v>
      </c>
      <c r="E87" s="90" t="s">
        <v>247</v>
      </c>
      <c r="F87" s="93" t="s">
        <v>286</v>
      </c>
      <c r="G87" s="94" t="s">
        <v>249</v>
      </c>
      <c r="H87" s="65" t="s">
        <v>281</v>
      </c>
      <c r="I87" s="69" t="s">
        <v>287</v>
      </c>
      <c r="J87" s="90"/>
      <c r="K87" s="69"/>
      <c r="L87" s="95" t="s">
        <v>253</v>
      </c>
      <c r="M87" s="90" t="s">
        <v>254</v>
      </c>
      <c r="N87" s="96" t="s">
        <v>52</v>
      </c>
      <c r="O87" s="97">
        <v>45481</v>
      </c>
      <c r="P87" s="98">
        <v>45483</v>
      </c>
      <c r="Q87" s="92" t="s">
        <v>288</v>
      </c>
      <c r="R87" s="90" t="s">
        <v>289</v>
      </c>
      <c r="S87" s="99" t="s">
        <v>290</v>
      </c>
      <c r="T87" s="88" t="str">
        <f t="shared" si="7"/>
        <v>&lt;7.8</v>
      </c>
      <c r="U87" s="88" t="str">
        <f t="shared" si="7"/>
        <v>&lt;9</v>
      </c>
      <c r="V87" s="89" t="str">
        <f t="shared" si="6"/>
        <v>&lt;17</v>
      </c>
      <c r="W87" s="83" t="str">
        <f t="shared" si="3"/>
        <v/>
      </c>
    </row>
    <row r="88" spans="1:23" x14ac:dyDescent="0.4">
      <c r="A88" s="64">
        <v>82</v>
      </c>
      <c r="B88" s="90" t="s">
        <v>55</v>
      </c>
      <c r="C88" s="91" t="s">
        <v>55</v>
      </c>
      <c r="D88" s="92" t="s">
        <v>247</v>
      </c>
      <c r="E88" s="90" t="s">
        <v>247</v>
      </c>
      <c r="F88" s="93" t="s">
        <v>291</v>
      </c>
      <c r="G88" s="94" t="s">
        <v>249</v>
      </c>
      <c r="H88" s="68" t="s">
        <v>281</v>
      </c>
      <c r="I88" s="69" t="s">
        <v>292</v>
      </c>
      <c r="J88" s="90"/>
      <c r="K88" s="69"/>
      <c r="L88" s="95" t="s">
        <v>253</v>
      </c>
      <c r="M88" s="90" t="s">
        <v>254</v>
      </c>
      <c r="N88" s="96" t="s">
        <v>52</v>
      </c>
      <c r="O88" s="97">
        <v>45481</v>
      </c>
      <c r="P88" s="98">
        <v>45483</v>
      </c>
      <c r="Q88" s="92" t="s">
        <v>293</v>
      </c>
      <c r="R88" s="90" t="s">
        <v>294</v>
      </c>
      <c r="S88" s="99" t="s">
        <v>290</v>
      </c>
      <c r="T88" s="88" t="str">
        <f t="shared" si="7"/>
        <v>&lt;7.7</v>
      </c>
      <c r="U88" s="88" t="str">
        <f t="shared" si="7"/>
        <v>&lt;9.3</v>
      </c>
      <c r="V88" s="89" t="str">
        <f t="shared" si="6"/>
        <v>&lt;17</v>
      </c>
      <c r="W88" s="83" t="str">
        <f t="shared" si="3"/>
        <v/>
      </c>
    </row>
    <row r="89" spans="1:23" x14ac:dyDescent="0.4">
      <c r="A89" s="64">
        <v>83</v>
      </c>
      <c r="B89" s="90" t="s">
        <v>55</v>
      </c>
      <c r="C89" s="91" t="s">
        <v>55</v>
      </c>
      <c r="D89" s="92" t="s">
        <v>247</v>
      </c>
      <c r="E89" s="90" t="s">
        <v>247</v>
      </c>
      <c r="F89" s="93" t="s">
        <v>263</v>
      </c>
      <c r="G89" s="67" t="s">
        <v>249</v>
      </c>
      <c r="H89" s="65" t="s">
        <v>250</v>
      </c>
      <c r="I89" s="69" t="s">
        <v>264</v>
      </c>
      <c r="J89" s="90"/>
      <c r="K89" s="69"/>
      <c r="L89" s="95" t="s">
        <v>253</v>
      </c>
      <c r="M89" s="90" t="s">
        <v>254</v>
      </c>
      <c r="N89" s="96" t="s">
        <v>52</v>
      </c>
      <c r="O89" s="97">
        <v>45485</v>
      </c>
      <c r="P89" s="98">
        <v>45491</v>
      </c>
      <c r="Q89" s="92" t="s">
        <v>266</v>
      </c>
      <c r="R89" s="90" t="s">
        <v>255</v>
      </c>
      <c r="S89" s="99" t="s">
        <v>295</v>
      </c>
      <c r="T89" s="88" t="str">
        <f t="shared" si="7"/>
        <v>&lt;4.8</v>
      </c>
      <c r="U89" s="88" t="str">
        <f t="shared" si="7"/>
        <v>&lt;4</v>
      </c>
      <c r="V89" s="89" t="str">
        <f t="shared" si="6"/>
        <v>&lt;8.8</v>
      </c>
      <c r="W89" s="83" t="str">
        <f t="shared" si="3"/>
        <v/>
      </c>
    </row>
    <row r="90" spans="1:23" x14ac:dyDescent="0.4">
      <c r="A90" s="64">
        <v>84</v>
      </c>
      <c r="B90" s="90" t="s">
        <v>55</v>
      </c>
      <c r="C90" s="91" t="s">
        <v>55</v>
      </c>
      <c r="D90" s="101" t="s">
        <v>247</v>
      </c>
      <c r="E90" s="102" t="s">
        <v>247</v>
      </c>
      <c r="F90" s="103" t="s">
        <v>268</v>
      </c>
      <c r="G90" s="94" t="s">
        <v>249</v>
      </c>
      <c r="H90" s="65" t="s">
        <v>250</v>
      </c>
      <c r="I90" s="104" t="s">
        <v>264</v>
      </c>
      <c r="J90" s="102"/>
      <c r="K90" s="104"/>
      <c r="L90" s="105" t="s">
        <v>253</v>
      </c>
      <c r="M90" s="102" t="s">
        <v>254</v>
      </c>
      <c r="N90" s="106" t="s">
        <v>52</v>
      </c>
      <c r="O90" s="107">
        <v>45485</v>
      </c>
      <c r="P90" s="108">
        <v>45491</v>
      </c>
      <c r="Q90" s="92" t="s">
        <v>260</v>
      </c>
      <c r="R90" s="109" t="s">
        <v>261</v>
      </c>
      <c r="S90" s="110" t="s">
        <v>262</v>
      </c>
      <c r="T90" s="88" t="str">
        <f t="shared" si="7"/>
        <v>&lt;4.3</v>
      </c>
      <c r="U90" s="88" t="str">
        <f t="shared" si="7"/>
        <v>&lt;4.2</v>
      </c>
      <c r="V90" s="89" t="str">
        <f t="shared" si="6"/>
        <v>&lt;8.5</v>
      </c>
      <c r="W90" s="83" t="str">
        <f t="shared" si="3"/>
        <v/>
      </c>
    </row>
    <row r="91" spans="1:23" x14ac:dyDescent="0.4">
      <c r="A91" s="64">
        <v>85</v>
      </c>
      <c r="B91" s="90" t="s">
        <v>55</v>
      </c>
      <c r="C91" s="91" t="s">
        <v>55</v>
      </c>
      <c r="D91" s="101" t="s">
        <v>247</v>
      </c>
      <c r="E91" s="102" t="s">
        <v>247</v>
      </c>
      <c r="F91" s="103" t="s">
        <v>258</v>
      </c>
      <c r="G91" s="94" t="s">
        <v>249</v>
      </c>
      <c r="H91" s="68" t="s">
        <v>250</v>
      </c>
      <c r="I91" s="104" t="s">
        <v>251</v>
      </c>
      <c r="J91" s="102"/>
      <c r="K91" s="104" t="s">
        <v>296</v>
      </c>
      <c r="L91" s="105" t="s">
        <v>253</v>
      </c>
      <c r="M91" s="102" t="s">
        <v>254</v>
      </c>
      <c r="N91" s="106" t="s">
        <v>52</v>
      </c>
      <c r="O91" s="107">
        <v>45485</v>
      </c>
      <c r="P91" s="108">
        <v>45491</v>
      </c>
      <c r="Q91" s="92" t="s">
        <v>260</v>
      </c>
      <c r="R91" s="90" t="s">
        <v>270</v>
      </c>
      <c r="S91" s="110" t="s">
        <v>297</v>
      </c>
      <c r="T91" s="88" t="str">
        <f t="shared" si="7"/>
        <v>&lt;4.3</v>
      </c>
      <c r="U91" s="88" t="str">
        <f t="shared" si="7"/>
        <v>&lt;4.1</v>
      </c>
      <c r="V91" s="89" t="str">
        <f t="shared" si="6"/>
        <v>&lt;8.4</v>
      </c>
      <c r="W91" s="83" t="str">
        <f t="shared" si="3"/>
        <v/>
      </c>
    </row>
    <row r="92" spans="1:23" x14ac:dyDescent="0.4">
      <c r="A92" s="64">
        <v>86</v>
      </c>
      <c r="B92" s="90" t="s">
        <v>55</v>
      </c>
      <c r="C92" s="91" t="s">
        <v>55</v>
      </c>
      <c r="D92" s="101" t="s">
        <v>247</v>
      </c>
      <c r="E92" s="102" t="s">
        <v>247</v>
      </c>
      <c r="F92" s="103" t="s">
        <v>263</v>
      </c>
      <c r="G92" s="94" t="s">
        <v>249</v>
      </c>
      <c r="H92" s="68" t="s">
        <v>250</v>
      </c>
      <c r="I92" s="104" t="s">
        <v>251</v>
      </c>
      <c r="J92" s="102"/>
      <c r="K92" s="104" t="s">
        <v>298</v>
      </c>
      <c r="L92" s="105" t="s">
        <v>253</v>
      </c>
      <c r="M92" s="102" t="s">
        <v>254</v>
      </c>
      <c r="N92" s="106" t="s">
        <v>52</v>
      </c>
      <c r="O92" s="107">
        <v>45485</v>
      </c>
      <c r="P92" s="108">
        <v>45491</v>
      </c>
      <c r="Q92" s="92" t="s">
        <v>265</v>
      </c>
      <c r="R92" s="90" t="s">
        <v>266</v>
      </c>
      <c r="S92" s="110" t="s">
        <v>257</v>
      </c>
      <c r="T92" s="88" t="str">
        <f t="shared" si="7"/>
        <v>&lt;3.8</v>
      </c>
      <c r="U92" s="88" t="str">
        <f t="shared" si="7"/>
        <v>&lt;4.8</v>
      </c>
      <c r="V92" s="89" t="str">
        <f t="shared" si="6"/>
        <v>&lt;8.6</v>
      </c>
      <c r="W92" s="83" t="str">
        <f t="shared" si="3"/>
        <v/>
      </c>
    </row>
    <row r="93" spans="1:23" x14ac:dyDescent="0.4">
      <c r="A93" s="64">
        <v>87</v>
      </c>
      <c r="B93" s="90" t="s">
        <v>55</v>
      </c>
      <c r="C93" s="91" t="s">
        <v>55</v>
      </c>
      <c r="D93" s="101" t="s">
        <v>247</v>
      </c>
      <c r="E93" s="102" t="s">
        <v>247</v>
      </c>
      <c r="F93" s="103" t="s">
        <v>299</v>
      </c>
      <c r="G93" s="94" t="s">
        <v>249</v>
      </c>
      <c r="H93" s="65" t="s">
        <v>272</v>
      </c>
      <c r="I93" s="104" t="s">
        <v>300</v>
      </c>
      <c r="J93" s="102"/>
      <c r="K93" s="104" t="s">
        <v>301</v>
      </c>
      <c r="L93" s="105" t="s">
        <v>253</v>
      </c>
      <c r="M93" s="102" t="s">
        <v>254</v>
      </c>
      <c r="N93" s="106" t="s">
        <v>52</v>
      </c>
      <c r="O93" s="107">
        <v>45485</v>
      </c>
      <c r="P93" s="108">
        <v>45491</v>
      </c>
      <c r="Q93" s="92" t="s">
        <v>302</v>
      </c>
      <c r="R93" s="90" t="s">
        <v>303</v>
      </c>
      <c r="S93" s="110" t="s">
        <v>68</v>
      </c>
      <c r="T93" s="88" t="str">
        <f t="shared" si="7"/>
        <v>&lt;0.86</v>
      </c>
      <c r="U93" s="88" t="str">
        <f t="shared" si="7"/>
        <v>&lt;0.81</v>
      </c>
      <c r="V93" s="89" t="str">
        <f t="shared" si="6"/>
        <v>&lt;1.7</v>
      </c>
      <c r="W93" s="83" t="str">
        <f t="shared" si="3"/>
        <v/>
      </c>
    </row>
    <row r="94" spans="1:23" x14ac:dyDescent="0.4">
      <c r="A94" s="64">
        <v>88</v>
      </c>
      <c r="B94" s="90" t="s">
        <v>55</v>
      </c>
      <c r="C94" s="91" t="s">
        <v>55</v>
      </c>
      <c r="D94" s="101" t="s">
        <v>247</v>
      </c>
      <c r="E94" s="102" t="s">
        <v>247</v>
      </c>
      <c r="F94" s="103" t="s">
        <v>304</v>
      </c>
      <c r="G94" s="94" t="s">
        <v>249</v>
      </c>
      <c r="H94" s="68" t="s">
        <v>272</v>
      </c>
      <c r="I94" s="104" t="s">
        <v>300</v>
      </c>
      <c r="J94" s="102"/>
      <c r="K94" s="104" t="s">
        <v>301</v>
      </c>
      <c r="L94" s="105" t="s">
        <v>253</v>
      </c>
      <c r="M94" s="102" t="s">
        <v>254</v>
      </c>
      <c r="N94" s="106" t="s">
        <v>52</v>
      </c>
      <c r="O94" s="107">
        <v>45485</v>
      </c>
      <c r="P94" s="108">
        <v>45491</v>
      </c>
      <c r="Q94" s="92" t="s">
        <v>305</v>
      </c>
      <c r="R94" s="90" t="s">
        <v>306</v>
      </c>
      <c r="S94" s="110" t="s">
        <v>68</v>
      </c>
      <c r="T94" s="88" t="str">
        <f t="shared" si="7"/>
        <v>&lt;0.87</v>
      </c>
      <c r="U94" s="88" t="str">
        <f t="shared" si="7"/>
        <v>&lt;0.8</v>
      </c>
      <c r="V94" s="89" t="str">
        <f t="shared" si="6"/>
        <v>&lt;1.7</v>
      </c>
      <c r="W94" s="83" t="str">
        <f t="shared" si="3"/>
        <v/>
      </c>
    </row>
    <row r="95" spans="1:23" x14ac:dyDescent="0.4">
      <c r="A95" s="64">
        <v>89</v>
      </c>
      <c r="B95" s="90" t="s">
        <v>55</v>
      </c>
      <c r="C95" s="91" t="s">
        <v>55</v>
      </c>
      <c r="D95" s="101" t="s">
        <v>247</v>
      </c>
      <c r="E95" s="102" t="s">
        <v>247</v>
      </c>
      <c r="F95" s="103" t="s">
        <v>248</v>
      </c>
      <c r="G95" s="94" t="s">
        <v>249</v>
      </c>
      <c r="H95" s="68" t="s">
        <v>281</v>
      </c>
      <c r="I95" s="104" t="s">
        <v>307</v>
      </c>
      <c r="J95" s="102"/>
      <c r="K95" s="104"/>
      <c r="L95" s="105" t="s">
        <v>253</v>
      </c>
      <c r="M95" s="102" t="s">
        <v>254</v>
      </c>
      <c r="N95" s="106" t="s">
        <v>52</v>
      </c>
      <c r="O95" s="107">
        <v>45485</v>
      </c>
      <c r="P95" s="108">
        <v>45491</v>
      </c>
      <c r="Q95" s="92" t="s">
        <v>308</v>
      </c>
      <c r="R95" s="90" t="s">
        <v>309</v>
      </c>
      <c r="S95" s="110" t="s">
        <v>310</v>
      </c>
      <c r="T95" s="88" t="str">
        <f t="shared" si="7"/>
        <v>&lt;6.9</v>
      </c>
      <c r="U95" s="88" t="str">
        <f t="shared" si="7"/>
        <v>&lt;7.5</v>
      </c>
      <c r="V95" s="89" t="str">
        <f t="shared" si="6"/>
        <v>&lt;14</v>
      </c>
      <c r="W95" s="83" t="str">
        <f t="shared" si="3"/>
        <v/>
      </c>
    </row>
    <row r="96" spans="1:23" x14ac:dyDescent="0.4">
      <c r="A96" s="64">
        <v>90</v>
      </c>
      <c r="B96" s="90" t="s">
        <v>55</v>
      </c>
      <c r="C96" s="91" t="s">
        <v>55</v>
      </c>
      <c r="D96" s="101" t="s">
        <v>247</v>
      </c>
      <c r="E96" s="102" t="s">
        <v>247</v>
      </c>
      <c r="F96" s="103" t="s">
        <v>258</v>
      </c>
      <c r="G96" s="94" t="s">
        <v>249</v>
      </c>
      <c r="H96" s="111" t="s">
        <v>281</v>
      </c>
      <c r="I96" s="104" t="s">
        <v>311</v>
      </c>
      <c r="J96" s="102"/>
      <c r="K96" s="104"/>
      <c r="L96" s="105" t="s">
        <v>253</v>
      </c>
      <c r="M96" s="102" t="s">
        <v>254</v>
      </c>
      <c r="N96" s="106" t="s">
        <v>52</v>
      </c>
      <c r="O96" s="107">
        <v>45485</v>
      </c>
      <c r="P96" s="108">
        <v>45491</v>
      </c>
      <c r="Q96" s="92" t="s">
        <v>257</v>
      </c>
      <c r="R96" s="90" t="s">
        <v>312</v>
      </c>
      <c r="S96" s="110" t="s">
        <v>290</v>
      </c>
      <c r="T96" s="88" t="str">
        <f t="shared" si="7"/>
        <v>&lt;8.6</v>
      </c>
      <c r="U96" s="88" t="str">
        <f t="shared" si="7"/>
        <v>&lt;8.1</v>
      </c>
      <c r="V96" s="89" t="str">
        <f t="shared" si="6"/>
        <v>&lt;17</v>
      </c>
      <c r="W96" s="83" t="str">
        <f t="shared" si="3"/>
        <v/>
      </c>
    </row>
    <row r="97" spans="1:23" x14ac:dyDescent="0.4">
      <c r="A97" s="64">
        <v>91</v>
      </c>
      <c r="B97" s="90" t="s">
        <v>55</v>
      </c>
      <c r="C97" s="91" t="s">
        <v>55</v>
      </c>
      <c r="D97" s="92" t="s">
        <v>247</v>
      </c>
      <c r="E97" s="90" t="s">
        <v>247</v>
      </c>
      <c r="F97" s="93" t="s">
        <v>271</v>
      </c>
      <c r="G97" s="94" t="s">
        <v>249</v>
      </c>
      <c r="H97" s="68" t="s">
        <v>281</v>
      </c>
      <c r="I97" s="69" t="s">
        <v>313</v>
      </c>
      <c r="J97" s="90"/>
      <c r="K97" s="69"/>
      <c r="L97" s="95" t="s">
        <v>253</v>
      </c>
      <c r="M97" s="90" t="s">
        <v>254</v>
      </c>
      <c r="N97" s="96" t="s">
        <v>52</v>
      </c>
      <c r="O97" s="97">
        <v>45485</v>
      </c>
      <c r="P97" s="98">
        <v>45491</v>
      </c>
      <c r="Q97" s="92" t="s">
        <v>283</v>
      </c>
      <c r="R97" s="90" t="s">
        <v>257</v>
      </c>
      <c r="S97" s="99" t="s">
        <v>290</v>
      </c>
      <c r="T97" s="88" t="str">
        <f t="shared" si="7"/>
        <v>&lt;8.3</v>
      </c>
      <c r="U97" s="88" t="str">
        <f t="shared" si="7"/>
        <v>&lt;8.6</v>
      </c>
      <c r="V97" s="89" t="str">
        <f t="shared" si="6"/>
        <v>&lt;17</v>
      </c>
      <c r="W97" s="83" t="str">
        <f t="shared" si="3"/>
        <v/>
      </c>
    </row>
    <row r="98" spans="1:23" x14ac:dyDescent="0.4">
      <c r="A98" s="64">
        <v>92</v>
      </c>
      <c r="B98" s="90" t="s">
        <v>55</v>
      </c>
      <c r="C98" s="91" t="s">
        <v>55</v>
      </c>
      <c r="D98" s="92" t="s">
        <v>247</v>
      </c>
      <c r="E98" s="90" t="s">
        <v>247</v>
      </c>
      <c r="F98" s="93" t="s">
        <v>263</v>
      </c>
      <c r="G98" s="94" t="s">
        <v>249</v>
      </c>
      <c r="H98" s="68" t="s">
        <v>281</v>
      </c>
      <c r="I98" s="69" t="s">
        <v>314</v>
      </c>
      <c r="J98" s="90"/>
      <c r="K98" s="69"/>
      <c r="L98" s="95" t="s">
        <v>253</v>
      </c>
      <c r="M98" s="90" t="s">
        <v>254</v>
      </c>
      <c r="N98" s="96" t="s">
        <v>52</v>
      </c>
      <c r="O98" s="97">
        <v>45485</v>
      </c>
      <c r="P98" s="98">
        <v>45491</v>
      </c>
      <c r="Q98" s="92" t="s">
        <v>262</v>
      </c>
      <c r="R98" s="90" t="s">
        <v>284</v>
      </c>
      <c r="S98" s="99" t="s">
        <v>290</v>
      </c>
      <c r="T98" s="88" t="str">
        <f t="shared" si="7"/>
        <v>&lt;8.5</v>
      </c>
      <c r="U98" s="88" t="str">
        <f t="shared" si="7"/>
        <v>&lt;8</v>
      </c>
      <c r="V98" s="89" t="str">
        <f t="shared" si="6"/>
        <v>&lt;17</v>
      </c>
      <c r="W98" s="83" t="str">
        <f t="shared" si="3"/>
        <v/>
      </c>
    </row>
    <row r="99" spans="1:23" x14ac:dyDescent="0.4">
      <c r="A99" s="64">
        <v>93</v>
      </c>
      <c r="B99" s="90" t="s">
        <v>55</v>
      </c>
      <c r="C99" s="91" t="s">
        <v>55</v>
      </c>
      <c r="D99" s="92" t="s">
        <v>247</v>
      </c>
      <c r="E99" s="90" t="s">
        <v>247</v>
      </c>
      <c r="F99" s="93" t="s">
        <v>315</v>
      </c>
      <c r="G99" s="94" t="s">
        <v>249</v>
      </c>
      <c r="H99" s="68" t="s">
        <v>250</v>
      </c>
      <c r="I99" s="69" t="s">
        <v>264</v>
      </c>
      <c r="J99" s="90"/>
      <c r="K99" s="69"/>
      <c r="L99" s="95" t="s">
        <v>253</v>
      </c>
      <c r="M99" s="90" t="s">
        <v>254</v>
      </c>
      <c r="N99" s="96" t="s">
        <v>52</v>
      </c>
      <c r="O99" s="97">
        <v>45492</v>
      </c>
      <c r="P99" s="98">
        <v>45497</v>
      </c>
      <c r="Q99" s="92" t="s">
        <v>256</v>
      </c>
      <c r="R99" s="90" t="s">
        <v>255</v>
      </c>
      <c r="S99" s="99" t="s">
        <v>257</v>
      </c>
      <c r="T99" s="88" t="str">
        <f t="shared" si="7"/>
        <v>&lt;4.6</v>
      </c>
      <c r="U99" s="88" t="str">
        <f t="shared" si="7"/>
        <v>&lt;4</v>
      </c>
      <c r="V99" s="89" t="str">
        <f t="shared" si="6"/>
        <v>&lt;8.6</v>
      </c>
      <c r="W99" s="83" t="str">
        <f t="shared" si="3"/>
        <v/>
      </c>
    </row>
    <row r="100" spans="1:23" x14ac:dyDescent="0.4">
      <c r="A100" s="64">
        <v>94</v>
      </c>
      <c r="B100" s="90" t="s">
        <v>55</v>
      </c>
      <c r="C100" s="91" t="s">
        <v>55</v>
      </c>
      <c r="D100" s="92" t="s">
        <v>247</v>
      </c>
      <c r="E100" s="90" t="s">
        <v>247</v>
      </c>
      <c r="F100" s="93" t="s">
        <v>315</v>
      </c>
      <c r="G100" s="94" t="s">
        <v>249</v>
      </c>
      <c r="H100" s="68" t="s">
        <v>250</v>
      </c>
      <c r="I100" s="69" t="s">
        <v>316</v>
      </c>
      <c r="J100" s="90"/>
      <c r="K100" s="69"/>
      <c r="L100" s="95" t="s">
        <v>253</v>
      </c>
      <c r="M100" s="90" t="s">
        <v>254</v>
      </c>
      <c r="N100" s="96" t="s">
        <v>52</v>
      </c>
      <c r="O100" s="97">
        <v>45492</v>
      </c>
      <c r="P100" s="98">
        <v>45497</v>
      </c>
      <c r="Q100" s="92" t="s">
        <v>317</v>
      </c>
      <c r="R100" s="90" t="s">
        <v>318</v>
      </c>
      <c r="S100" s="99" t="s">
        <v>257</v>
      </c>
      <c r="T100" s="88" t="str">
        <f t="shared" si="7"/>
        <v>&lt;4.7</v>
      </c>
      <c r="U100" s="88" t="str">
        <f t="shared" si="7"/>
        <v>&lt;3.9</v>
      </c>
      <c r="V100" s="89" t="str">
        <f t="shared" si="6"/>
        <v>&lt;8.6</v>
      </c>
      <c r="W100" s="83" t="str">
        <f t="shared" si="3"/>
        <v/>
      </c>
    </row>
    <row r="101" spans="1:23" x14ac:dyDescent="0.4">
      <c r="A101" s="64">
        <v>95</v>
      </c>
      <c r="B101" s="90" t="s">
        <v>55</v>
      </c>
      <c r="C101" s="91" t="s">
        <v>55</v>
      </c>
      <c r="D101" s="92" t="s">
        <v>247</v>
      </c>
      <c r="E101" s="90" t="s">
        <v>247</v>
      </c>
      <c r="F101" s="93" t="s">
        <v>304</v>
      </c>
      <c r="G101" s="94" t="s">
        <v>249</v>
      </c>
      <c r="H101" s="68" t="s">
        <v>272</v>
      </c>
      <c r="I101" s="69" t="s">
        <v>300</v>
      </c>
      <c r="J101" s="90"/>
      <c r="K101" s="104" t="s">
        <v>301</v>
      </c>
      <c r="L101" s="95" t="s">
        <v>253</v>
      </c>
      <c r="M101" s="90" t="s">
        <v>254</v>
      </c>
      <c r="N101" s="96" t="s">
        <v>52</v>
      </c>
      <c r="O101" s="97">
        <v>45492</v>
      </c>
      <c r="P101" s="98">
        <v>45497</v>
      </c>
      <c r="Q101" s="92" t="s">
        <v>319</v>
      </c>
      <c r="R101" s="90" t="s">
        <v>319</v>
      </c>
      <c r="S101" s="99" t="s">
        <v>68</v>
      </c>
      <c r="T101" s="88" t="str">
        <f t="shared" si="7"/>
        <v>&lt;0.84</v>
      </c>
      <c r="U101" s="88" t="str">
        <f t="shared" si="7"/>
        <v>&lt;0.84</v>
      </c>
      <c r="V101" s="89" t="str">
        <f t="shared" si="6"/>
        <v>&lt;1.7</v>
      </c>
      <c r="W101" s="83" t="str">
        <f t="shared" si="3"/>
        <v/>
      </c>
    </row>
    <row r="102" spans="1:23" x14ac:dyDescent="0.4">
      <c r="A102" s="64">
        <v>96</v>
      </c>
      <c r="B102" s="90" t="s">
        <v>55</v>
      </c>
      <c r="C102" s="91" t="s">
        <v>55</v>
      </c>
      <c r="D102" s="92" t="s">
        <v>247</v>
      </c>
      <c r="E102" s="90" t="s">
        <v>247</v>
      </c>
      <c r="F102" s="93" t="s">
        <v>320</v>
      </c>
      <c r="G102" s="94" t="s">
        <v>249</v>
      </c>
      <c r="H102" s="68" t="s">
        <v>272</v>
      </c>
      <c r="I102" s="69" t="s">
        <v>321</v>
      </c>
      <c r="J102" s="90"/>
      <c r="K102" s="69" t="s">
        <v>322</v>
      </c>
      <c r="L102" s="95" t="s">
        <v>253</v>
      </c>
      <c r="M102" s="90" t="s">
        <v>254</v>
      </c>
      <c r="N102" s="96" t="s">
        <v>52</v>
      </c>
      <c r="O102" s="97">
        <v>45492</v>
      </c>
      <c r="P102" s="98">
        <v>45497</v>
      </c>
      <c r="Q102" s="92" t="s">
        <v>303</v>
      </c>
      <c r="R102" s="90" t="s">
        <v>302</v>
      </c>
      <c r="S102" s="99" t="s">
        <v>68</v>
      </c>
      <c r="T102" s="88" t="str">
        <f t="shared" si="7"/>
        <v>&lt;0.81</v>
      </c>
      <c r="U102" s="88" t="str">
        <f t="shared" si="7"/>
        <v>&lt;0.86</v>
      </c>
      <c r="V102" s="89" t="str">
        <f t="shared" si="6"/>
        <v>&lt;1.7</v>
      </c>
      <c r="W102" s="83" t="str">
        <f t="shared" si="3"/>
        <v/>
      </c>
    </row>
    <row r="103" spans="1:23" x14ac:dyDescent="0.4">
      <c r="A103" s="64">
        <v>97</v>
      </c>
      <c r="B103" s="90" t="s">
        <v>55</v>
      </c>
      <c r="C103" s="91" t="s">
        <v>55</v>
      </c>
      <c r="D103" s="92" t="s">
        <v>247</v>
      </c>
      <c r="E103" s="90" t="s">
        <v>247</v>
      </c>
      <c r="F103" s="93" t="s">
        <v>323</v>
      </c>
      <c r="G103" s="94" t="s">
        <v>249</v>
      </c>
      <c r="H103" s="68" t="s">
        <v>281</v>
      </c>
      <c r="I103" s="69" t="s">
        <v>324</v>
      </c>
      <c r="J103" s="90"/>
      <c r="K103" s="69"/>
      <c r="L103" s="95" t="s">
        <v>253</v>
      </c>
      <c r="M103" s="90" t="s">
        <v>254</v>
      </c>
      <c r="N103" s="96" t="s">
        <v>52</v>
      </c>
      <c r="O103" s="97">
        <v>45492</v>
      </c>
      <c r="P103" s="98">
        <v>45497</v>
      </c>
      <c r="Q103" s="92" t="s">
        <v>312</v>
      </c>
      <c r="R103" s="90" t="s">
        <v>257</v>
      </c>
      <c r="S103" s="99" t="s">
        <v>290</v>
      </c>
      <c r="T103" s="88" t="str">
        <f t="shared" si="7"/>
        <v>&lt;8.1</v>
      </c>
      <c r="U103" s="88" t="str">
        <f t="shared" si="7"/>
        <v>&lt;8.6</v>
      </c>
      <c r="V103" s="89" t="str">
        <f t="shared" si="6"/>
        <v>&lt;17</v>
      </c>
      <c r="W103" s="83" t="str">
        <f t="shared" si="3"/>
        <v/>
      </c>
    </row>
    <row r="104" spans="1:23" x14ac:dyDescent="0.4">
      <c r="A104" s="64">
        <v>98</v>
      </c>
      <c r="B104" s="90" t="s">
        <v>55</v>
      </c>
      <c r="C104" s="91" t="s">
        <v>55</v>
      </c>
      <c r="D104" s="92" t="s">
        <v>247</v>
      </c>
      <c r="E104" s="90" t="s">
        <v>247</v>
      </c>
      <c r="F104" s="93" t="s">
        <v>325</v>
      </c>
      <c r="G104" s="94" t="s">
        <v>249</v>
      </c>
      <c r="H104" s="68" t="s">
        <v>281</v>
      </c>
      <c r="I104" s="69" t="s">
        <v>326</v>
      </c>
      <c r="J104" s="90"/>
      <c r="K104" s="69"/>
      <c r="L104" s="95" t="s">
        <v>253</v>
      </c>
      <c r="M104" s="90" t="s">
        <v>254</v>
      </c>
      <c r="N104" s="96" t="s">
        <v>52</v>
      </c>
      <c r="O104" s="97">
        <v>45492</v>
      </c>
      <c r="P104" s="98">
        <v>45497</v>
      </c>
      <c r="Q104" s="92" t="s">
        <v>327</v>
      </c>
      <c r="R104" s="90" t="s">
        <v>308</v>
      </c>
      <c r="S104" s="99" t="s">
        <v>290</v>
      </c>
      <c r="T104" s="88" t="str">
        <f t="shared" si="7"/>
        <v>&lt;9.6</v>
      </c>
      <c r="U104" s="88" t="str">
        <f t="shared" si="7"/>
        <v>&lt;6.9</v>
      </c>
      <c r="V104" s="89" t="str">
        <f t="shared" si="6"/>
        <v>&lt;17</v>
      </c>
      <c r="W104" s="83" t="str">
        <f t="shared" si="3"/>
        <v/>
      </c>
    </row>
    <row r="105" spans="1:23" x14ac:dyDescent="0.4">
      <c r="A105" s="64">
        <v>99</v>
      </c>
      <c r="B105" s="90" t="s">
        <v>55</v>
      </c>
      <c r="C105" s="91" t="s">
        <v>55</v>
      </c>
      <c r="D105" s="92" t="s">
        <v>247</v>
      </c>
      <c r="E105" s="90" t="s">
        <v>247</v>
      </c>
      <c r="F105" s="93" t="s">
        <v>304</v>
      </c>
      <c r="G105" s="94" t="s">
        <v>249</v>
      </c>
      <c r="H105" s="68" t="s">
        <v>281</v>
      </c>
      <c r="I105" s="69" t="s">
        <v>328</v>
      </c>
      <c r="J105" s="90"/>
      <c r="K105" s="69"/>
      <c r="L105" s="95" t="s">
        <v>253</v>
      </c>
      <c r="M105" s="90" t="s">
        <v>254</v>
      </c>
      <c r="N105" s="96" t="s">
        <v>52</v>
      </c>
      <c r="O105" s="97">
        <v>45492</v>
      </c>
      <c r="P105" s="98">
        <v>45497</v>
      </c>
      <c r="Q105" s="92" t="s">
        <v>297</v>
      </c>
      <c r="R105" s="90" t="s">
        <v>262</v>
      </c>
      <c r="S105" s="99" t="s">
        <v>290</v>
      </c>
      <c r="T105" s="88" t="str">
        <f t="shared" si="7"/>
        <v>&lt;8.4</v>
      </c>
      <c r="U105" s="88" t="str">
        <f t="shared" si="7"/>
        <v>&lt;8.5</v>
      </c>
      <c r="V105" s="89" t="str">
        <f t="shared" si="6"/>
        <v>&lt;17</v>
      </c>
      <c r="W105" s="83" t="str">
        <f t="shared" si="3"/>
        <v/>
      </c>
    </row>
    <row r="106" spans="1:23" x14ac:dyDescent="0.4">
      <c r="A106" s="64">
        <v>100</v>
      </c>
      <c r="B106" s="90" t="s">
        <v>55</v>
      </c>
      <c r="C106" s="91" t="s">
        <v>55</v>
      </c>
      <c r="D106" s="92" t="s">
        <v>247</v>
      </c>
      <c r="E106" s="90" t="s">
        <v>247</v>
      </c>
      <c r="F106" s="93" t="s">
        <v>291</v>
      </c>
      <c r="G106" s="94" t="s">
        <v>249</v>
      </c>
      <c r="H106" s="68" t="s">
        <v>281</v>
      </c>
      <c r="I106" s="69" t="s">
        <v>329</v>
      </c>
      <c r="J106" s="90"/>
      <c r="K106" s="69"/>
      <c r="L106" s="95" t="s">
        <v>253</v>
      </c>
      <c r="M106" s="90" t="s">
        <v>254</v>
      </c>
      <c r="N106" s="96" t="s">
        <v>52</v>
      </c>
      <c r="O106" s="97">
        <v>45492</v>
      </c>
      <c r="P106" s="98">
        <v>45497</v>
      </c>
      <c r="Q106" s="92" t="s">
        <v>257</v>
      </c>
      <c r="R106" s="90" t="s">
        <v>262</v>
      </c>
      <c r="S106" s="99" t="s">
        <v>290</v>
      </c>
      <c r="T106" s="88" t="str">
        <f t="shared" si="7"/>
        <v>&lt;8.6</v>
      </c>
      <c r="U106" s="88" t="str">
        <f t="shared" si="7"/>
        <v>&lt;8.5</v>
      </c>
      <c r="V106" s="89" t="str">
        <f t="shared" si="6"/>
        <v>&lt;17</v>
      </c>
      <c r="W106" s="83" t="str">
        <f t="shared" si="3"/>
        <v/>
      </c>
    </row>
    <row r="107" spans="1:23" x14ac:dyDescent="0.4">
      <c r="A107" s="64">
        <v>101</v>
      </c>
      <c r="B107" s="90" t="s">
        <v>55</v>
      </c>
      <c r="C107" s="91" t="s">
        <v>55</v>
      </c>
      <c r="D107" s="92" t="s">
        <v>247</v>
      </c>
      <c r="E107" s="90" t="s">
        <v>247</v>
      </c>
      <c r="F107" s="93" t="s">
        <v>258</v>
      </c>
      <c r="G107" s="94" t="s">
        <v>249</v>
      </c>
      <c r="H107" s="68" t="s">
        <v>250</v>
      </c>
      <c r="I107" s="69" t="s">
        <v>251</v>
      </c>
      <c r="J107" s="90"/>
      <c r="K107" s="69" t="s">
        <v>330</v>
      </c>
      <c r="L107" s="95" t="s">
        <v>253</v>
      </c>
      <c r="M107" s="90" t="s">
        <v>254</v>
      </c>
      <c r="N107" s="96" t="s">
        <v>52</v>
      </c>
      <c r="O107" s="97">
        <v>45492</v>
      </c>
      <c r="P107" s="98">
        <v>45497</v>
      </c>
      <c r="Q107" s="92" t="s">
        <v>266</v>
      </c>
      <c r="R107" s="90" t="s">
        <v>265</v>
      </c>
      <c r="S107" s="99" t="s">
        <v>257</v>
      </c>
      <c r="T107" s="88" t="str">
        <f t="shared" si="7"/>
        <v>&lt;4.8</v>
      </c>
      <c r="U107" s="88" t="str">
        <f t="shared" si="7"/>
        <v>&lt;3.8</v>
      </c>
      <c r="V107" s="89" t="str">
        <f t="shared" si="6"/>
        <v>&lt;8.6</v>
      </c>
      <c r="W107" s="83" t="str">
        <f t="shared" si="3"/>
        <v/>
      </c>
    </row>
    <row r="108" spans="1:23" x14ac:dyDescent="0.4">
      <c r="A108" s="64">
        <v>102</v>
      </c>
      <c r="B108" s="90" t="s">
        <v>55</v>
      </c>
      <c r="C108" s="91" t="s">
        <v>55</v>
      </c>
      <c r="D108" s="92" t="s">
        <v>247</v>
      </c>
      <c r="E108" s="90" t="s">
        <v>247</v>
      </c>
      <c r="F108" s="93" t="s">
        <v>258</v>
      </c>
      <c r="G108" s="94" t="s">
        <v>249</v>
      </c>
      <c r="H108" s="68" t="s">
        <v>250</v>
      </c>
      <c r="I108" s="69" t="s">
        <v>251</v>
      </c>
      <c r="J108" s="90"/>
      <c r="K108" s="69" t="s">
        <v>331</v>
      </c>
      <c r="L108" s="95" t="s">
        <v>253</v>
      </c>
      <c r="M108" s="90" t="s">
        <v>254</v>
      </c>
      <c r="N108" s="96" t="s">
        <v>52</v>
      </c>
      <c r="O108" s="97">
        <v>45492</v>
      </c>
      <c r="P108" s="98">
        <v>45497</v>
      </c>
      <c r="Q108" s="92" t="s">
        <v>318</v>
      </c>
      <c r="R108" s="102" t="s">
        <v>256</v>
      </c>
      <c r="S108" s="99" t="s">
        <v>262</v>
      </c>
      <c r="T108" s="88" t="str">
        <f t="shared" si="7"/>
        <v>&lt;3.9</v>
      </c>
      <c r="U108" s="88" t="str">
        <f t="shared" si="7"/>
        <v>&lt;4.6</v>
      </c>
      <c r="V108" s="89" t="str">
        <f t="shared" si="6"/>
        <v>&lt;8.5</v>
      </c>
      <c r="W108" s="83" t="str">
        <f t="shared" si="3"/>
        <v/>
      </c>
    </row>
    <row r="109" spans="1:23" x14ac:dyDescent="0.4">
      <c r="A109" s="64">
        <v>103</v>
      </c>
      <c r="B109" s="80" t="s">
        <v>332</v>
      </c>
      <c r="C109" s="82" t="s">
        <v>332</v>
      </c>
      <c r="D109" s="81" t="s">
        <v>333</v>
      </c>
      <c r="E109" s="80" t="s">
        <v>334</v>
      </c>
      <c r="F109" s="82"/>
      <c r="G109" s="112" t="s">
        <v>49</v>
      </c>
      <c r="H109" s="92" t="s">
        <v>335</v>
      </c>
      <c r="I109" s="80" t="s">
        <v>336</v>
      </c>
      <c r="J109" s="80"/>
      <c r="K109" s="80"/>
      <c r="L109" s="83" t="s">
        <v>39</v>
      </c>
      <c r="M109" s="64" t="s">
        <v>337</v>
      </c>
      <c r="N109" s="84" t="s">
        <v>52</v>
      </c>
      <c r="O109" s="85">
        <v>45460</v>
      </c>
      <c r="P109" s="86">
        <v>45470</v>
      </c>
      <c r="Q109" s="113" t="s">
        <v>338</v>
      </c>
      <c r="R109" s="90" t="s">
        <v>338</v>
      </c>
      <c r="S109" s="100" t="s">
        <v>42</v>
      </c>
      <c r="T109" s="88" t="str">
        <f t="shared" ref="T109:U124" si="8">IF(Q109="","",IF(NOT(ISERROR(Q109*1)),ROUNDDOWN(Q109*1,2-INT(LOG(ABS(Q109*1)))),IFERROR("&lt;"&amp;ROUNDDOWN(IF(SUBSTITUTE(Q109,"&lt;","")*1&lt;=50,SUBSTITUTE(Q109,"&lt;","")*1,""),2-INT(LOG(ABS(SUBSTITUTE(Q109,"&lt;","")*1)))),IF(Q109="-",Q109,"入力形式が間違っています"))))</f>
        <v>&lt;5</v>
      </c>
      <c r="U109" s="88" t="str">
        <f t="shared" si="8"/>
        <v>&lt;5</v>
      </c>
      <c r="V109" s="89" t="str">
        <f>IFERROR(IF(AND(T109="",U109=""),"",IF(AND(T109="-",U109="-"),IF(S109="","Cs合計を入力してください",S109),IF(NOT(ISERROR(T109*1+U109*1)),ROUND(T109+U109, 1-INT(LOG(ABS(T109+U109)))),IF(NOT(ISERROR(T109*1)),ROUND(T109, 1-INT(LOG(ABS(T109)))),IF(NOT(ISERROR(U109*1)),ROUND(U109, 1-INT(LOG(ABS(U109)))),IF(ISERROR(T109*1+U109*1),"&lt;"&amp;ROUND(IF(T109="-",0,SUBSTITUTE(T109,"&lt;",""))*1+IF(U109="-",0,SUBSTITUTE(U109,"&lt;",""))*1,1-INT(LOG(ABS(IF(T109="-",0,SUBSTITUTE(T109,"&lt;",""))*1+IF(U109="-",0,SUBSTITUTE(U109,"&lt;",""))*1)))))))))),"入力形式が間違っています")</f>
        <v>&lt;10</v>
      </c>
      <c r="W109" s="83"/>
    </row>
    <row r="110" spans="1:23" x14ac:dyDescent="0.4">
      <c r="A110" s="64">
        <v>104</v>
      </c>
      <c r="B110" s="80" t="s">
        <v>332</v>
      </c>
      <c r="C110" s="82" t="s">
        <v>332</v>
      </c>
      <c r="D110" s="81" t="s">
        <v>333</v>
      </c>
      <c r="E110" s="80" t="s">
        <v>339</v>
      </c>
      <c r="F110" s="82"/>
      <c r="G110" s="112" t="s">
        <v>49</v>
      </c>
      <c r="H110" s="92" t="s">
        <v>335</v>
      </c>
      <c r="I110" s="80" t="s">
        <v>336</v>
      </c>
      <c r="J110" s="80"/>
      <c r="K110" s="80"/>
      <c r="L110" s="83" t="s">
        <v>39</v>
      </c>
      <c r="M110" s="64" t="s">
        <v>337</v>
      </c>
      <c r="N110" s="84" t="s">
        <v>52</v>
      </c>
      <c r="O110" s="85">
        <v>45461</v>
      </c>
      <c r="P110" s="86">
        <v>45470</v>
      </c>
      <c r="Q110" s="113" t="s">
        <v>338</v>
      </c>
      <c r="R110" s="90" t="s">
        <v>338</v>
      </c>
      <c r="S110" s="100" t="s">
        <v>42</v>
      </c>
      <c r="T110" s="88" t="str">
        <f t="shared" si="8"/>
        <v>&lt;5</v>
      </c>
      <c r="U110" s="88" t="str">
        <f t="shared" si="8"/>
        <v>&lt;5</v>
      </c>
      <c r="V110" s="89" t="str">
        <f>IFERROR(IF(AND(T110="",U110=""),"",IF(AND(T110="-",U110="-"),IF(S110="","Cs合計を入力してください",S110),IF(NOT(ISERROR(T110*1+U110*1)),ROUND(T110+U110, 1-INT(LOG(ABS(T110+U110)))),IF(NOT(ISERROR(T110*1)),ROUND(T110, 1-INT(LOG(ABS(T110)))),IF(NOT(ISERROR(U110*1)),ROUND(U110, 1-INT(LOG(ABS(U110)))),IF(ISERROR(T110*1+U110*1),"&lt;"&amp;ROUND(IF(T110="-",0,SUBSTITUTE(T110,"&lt;",""))*1+IF(U110="-",0,SUBSTITUTE(U110,"&lt;",""))*1,1-INT(LOG(ABS(IF(T110="-",0,SUBSTITUTE(T110,"&lt;",""))*1+IF(U110="-",0,SUBSTITUTE(U110,"&lt;",""))*1)))))))))),"入力形式が間違っています")</f>
        <v>&lt;10</v>
      </c>
      <c r="W110" s="83"/>
    </row>
    <row r="111" spans="1:23" x14ac:dyDescent="0.4">
      <c r="A111" s="64">
        <v>105</v>
      </c>
      <c r="B111" s="80" t="s">
        <v>332</v>
      </c>
      <c r="C111" s="82" t="s">
        <v>332</v>
      </c>
      <c r="D111" s="81" t="s">
        <v>333</v>
      </c>
      <c r="E111" s="80" t="s">
        <v>340</v>
      </c>
      <c r="F111" s="82"/>
      <c r="G111" s="112" t="s">
        <v>49</v>
      </c>
      <c r="H111" s="92" t="s">
        <v>335</v>
      </c>
      <c r="I111" s="80" t="s">
        <v>336</v>
      </c>
      <c r="J111" s="80"/>
      <c r="K111" s="80"/>
      <c r="L111" s="83" t="s">
        <v>39</v>
      </c>
      <c r="M111" s="64" t="s">
        <v>337</v>
      </c>
      <c r="N111" s="84" t="s">
        <v>52</v>
      </c>
      <c r="O111" s="85">
        <v>45461</v>
      </c>
      <c r="P111" s="86">
        <v>45470</v>
      </c>
      <c r="Q111" s="113" t="s">
        <v>338</v>
      </c>
      <c r="R111" s="80" t="s">
        <v>338</v>
      </c>
      <c r="S111" s="100" t="s">
        <v>42</v>
      </c>
      <c r="T111" s="88" t="str">
        <f t="shared" si="8"/>
        <v>&lt;5</v>
      </c>
      <c r="U111" s="88" t="str">
        <f t="shared" si="8"/>
        <v>&lt;5</v>
      </c>
      <c r="V111" s="89" t="str">
        <f>IFERROR(IF(AND(T111="",U111=""),"",IF(AND(T111="-",U111="-"),IF(S111="","Cs合計を入力してください",S111),IF(NOT(ISERROR(T111*1+U111*1)),ROUND(T111+U111, 1-INT(LOG(ABS(T111+U111)))),IF(NOT(ISERROR(T111*1)),ROUND(T111, 1-INT(LOG(ABS(T111)))),IF(NOT(ISERROR(U111*1)),ROUND(U111, 1-INT(LOG(ABS(U111)))),IF(ISERROR(T111*1+U111*1),"&lt;"&amp;ROUND(IF(T111="-",0,SUBSTITUTE(T111,"&lt;",""))*1+IF(U111="-",0,SUBSTITUTE(U111,"&lt;",""))*1,1-INT(LOG(ABS(IF(T111="-",0,SUBSTITUTE(T111,"&lt;",""))*1+IF(U111="-",0,SUBSTITUTE(U111,"&lt;",""))*1)))))))))),"入力形式が間違っています")</f>
        <v>&lt;10</v>
      </c>
      <c r="W111" s="83"/>
    </row>
    <row r="112" spans="1:23" x14ac:dyDescent="0.4">
      <c r="A112" s="64">
        <v>106</v>
      </c>
      <c r="B112" s="80" t="s">
        <v>341</v>
      </c>
      <c r="C112" s="82" t="s">
        <v>341</v>
      </c>
      <c r="D112" s="81" t="s">
        <v>342</v>
      </c>
      <c r="E112" s="80" t="s">
        <v>343</v>
      </c>
      <c r="F112" s="82"/>
      <c r="G112" s="112" t="s">
        <v>344</v>
      </c>
      <c r="H112" s="92" t="s">
        <v>345</v>
      </c>
      <c r="I112" s="80" t="s">
        <v>346</v>
      </c>
      <c r="J112" s="80" t="s">
        <v>347</v>
      </c>
      <c r="K112" s="80" t="s">
        <v>348</v>
      </c>
      <c r="L112" s="83" t="s">
        <v>349</v>
      </c>
      <c r="M112" s="64" t="s">
        <v>350</v>
      </c>
      <c r="N112" s="84" t="s">
        <v>351</v>
      </c>
      <c r="O112" s="85">
        <v>45485</v>
      </c>
      <c r="P112" s="86">
        <v>45491</v>
      </c>
      <c r="Q112" s="81" t="s">
        <v>352</v>
      </c>
      <c r="R112" s="80" t="s">
        <v>353</v>
      </c>
      <c r="S112" s="87" t="s">
        <v>354</v>
      </c>
      <c r="T112" s="88" t="str">
        <f t="shared" si="8"/>
        <v>&lt;7.73</v>
      </c>
      <c r="U112" s="88" t="str">
        <f t="shared" si="8"/>
        <v>&lt;5.67</v>
      </c>
      <c r="V112" s="89" t="str">
        <f t="shared" ref="V112:V131" si="9">IFERROR(IF(AND(T112="",U112=""),"",IF(AND(T112="-",U112="-"),IF(S112="","Cs合計を入力してください",S112),IF(NOT(ISERROR(T112*1+U112*1)),ROUND(T112+U112, 1-INT(LOG(ABS(T112+U112)))),IF(NOT(ISERROR(T112*1)),ROUND(T112, 1-INT(LOG(ABS(T112)))),IF(NOT(ISERROR(U112*1)),ROUND(U112, 1-INT(LOG(ABS(U112)))),IF(ISERROR(T112*1+U112*1),"&lt;"&amp;ROUND(IF(T112="-",0,SUBSTITUTE(T112,"&lt;",""))*1+IF(U112="-",0,SUBSTITUTE(U112,"&lt;",""))*1,1-INT(LOG(ABS(IF(T112="-",0,SUBSTITUTE(T112,"&lt;",""))*1+IF(U112="-",0,SUBSTITUTE(U112,"&lt;",""))*1)))))))))),"入力形式が間違っています")</f>
        <v>&lt;13</v>
      </c>
      <c r="W112" s="83"/>
    </row>
    <row r="113" spans="1:23" x14ac:dyDescent="0.4">
      <c r="A113" s="64">
        <v>107</v>
      </c>
      <c r="B113" s="80" t="s">
        <v>332</v>
      </c>
      <c r="C113" s="82" t="s">
        <v>332</v>
      </c>
      <c r="D113" s="81" t="s">
        <v>333</v>
      </c>
      <c r="E113" s="80" t="s">
        <v>355</v>
      </c>
      <c r="F113" s="82"/>
      <c r="G113" s="112" t="s">
        <v>49</v>
      </c>
      <c r="H113" s="92" t="s">
        <v>335</v>
      </c>
      <c r="I113" s="80" t="s">
        <v>336</v>
      </c>
      <c r="J113" s="80"/>
      <c r="K113" s="80"/>
      <c r="L113" s="83" t="s">
        <v>39</v>
      </c>
      <c r="M113" s="64" t="s">
        <v>337</v>
      </c>
      <c r="N113" s="84" t="s">
        <v>52</v>
      </c>
      <c r="O113" s="85">
        <v>45481</v>
      </c>
      <c r="P113" s="86">
        <v>45497</v>
      </c>
      <c r="Q113" s="81" t="s">
        <v>356</v>
      </c>
      <c r="R113" s="80" t="s">
        <v>356</v>
      </c>
      <c r="S113" s="87" t="s">
        <v>53</v>
      </c>
      <c r="T113" s="88" t="str">
        <f t="shared" si="8"/>
        <v>&lt;5</v>
      </c>
      <c r="U113" s="88" t="str">
        <f t="shared" si="8"/>
        <v>&lt;5</v>
      </c>
      <c r="V113" s="89" t="str">
        <f t="shared" si="9"/>
        <v>&lt;10</v>
      </c>
      <c r="W113" s="83"/>
    </row>
    <row r="114" spans="1:23" x14ac:dyDescent="0.4">
      <c r="A114" s="64">
        <v>108</v>
      </c>
      <c r="B114" s="80" t="s">
        <v>332</v>
      </c>
      <c r="C114" s="82" t="s">
        <v>332</v>
      </c>
      <c r="D114" s="81" t="s">
        <v>333</v>
      </c>
      <c r="E114" s="80" t="s">
        <v>357</v>
      </c>
      <c r="F114" s="82"/>
      <c r="G114" s="112" t="s">
        <v>49</v>
      </c>
      <c r="H114" s="92" t="s">
        <v>335</v>
      </c>
      <c r="I114" s="80" t="s">
        <v>358</v>
      </c>
      <c r="J114" s="80"/>
      <c r="K114" s="80"/>
      <c r="L114" s="83" t="s">
        <v>39</v>
      </c>
      <c r="M114" s="64" t="s">
        <v>337</v>
      </c>
      <c r="N114" s="84" t="s">
        <v>52</v>
      </c>
      <c r="O114" s="85">
        <v>45482</v>
      </c>
      <c r="P114" s="86">
        <v>45497</v>
      </c>
      <c r="Q114" s="81" t="s">
        <v>356</v>
      </c>
      <c r="R114" s="80" t="s">
        <v>356</v>
      </c>
      <c r="S114" s="87" t="s">
        <v>53</v>
      </c>
      <c r="T114" s="88" t="str">
        <f t="shared" si="8"/>
        <v>&lt;5</v>
      </c>
      <c r="U114" s="88" t="str">
        <f t="shared" si="8"/>
        <v>&lt;5</v>
      </c>
      <c r="V114" s="89" t="str">
        <f t="shared" si="9"/>
        <v>&lt;10</v>
      </c>
      <c r="W114" s="83"/>
    </row>
    <row r="115" spans="1:23" x14ac:dyDescent="0.4">
      <c r="A115" s="64">
        <v>109</v>
      </c>
      <c r="B115" s="80" t="s">
        <v>332</v>
      </c>
      <c r="C115" s="82" t="s">
        <v>332</v>
      </c>
      <c r="D115" s="81" t="s">
        <v>333</v>
      </c>
      <c r="E115" s="80" t="s">
        <v>357</v>
      </c>
      <c r="F115" s="82"/>
      <c r="G115" s="112" t="s">
        <v>49</v>
      </c>
      <c r="H115" s="92" t="s">
        <v>335</v>
      </c>
      <c r="I115" s="80" t="s">
        <v>358</v>
      </c>
      <c r="J115" s="80"/>
      <c r="K115" s="80"/>
      <c r="L115" s="83" t="s">
        <v>39</v>
      </c>
      <c r="M115" s="64" t="s">
        <v>337</v>
      </c>
      <c r="N115" s="84" t="s">
        <v>52</v>
      </c>
      <c r="O115" s="85">
        <v>45482</v>
      </c>
      <c r="P115" s="86">
        <v>45497</v>
      </c>
      <c r="Q115" s="81" t="s">
        <v>356</v>
      </c>
      <c r="R115" s="80" t="s">
        <v>356</v>
      </c>
      <c r="S115" s="87" t="s">
        <v>53</v>
      </c>
      <c r="T115" s="88" t="str">
        <f t="shared" si="8"/>
        <v>&lt;5</v>
      </c>
      <c r="U115" s="88" t="str">
        <f t="shared" si="8"/>
        <v>&lt;5</v>
      </c>
      <c r="V115" s="89" t="str">
        <f t="shared" si="9"/>
        <v>&lt;10</v>
      </c>
      <c r="W115" s="83"/>
    </row>
    <row r="116" spans="1:23" x14ac:dyDescent="0.4">
      <c r="A116" s="64">
        <v>110</v>
      </c>
      <c r="B116" s="80" t="s">
        <v>341</v>
      </c>
      <c r="C116" s="82" t="s">
        <v>341</v>
      </c>
      <c r="D116" s="81" t="s">
        <v>342</v>
      </c>
      <c r="E116" s="80" t="s">
        <v>359</v>
      </c>
      <c r="F116" s="82"/>
      <c r="G116" s="112" t="s">
        <v>344</v>
      </c>
      <c r="H116" s="92" t="s">
        <v>345</v>
      </c>
      <c r="I116" s="80" t="s">
        <v>360</v>
      </c>
      <c r="J116" s="80" t="s">
        <v>361</v>
      </c>
      <c r="K116" s="80" t="s">
        <v>362</v>
      </c>
      <c r="L116" s="83" t="s">
        <v>363</v>
      </c>
      <c r="M116" s="80" t="s">
        <v>350</v>
      </c>
      <c r="N116" s="84" t="s">
        <v>351</v>
      </c>
      <c r="O116" s="85">
        <v>45495</v>
      </c>
      <c r="P116" s="86">
        <v>45498</v>
      </c>
      <c r="Q116" s="81" t="s">
        <v>364</v>
      </c>
      <c r="R116" s="80" t="s">
        <v>365</v>
      </c>
      <c r="S116" s="87" t="s">
        <v>353</v>
      </c>
      <c r="T116" s="88" t="str">
        <f t="shared" si="8"/>
        <v>&lt;3.14</v>
      </c>
      <c r="U116" s="88" t="str">
        <f t="shared" si="8"/>
        <v>&lt;2.53</v>
      </c>
      <c r="V116" s="89" t="str">
        <f t="shared" si="9"/>
        <v>&lt;5.7</v>
      </c>
      <c r="W116" s="83"/>
    </row>
    <row r="117" spans="1:23" x14ac:dyDescent="0.4">
      <c r="A117" s="64">
        <v>111</v>
      </c>
      <c r="B117" s="80" t="s">
        <v>341</v>
      </c>
      <c r="C117" s="82" t="s">
        <v>341</v>
      </c>
      <c r="D117" s="81" t="s">
        <v>342</v>
      </c>
      <c r="E117" s="80" t="s">
        <v>366</v>
      </c>
      <c r="F117" s="82"/>
      <c r="G117" s="112" t="s">
        <v>344</v>
      </c>
      <c r="H117" s="92" t="s">
        <v>345</v>
      </c>
      <c r="I117" s="80" t="s">
        <v>346</v>
      </c>
      <c r="J117" s="80" t="s">
        <v>347</v>
      </c>
      <c r="K117" s="80" t="s">
        <v>348</v>
      </c>
      <c r="L117" s="83" t="s">
        <v>349</v>
      </c>
      <c r="M117" s="80" t="s">
        <v>350</v>
      </c>
      <c r="N117" s="84" t="s">
        <v>351</v>
      </c>
      <c r="O117" s="85">
        <v>45489</v>
      </c>
      <c r="P117" s="86">
        <v>45498</v>
      </c>
      <c r="Q117" s="81" t="s">
        <v>367</v>
      </c>
      <c r="R117" s="80" t="s">
        <v>368</v>
      </c>
      <c r="S117" s="87" t="s">
        <v>369</v>
      </c>
      <c r="T117" s="88" t="str">
        <f t="shared" si="8"/>
        <v>&lt;5.91</v>
      </c>
      <c r="U117" s="88" t="str">
        <f t="shared" si="8"/>
        <v>&lt;5.3</v>
      </c>
      <c r="V117" s="89" t="str">
        <f t="shared" si="9"/>
        <v>&lt;11</v>
      </c>
      <c r="W117" s="83"/>
    </row>
    <row r="118" spans="1:23" x14ac:dyDescent="0.4">
      <c r="A118" s="64">
        <v>112</v>
      </c>
      <c r="B118" s="80" t="s">
        <v>341</v>
      </c>
      <c r="C118" s="82" t="s">
        <v>341</v>
      </c>
      <c r="D118" s="81" t="s">
        <v>342</v>
      </c>
      <c r="E118" s="80" t="s">
        <v>370</v>
      </c>
      <c r="F118" s="82"/>
      <c r="G118" s="112" t="s">
        <v>344</v>
      </c>
      <c r="H118" s="92" t="s">
        <v>345</v>
      </c>
      <c r="I118" s="80" t="s">
        <v>346</v>
      </c>
      <c r="J118" s="80" t="s">
        <v>347</v>
      </c>
      <c r="K118" s="80" t="s">
        <v>348</v>
      </c>
      <c r="L118" s="83" t="s">
        <v>349</v>
      </c>
      <c r="M118" s="80" t="s">
        <v>350</v>
      </c>
      <c r="N118" s="84" t="s">
        <v>351</v>
      </c>
      <c r="O118" s="85">
        <v>45492</v>
      </c>
      <c r="P118" s="86">
        <v>45498</v>
      </c>
      <c r="Q118" s="81" t="s">
        <v>371</v>
      </c>
      <c r="R118" s="80" t="s">
        <v>372</v>
      </c>
      <c r="S118" s="87" t="s">
        <v>373</v>
      </c>
      <c r="T118" s="88" t="str">
        <f t="shared" si="8"/>
        <v>&lt;6.43</v>
      </c>
      <c r="U118" s="88" t="str">
        <f t="shared" si="8"/>
        <v>&lt;5.87</v>
      </c>
      <c r="V118" s="89" t="str">
        <f t="shared" si="9"/>
        <v>&lt;12</v>
      </c>
      <c r="W118" s="83"/>
    </row>
    <row r="119" spans="1:23" x14ac:dyDescent="0.4">
      <c r="A119" s="64">
        <v>113</v>
      </c>
      <c r="B119" s="80" t="s">
        <v>341</v>
      </c>
      <c r="C119" s="82" t="s">
        <v>341</v>
      </c>
      <c r="D119" s="81" t="s">
        <v>342</v>
      </c>
      <c r="E119" s="80" t="s">
        <v>374</v>
      </c>
      <c r="F119" s="82"/>
      <c r="G119" s="112" t="s">
        <v>344</v>
      </c>
      <c r="H119" s="92" t="s">
        <v>345</v>
      </c>
      <c r="I119" s="80" t="s">
        <v>346</v>
      </c>
      <c r="J119" s="80" t="s">
        <v>347</v>
      </c>
      <c r="K119" s="80" t="s">
        <v>348</v>
      </c>
      <c r="L119" s="83" t="s">
        <v>349</v>
      </c>
      <c r="M119" s="80" t="s">
        <v>350</v>
      </c>
      <c r="N119" s="84" t="s">
        <v>351</v>
      </c>
      <c r="O119" s="85">
        <v>45492</v>
      </c>
      <c r="P119" s="86">
        <v>45498</v>
      </c>
      <c r="Q119" s="81" t="s">
        <v>375</v>
      </c>
      <c r="R119" s="80" t="s">
        <v>376</v>
      </c>
      <c r="S119" s="87" t="s">
        <v>377</v>
      </c>
      <c r="T119" s="88" t="str">
        <f t="shared" si="8"/>
        <v>&lt;5.86</v>
      </c>
      <c r="U119" s="88" t="str">
        <f t="shared" si="8"/>
        <v>&lt;5.15</v>
      </c>
      <c r="V119" s="89" t="str">
        <f t="shared" si="9"/>
        <v>&lt;11</v>
      </c>
      <c r="W119" s="83"/>
    </row>
    <row r="120" spans="1:23" x14ac:dyDescent="0.4">
      <c r="A120" s="64">
        <v>114</v>
      </c>
      <c r="B120" s="80" t="s">
        <v>341</v>
      </c>
      <c r="C120" s="82" t="s">
        <v>341</v>
      </c>
      <c r="D120" s="81" t="s">
        <v>342</v>
      </c>
      <c r="E120" s="80" t="s">
        <v>378</v>
      </c>
      <c r="F120" s="82"/>
      <c r="G120" s="112" t="s">
        <v>344</v>
      </c>
      <c r="H120" s="92" t="s">
        <v>345</v>
      </c>
      <c r="I120" s="80" t="s">
        <v>346</v>
      </c>
      <c r="J120" s="80" t="s">
        <v>347</v>
      </c>
      <c r="K120" s="80" t="s">
        <v>348</v>
      </c>
      <c r="L120" s="83" t="s">
        <v>349</v>
      </c>
      <c r="M120" s="80" t="s">
        <v>350</v>
      </c>
      <c r="N120" s="84" t="s">
        <v>351</v>
      </c>
      <c r="O120" s="85">
        <v>45495</v>
      </c>
      <c r="P120" s="86">
        <v>45498</v>
      </c>
      <c r="Q120" s="81" t="s">
        <v>379</v>
      </c>
      <c r="R120" s="80" t="s">
        <v>380</v>
      </c>
      <c r="S120" s="87" t="s">
        <v>381</v>
      </c>
      <c r="T120" s="88" t="str">
        <f t="shared" si="8"/>
        <v>&lt;6.42</v>
      </c>
      <c r="U120" s="88" t="str">
        <f t="shared" si="8"/>
        <v>&lt;5.68</v>
      </c>
      <c r="V120" s="89" t="str">
        <f t="shared" si="9"/>
        <v>&lt;12</v>
      </c>
      <c r="W120" s="83"/>
    </row>
    <row r="121" spans="1:23" x14ac:dyDescent="0.4">
      <c r="A121" s="64">
        <v>115</v>
      </c>
      <c r="B121" s="80" t="s">
        <v>382</v>
      </c>
      <c r="C121" s="82" t="s">
        <v>382</v>
      </c>
      <c r="D121" s="81" t="s">
        <v>333</v>
      </c>
      <c r="E121" s="80" t="s">
        <v>383</v>
      </c>
      <c r="F121" s="82"/>
      <c r="G121" s="112" t="s">
        <v>49</v>
      </c>
      <c r="H121" s="92" t="s">
        <v>50</v>
      </c>
      <c r="I121" s="80" t="s">
        <v>384</v>
      </c>
      <c r="J121" s="80" t="s">
        <v>385</v>
      </c>
      <c r="K121" s="80"/>
      <c r="L121" s="83" t="s">
        <v>39</v>
      </c>
      <c r="M121" s="80" t="s">
        <v>386</v>
      </c>
      <c r="N121" s="84" t="s">
        <v>52</v>
      </c>
      <c r="O121" s="85">
        <v>45478</v>
      </c>
      <c r="P121" s="86">
        <v>45489</v>
      </c>
      <c r="Q121" s="81" t="s">
        <v>387</v>
      </c>
      <c r="R121" s="80" t="s">
        <v>388</v>
      </c>
      <c r="S121" s="87"/>
      <c r="T121" s="88" t="str">
        <f t="shared" si="8"/>
        <v>&lt;5</v>
      </c>
      <c r="U121" s="88" t="str">
        <f t="shared" si="8"/>
        <v>&lt;3.68</v>
      </c>
      <c r="V121" s="89" t="str">
        <f t="shared" si="9"/>
        <v>&lt;8.7</v>
      </c>
      <c r="W121" s="83"/>
    </row>
    <row r="122" spans="1:23" x14ac:dyDescent="0.4">
      <c r="A122" s="64">
        <v>116</v>
      </c>
      <c r="B122" s="80" t="s">
        <v>382</v>
      </c>
      <c r="C122" s="82" t="s">
        <v>382</v>
      </c>
      <c r="D122" s="81" t="s">
        <v>333</v>
      </c>
      <c r="E122" s="80" t="s">
        <v>383</v>
      </c>
      <c r="F122" s="82"/>
      <c r="G122" s="112" t="s">
        <v>49</v>
      </c>
      <c r="H122" s="92" t="s">
        <v>50</v>
      </c>
      <c r="I122" s="80" t="s">
        <v>389</v>
      </c>
      <c r="J122" s="80" t="s">
        <v>385</v>
      </c>
      <c r="K122" s="80"/>
      <c r="L122" s="83" t="s">
        <v>39</v>
      </c>
      <c r="M122" s="80" t="s">
        <v>386</v>
      </c>
      <c r="N122" s="84" t="s">
        <v>52</v>
      </c>
      <c r="O122" s="85">
        <v>45478</v>
      </c>
      <c r="P122" s="86">
        <v>45489</v>
      </c>
      <c r="Q122" s="81" t="s">
        <v>390</v>
      </c>
      <c r="R122" s="80" t="s">
        <v>391</v>
      </c>
      <c r="S122" s="87"/>
      <c r="T122" s="88" t="str">
        <f t="shared" si="8"/>
        <v>&lt;4.75</v>
      </c>
      <c r="U122" s="88" t="str">
        <f t="shared" si="8"/>
        <v>&lt;4.93</v>
      </c>
      <c r="V122" s="89" t="str">
        <f t="shared" si="9"/>
        <v>&lt;9.7</v>
      </c>
      <c r="W122" s="83"/>
    </row>
    <row r="123" spans="1:23" x14ac:dyDescent="0.4">
      <c r="A123" s="64">
        <v>117</v>
      </c>
      <c r="B123" s="80" t="s">
        <v>382</v>
      </c>
      <c r="C123" s="82" t="s">
        <v>382</v>
      </c>
      <c r="D123" s="81" t="s">
        <v>382</v>
      </c>
      <c r="E123" s="80" t="s">
        <v>392</v>
      </c>
      <c r="F123" s="82" t="s">
        <v>393</v>
      </c>
      <c r="G123" s="112" t="s">
        <v>49</v>
      </c>
      <c r="H123" s="92" t="s">
        <v>50</v>
      </c>
      <c r="I123" s="80" t="s">
        <v>394</v>
      </c>
      <c r="J123" s="80" t="s">
        <v>38</v>
      </c>
      <c r="K123" s="80"/>
      <c r="L123" s="83" t="s">
        <v>39</v>
      </c>
      <c r="M123" s="80" t="s">
        <v>79</v>
      </c>
      <c r="N123" s="84" t="s">
        <v>52</v>
      </c>
      <c r="O123" s="85">
        <v>45484</v>
      </c>
      <c r="P123" s="86">
        <v>45495</v>
      </c>
      <c r="Q123" s="81" t="s">
        <v>395</v>
      </c>
      <c r="R123" s="80" t="s">
        <v>396</v>
      </c>
      <c r="S123" s="87"/>
      <c r="T123" s="88" t="str">
        <f t="shared" si="8"/>
        <v>&lt;2.61</v>
      </c>
      <c r="U123" s="88" t="str">
        <f t="shared" si="8"/>
        <v>&lt;2.71</v>
      </c>
      <c r="V123" s="89" t="str">
        <f t="shared" si="9"/>
        <v>&lt;5.3</v>
      </c>
      <c r="W123" s="83"/>
    </row>
    <row r="124" spans="1:23" x14ac:dyDescent="0.4">
      <c r="A124" s="64">
        <v>118</v>
      </c>
      <c r="B124" s="80" t="s">
        <v>397</v>
      </c>
      <c r="C124" s="82" t="s">
        <v>397</v>
      </c>
      <c r="D124" s="114" t="s">
        <v>398</v>
      </c>
      <c r="E124" s="80"/>
      <c r="F124" s="82"/>
      <c r="G124" s="112" t="s">
        <v>49</v>
      </c>
      <c r="H124" s="92" t="s">
        <v>399</v>
      </c>
      <c r="I124" s="80" t="s">
        <v>400</v>
      </c>
      <c r="J124" s="80" t="s">
        <v>401</v>
      </c>
      <c r="K124" s="80"/>
      <c r="L124" s="83" t="s">
        <v>402</v>
      </c>
      <c r="M124" s="80" t="s">
        <v>403</v>
      </c>
      <c r="N124" s="84" t="s">
        <v>52</v>
      </c>
      <c r="O124" s="85">
        <v>45474</v>
      </c>
      <c r="P124" s="115">
        <v>45474</v>
      </c>
      <c r="Q124" s="114" t="s">
        <v>404</v>
      </c>
      <c r="R124" s="116" t="s">
        <v>405</v>
      </c>
      <c r="S124" s="117" t="s">
        <v>406</v>
      </c>
      <c r="T124" s="88" t="str">
        <f t="shared" si="8"/>
        <v>&lt;0.49</v>
      </c>
      <c r="U124" s="88" t="str">
        <f t="shared" si="8"/>
        <v>&lt;0.45</v>
      </c>
      <c r="V124" s="89" t="str">
        <f t="shared" si="9"/>
        <v>&lt;0.94</v>
      </c>
      <c r="W124" s="83" t="str">
        <f t="shared" ref="W124:W131" si="10">IF(ISERROR(V124*1),"",IF(AND(H124="飲料水",V124&gt;=11),"○",IF(AND(H124="牛乳・乳児用食品",V124&gt;=51),"○",IF(AND(H124&lt;&gt;"",V124&gt;=110),"○",""))))</f>
        <v/>
      </c>
    </row>
    <row r="125" spans="1:23" x14ac:dyDescent="0.4">
      <c r="A125" s="64">
        <v>119</v>
      </c>
      <c r="B125" s="90" t="s">
        <v>397</v>
      </c>
      <c r="C125" s="82" t="s">
        <v>397</v>
      </c>
      <c r="D125" s="114" t="s">
        <v>407</v>
      </c>
      <c r="E125" s="80"/>
      <c r="F125" s="82"/>
      <c r="G125" s="112" t="s">
        <v>49</v>
      </c>
      <c r="H125" s="92" t="s">
        <v>50</v>
      </c>
      <c r="I125" s="80" t="s">
        <v>408</v>
      </c>
      <c r="J125" s="80" t="s">
        <v>38</v>
      </c>
      <c r="K125" s="80"/>
      <c r="L125" s="83" t="s">
        <v>402</v>
      </c>
      <c r="M125" s="80" t="s">
        <v>403</v>
      </c>
      <c r="N125" s="84" t="s">
        <v>52</v>
      </c>
      <c r="O125" s="85">
        <v>45474</v>
      </c>
      <c r="P125" s="115">
        <v>45478</v>
      </c>
      <c r="Q125" s="114" t="s">
        <v>409</v>
      </c>
      <c r="R125" s="116" t="s">
        <v>410</v>
      </c>
      <c r="S125" s="117" t="s">
        <v>411</v>
      </c>
      <c r="T125" s="88" t="str">
        <f t="shared" ref="T125:U131" si="11">IF(Q125="","",IF(NOT(ISERROR(Q125*1)),ROUNDDOWN(Q125*1,2-INT(LOG(ABS(Q125*1)))),IFERROR("&lt;"&amp;ROUNDDOWN(IF(SUBSTITUTE(Q125,"&lt;","")*1&lt;=50,SUBSTITUTE(Q125,"&lt;","")*1,""),2-INT(LOG(ABS(SUBSTITUTE(Q125,"&lt;","")*1)))),IF(Q125="-",Q125,"入力形式が間違っています"))))</f>
        <v>&lt;0.346</v>
      </c>
      <c r="U125" s="88" t="str">
        <f t="shared" si="11"/>
        <v>&lt;0.463</v>
      </c>
      <c r="V125" s="89" t="str">
        <f t="shared" si="9"/>
        <v>&lt;0.81</v>
      </c>
      <c r="W125" s="83" t="str">
        <f t="shared" si="10"/>
        <v/>
      </c>
    </row>
    <row r="126" spans="1:23" x14ac:dyDescent="0.4">
      <c r="A126" s="64">
        <v>120</v>
      </c>
      <c r="B126" s="90" t="s">
        <v>397</v>
      </c>
      <c r="C126" s="82" t="s">
        <v>397</v>
      </c>
      <c r="D126" s="114" t="s">
        <v>398</v>
      </c>
      <c r="E126" s="80"/>
      <c r="F126" s="82"/>
      <c r="G126" s="112" t="s">
        <v>49</v>
      </c>
      <c r="H126" s="92" t="s">
        <v>399</v>
      </c>
      <c r="I126" s="80" t="s">
        <v>412</v>
      </c>
      <c r="J126" s="80" t="s">
        <v>401</v>
      </c>
      <c r="K126" s="80"/>
      <c r="L126" s="83" t="s">
        <v>402</v>
      </c>
      <c r="M126" s="80" t="s">
        <v>403</v>
      </c>
      <c r="N126" s="84" t="s">
        <v>52</v>
      </c>
      <c r="O126" s="85">
        <v>45482</v>
      </c>
      <c r="P126" s="115">
        <v>45482</v>
      </c>
      <c r="Q126" s="114" t="s">
        <v>413</v>
      </c>
      <c r="R126" s="116" t="s">
        <v>414</v>
      </c>
      <c r="S126" s="117" t="s">
        <v>415</v>
      </c>
      <c r="T126" s="88" t="str">
        <f t="shared" si="11"/>
        <v>&lt;0.388</v>
      </c>
      <c r="U126" s="88" t="str">
        <f t="shared" si="11"/>
        <v>&lt;0.439</v>
      </c>
      <c r="V126" s="89" t="str">
        <f t="shared" si="9"/>
        <v>&lt;0.83</v>
      </c>
      <c r="W126" s="83" t="str">
        <f t="shared" si="10"/>
        <v/>
      </c>
    </row>
    <row r="127" spans="1:23" x14ac:dyDescent="0.4">
      <c r="A127" s="64">
        <v>121</v>
      </c>
      <c r="B127" s="80" t="s">
        <v>416</v>
      </c>
      <c r="C127" s="82" t="s">
        <v>416</v>
      </c>
      <c r="D127" s="81" t="s">
        <v>417</v>
      </c>
      <c r="E127" s="80" t="s">
        <v>58</v>
      </c>
      <c r="F127" s="80" t="s">
        <v>58</v>
      </c>
      <c r="G127" s="112" t="s">
        <v>249</v>
      </c>
      <c r="H127" s="92" t="s">
        <v>418</v>
      </c>
      <c r="I127" s="80" t="s">
        <v>419</v>
      </c>
      <c r="J127" s="80" t="s">
        <v>420</v>
      </c>
      <c r="K127" s="80" t="s">
        <v>58</v>
      </c>
      <c r="L127" s="83" t="s">
        <v>253</v>
      </c>
      <c r="M127" s="80" t="s">
        <v>421</v>
      </c>
      <c r="N127" s="84" t="s">
        <v>52</v>
      </c>
      <c r="O127" s="85">
        <v>45498</v>
      </c>
      <c r="P127" s="86">
        <v>45509</v>
      </c>
      <c r="Q127" s="81" t="s">
        <v>260</v>
      </c>
      <c r="R127" s="80" t="s">
        <v>422</v>
      </c>
      <c r="S127" s="87" t="s">
        <v>423</v>
      </c>
      <c r="T127" s="88" t="str">
        <f t="shared" si="11"/>
        <v>&lt;4.3</v>
      </c>
      <c r="U127" s="88" t="str">
        <f t="shared" si="11"/>
        <v>&lt;5.2</v>
      </c>
      <c r="V127" s="89" t="str">
        <f t="shared" si="9"/>
        <v>&lt;9.5</v>
      </c>
      <c r="W127" s="83" t="str">
        <f t="shared" si="10"/>
        <v/>
      </c>
    </row>
    <row r="128" spans="1:23" x14ac:dyDescent="0.4">
      <c r="A128" s="64">
        <v>122</v>
      </c>
      <c r="B128" s="90" t="s">
        <v>416</v>
      </c>
      <c r="C128" s="93" t="s">
        <v>416</v>
      </c>
      <c r="D128" s="92" t="s">
        <v>424</v>
      </c>
      <c r="E128" s="80" t="s">
        <v>58</v>
      </c>
      <c r="F128" s="80" t="s">
        <v>58</v>
      </c>
      <c r="G128" s="112" t="s">
        <v>249</v>
      </c>
      <c r="H128" s="92" t="s">
        <v>418</v>
      </c>
      <c r="I128" s="90" t="s">
        <v>425</v>
      </c>
      <c r="J128" s="90" t="s">
        <v>420</v>
      </c>
      <c r="K128" s="90" t="s">
        <v>58</v>
      </c>
      <c r="L128" s="83" t="s">
        <v>253</v>
      </c>
      <c r="M128" s="80" t="s">
        <v>421</v>
      </c>
      <c r="N128" s="96" t="s">
        <v>52</v>
      </c>
      <c r="O128" s="97">
        <v>45498</v>
      </c>
      <c r="P128" s="98">
        <v>45509</v>
      </c>
      <c r="Q128" s="92" t="s">
        <v>270</v>
      </c>
      <c r="R128" s="118" t="s">
        <v>256</v>
      </c>
      <c r="S128" s="87" t="s">
        <v>426</v>
      </c>
      <c r="T128" s="88" t="str">
        <f t="shared" si="11"/>
        <v>&lt;4.1</v>
      </c>
      <c r="U128" s="119" t="str">
        <f t="shared" si="11"/>
        <v>&lt;4.6</v>
      </c>
      <c r="V128" s="89" t="str">
        <f t="shared" si="9"/>
        <v>&lt;8.7</v>
      </c>
      <c r="W128" s="83" t="str">
        <f t="shared" si="10"/>
        <v/>
      </c>
    </row>
    <row r="129" spans="1:23" x14ac:dyDescent="0.4">
      <c r="A129" s="64">
        <v>123</v>
      </c>
      <c r="B129" s="90" t="s">
        <v>416</v>
      </c>
      <c r="C129" s="93" t="s">
        <v>416</v>
      </c>
      <c r="D129" s="92" t="s">
        <v>427</v>
      </c>
      <c r="E129" s="80" t="s">
        <v>58</v>
      </c>
      <c r="F129" s="80" t="s">
        <v>58</v>
      </c>
      <c r="G129" s="112" t="s">
        <v>249</v>
      </c>
      <c r="H129" s="92" t="s">
        <v>418</v>
      </c>
      <c r="I129" s="90" t="s">
        <v>428</v>
      </c>
      <c r="J129" s="90" t="s">
        <v>420</v>
      </c>
      <c r="K129" s="90" t="s">
        <v>58</v>
      </c>
      <c r="L129" s="83" t="s">
        <v>253</v>
      </c>
      <c r="M129" s="80" t="s">
        <v>421</v>
      </c>
      <c r="N129" s="96" t="s">
        <v>52</v>
      </c>
      <c r="O129" s="97">
        <v>45498</v>
      </c>
      <c r="P129" s="98">
        <v>45509</v>
      </c>
      <c r="Q129" s="92" t="s">
        <v>429</v>
      </c>
      <c r="R129" s="90" t="s">
        <v>269</v>
      </c>
      <c r="S129" s="87" t="s">
        <v>430</v>
      </c>
      <c r="T129" s="88" t="str">
        <f t="shared" si="11"/>
        <v>&lt;5.4</v>
      </c>
      <c r="U129" s="88" t="str">
        <f t="shared" si="11"/>
        <v>&lt;4.4</v>
      </c>
      <c r="V129" s="89" t="str">
        <f t="shared" si="9"/>
        <v>&lt;9.8</v>
      </c>
      <c r="W129" s="83" t="str">
        <f t="shared" si="10"/>
        <v/>
      </c>
    </row>
    <row r="130" spans="1:23" x14ac:dyDescent="0.4">
      <c r="A130" s="64">
        <v>124</v>
      </c>
      <c r="B130" s="90" t="s">
        <v>416</v>
      </c>
      <c r="C130" s="93" t="s">
        <v>416</v>
      </c>
      <c r="D130" s="92" t="s">
        <v>431</v>
      </c>
      <c r="E130" s="80" t="s">
        <v>58</v>
      </c>
      <c r="F130" s="93" t="s">
        <v>58</v>
      </c>
      <c r="G130" s="112" t="s">
        <v>249</v>
      </c>
      <c r="H130" s="81" t="s">
        <v>418</v>
      </c>
      <c r="I130" s="90" t="s">
        <v>432</v>
      </c>
      <c r="J130" s="90" t="s">
        <v>420</v>
      </c>
      <c r="K130" s="90" t="s">
        <v>58</v>
      </c>
      <c r="L130" s="83" t="s">
        <v>253</v>
      </c>
      <c r="M130" s="80" t="s">
        <v>421</v>
      </c>
      <c r="N130" s="84" t="s">
        <v>52</v>
      </c>
      <c r="O130" s="97">
        <v>45498</v>
      </c>
      <c r="P130" s="98">
        <v>45509</v>
      </c>
      <c r="Q130" s="92" t="s">
        <v>317</v>
      </c>
      <c r="R130" s="90" t="s">
        <v>255</v>
      </c>
      <c r="S130" s="100" t="s">
        <v>426</v>
      </c>
      <c r="T130" s="88" t="str">
        <f t="shared" si="11"/>
        <v>&lt;4.7</v>
      </c>
      <c r="U130" s="88" t="str">
        <f t="shared" si="11"/>
        <v>&lt;4</v>
      </c>
      <c r="V130" s="89" t="str">
        <f t="shared" si="9"/>
        <v>&lt;8.7</v>
      </c>
      <c r="W130" s="83" t="str">
        <f t="shared" si="10"/>
        <v/>
      </c>
    </row>
    <row r="131" spans="1:23" x14ac:dyDescent="0.4">
      <c r="A131" s="64">
        <v>125</v>
      </c>
      <c r="B131" s="90" t="s">
        <v>416</v>
      </c>
      <c r="C131" s="93" t="s">
        <v>416</v>
      </c>
      <c r="D131" s="92" t="s">
        <v>433</v>
      </c>
      <c r="E131" s="80" t="s">
        <v>58</v>
      </c>
      <c r="F131" s="93" t="s">
        <v>58</v>
      </c>
      <c r="G131" s="112" t="s">
        <v>249</v>
      </c>
      <c r="H131" s="92" t="s">
        <v>434</v>
      </c>
      <c r="I131" s="90" t="s">
        <v>435</v>
      </c>
      <c r="J131" s="90" t="s">
        <v>58</v>
      </c>
      <c r="K131" s="90" t="s">
        <v>58</v>
      </c>
      <c r="L131" s="83" t="s">
        <v>253</v>
      </c>
      <c r="M131" s="80" t="s">
        <v>421</v>
      </c>
      <c r="N131" s="84" t="s">
        <v>52</v>
      </c>
      <c r="O131" s="97">
        <v>45498</v>
      </c>
      <c r="P131" s="98">
        <v>45509</v>
      </c>
      <c r="Q131" s="92" t="s">
        <v>436</v>
      </c>
      <c r="R131" s="90" t="s">
        <v>269</v>
      </c>
      <c r="S131" s="100" t="s">
        <v>423</v>
      </c>
      <c r="T131" s="88" t="str">
        <f t="shared" si="11"/>
        <v>&lt;5.1</v>
      </c>
      <c r="U131" s="88" t="str">
        <f t="shared" si="11"/>
        <v>&lt;4.4</v>
      </c>
      <c r="V131" s="89" t="str">
        <f t="shared" si="9"/>
        <v>&lt;9.5</v>
      </c>
      <c r="W131" s="83" t="str">
        <f t="shared" si="10"/>
        <v/>
      </c>
    </row>
    <row r="132" spans="1:23" x14ac:dyDescent="0.4">
      <c r="A132" s="64">
        <v>126</v>
      </c>
      <c r="B132" s="80" t="s">
        <v>437</v>
      </c>
      <c r="C132" s="82" t="s">
        <v>437</v>
      </c>
      <c r="D132" s="81"/>
      <c r="E132" s="80"/>
      <c r="F132" s="93" t="s">
        <v>438</v>
      </c>
      <c r="G132" s="112" t="s">
        <v>49</v>
      </c>
      <c r="H132" s="92" t="s">
        <v>335</v>
      </c>
      <c r="I132" s="90" t="s">
        <v>336</v>
      </c>
      <c r="J132" s="80"/>
      <c r="K132" s="80"/>
      <c r="L132" s="83" t="s">
        <v>39</v>
      </c>
      <c r="M132" s="120" t="s">
        <v>439</v>
      </c>
      <c r="N132" s="84" t="s">
        <v>52</v>
      </c>
      <c r="O132" s="85">
        <v>45491</v>
      </c>
      <c r="P132" s="86">
        <v>45498</v>
      </c>
      <c r="Q132" s="81" t="s">
        <v>440</v>
      </c>
      <c r="R132" s="80" t="s">
        <v>440</v>
      </c>
      <c r="S132" s="87" t="s">
        <v>441</v>
      </c>
      <c r="T132" s="88" t="s">
        <v>440</v>
      </c>
      <c r="U132" s="88" t="s">
        <v>440</v>
      </c>
      <c r="V132" s="89" t="s">
        <v>441</v>
      </c>
      <c r="W132" s="83" t="s">
        <v>348</v>
      </c>
    </row>
    <row r="133" spans="1:23" x14ac:dyDescent="0.4">
      <c r="A133" s="64">
        <v>127</v>
      </c>
      <c r="B133" s="90" t="s">
        <v>437</v>
      </c>
      <c r="C133" s="93" t="s">
        <v>437</v>
      </c>
      <c r="D133" s="92"/>
      <c r="E133" s="90"/>
      <c r="F133" s="93" t="s">
        <v>442</v>
      </c>
      <c r="G133" s="112" t="s">
        <v>49</v>
      </c>
      <c r="H133" s="92" t="s">
        <v>335</v>
      </c>
      <c r="I133" s="90" t="s">
        <v>336</v>
      </c>
      <c r="J133" s="90"/>
      <c r="K133" s="90"/>
      <c r="L133" s="95" t="s">
        <v>39</v>
      </c>
      <c r="M133" s="120" t="s">
        <v>439</v>
      </c>
      <c r="N133" s="96" t="s">
        <v>52</v>
      </c>
      <c r="O133" s="85">
        <v>45498</v>
      </c>
      <c r="P133" s="98">
        <v>45511</v>
      </c>
      <c r="Q133" s="92" t="s">
        <v>440</v>
      </c>
      <c r="R133" s="99" t="s">
        <v>440</v>
      </c>
      <c r="S133" s="87" t="s">
        <v>441</v>
      </c>
      <c r="T133" s="88" t="s">
        <v>440</v>
      </c>
      <c r="U133" s="88" t="s">
        <v>440</v>
      </c>
      <c r="V133" s="89" t="s">
        <v>441</v>
      </c>
      <c r="W133" s="83" t="s">
        <v>348</v>
      </c>
    </row>
    <row r="134" spans="1:23" x14ac:dyDescent="0.4">
      <c r="A134" s="64">
        <v>128</v>
      </c>
      <c r="B134" s="80" t="s">
        <v>437</v>
      </c>
      <c r="C134" s="82" t="s">
        <v>437</v>
      </c>
      <c r="D134" s="92" t="s">
        <v>47</v>
      </c>
      <c r="E134" s="90"/>
      <c r="F134" s="93"/>
      <c r="G134" s="112" t="s">
        <v>49</v>
      </c>
      <c r="H134" s="81" t="s">
        <v>399</v>
      </c>
      <c r="I134" s="90" t="s">
        <v>443</v>
      </c>
      <c r="J134" s="90" t="s">
        <v>401</v>
      </c>
      <c r="K134" s="90"/>
      <c r="L134" s="95" t="s">
        <v>39</v>
      </c>
      <c r="M134" s="120" t="s">
        <v>439</v>
      </c>
      <c r="N134" s="84" t="s">
        <v>52</v>
      </c>
      <c r="O134" s="97">
        <v>45498</v>
      </c>
      <c r="P134" s="98">
        <v>45511</v>
      </c>
      <c r="Q134" s="81" t="s">
        <v>440</v>
      </c>
      <c r="R134" s="80" t="s">
        <v>444</v>
      </c>
      <c r="S134" s="87" t="s">
        <v>445</v>
      </c>
      <c r="T134" s="88" t="s">
        <v>440</v>
      </c>
      <c r="U134" s="88" t="s">
        <v>444</v>
      </c>
      <c r="V134" s="89" t="s">
        <v>445</v>
      </c>
      <c r="W134" s="83" t="s">
        <v>348</v>
      </c>
    </row>
    <row r="135" spans="1:23" x14ac:dyDescent="0.4">
      <c r="A135" s="64">
        <v>129</v>
      </c>
      <c r="B135" s="90" t="s">
        <v>437</v>
      </c>
      <c r="C135" s="93" t="s">
        <v>437</v>
      </c>
      <c r="D135" s="92" t="s">
        <v>446</v>
      </c>
      <c r="E135" s="90"/>
      <c r="F135" s="2"/>
      <c r="G135" s="112" t="s">
        <v>49</v>
      </c>
      <c r="H135" s="81" t="s">
        <v>399</v>
      </c>
      <c r="I135" s="90" t="s">
        <v>443</v>
      </c>
      <c r="J135" s="90" t="s">
        <v>401</v>
      </c>
      <c r="K135" s="90"/>
      <c r="L135" s="95" t="s">
        <v>39</v>
      </c>
      <c r="M135" s="120" t="s">
        <v>439</v>
      </c>
      <c r="N135" s="84" t="s">
        <v>52</v>
      </c>
      <c r="O135" s="97">
        <v>45498</v>
      </c>
      <c r="P135" s="98">
        <v>45511</v>
      </c>
      <c r="Q135" s="92" t="s">
        <v>440</v>
      </c>
      <c r="R135" s="90" t="s">
        <v>444</v>
      </c>
      <c r="S135" s="87" t="s">
        <v>445</v>
      </c>
      <c r="T135" s="88" t="s">
        <v>440</v>
      </c>
      <c r="U135" s="88" t="s">
        <v>444</v>
      </c>
      <c r="V135" s="89" t="s">
        <v>445</v>
      </c>
      <c r="W135" s="83" t="s">
        <v>348</v>
      </c>
    </row>
    <row r="136" spans="1:23" x14ac:dyDescent="0.4">
      <c r="A136" s="64">
        <v>130</v>
      </c>
      <c r="B136" s="80" t="s">
        <v>437</v>
      </c>
      <c r="C136" s="82" t="s">
        <v>437</v>
      </c>
      <c r="D136" s="92" t="s">
        <v>398</v>
      </c>
      <c r="E136" s="90"/>
      <c r="F136" s="93"/>
      <c r="G136" s="121" t="s">
        <v>49</v>
      </c>
      <c r="H136" s="92" t="s">
        <v>399</v>
      </c>
      <c r="I136" s="90" t="s">
        <v>443</v>
      </c>
      <c r="J136" s="90" t="s">
        <v>401</v>
      </c>
      <c r="K136" s="90"/>
      <c r="L136" s="83" t="s">
        <v>39</v>
      </c>
      <c r="M136" s="120" t="s">
        <v>439</v>
      </c>
      <c r="N136" s="96" t="s">
        <v>52</v>
      </c>
      <c r="O136" s="97">
        <v>45498</v>
      </c>
      <c r="P136" s="98">
        <v>45511</v>
      </c>
      <c r="Q136" s="81" t="s">
        <v>447</v>
      </c>
      <c r="R136" s="80" t="s">
        <v>444</v>
      </c>
      <c r="S136" s="87" t="s">
        <v>448</v>
      </c>
      <c r="T136" s="88" t="s">
        <v>444</v>
      </c>
      <c r="U136" s="88" t="s">
        <v>444</v>
      </c>
      <c r="V136" s="89" t="s">
        <v>448</v>
      </c>
      <c r="W136" s="83" t="s">
        <v>348</v>
      </c>
    </row>
    <row r="137" spans="1:23" x14ac:dyDescent="0.4">
      <c r="A137" s="64">
        <v>131</v>
      </c>
      <c r="B137" s="122" t="s">
        <v>449</v>
      </c>
      <c r="C137" s="123" t="s">
        <v>449</v>
      </c>
      <c r="D137" s="124" t="s">
        <v>450</v>
      </c>
      <c r="E137" s="122" t="s">
        <v>450</v>
      </c>
      <c r="F137" s="123" t="s">
        <v>450</v>
      </c>
      <c r="G137" s="125" t="s">
        <v>451</v>
      </c>
      <c r="H137" s="124" t="s">
        <v>452</v>
      </c>
      <c r="I137" s="122" t="s">
        <v>453</v>
      </c>
      <c r="J137" s="122" t="s">
        <v>450</v>
      </c>
      <c r="K137" s="122" t="s">
        <v>450</v>
      </c>
      <c r="L137" s="123" t="s">
        <v>349</v>
      </c>
      <c r="M137" s="124" t="s">
        <v>454</v>
      </c>
      <c r="N137" s="123" t="s">
        <v>455</v>
      </c>
      <c r="O137" s="126">
        <v>45504</v>
      </c>
      <c r="P137" s="127">
        <v>45511</v>
      </c>
      <c r="Q137" s="124" t="s">
        <v>456</v>
      </c>
      <c r="R137" s="122" t="s">
        <v>53</v>
      </c>
      <c r="S137" s="128" t="s">
        <v>457</v>
      </c>
      <c r="T137" s="88" t="str">
        <f t="shared" ref="T137:U146" si="12">IF(Q137="","",IF(NOT(ISERROR(Q137*1)),ROUNDDOWN(Q137*1,2-INT(LOG(ABS(Q137*1)))),IFERROR("&lt;"&amp;ROUNDDOWN(IF(SUBSTITUTE(Q137,"&lt;","")*1&lt;=50,SUBSTITUTE(Q137,"&lt;","")*1,""),2-INT(LOG(ABS(SUBSTITUTE(Q137,"&lt;","")*1)))),IF(Q137="-",Q137,"入力形式が間違っています"))))</f>
        <v>&lt;11</v>
      </c>
      <c r="U137" s="88" t="str">
        <f t="shared" si="12"/>
        <v>&lt;10</v>
      </c>
      <c r="V137" s="89" t="str">
        <f t="shared" ref="V137:V146" si="13">IFERROR(IF(AND(T137="",U137=""),"",IF(AND(T137="-",U137="-"),IF(S137="","Cs合計を入力してください",S137),IF(NOT(ISERROR(T137*1+U137*1)),ROUND(T137+U137, 1-INT(LOG(ABS(T137+U137)))),IF(NOT(ISERROR(T137*1)),ROUND(T137, 1-INT(LOG(ABS(T137)))),IF(NOT(ISERROR(U137*1)),ROUND(U137, 1-INT(LOG(ABS(U137)))),IF(ISERROR(T137*1+U137*1),"&lt;"&amp;ROUND(IF(T137="-",0,SUBSTITUTE(T137,"&lt;",""))*1+IF(U137="-",0,SUBSTITUTE(U137,"&lt;",""))*1,1-INT(LOG(ABS(IF(T137="-",0,SUBSTITUTE(T137,"&lt;",""))*1+IF(U137="-",0,SUBSTITUTE(U137,"&lt;",""))*1)))))))))),"入力形式が間違っています")</f>
        <v>&lt;21</v>
      </c>
      <c r="W137" s="83" t="str">
        <f t="shared" ref="W137:W146" si="14">IF(ISERROR(V137*1),"",IF(AND(H137="飲料水",V137&gt;=11),"○",IF(AND(H137="牛乳・乳児用食品",V137&gt;=51),"○",IF(AND(H137&lt;&gt;"",V137&gt;=110),"○",""))))</f>
        <v/>
      </c>
    </row>
    <row r="138" spans="1:23" x14ac:dyDescent="0.4">
      <c r="A138" s="64">
        <v>132</v>
      </c>
      <c r="B138" s="122" t="s">
        <v>449</v>
      </c>
      <c r="C138" s="123" t="s">
        <v>449</v>
      </c>
      <c r="D138" s="124" t="s">
        <v>450</v>
      </c>
      <c r="E138" s="122" t="s">
        <v>450</v>
      </c>
      <c r="F138" s="123" t="s">
        <v>450</v>
      </c>
      <c r="G138" s="125" t="s">
        <v>451</v>
      </c>
      <c r="H138" s="124" t="s">
        <v>452</v>
      </c>
      <c r="I138" s="122" t="s">
        <v>453</v>
      </c>
      <c r="J138" s="122" t="s">
        <v>450</v>
      </c>
      <c r="K138" s="122" t="s">
        <v>450</v>
      </c>
      <c r="L138" s="123" t="s">
        <v>349</v>
      </c>
      <c r="M138" s="124" t="s">
        <v>454</v>
      </c>
      <c r="N138" s="123" t="s">
        <v>455</v>
      </c>
      <c r="O138" s="126">
        <v>45504</v>
      </c>
      <c r="P138" s="127">
        <v>45511</v>
      </c>
      <c r="Q138" s="124" t="s">
        <v>53</v>
      </c>
      <c r="R138" s="122" t="s">
        <v>458</v>
      </c>
      <c r="S138" s="128" t="s">
        <v>459</v>
      </c>
      <c r="T138" s="88" t="str">
        <f t="shared" si="12"/>
        <v>&lt;10</v>
      </c>
      <c r="U138" s="88" t="str">
        <f t="shared" si="12"/>
        <v>&lt;9</v>
      </c>
      <c r="V138" s="89" t="str">
        <f t="shared" si="13"/>
        <v>&lt;19</v>
      </c>
      <c r="W138" s="83" t="str">
        <f t="shared" si="14"/>
        <v/>
      </c>
    </row>
    <row r="139" spans="1:23" x14ac:dyDescent="0.4">
      <c r="A139" s="64">
        <v>133</v>
      </c>
      <c r="B139" s="122" t="s">
        <v>449</v>
      </c>
      <c r="C139" s="123" t="s">
        <v>449</v>
      </c>
      <c r="D139" s="124" t="s">
        <v>450</v>
      </c>
      <c r="E139" s="122" t="s">
        <v>450</v>
      </c>
      <c r="F139" s="123" t="s">
        <v>450</v>
      </c>
      <c r="G139" s="125" t="s">
        <v>451</v>
      </c>
      <c r="H139" s="124" t="s">
        <v>452</v>
      </c>
      <c r="I139" s="122" t="s">
        <v>453</v>
      </c>
      <c r="J139" s="122" t="s">
        <v>450</v>
      </c>
      <c r="K139" s="122" t="s">
        <v>450</v>
      </c>
      <c r="L139" s="123" t="s">
        <v>349</v>
      </c>
      <c r="M139" s="124" t="s">
        <v>454</v>
      </c>
      <c r="N139" s="123" t="s">
        <v>455</v>
      </c>
      <c r="O139" s="126">
        <v>45504</v>
      </c>
      <c r="P139" s="127">
        <v>45511</v>
      </c>
      <c r="Q139" s="124" t="s">
        <v>53</v>
      </c>
      <c r="R139" s="122" t="s">
        <v>458</v>
      </c>
      <c r="S139" s="128" t="s">
        <v>459</v>
      </c>
      <c r="T139" s="88" t="str">
        <f t="shared" si="12"/>
        <v>&lt;10</v>
      </c>
      <c r="U139" s="88" t="str">
        <f t="shared" si="12"/>
        <v>&lt;9</v>
      </c>
      <c r="V139" s="89" t="str">
        <f t="shared" si="13"/>
        <v>&lt;19</v>
      </c>
      <c r="W139" s="83" t="str">
        <f t="shared" si="14"/>
        <v/>
      </c>
    </row>
    <row r="140" spans="1:23" x14ac:dyDescent="0.4">
      <c r="A140" s="64">
        <v>134</v>
      </c>
      <c r="B140" s="122" t="s">
        <v>449</v>
      </c>
      <c r="C140" s="123" t="s">
        <v>449</v>
      </c>
      <c r="D140" s="124" t="s">
        <v>450</v>
      </c>
      <c r="E140" s="122" t="s">
        <v>450</v>
      </c>
      <c r="F140" s="123" t="s">
        <v>450</v>
      </c>
      <c r="G140" s="125" t="s">
        <v>451</v>
      </c>
      <c r="H140" s="124" t="s">
        <v>452</v>
      </c>
      <c r="I140" s="122" t="s">
        <v>460</v>
      </c>
      <c r="J140" s="122" t="s">
        <v>450</v>
      </c>
      <c r="K140" s="122" t="s">
        <v>450</v>
      </c>
      <c r="L140" s="123" t="s">
        <v>349</v>
      </c>
      <c r="M140" s="124" t="s">
        <v>454</v>
      </c>
      <c r="N140" s="123" t="s">
        <v>455</v>
      </c>
      <c r="O140" s="126">
        <v>45504</v>
      </c>
      <c r="P140" s="127">
        <v>45511</v>
      </c>
      <c r="Q140" s="124" t="s">
        <v>53</v>
      </c>
      <c r="R140" s="122" t="s">
        <v>458</v>
      </c>
      <c r="S140" s="128" t="s">
        <v>459</v>
      </c>
      <c r="T140" s="88" t="str">
        <f t="shared" si="12"/>
        <v>&lt;10</v>
      </c>
      <c r="U140" s="88" t="str">
        <f t="shared" si="12"/>
        <v>&lt;9</v>
      </c>
      <c r="V140" s="89" t="str">
        <f t="shared" si="13"/>
        <v>&lt;19</v>
      </c>
      <c r="W140" s="83" t="str">
        <f t="shared" si="14"/>
        <v/>
      </c>
    </row>
    <row r="141" spans="1:23" x14ac:dyDescent="0.4">
      <c r="A141" s="64">
        <v>135</v>
      </c>
      <c r="B141" s="122" t="s">
        <v>449</v>
      </c>
      <c r="C141" s="123" t="s">
        <v>449</v>
      </c>
      <c r="D141" s="124" t="s">
        <v>450</v>
      </c>
      <c r="E141" s="122" t="s">
        <v>450</v>
      </c>
      <c r="F141" s="123" t="s">
        <v>450</v>
      </c>
      <c r="G141" s="125" t="s">
        <v>451</v>
      </c>
      <c r="H141" s="124" t="s">
        <v>452</v>
      </c>
      <c r="I141" s="122" t="s">
        <v>461</v>
      </c>
      <c r="J141" s="122" t="s">
        <v>450</v>
      </c>
      <c r="K141" s="122" t="s">
        <v>450</v>
      </c>
      <c r="L141" s="123" t="s">
        <v>349</v>
      </c>
      <c r="M141" s="124" t="s">
        <v>454</v>
      </c>
      <c r="N141" s="123" t="s">
        <v>455</v>
      </c>
      <c r="O141" s="126">
        <v>45504</v>
      </c>
      <c r="P141" s="127">
        <v>45511</v>
      </c>
      <c r="Q141" s="124" t="s">
        <v>462</v>
      </c>
      <c r="R141" s="122" t="s">
        <v>456</v>
      </c>
      <c r="S141" s="128" t="s">
        <v>463</v>
      </c>
      <c r="T141" s="88" t="str">
        <f t="shared" si="12"/>
        <v>&lt;13</v>
      </c>
      <c r="U141" s="88" t="str">
        <f t="shared" si="12"/>
        <v>&lt;11</v>
      </c>
      <c r="V141" s="89" t="str">
        <f t="shared" si="13"/>
        <v>&lt;24</v>
      </c>
      <c r="W141" s="83" t="str">
        <f t="shared" si="14"/>
        <v/>
      </c>
    </row>
    <row r="142" spans="1:23" x14ac:dyDescent="0.4">
      <c r="A142" s="64">
        <v>136</v>
      </c>
      <c r="B142" s="122" t="s">
        <v>449</v>
      </c>
      <c r="C142" s="123" t="s">
        <v>449</v>
      </c>
      <c r="D142" s="124" t="s">
        <v>464</v>
      </c>
      <c r="E142" s="122" t="s">
        <v>450</v>
      </c>
      <c r="F142" s="123" t="s">
        <v>450</v>
      </c>
      <c r="G142" s="125" t="s">
        <v>451</v>
      </c>
      <c r="H142" s="124" t="s">
        <v>465</v>
      </c>
      <c r="I142" s="122" t="s">
        <v>466</v>
      </c>
      <c r="J142" s="122" t="s">
        <v>402</v>
      </c>
      <c r="K142" s="122" t="s">
        <v>450</v>
      </c>
      <c r="L142" s="123" t="s">
        <v>349</v>
      </c>
      <c r="M142" s="124" t="s">
        <v>454</v>
      </c>
      <c r="N142" s="123" t="s">
        <v>455</v>
      </c>
      <c r="O142" s="126">
        <v>45504</v>
      </c>
      <c r="P142" s="127">
        <v>45511</v>
      </c>
      <c r="Q142" s="124" t="s">
        <v>456</v>
      </c>
      <c r="R142" s="122" t="s">
        <v>53</v>
      </c>
      <c r="S142" s="128" t="s">
        <v>457</v>
      </c>
      <c r="T142" s="88" t="str">
        <f t="shared" si="12"/>
        <v>&lt;11</v>
      </c>
      <c r="U142" s="88" t="str">
        <f t="shared" si="12"/>
        <v>&lt;10</v>
      </c>
      <c r="V142" s="89" t="str">
        <f t="shared" si="13"/>
        <v>&lt;21</v>
      </c>
      <c r="W142" s="83" t="str">
        <f t="shared" si="14"/>
        <v/>
      </c>
    </row>
    <row r="143" spans="1:23" x14ac:dyDescent="0.4">
      <c r="A143" s="64">
        <v>137</v>
      </c>
      <c r="B143" s="122" t="s">
        <v>449</v>
      </c>
      <c r="C143" s="123" t="s">
        <v>449</v>
      </c>
      <c r="D143" s="124" t="s">
        <v>467</v>
      </c>
      <c r="E143" s="122" t="s">
        <v>450</v>
      </c>
      <c r="F143" s="123" t="s">
        <v>450</v>
      </c>
      <c r="G143" s="125" t="s">
        <v>451</v>
      </c>
      <c r="H143" s="124" t="s">
        <v>465</v>
      </c>
      <c r="I143" s="122" t="s">
        <v>468</v>
      </c>
      <c r="J143" s="122" t="s">
        <v>402</v>
      </c>
      <c r="K143" s="122" t="s">
        <v>450</v>
      </c>
      <c r="L143" s="123" t="s">
        <v>349</v>
      </c>
      <c r="M143" s="124" t="s">
        <v>454</v>
      </c>
      <c r="N143" s="123" t="s">
        <v>455</v>
      </c>
      <c r="O143" s="126">
        <v>45504</v>
      </c>
      <c r="P143" s="127">
        <v>45511</v>
      </c>
      <c r="Q143" s="124" t="s">
        <v>469</v>
      </c>
      <c r="R143" s="122" t="s">
        <v>456</v>
      </c>
      <c r="S143" s="128" t="s">
        <v>470</v>
      </c>
      <c r="T143" s="88" t="str">
        <f t="shared" si="12"/>
        <v>&lt;12</v>
      </c>
      <c r="U143" s="88" t="str">
        <f t="shared" si="12"/>
        <v>&lt;11</v>
      </c>
      <c r="V143" s="89" t="str">
        <f t="shared" si="13"/>
        <v>&lt;23</v>
      </c>
      <c r="W143" s="83" t="str">
        <f t="shared" si="14"/>
        <v/>
      </c>
    </row>
    <row r="144" spans="1:23" x14ac:dyDescent="0.4">
      <c r="A144" s="64">
        <v>138</v>
      </c>
      <c r="B144" s="122" t="s">
        <v>449</v>
      </c>
      <c r="C144" s="123" t="s">
        <v>449</v>
      </c>
      <c r="D144" s="124" t="s">
        <v>471</v>
      </c>
      <c r="E144" s="122" t="s">
        <v>450</v>
      </c>
      <c r="F144" s="123" t="s">
        <v>450</v>
      </c>
      <c r="G144" s="125" t="s">
        <v>451</v>
      </c>
      <c r="H144" s="124" t="s">
        <v>465</v>
      </c>
      <c r="I144" s="122" t="s">
        <v>472</v>
      </c>
      <c r="J144" s="122" t="s">
        <v>402</v>
      </c>
      <c r="K144" s="122" t="s">
        <v>450</v>
      </c>
      <c r="L144" s="123" t="s">
        <v>349</v>
      </c>
      <c r="M144" s="124" t="s">
        <v>454</v>
      </c>
      <c r="N144" s="123" t="s">
        <v>455</v>
      </c>
      <c r="O144" s="126">
        <v>45504</v>
      </c>
      <c r="P144" s="127">
        <v>45511</v>
      </c>
      <c r="Q144" s="124" t="s">
        <v>469</v>
      </c>
      <c r="R144" s="122" t="s">
        <v>456</v>
      </c>
      <c r="S144" s="128" t="s">
        <v>470</v>
      </c>
      <c r="T144" s="88" t="str">
        <f t="shared" si="12"/>
        <v>&lt;12</v>
      </c>
      <c r="U144" s="88" t="str">
        <f t="shared" si="12"/>
        <v>&lt;11</v>
      </c>
      <c r="V144" s="89" t="str">
        <f t="shared" si="13"/>
        <v>&lt;23</v>
      </c>
      <c r="W144" s="83" t="str">
        <f t="shared" si="14"/>
        <v/>
      </c>
    </row>
    <row r="145" spans="1:23" x14ac:dyDescent="0.4">
      <c r="A145" s="64">
        <v>139</v>
      </c>
      <c r="B145" s="122" t="s">
        <v>449</v>
      </c>
      <c r="C145" s="123" t="s">
        <v>449</v>
      </c>
      <c r="D145" s="124" t="s">
        <v>70</v>
      </c>
      <c r="E145" s="122" t="s">
        <v>450</v>
      </c>
      <c r="F145" s="123" t="s">
        <v>450</v>
      </c>
      <c r="G145" s="125" t="s">
        <v>451</v>
      </c>
      <c r="H145" s="124" t="s">
        <v>465</v>
      </c>
      <c r="I145" s="122" t="s">
        <v>473</v>
      </c>
      <c r="J145" s="122" t="s">
        <v>402</v>
      </c>
      <c r="K145" s="122" t="s">
        <v>450</v>
      </c>
      <c r="L145" s="123" t="s">
        <v>349</v>
      </c>
      <c r="M145" s="124" t="s">
        <v>454</v>
      </c>
      <c r="N145" s="123" t="s">
        <v>455</v>
      </c>
      <c r="O145" s="126">
        <v>45504</v>
      </c>
      <c r="P145" s="127">
        <v>45511</v>
      </c>
      <c r="Q145" s="124" t="s">
        <v>456</v>
      </c>
      <c r="R145" s="122" t="s">
        <v>53</v>
      </c>
      <c r="S145" s="128" t="s">
        <v>457</v>
      </c>
      <c r="T145" s="88" t="str">
        <f t="shared" si="12"/>
        <v>&lt;11</v>
      </c>
      <c r="U145" s="88" t="str">
        <f t="shared" si="12"/>
        <v>&lt;10</v>
      </c>
      <c r="V145" s="89" t="str">
        <f t="shared" si="13"/>
        <v>&lt;21</v>
      </c>
      <c r="W145" s="83" t="str">
        <f t="shared" si="14"/>
        <v/>
      </c>
    </row>
    <row r="146" spans="1:23" x14ac:dyDescent="0.4">
      <c r="A146" s="64">
        <v>140</v>
      </c>
      <c r="B146" s="122" t="s">
        <v>449</v>
      </c>
      <c r="C146" s="123" t="s">
        <v>449</v>
      </c>
      <c r="D146" s="124" t="s">
        <v>474</v>
      </c>
      <c r="E146" s="122" t="s">
        <v>450</v>
      </c>
      <c r="F146" s="123" t="s">
        <v>450</v>
      </c>
      <c r="G146" s="125" t="s">
        <v>451</v>
      </c>
      <c r="H146" s="124" t="s">
        <v>465</v>
      </c>
      <c r="I146" s="122" t="s">
        <v>475</v>
      </c>
      <c r="J146" s="122" t="s">
        <v>402</v>
      </c>
      <c r="K146" s="122" t="s">
        <v>450</v>
      </c>
      <c r="L146" s="123" t="s">
        <v>349</v>
      </c>
      <c r="M146" s="124" t="s">
        <v>454</v>
      </c>
      <c r="N146" s="123" t="s">
        <v>455</v>
      </c>
      <c r="O146" s="126">
        <v>45504</v>
      </c>
      <c r="P146" s="129">
        <v>45511</v>
      </c>
      <c r="Q146" s="124" t="s">
        <v>469</v>
      </c>
      <c r="R146" s="122" t="s">
        <v>456</v>
      </c>
      <c r="S146" s="128" t="s">
        <v>470</v>
      </c>
      <c r="T146" s="88" t="str">
        <f t="shared" si="12"/>
        <v>&lt;12</v>
      </c>
      <c r="U146" s="88" t="str">
        <f t="shared" si="12"/>
        <v>&lt;11</v>
      </c>
      <c r="V146" s="89" t="str">
        <f t="shared" si="13"/>
        <v>&lt;23</v>
      </c>
      <c r="W146" s="83" t="str">
        <f t="shared" si="14"/>
        <v/>
      </c>
    </row>
    <row r="147" spans="1:23" x14ac:dyDescent="0.4">
      <c r="A147" s="64">
        <v>141</v>
      </c>
      <c r="B147" s="80" t="s">
        <v>31</v>
      </c>
      <c r="C147" s="80" t="s">
        <v>31</v>
      </c>
      <c r="D147" s="81" t="s">
        <v>32</v>
      </c>
      <c r="E147" s="80" t="s">
        <v>33</v>
      </c>
      <c r="F147" s="82" t="s">
        <v>34</v>
      </c>
      <c r="G147" s="112" t="s">
        <v>35</v>
      </c>
      <c r="H147" s="92" t="s">
        <v>36</v>
      </c>
      <c r="I147" s="90" t="s">
        <v>476</v>
      </c>
      <c r="J147" s="80" t="s">
        <v>38</v>
      </c>
      <c r="K147" s="80" t="s">
        <v>33</v>
      </c>
      <c r="L147" s="83" t="s">
        <v>39</v>
      </c>
      <c r="M147" s="80" t="s">
        <v>40</v>
      </c>
      <c r="N147" s="84" t="s">
        <v>41</v>
      </c>
      <c r="O147" s="97">
        <v>45510</v>
      </c>
      <c r="P147" s="98">
        <v>45512</v>
      </c>
      <c r="Q147" s="100" t="s">
        <v>42</v>
      </c>
      <c r="R147" s="80" t="s">
        <v>42</v>
      </c>
      <c r="S147" s="87" t="s">
        <v>43</v>
      </c>
      <c r="T147" s="88" t="str">
        <f>IF(Q147="","",IF(NOT(ISERROR(Q147*1)),ROUNDDOWN(Q147*1,2-INT(LOG(ABS(Q147*1)))),IFERROR("&lt;"&amp;ROUNDDOWN(IF(SUBSTITUTE(Q147,"&lt;","")*1&lt;=50,SUBSTITUTE(Q147,"&lt;","")*1,""),2-INT(LOG(ABS(SUBSTITUTE(Q147,"&lt;","")*1)))),IF(Q147="-",Q147,"入力形式が間違っています"))))</f>
        <v>&lt;10</v>
      </c>
      <c r="U147" s="88" t="str">
        <f>IF(R147="","",IF(NOT(ISERROR(R147*1)),ROUNDDOWN(R147*1,2-INT(LOG(ABS(R147*1)))),IFERROR("&lt;"&amp;ROUNDDOWN(IF(SUBSTITUTE(R147,"&lt;","")*1&lt;=50,SUBSTITUTE(R147,"&lt;","")*1,""),2-INT(LOG(ABS(SUBSTITUTE(R147,"&lt;","")*1)))),IF(R147="-",R147,"入力形式が間違っています"))))</f>
        <v>&lt;10</v>
      </c>
      <c r="V147" s="89" t="str">
        <f>IFERROR(IF(AND(T147="",U147=""),"",IF(AND(T147="-",U147="-"),IF(S147="","Cs合計を入力してください",S147),IF(NOT(ISERROR(T147*1+U147*1)),ROUND(T147+U147, 1-INT(LOG(ABS(T147+U147)))),IF(NOT(ISERROR(T147*1)),ROUND(T147, 1-INT(LOG(ABS(T147)))),IF(NOT(ISERROR(U147*1)),ROUND(U147, 1-INT(LOG(ABS(U147)))),IF(ISERROR(T147*1+U147*1),"&lt;"&amp;ROUND(IF(T147="-",0,SUBSTITUTE(T147,"&lt;",""))*1+IF(U147="-",0,SUBSTITUTE(U147,"&lt;",""))*1,1-INT(LOG(ABS(IF(T147="-",0,SUBSTITUTE(T147,"&lt;",""))*1+IF(U147="-",0,SUBSTITUTE(U147,"&lt;",""))*1)))))))))),"入力形式が間違っています")</f>
        <v>&lt;20</v>
      </c>
      <c r="W147" s="83" t="str">
        <f>IF(ISERROR(V147*1),"",IF(AND(H147="飲料水",V147&gt;=11),"○",IF(AND(H147="牛乳・乳児用食品",V147&gt;=51),"○",IF(AND(H147&lt;&gt;"",V147&gt;=110),"○",""))))</f>
        <v/>
      </c>
    </row>
    <row r="148" spans="1:23" x14ac:dyDescent="0.4">
      <c r="A148" s="64">
        <v>142</v>
      </c>
      <c r="B148" s="80" t="s">
        <v>31</v>
      </c>
      <c r="C148" s="80" t="s">
        <v>31</v>
      </c>
      <c r="D148" s="81" t="s">
        <v>32</v>
      </c>
      <c r="E148" s="80" t="s">
        <v>33</v>
      </c>
      <c r="F148" s="82" t="s">
        <v>44</v>
      </c>
      <c r="G148" s="112" t="s">
        <v>35</v>
      </c>
      <c r="H148" s="92" t="s">
        <v>36</v>
      </c>
      <c r="I148" s="90" t="s">
        <v>477</v>
      </c>
      <c r="J148" s="80" t="s">
        <v>38</v>
      </c>
      <c r="K148" s="80" t="s">
        <v>33</v>
      </c>
      <c r="L148" s="83" t="s">
        <v>39</v>
      </c>
      <c r="M148" s="80" t="s">
        <v>40</v>
      </c>
      <c r="N148" s="84" t="s">
        <v>41</v>
      </c>
      <c r="O148" s="85">
        <v>45510</v>
      </c>
      <c r="P148" s="130">
        <v>45512</v>
      </c>
      <c r="Q148" s="100" t="s">
        <v>42</v>
      </c>
      <c r="R148" s="80" t="s">
        <v>42</v>
      </c>
      <c r="S148" s="87" t="s">
        <v>43</v>
      </c>
      <c r="T148" s="88" t="str">
        <f t="shared" ref="T148:U160" si="15">IF(Q148="","",IF(NOT(ISERROR(Q148*1)),ROUNDDOWN(Q148*1,2-INT(LOG(ABS(Q148*1)))),IFERROR("&lt;"&amp;ROUNDDOWN(IF(SUBSTITUTE(Q148,"&lt;","")*1&lt;=50,SUBSTITUTE(Q148,"&lt;","")*1,""),2-INT(LOG(ABS(SUBSTITUTE(Q148,"&lt;","")*1)))),IF(Q148="-",Q148,"入力形式が間違っています"))))</f>
        <v>&lt;10</v>
      </c>
      <c r="U148" s="88" t="str">
        <f t="shared" si="15"/>
        <v>&lt;10</v>
      </c>
      <c r="V148" s="89" t="str">
        <f t="shared" ref="V148:V150" si="16">IFERROR(IF(AND(T148="",U148=""),"",IF(AND(T148="-",U148="-"),IF(S148="","Cs合計を入力してください",S148),IF(NOT(ISERROR(T148*1+U148*1)),ROUND(T148+U148, 1-INT(LOG(ABS(T148+U148)))),IF(NOT(ISERROR(T148*1)),ROUND(T148, 1-INT(LOG(ABS(T148)))),IF(NOT(ISERROR(U148*1)),ROUND(U148, 1-INT(LOG(ABS(U148)))),IF(ISERROR(T148*1+U148*1),"&lt;"&amp;ROUND(IF(T148="-",0,SUBSTITUTE(T148,"&lt;",""))*1+IF(U148="-",0,SUBSTITUTE(U148,"&lt;",""))*1,1-INT(LOG(ABS(IF(T148="-",0,SUBSTITUTE(T148,"&lt;",""))*1+IF(U148="-",0,SUBSTITUTE(U148,"&lt;",""))*1)))))))))),"入力形式が間違っています")</f>
        <v>&lt;20</v>
      </c>
      <c r="W148" s="83" t="str">
        <f t="shared" ref="W148" si="17">IF(ISERROR(V148*1),"",IF(AND(H148="飲料水",V148&gt;=11),"○",IF(AND(H148="牛乳・乳児用食品",V148&gt;=51),"○",IF(AND(H148&lt;&gt;"",V148&gt;=110),"○",""))))</f>
        <v/>
      </c>
    </row>
    <row r="149" spans="1:23" x14ac:dyDescent="0.4">
      <c r="A149" s="64">
        <v>143</v>
      </c>
      <c r="B149" s="80" t="s">
        <v>31</v>
      </c>
      <c r="C149" s="80" t="s">
        <v>31</v>
      </c>
      <c r="D149" s="81" t="s">
        <v>32</v>
      </c>
      <c r="E149" s="80" t="s">
        <v>33</v>
      </c>
      <c r="F149" s="82" t="s">
        <v>478</v>
      </c>
      <c r="G149" s="112" t="s">
        <v>35</v>
      </c>
      <c r="H149" s="92" t="s">
        <v>36</v>
      </c>
      <c r="I149" s="90" t="s">
        <v>479</v>
      </c>
      <c r="J149" s="80" t="s">
        <v>38</v>
      </c>
      <c r="K149" s="80" t="s">
        <v>33</v>
      </c>
      <c r="L149" s="83" t="s">
        <v>39</v>
      </c>
      <c r="M149" s="80" t="s">
        <v>40</v>
      </c>
      <c r="N149" s="84" t="s">
        <v>41</v>
      </c>
      <c r="O149" s="85">
        <v>45510</v>
      </c>
      <c r="P149" s="130">
        <v>45512</v>
      </c>
      <c r="Q149" s="100" t="s">
        <v>42</v>
      </c>
      <c r="R149" s="80" t="s">
        <v>42</v>
      </c>
      <c r="S149" s="87" t="s">
        <v>43</v>
      </c>
      <c r="T149" s="88" t="str">
        <f>IF(Q149="","",IF(NOT(ISERROR(Q149*1)),ROUNDDOWN(Q149*1,2-INT(LOG(ABS(Q149*1)))),IFERROR("&lt;"&amp;ROUNDDOWN(IF(SUBSTITUTE(Q149,"&lt;","")*1&lt;=50,SUBSTITUTE(Q149,"&lt;","")*1,""),2-INT(LOG(ABS(SUBSTITUTE(Q149,"&lt;","")*1)))),IF(Q149="-",Q149,"入力形式が間違っています"))))</f>
        <v>&lt;10</v>
      </c>
      <c r="U149" s="88" t="str">
        <f>IF(R149="","",IF(NOT(ISERROR(R149*1)),ROUNDDOWN(R149*1,2-INT(LOG(ABS(R149*1)))),IFERROR("&lt;"&amp;ROUNDDOWN(IF(SUBSTITUTE(R149,"&lt;","")*1&lt;=50,SUBSTITUTE(R149,"&lt;","")*1,""),2-INT(LOG(ABS(SUBSTITUTE(R149,"&lt;","")*1)))),IF(R149="-",R149,"入力形式が間違っています"))))</f>
        <v>&lt;10</v>
      </c>
      <c r="V149" s="89" t="str">
        <f>IFERROR(IF(AND(T149="",U149=""),"",IF(AND(T149="-",U149="-"),IF(S149="","Cs合計を入力してください",S149),IF(NOT(ISERROR(T149*1+U149*1)),ROUND(T149+U149, 1-INT(LOG(ABS(T149+U149)))),IF(NOT(ISERROR(T149*1)),ROUND(T149, 1-INT(LOG(ABS(T149)))),IF(NOT(ISERROR(U149*1)),ROUND(U149, 1-INT(LOG(ABS(U149)))),IF(ISERROR(T149*1+U149*1),"&lt;"&amp;ROUND(IF(T149="-",0,SUBSTITUTE(T149,"&lt;",""))*1+IF(U149="-",0,SUBSTITUTE(U149,"&lt;",""))*1,1-INT(LOG(ABS(IF(T149="-",0,SUBSTITUTE(T149,"&lt;",""))*1+IF(U149="-",0,SUBSTITUTE(U149,"&lt;",""))*1)))))))))),"入力形式が間違っています")</f>
        <v>&lt;20</v>
      </c>
      <c r="W149" s="83" t="str">
        <f>IF(ISERROR(V149*1),"",IF(AND(H149="飲料水",V149&gt;=11),"○",IF(AND(H149="牛乳・乳児用食品",V149&gt;=51),"○",IF(AND(H149&lt;&gt;"",V149&gt;=110),"○",""))))</f>
        <v/>
      </c>
    </row>
    <row r="150" spans="1:23" x14ac:dyDescent="0.4">
      <c r="A150" s="64">
        <v>144</v>
      </c>
      <c r="B150" s="80" t="s">
        <v>31</v>
      </c>
      <c r="C150" s="131" t="s">
        <v>31</v>
      </c>
      <c r="D150" s="81" t="s">
        <v>47</v>
      </c>
      <c r="E150" s="80" t="s">
        <v>33</v>
      </c>
      <c r="F150" s="95" t="s">
        <v>48</v>
      </c>
      <c r="G150" s="121" t="s">
        <v>49</v>
      </c>
      <c r="H150" s="92" t="s">
        <v>50</v>
      </c>
      <c r="I150" s="90" t="s">
        <v>480</v>
      </c>
      <c r="J150" s="80" t="s">
        <v>38</v>
      </c>
      <c r="K150" s="80" t="s">
        <v>33</v>
      </c>
      <c r="L150" s="132" t="s">
        <v>39</v>
      </c>
      <c r="M150" s="80" t="s">
        <v>40</v>
      </c>
      <c r="N150" s="133" t="s">
        <v>52</v>
      </c>
      <c r="O150" s="85">
        <v>45510</v>
      </c>
      <c r="P150" s="130">
        <v>45512</v>
      </c>
      <c r="Q150" s="92" t="s">
        <v>53</v>
      </c>
      <c r="R150" s="90" t="s">
        <v>53</v>
      </c>
      <c r="S150" s="87" t="s">
        <v>54</v>
      </c>
      <c r="T150" s="88" t="str">
        <f t="shared" si="15"/>
        <v>&lt;10</v>
      </c>
      <c r="U150" s="88" t="str">
        <f t="shared" si="15"/>
        <v>&lt;10</v>
      </c>
      <c r="V150" s="89" t="str">
        <f t="shared" si="16"/>
        <v>&lt;20</v>
      </c>
      <c r="W150" s="83"/>
    </row>
    <row r="151" spans="1:23" ht="37.5" x14ac:dyDescent="0.4">
      <c r="A151" s="64">
        <v>145</v>
      </c>
      <c r="B151" s="80" t="s">
        <v>481</v>
      </c>
      <c r="C151" s="95" t="s">
        <v>481</v>
      </c>
      <c r="D151" s="134" t="s">
        <v>58</v>
      </c>
      <c r="E151" s="135" t="s">
        <v>58</v>
      </c>
      <c r="F151" s="136" t="s">
        <v>482</v>
      </c>
      <c r="G151" s="137" t="s">
        <v>451</v>
      </c>
      <c r="H151" s="134" t="s">
        <v>452</v>
      </c>
      <c r="I151" s="135" t="s">
        <v>483</v>
      </c>
      <c r="J151" s="135" t="s">
        <v>58</v>
      </c>
      <c r="K151" s="135" t="s">
        <v>33</v>
      </c>
      <c r="L151" s="138" t="s">
        <v>253</v>
      </c>
      <c r="M151" s="134" t="s">
        <v>484</v>
      </c>
      <c r="N151" s="139" t="s">
        <v>455</v>
      </c>
      <c r="O151" s="140">
        <v>45519</v>
      </c>
      <c r="P151" s="141">
        <v>45519</v>
      </c>
      <c r="Q151" s="142" t="s">
        <v>33</v>
      </c>
      <c r="R151" s="143" t="s">
        <v>33</v>
      </c>
      <c r="S151" s="135" t="s">
        <v>290</v>
      </c>
      <c r="T151" s="88" t="str">
        <f t="shared" si="15"/>
        <v>-</v>
      </c>
      <c r="U151" s="88" t="str">
        <f t="shared" si="15"/>
        <v>-</v>
      </c>
      <c r="V151" s="89" t="str">
        <f>IFERROR(IF(AND(T151="",U151=""),"",IF(AND(T151="-",U151="-"),IF(S151="","Cs合計を入力してください",S151),IF(NOT(ISERROR(T151*1+U151*1)),ROUND(T151+U151, 1-INT(LOG(ABS(T151+U151)))),IF(NOT(ISERROR(T151*1)),ROUND(T151, 1-INT(LOG(ABS(T151)))),IF(NOT(ISERROR(U151*1)),ROUND(U151, 1-INT(LOG(ABS(U151)))),IF(ISERROR(T151*1+U151*1),"&lt;"&amp;ROUND(IF(T151="-",0,SUBSTITUTE(T151,"&lt;",""))*1+IF(U151="-",0,SUBSTITUTE(U151,"&lt;",""))*1,1-INT(LOG(ABS(IF(T151="-",0,SUBSTITUTE(T151,"&lt;",""))*1+IF(U151="-",0,SUBSTITUTE(U151,"&lt;",""))*1)))))))))),"入力形式が間違っています")</f>
        <v>&lt;17</v>
      </c>
      <c r="W151" s="83" t="str">
        <f>IF(ISERROR(V151*1),"",IF(AND(H151="飲料水",V151&gt;=11),"○",IF(AND(H151="牛乳・乳児用食品",V151&gt;=51),"○",IF(AND(H151&lt;&gt;"",V151&gt;=110),"○",""))))</f>
        <v/>
      </c>
    </row>
    <row r="152" spans="1:23" ht="37.5" x14ac:dyDescent="0.4">
      <c r="A152" s="64">
        <v>146</v>
      </c>
      <c r="B152" s="80" t="s">
        <v>481</v>
      </c>
      <c r="C152" s="83" t="s">
        <v>481</v>
      </c>
      <c r="D152" s="144" t="s">
        <v>58</v>
      </c>
      <c r="E152" s="135" t="s">
        <v>58</v>
      </c>
      <c r="F152" s="138" t="s">
        <v>485</v>
      </c>
      <c r="G152" s="145" t="s">
        <v>451</v>
      </c>
      <c r="H152" s="134" t="s">
        <v>452</v>
      </c>
      <c r="I152" s="135" t="s">
        <v>486</v>
      </c>
      <c r="J152" s="135" t="s">
        <v>58</v>
      </c>
      <c r="K152" s="135" t="s">
        <v>58</v>
      </c>
      <c r="L152" s="138" t="s">
        <v>253</v>
      </c>
      <c r="M152" s="134" t="s">
        <v>484</v>
      </c>
      <c r="N152" s="139" t="s">
        <v>455</v>
      </c>
      <c r="O152" s="140">
        <v>45519</v>
      </c>
      <c r="P152" s="141">
        <v>45519</v>
      </c>
      <c r="Q152" s="146" t="s">
        <v>33</v>
      </c>
      <c r="R152" s="135" t="s">
        <v>33</v>
      </c>
      <c r="S152" s="135" t="s">
        <v>290</v>
      </c>
      <c r="T152" s="88" t="str">
        <f t="shared" si="15"/>
        <v>-</v>
      </c>
      <c r="U152" s="88" t="str">
        <f t="shared" si="15"/>
        <v>-</v>
      </c>
      <c r="V152" s="89" t="str">
        <f>IFERROR(IF(AND(T152="",U152=""),"",IF(AND(T152="-",U152="-"),IF(S152="","Cs合計を入力してください",S152),IF(NOT(ISERROR(T152*1+U152*1)),ROUND(T152+U152, 1-INT(LOG(ABS(T152+U152)))),IF(NOT(ISERROR(T152*1)),ROUND(T152, 1-INT(LOG(ABS(T152)))),IF(NOT(ISERROR(U152*1)),ROUND(U152, 1-INT(LOG(ABS(U152)))),IF(ISERROR(T152*1+U152*1),"&lt;"&amp;ROUND(IF(T152="-",0,SUBSTITUTE(T152,"&lt;",""))*1+IF(U152="-",0,SUBSTITUTE(U152,"&lt;",""))*1,1-INT(LOG(ABS(IF(T152="-",0,SUBSTITUTE(T152,"&lt;",""))*1+IF(U152="-",0,SUBSTITUTE(U152,"&lt;",""))*1)))))))))),"入力形式が間違っています")</f>
        <v>&lt;17</v>
      </c>
      <c r="W152" s="83" t="str">
        <f t="shared" ref="W152" si="18">IF(ISERROR(V152*1),"",IF(AND(H152="飲料水",V152&gt;=11),"○",IF(AND(H152="牛乳・乳児用食品",V152&gt;=51),"○",IF(AND(H152&lt;&gt;"",V152&gt;=110),"○",""))))</f>
        <v/>
      </c>
    </row>
    <row r="153" spans="1:23" ht="37.5" x14ac:dyDescent="0.4">
      <c r="A153" s="64">
        <v>147</v>
      </c>
      <c r="B153" s="80" t="s">
        <v>481</v>
      </c>
      <c r="C153" s="83" t="s">
        <v>481</v>
      </c>
      <c r="D153" s="135" t="s">
        <v>58</v>
      </c>
      <c r="E153" s="135" t="s">
        <v>58</v>
      </c>
      <c r="F153" s="138" t="s">
        <v>485</v>
      </c>
      <c r="G153" s="145" t="s">
        <v>451</v>
      </c>
      <c r="H153" s="134" t="s">
        <v>452</v>
      </c>
      <c r="I153" s="135" t="s">
        <v>487</v>
      </c>
      <c r="J153" s="135" t="s">
        <v>58</v>
      </c>
      <c r="K153" s="135" t="s">
        <v>58</v>
      </c>
      <c r="L153" s="138" t="s">
        <v>253</v>
      </c>
      <c r="M153" s="134" t="s">
        <v>484</v>
      </c>
      <c r="N153" s="139" t="s">
        <v>455</v>
      </c>
      <c r="O153" s="140">
        <v>45519</v>
      </c>
      <c r="P153" s="141">
        <v>45519</v>
      </c>
      <c r="Q153" s="146" t="s">
        <v>33</v>
      </c>
      <c r="R153" s="135" t="s">
        <v>33</v>
      </c>
      <c r="S153" s="135" t="s">
        <v>290</v>
      </c>
      <c r="T153" s="88" t="str">
        <f t="shared" si="15"/>
        <v>-</v>
      </c>
      <c r="U153" s="88" t="str">
        <f t="shared" si="15"/>
        <v>-</v>
      </c>
      <c r="V153" s="89" t="str">
        <f>IFERROR(IF(AND(T153="",U153=""),"",IF(AND(T153="-",U153="-"),IF(S153="","Cs合計を入力してください",S153),IF(NOT(ISERROR(T153*1+U153*1)),ROUND(T153+U153, 1-INT(LOG(ABS(T153+U153)))),IF(NOT(ISERROR(T153*1)),ROUND(T153, 1-INT(LOG(ABS(T153)))),IF(NOT(ISERROR(U153*1)),ROUND(U153, 1-INT(LOG(ABS(U153)))),IF(ISERROR(T153*1+U153*1),"&lt;"&amp;ROUND(IF(T153="-",0,SUBSTITUTE(T153,"&lt;",""))*1+IF(U153="-",0,SUBSTITUTE(U153,"&lt;",""))*1,1-INT(LOG(ABS(IF(T153="-",0,SUBSTITUTE(T153,"&lt;",""))*1+IF(U153="-",0,SUBSTITUTE(U153,"&lt;",""))*1)))))))))),"入力形式が間違っています")</f>
        <v>&lt;17</v>
      </c>
      <c r="W153" s="83" t="str">
        <f>IF(ISERROR(V153*1),"",IF(AND(H153="飲料水",V153&gt;=11),"○",IF(AND(H153="牛乳・乳児用食品",V153&gt;=51),"○",IF(AND(H153&lt;&gt;"",V153&gt;=110),"○",""))))</f>
        <v/>
      </c>
    </row>
    <row r="154" spans="1:23" ht="37.5" x14ac:dyDescent="0.4">
      <c r="A154" s="64">
        <v>148</v>
      </c>
      <c r="B154" s="80" t="s">
        <v>481</v>
      </c>
      <c r="C154" s="83" t="s">
        <v>481</v>
      </c>
      <c r="D154" s="135" t="s">
        <v>58</v>
      </c>
      <c r="E154" s="135" t="s">
        <v>58</v>
      </c>
      <c r="F154" s="147" t="s">
        <v>488</v>
      </c>
      <c r="G154" s="145" t="s">
        <v>451</v>
      </c>
      <c r="H154" s="134" t="s">
        <v>452</v>
      </c>
      <c r="I154" s="135" t="s">
        <v>489</v>
      </c>
      <c r="J154" s="135" t="s">
        <v>58</v>
      </c>
      <c r="K154" s="135" t="s">
        <v>58</v>
      </c>
      <c r="L154" s="147" t="s">
        <v>253</v>
      </c>
      <c r="M154" s="146" t="s">
        <v>484</v>
      </c>
      <c r="N154" s="139" t="s">
        <v>455</v>
      </c>
      <c r="O154" s="148">
        <v>45519</v>
      </c>
      <c r="P154" s="139">
        <v>45519</v>
      </c>
      <c r="Q154" s="146" t="s">
        <v>33</v>
      </c>
      <c r="R154" s="135" t="s">
        <v>33</v>
      </c>
      <c r="S154" s="135" t="s">
        <v>290</v>
      </c>
      <c r="T154" s="88" t="str">
        <f t="shared" si="15"/>
        <v>-</v>
      </c>
      <c r="U154" s="88" t="str">
        <f t="shared" si="15"/>
        <v>-</v>
      </c>
      <c r="V154" s="89" t="str">
        <f>IFERROR(IF(AND(T154="",U154=""),"",IF(AND(T154="-",U154="-"),IF(S154="","Cs合計を入力してください",S154),IF(NOT(ISERROR(T154*1+U154*1)),ROUND(T154+U154, 1-INT(LOG(ABS(T154+U154)))),IF(NOT(ISERROR(T154*1)),ROUND(T154, 1-INT(LOG(ABS(T154)))),IF(NOT(ISERROR(U154*1)),ROUND(U154, 1-INT(LOG(ABS(U154)))),IF(ISERROR(T154*1+U154*1),"&lt;"&amp;ROUND(IF(T154="-",0,SUBSTITUTE(T154,"&lt;",""))*1+IF(U154="-",0,SUBSTITUTE(U154,"&lt;",""))*1,1-INT(LOG(ABS(IF(T154="-",0,SUBSTITUTE(T154,"&lt;",""))*1+IF(U154="-",0,SUBSTITUTE(U154,"&lt;",""))*1)))))))))),"入力形式が間違っています")</f>
        <v>&lt;17</v>
      </c>
      <c r="W154" s="83" t="str">
        <f t="shared" ref="W154:W160" si="19">IF(ISERROR(V154*1),"",IF(AND(H154="飲料水",V154&gt;=11),"○",IF(AND(H154="牛乳・乳児用食品",V154&gt;=51),"○",IF(AND(H154&lt;&gt;"",V154&gt;=110),"○",""))))</f>
        <v/>
      </c>
    </row>
    <row r="155" spans="1:23" ht="37.5" x14ac:dyDescent="0.4">
      <c r="A155" s="64">
        <v>149</v>
      </c>
      <c r="B155" s="80" t="s">
        <v>481</v>
      </c>
      <c r="C155" s="83" t="s">
        <v>481</v>
      </c>
      <c r="D155" s="135" t="s">
        <v>58</v>
      </c>
      <c r="E155" s="135" t="s">
        <v>58</v>
      </c>
      <c r="F155" s="93" t="s">
        <v>490</v>
      </c>
      <c r="G155" s="112" t="s">
        <v>451</v>
      </c>
      <c r="H155" s="92" t="s">
        <v>452</v>
      </c>
      <c r="I155" s="90" t="s">
        <v>491</v>
      </c>
      <c r="J155" s="135" t="s">
        <v>58</v>
      </c>
      <c r="K155" s="135" t="s">
        <v>58</v>
      </c>
      <c r="L155" s="147" t="s">
        <v>253</v>
      </c>
      <c r="M155" s="92" t="s">
        <v>484</v>
      </c>
      <c r="N155" s="96" t="s">
        <v>455</v>
      </c>
      <c r="O155" s="97">
        <v>45519</v>
      </c>
      <c r="P155" s="98">
        <v>45519</v>
      </c>
      <c r="Q155" s="146" t="s">
        <v>33</v>
      </c>
      <c r="R155" s="134" t="s">
        <v>33</v>
      </c>
      <c r="S155" s="100" t="s">
        <v>290</v>
      </c>
      <c r="T155" s="88" t="str">
        <f t="shared" si="15"/>
        <v>-</v>
      </c>
      <c r="U155" s="88" t="str">
        <f t="shared" si="15"/>
        <v>-</v>
      </c>
      <c r="V155" s="89" t="str">
        <f t="shared" ref="V155:V160" si="20">IFERROR(IF(AND(T155="",U155=""),"",IF(AND(T155="-",U155="-"),IF(S155="","Cs合計を入力してください",S155),IF(NOT(ISERROR(T155*1+U155*1)),ROUND(T155+U155, 1-INT(LOG(ABS(T155+U155)))),IF(NOT(ISERROR(T155*1)),ROUND(T155, 1-INT(LOG(ABS(T155)))),IF(NOT(ISERROR(U155*1)),ROUND(U155, 1-INT(LOG(ABS(U155)))),IF(ISERROR(T155*1+U155*1),"&lt;"&amp;ROUND(IF(T155="-",0,SUBSTITUTE(T155,"&lt;",""))*1+IF(U155="-",0,SUBSTITUTE(U155,"&lt;",""))*1,1-INT(LOG(ABS(IF(T155="-",0,SUBSTITUTE(T155,"&lt;",""))*1+IF(U155="-",0,SUBSTITUTE(U155,"&lt;",""))*1)))))))))),"入力形式が間違っています")</f>
        <v>&lt;17</v>
      </c>
      <c r="W155" s="83" t="str">
        <f t="shared" si="19"/>
        <v/>
      </c>
    </row>
    <row r="156" spans="1:23" x14ac:dyDescent="0.4">
      <c r="A156" s="64">
        <v>150</v>
      </c>
      <c r="B156" s="80" t="s">
        <v>492</v>
      </c>
      <c r="C156" s="82" t="s">
        <v>492</v>
      </c>
      <c r="D156" s="81" t="s">
        <v>493</v>
      </c>
      <c r="E156" s="80" t="s">
        <v>58</v>
      </c>
      <c r="F156" s="80" t="s">
        <v>494</v>
      </c>
      <c r="G156" s="112" t="s">
        <v>495</v>
      </c>
      <c r="H156" s="92" t="s">
        <v>496</v>
      </c>
      <c r="I156" s="80" t="s">
        <v>497</v>
      </c>
      <c r="J156" s="80" t="s">
        <v>498</v>
      </c>
      <c r="K156" s="80" t="s">
        <v>58</v>
      </c>
      <c r="L156" s="83" t="s">
        <v>499</v>
      </c>
      <c r="M156" s="80" t="s">
        <v>500</v>
      </c>
      <c r="N156" s="84" t="s">
        <v>52</v>
      </c>
      <c r="O156" s="85">
        <v>45506</v>
      </c>
      <c r="P156" s="86">
        <v>45517</v>
      </c>
      <c r="Q156" s="81" t="s">
        <v>261</v>
      </c>
      <c r="R156" s="80" t="s">
        <v>501</v>
      </c>
      <c r="S156" s="87" t="s">
        <v>502</v>
      </c>
      <c r="T156" s="88" t="str">
        <f t="shared" si="15"/>
        <v>&lt;4.2</v>
      </c>
      <c r="U156" s="88" t="str">
        <f t="shared" si="15"/>
        <v>&lt;4.9</v>
      </c>
      <c r="V156" s="89" t="str">
        <f t="shared" si="20"/>
        <v>&lt;9.1</v>
      </c>
      <c r="W156" s="83" t="str">
        <f t="shared" si="19"/>
        <v/>
      </c>
    </row>
    <row r="157" spans="1:23" x14ac:dyDescent="0.4">
      <c r="A157" s="64">
        <v>151</v>
      </c>
      <c r="B157" s="90" t="s">
        <v>492</v>
      </c>
      <c r="C157" s="93" t="s">
        <v>492</v>
      </c>
      <c r="D157" s="92" t="s">
        <v>493</v>
      </c>
      <c r="E157" s="80" t="s">
        <v>58</v>
      </c>
      <c r="F157" s="80" t="s">
        <v>503</v>
      </c>
      <c r="G157" s="112" t="s">
        <v>495</v>
      </c>
      <c r="H157" s="92" t="s">
        <v>496</v>
      </c>
      <c r="I157" s="90" t="s">
        <v>504</v>
      </c>
      <c r="J157" s="90" t="s">
        <v>498</v>
      </c>
      <c r="K157" s="90" t="s">
        <v>58</v>
      </c>
      <c r="L157" s="83" t="s">
        <v>499</v>
      </c>
      <c r="M157" s="80" t="s">
        <v>500</v>
      </c>
      <c r="N157" s="96" t="s">
        <v>52</v>
      </c>
      <c r="O157" s="97">
        <v>45506</v>
      </c>
      <c r="P157" s="98">
        <v>45517</v>
      </c>
      <c r="Q157" s="92" t="s">
        <v>260</v>
      </c>
      <c r="R157" s="118" t="s">
        <v>270</v>
      </c>
      <c r="S157" s="87" t="s">
        <v>297</v>
      </c>
      <c r="T157" s="88" t="str">
        <f t="shared" si="15"/>
        <v>&lt;4.3</v>
      </c>
      <c r="U157" s="119" t="str">
        <f t="shared" si="15"/>
        <v>&lt;4.1</v>
      </c>
      <c r="V157" s="89" t="str">
        <f t="shared" si="20"/>
        <v>&lt;8.4</v>
      </c>
      <c r="W157" s="83" t="str">
        <f t="shared" si="19"/>
        <v/>
      </c>
    </row>
    <row r="158" spans="1:23" x14ac:dyDescent="0.4">
      <c r="A158" s="64">
        <v>152</v>
      </c>
      <c r="B158" s="90" t="s">
        <v>492</v>
      </c>
      <c r="C158" s="93" t="s">
        <v>492</v>
      </c>
      <c r="D158" s="92" t="s">
        <v>493</v>
      </c>
      <c r="E158" s="80" t="s">
        <v>58</v>
      </c>
      <c r="F158" s="80" t="s">
        <v>503</v>
      </c>
      <c r="G158" s="112" t="s">
        <v>495</v>
      </c>
      <c r="H158" s="92" t="s">
        <v>496</v>
      </c>
      <c r="I158" s="90" t="s">
        <v>505</v>
      </c>
      <c r="J158" s="90" t="s">
        <v>498</v>
      </c>
      <c r="K158" s="90" t="s">
        <v>58</v>
      </c>
      <c r="L158" s="83" t="s">
        <v>499</v>
      </c>
      <c r="M158" s="80" t="s">
        <v>500</v>
      </c>
      <c r="N158" s="96" t="s">
        <v>52</v>
      </c>
      <c r="O158" s="97">
        <v>45506</v>
      </c>
      <c r="P158" s="98">
        <v>45517</v>
      </c>
      <c r="Q158" s="92" t="s">
        <v>506</v>
      </c>
      <c r="R158" s="90" t="s">
        <v>507</v>
      </c>
      <c r="S158" s="87" t="s">
        <v>284</v>
      </c>
      <c r="T158" s="88" t="str">
        <f t="shared" si="15"/>
        <v>&lt;3.5</v>
      </c>
      <c r="U158" s="88" t="str">
        <f t="shared" si="15"/>
        <v>&lt;4.5</v>
      </c>
      <c r="V158" s="89" t="str">
        <f t="shared" si="20"/>
        <v>&lt;8</v>
      </c>
      <c r="W158" s="83" t="str">
        <f t="shared" si="19"/>
        <v/>
      </c>
    </row>
    <row r="159" spans="1:23" x14ac:dyDescent="0.4">
      <c r="A159" s="64">
        <v>153</v>
      </c>
      <c r="B159" s="90" t="s">
        <v>492</v>
      </c>
      <c r="C159" s="93" t="s">
        <v>492</v>
      </c>
      <c r="D159" s="92" t="s">
        <v>493</v>
      </c>
      <c r="E159" s="80" t="s">
        <v>58</v>
      </c>
      <c r="F159" s="93" t="s">
        <v>503</v>
      </c>
      <c r="G159" s="112" t="s">
        <v>495</v>
      </c>
      <c r="H159" s="81" t="s">
        <v>496</v>
      </c>
      <c r="I159" s="90" t="s">
        <v>508</v>
      </c>
      <c r="J159" s="90" t="s">
        <v>498</v>
      </c>
      <c r="K159" s="90" t="s">
        <v>58</v>
      </c>
      <c r="L159" s="83" t="s">
        <v>499</v>
      </c>
      <c r="M159" s="80" t="s">
        <v>500</v>
      </c>
      <c r="N159" s="84" t="s">
        <v>52</v>
      </c>
      <c r="O159" s="97">
        <v>45506</v>
      </c>
      <c r="P159" s="98">
        <v>45517</v>
      </c>
      <c r="Q159" s="92" t="s">
        <v>255</v>
      </c>
      <c r="R159" s="90" t="s">
        <v>436</v>
      </c>
      <c r="S159" s="100" t="s">
        <v>502</v>
      </c>
      <c r="T159" s="88" t="str">
        <f t="shared" si="15"/>
        <v>&lt;4</v>
      </c>
      <c r="U159" s="88" t="str">
        <f t="shared" si="15"/>
        <v>&lt;5.1</v>
      </c>
      <c r="V159" s="89" t="str">
        <f t="shared" si="20"/>
        <v>&lt;9.1</v>
      </c>
      <c r="W159" s="83" t="str">
        <f t="shared" si="19"/>
        <v/>
      </c>
    </row>
    <row r="160" spans="1:23" x14ac:dyDescent="0.4">
      <c r="A160" s="64">
        <v>154</v>
      </c>
      <c r="B160" s="90" t="s">
        <v>492</v>
      </c>
      <c r="C160" s="93" t="s">
        <v>492</v>
      </c>
      <c r="D160" s="92" t="s">
        <v>493</v>
      </c>
      <c r="E160" s="80" t="s">
        <v>58</v>
      </c>
      <c r="F160" s="93" t="s">
        <v>503</v>
      </c>
      <c r="G160" s="112" t="s">
        <v>495</v>
      </c>
      <c r="H160" s="92" t="s">
        <v>496</v>
      </c>
      <c r="I160" s="90" t="s">
        <v>509</v>
      </c>
      <c r="J160" s="90" t="s">
        <v>498</v>
      </c>
      <c r="K160" s="90" t="s">
        <v>58</v>
      </c>
      <c r="L160" s="83" t="s">
        <v>499</v>
      </c>
      <c r="M160" s="80" t="s">
        <v>500</v>
      </c>
      <c r="N160" s="84" t="s">
        <v>52</v>
      </c>
      <c r="O160" s="97">
        <v>45506</v>
      </c>
      <c r="P160" s="98">
        <v>45517</v>
      </c>
      <c r="Q160" s="92" t="s">
        <v>317</v>
      </c>
      <c r="R160" s="90" t="s">
        <v>269</v>
      </c>
      <c r="S160" s="100" t="s">
        <v>502</v>
      </c>
      <c r="T160" s="88" t="str">
        <f t="shared" si="15"/>
        <v>&lt;4.7</v>
      </c>
      <c r="U160" s="88" t="str">
        <f t="shared" si="15"/>
        <v>&lt;4.4</v>
      </c>
      <c r="V160" s="89" t="str">
        <f t="shared" si="20"/>
        <v>&lt;9.1</v>
      </c>
      <c r="W160" s="83" t="str">
        <f t="shared" si="19"/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2"/>
  <conditionalFormatting sqref="V7:V10">
    <cfRule type="expression" dxfId="12" priority="13">
      <formula>$W7="○"</formula>
    </cfRule>
  </conditionalFormatting>
  <conditionalFormatting sqref="V11:V108">
    <cfRule type="expression" dxfId="11" priority="12">
      <formula>$W11="○"</formula>
    </cfRule>
  </conditionalFormatting>
  <conditionalFormatting sqref="V109:V123">
    <cfRule type="expression" dxfId="10" priority="11">
      <formula>$W109="○"</formula>
    </cfRule>
  </conditionalFormatting>
  <conditionalFormatting sqref="V124">
    <cfRule type="expression" dxfId="9" priority="10">
      <formula>$W124="○"</formula>
    </cfRule>
  </conditionalFormatting>
  <conditionalFormatting sqref="V125">
    <cfRule type="expression" dxfId="8" priority="9">
      <formula>$W125="○"</formula>
    </cfRule>
  </conditionalFormatting>
  <conditionalFormatting sqref="V126">
    <cfRule type="expression" dxfId="7" priority="8">
      <formula>$W126="○"</formula>
    </cfRule>
  </conditionalFormatting>
  <conditionalFormatting sqref="V127:V131">
    <cfRule type="expression" dxfId="6" priority="7">
      <formula>$W127="○"</formula>
    </cfRule>
  </conditionalFormatting>
  <conditionalFormatting sqref="V132:V133 V135:V136">
    <cfRule type="expression" dxfId="5" priority="6">
      <formula>$W132="○"</formula>
    </cfRule>
  </conditionalFormatting>
  <conditionalFormatting sqref="V134">
    <cfRule type="expression" dxfId="4" priority="5">
      <formula>$W134="○"</formula>
    </cfRule>
  </conditionalFormatting>
  <conditionalFormatting sqref="V137:V146">
    <cfRule type="expression" dxfId="3" priority="4">
      <formula>$W137="○"</formula>
    </cfRule>
  </conditionalFormatting>
  <conditionalFormatting sqref="V147:V150">
    <cfRule type="expression" dxfId="2" priority="3">
      <formula>$W147="○"</formula>
    </cfRule>
  </conditionalFormatting>
  <conditionalFormatting sqref="V151:V155">
    <cfRule type="expression" dxfId="1" priority="2">
      <formula>$W151="○"</formula>
    </cfRule>
  </conditionalFormatting>
  <conditionalFormatting sqref="V156:V160">
    <cfRule type="expression" dxfId="0" priority="1">
      <formula>$W156="○"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2024-08-19T02:40:32Z</dcterms:modified>
</cp:coreProperties>
</file>