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78551D56-31B9-4544-8F17-D248521843B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0" i="1" l="1"/>
  <c r="T40" i="1"/>
  <c r="V40" i="1" s="1"/>
  <c r="W40" i="1" s="1"/>
  <c r="V39" i="1"/>
  <c r="W39" i="1" s="1"/>
  <c r="U39" i="1"/>
  <c r="T39" i="1"/>
  <c r="U38" i="1"/>
  <c r="T38" i="1"/>
  <c r="V38" i="1" s="1"/>
  <c r="W38" i="1" s="1"/>
  <c r="V37" i="1"/>
  <c r="W37" i="1" s="1"/>
  <c r="U37" i="1"/>
  <c r="T37" i="1"/>
  <c r="U36" i="1"/>
  <c r="T36" i="1"/>
  <c r="V36" i="1" s="1"/>
  <c r="W36" i="1" s="1"/>
  <c r="V35" i="1"/>
  <c r="W35" i="1" s="1"/>
  <c r="U35" i="1"/>
  <c r="T35" i="1"/>
  <c r="U34" i="1"/>
  <c r="T34" i="1"/>
  <c r="V34" i="1" s="1"/>
  <c r="W34" i="1" s="1"/>
  <c r="V33" i="1"/>
  <c r="W33" i="1" s="1"/>
  <c r="U33" i="1"/>
  <c r="T33" i="1"/>
  <c r="U32" i="1"/>
  <c r="T32" i="1"/>
  <c r="V32" i="1" s="1"/>
  <c r="W32" i="1" s="1"/>
  <c r="V31" i="1"/>
  <c r="W31" i="1" s="1"/>
  <c r="U31" i="1"/>
  <c r="T31" i="1"/>
  <c r="U30" i="1"/>
  <c r="T30" i="1"/>
  <c r="V30" i="1" s="1"/>
  <c r="W30" i="1" s="1"/>
  <c r="U29" i="1"/>
  <c r="T29" i="1"/>
  <c r="V29" i="1" s="1"/>
  <c r="V28" i="1"/>
  <c r="U28" i="1"/>
  <c r="U27" i="1"/>
  <c r="V27" i="1" s="1"/>
  <c r="V26" i="1"/>
  <c r="U25" i="1"/>
  <c r="T25" i="1"/>
  <c r="V25" i="1" s="1"/>
  <c r="V24" i="1"/>
  <c r="U24" i="1"/>
  <c r="T24" i="1"/>
  <c r="U23" i="1"/>
  <c r="V23" i="1" s="1"/>
  <c r="T23" i="1"/>
  <c r="V22" i="1"/>
  <c r="U22" i="1"/>
  <c r="T22" i="1"/>
  <c r="V21" i="1"/>
  <c r="U20" i="1"/>
  <c r="T20" i="1"/>
  <c r="V20" i="1" s="1"/>
  <c r="U19" i="1"/>
  <c r="T19" i="1"/>
  <c r="V19" i="1" s="1"/>
  <c r="V18" i="1"/>
  <c r="U18" i="1"/>
  <c r="T18" i="1"/>
  <c r="U17" i="1"/>
  <c r="V17" i="1" s="1"/>
  <c r="T17" i="1"/>
  <c r="U16" i="1"/>
  <c r="V16" i="1" s="1"/>
  <c r="W16" i="1" s="1"/>
  <c r="T16" i="1"/>
  <c r="U15" i="1"/>
  <c r="V15" i="1" s="1"/>
  <c r="W15" i="1" s="1"/>
  <c r="T15" i="1"/>
  <c r="U14" i="1"/>
  <c r="V14" i="1" s="1"/>
  <c r="W14" i="1" s="1"/>
  <c r="T14" i="1"/>
  <c r="U13" i="1"/>
  <c r="V13" i="1" s="1"/>
  <c r="W13" i="1" s="1"/>
  <c r="T13" i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<sst xmlns="http://schemas.openxmlformats.org/spreadsheetml/2006/main" count="510" uniqueCount="152">
  <si>
    <t>２　緊急時モニタリング検査結果</t>
  </si>
  <si>
    <t>NO</t>
    <phoneticPr fontId="8"/>
  </si>
  <si>
    <t>報告自治体</t>
    <rPh sb="0" eb="2">
      <t>ホウコク</t>
    </rPh>
    <rPh sb="2" eb="5">
      <t>ジチタイ</t>
    </rPh>
    <phoneticPr fontId="8"/>
  </si>
  <si>
    <t>実施主体</t>
    <rPh sb="0" eb="2">
      <t>ジッシ</t>
    </rPh>
    <phoneticPr fontId="8"/>
  </si>
  <si>
    <t>産地</t>
    <rPh sb="0" eb="2">
      <t>サンチ</t>
    </rPh>
    <phoneticPr fontId="8"/>
  </si>
  <si>
    <t>非流通品
／流通品</t>
    <rPh sb="0" eb="1">
      <t>ヒ</t>
    </rPh>
    <rPh sb="1" eb="3">
      <t>リュウツウ</t>
    </rPh>
    <rPh sb="3" eb="4">
      <t>ヒン</t>
    </rPh>
    <phoneticPr fontId="8"/>
  </si>
  <si>
    <t>食品
カテゴリ</t>
    <phoneticPr fontId="8"/>
  </si>
  <si>
    <t>品目</t>
    <rPh sb="0" eb="2">
      <t>ヒンモク</t>
    </rPh>
    <phoneticPr fontId="8"/>
  </si>
  <si>
    <t>検査</t>
    <phoneticPr fontId="8"/>
  </si>
  <si>
    <t>日時</t>
    <rPh sb="0" eb="2">
      <t>ニチジ</t>
    </rPh>
    <phoneticPr fontId="8"/>
  </si>
  <si>
    <t>結果（Bq/kg)</t>
    <rPh sb="0" eb="2">
      <t>ケッカ</t>
    </rPh>
    <phoneticPr fontId="8"/>
  </si>
  <si>
    <t>都道府県</t>
    <rPh sb="0" eb="4">
      <t>トドウフケン</t>
    </rPh>
    <phoneticPr fontId="8"/>
  </si>
  <si>
    <t>市町村</t>
    <rPh sb="0" eb="3">
      <t>シチョウソン</t>
    </rPh>
    <phoneticPr fontId="8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</si>
  <si>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8"/>
  </si>
  <si>
    <t>品目名</t>
    <rPh sb="2" eb="3">
      <t>メイ</t>
    </rPh>
    <phoneticPr fontId="8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</si>
  <si>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8"/>
  </si>
  <si>
    <t>検査機関</t>
    <phoneticPr fontId="8"/>
  </si>
  <si>
    <t>検査法</t>
    <rPh sb="0" eb="2">
      <t>ケンサ</t>
    </rPh>
    <rPh sb="2" eb="3">
      <t>ホウ</t>
    </rPh>
    <phoneticPr fontId="8"/>
  </si>
  <si>
    <t>採取日
（購入日)</t>
  </si>
  <si>
    <t>結果
判明日</t>
    <phoneticPr fontId="8"/>
  </si>
  <si>
    <t>入力用</t>
    <rPh sb="0" eb="3">
      <t>ニュウリョクヨウ</t>
    </rPh>
    <phoneticPr fontId="2"/>
  </si>
  <si>
    <t>Cs-134</t>
    <phoneticPr fontId="8"/>
  </si>
  <si>
    <t>Cs-137</t>
    <phoneticPr fontId="8"/>
  </si>
  <si>
    <t>Cs合計</t>
    <rPh sb="2" eb="4">
      <t>ゴウケイ</t>
    </rPh>
    <phoneticPr fontId="8"/>
  </si>
  <si>
    <t>基準超過</t>
    <rPh sb="0" eb="2">
      <t>キジュン</t>
    </rPh>
    <rPh sb="2" eb="4">
      <t>チョウカ</t>
    </rPh>
    <phoneticPr fontId="8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</si>
  <si>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8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</si>
  <si>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2"/>
  </si>
  <si>
    <t>Cs-134</t>
    <phoneticPr fontId="2"/>
  </si>
  <si>
    <t>Cs-137</t>
    <phoneticPr fontId="2"/>
  </si>
  <si>
    <t>Cs合計</t>
    <rPh sb="2" eb="4">
      <t>ゴウケイ</t>
    </rPh>
    <phoneticPr fontId="2"/>
  </si>
  <si>
    <t>福島県</t>
    <rPh sb="0" eb="3">
      <t>フクシマケン</t>
    </rPh>
    <phoneticPr fontId="2"/>
  </si>
  <si>
    <t>福島県</t>
    <rPh sb="0" eb="3">
      <t>フクシマケン</t>
    </rPh>
    <phoneticPr fontId="8"/>
  </si>
  <si>
    <t>西会津町</t>
  </si>
  <si>
    <t>非流通品（出荷予定なし）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</si>
  <si>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野生鳥獣肉</t>
    <rPh sb="0" eb="2">
      <t>ヤセイ</t>
    </rPh>
    <rPh sb="2" eb="3">
      <t>チョウ</t>
    </rPh>
    <rPh sb="3" eb="5">
      <t>ジュウニク</t>
    </rPh>
    <phoneticPr fontId="8"/>
  </si>
  <si>
    <t>イノシシ</t>
  </si>
  <si>
    <t>野生</t>
    <rPh sb="0" eb="2">
      <t>ヤセイ</t>
    </rPh>
    <phoneticPr fontId="8"/>
  </si>
  <si>
    <t>国による出荷制限</t>
    <rPh sb="0" eb="1">
      <t>クニ</t>
    </rPh>
    <rPh sb="4" eb="6">
      <t>シュッカ</t>
    </rPh>
    <rPh sb="6" eb="8">
      <t>セイゲン</t>
    </rPh>
    <phoneticPr fontId="11"/>
  </si>
  <si>
    <t>福島県環境創造センター</t>
    <rPh sb="0" eb="3">
      <t>フクシマケン</t>
    </rPh>
    <rPh sb="3" eb="5">
      <t>カンキョウ</t>
    </rPh>
    <rPh sb="5" eb="7">
      <t>ソウゾウ</t>
    </rPh>
    <phoneticPr fontId="2"/>
  </si>
  <si>
    <t>Ge</t>
  </si>
  <si>
    <t>&lt;6.0</t>
    <phoneticPr fontId="2"/>
  </si>
  <si>
    <t>&lt;8.1</t>
    <phoneticPr fontId="2"/>
  </si>
  <si>
    <t>&lt;6.8</t>
    <phoneticPr fontId="2"/>
  </si>
  <si>
    <t>&lt;7.6</t>
    <phoneticPr fontId="2"/>
  </si>
  <si>
    <t>&lt;6.3</t>
    <phoneticPr fontId="2"/>
  </si>
  <si>
    <t>&lt;7.8</t>
    <phoneticPr fontId="2"/>
  </si>
  <si>
    <t>&lt;6.2</t>
    <phoneticPr fontId="2"/>
  </si>
  <si>
    <t>&lt;7.3</t>
    <phoneticPr fontId="2"/>
  </si>
  <si>
    <t>&lt;7.4</t>
    <phoneticPr fontId="2"/>
  </si>
  <si>
    <t>&lt;6.7</t>
    <phoneticPr fontId="2"/>
  </si>
  <si>
    <t>福島市</t>
    <rPh sb="0" eb="3">
      <t>フクシマシ</t>
    </rPh>
    <phoneticPr fontId="2"/>
  </si>
  <si>
    <t>製造・加工所：福島市</t>
    <phoneticPr fontId="2"/>
  </si>
  <si>
    <t>流通品</t>
    <rPh sb="0" eb="2">
      <t>リュウツウ</t>
    </rPh>
    <rPh sb="2" eb="3">
      <t>ヒン</t>
    </rPh>
    <phoneticPr fontId="11"/>
  </si>
  <si>
    <t>その他</t>
    <rPh sb="2" eb="3">
      <t>タ</t>
    </rPh>
    <phoneticPr fontId="8"/>
  </si>
  <si>
    <t>そうざい</t>
    <phoneticPr fontId="2"/>
  </si>
  <si>
    <t>温泉卵</t>
    <rPh sb="0" eb="3">
      <t>オンセンタマゴ</t>
    </rPh>
    <phoneticPr fontId="2"/>
  </si>
  <si>
    <t>制限なし</t>
    <rPh sb="0" eb="2">
      <t>セイゲン</t>
    </rPh>
    <phoneticPr fontId="11"/>
  </si>
  <si>
    <t>福島市保健所</t>
    <rPh sb="0" eb="6">
      <t>フクシマシホケンジョ</t>
    </rPh>
    <phoneticPr fontId="2"/>
  </si>
  <si>
    <t>&lt;5.14</t>
  </si>
  <si>
    <t>&lt;6.38</t>
  </si>
  <si>
    <t>&lt;12</t>
  </si>
  <si>
    <t>&lt;5.86</t>
  </si>
  <si>
    <t>&lt;6.64</t>
  </si>
  <si>
    <t>&lt;13</t>
  </si>
  <si>
    <t>燻製卵</t>
    <rPh sb="0" eb="3">
      <t>クンセイタマゴ</t>
    </rPh>
    <phoneticPr fontId="2"/>
  </si>
  <si>
    <t>&lt;6.49</t>
  </si>
  <si>
    <t>&lt;5.38</t>
  </si>
  <si>
    <t>非流通品（出荷予定あり）</t>
    <rPh sb="0" eb="1">
      <t>ヒ</t>
    </rPh>
    <rPh sb="1" eb="3">
      <t>リュウツウ</t>
    </rPh>
    <rPh sb="3" eb="4">
      <t>ヒン</t>
    </rPh>
    <rPh sb="5" eb="7">
      <t>シュッカ</t>
    </rPh>
    <rPh sb="7" eb="9">
      <t>ヨテイ</t>
    </rPh>
    <phoneticPr fontId="8"/>
  </si>
  <si>
    <t>ハチミツ</t>
    <phoneticPr fontId="2"/>
  </si>
  <si>
    <t>&lt;5.32</t>
  </si>
  <si>
    <t>&lt;4.41</t>
  </si>
  <si>
    <t>&lt;9.7</t>
  </si>
  <si>
    <t>菓子類</t>
    <rPh sb="0" eb="3">
      <t>カシルイ</t>
    </rPh>
    <phoneticPr fontId="2"/>
  </si>
  <si>
    <t>&lt;4.60</t>
  </si>
  <si>
    <t>&lt;4.70</t>
  </si>
  <si>
    <t>&lt;9.3</t>
  </si>
  <si>
    <t>&lt;5.68</t>
  </si>
  <si>
    <t>&lt;4.35</t>
  </si>
  <si>
    <t>&lt;10</t>
  </si>
  <si>
    <t>&lt;5.17</t>
  </si>
  <si>
    <t>&lt;5.08</t>
  </si>
  <si>
    <t>&lt;4.71</t>
  </si>
  <si>
    <t>&lt;4.62</t>
  </si>
  <si>
    <t>&lt;8.72</t>
  </si>
  <si>
    <t>&lt;8.08</t>
  </si>
  <si>
    <t>&lt;17</t>
  </si>
  <si>
    <t>採取地：福島市</t>
    <rPh sb="0" eb="2">
      <t>サイシュ</t>
    </rPh>
    <rPh sb="2" eb="3">
      <t>チ</t>
    </rPh>
    <phoneticPr fontId="2"/>
  </si>
  <si>
    <t>食品製造用水</t>
    <rPh sb="0" eb="2">
      <t>ショクヒン</t>
    </rPh>
    <rPh sb="2" eb="4">
      <t>セイゾウ</t>
    </rPh>
    <rPh sb="4" eb="6">
      <t>ヨウスイ</t>
    </rPh>
    <phoneticPr fontId="2"/>
  </si>
  <si>
    <t>&lt;0.930</t>
  </si>
  <si>
    <t>&lt;0.800</t>
  </si>
  <si>
    <t>&lt;1.7</t>
  </si>
  <si>
    <t>乾めん</t>
    <rPh sb="0" eb="1">
      <t>カン</t>
    </rPh>
    <phoneticPr fontId="2"/>
  </si>
  <si>
    <t>&lt;7.40</t>
  </si>
  <si>
    <t>&lt;7.72</t>
  </si>
  <si>
    <t>&lt;15</t>
  </si>
  <si>
    <t>&lt;7.80</t>
  </si>
  <si>
    <t>&lt;5.55</t>
  </si>
  <si>
    <t>&lt;7.76</t>
  </si>
  <si>
    <t>&lt;6.69</t>
  </si>
  <si>
    <t>&lt;14</t>
  </si>
  <si>
    <t>福島県</t>
  </si>
  <si>
    <t>―</t>
  </si>
  <si>
    <t>―</t>
    <phoneticPr fontId="12"/>
  </si>
  <si>
    <t>製造・加工場所
（福島県三春町）</t>
  </si>
  <si>
    <t>流通品</t>
  </si>
  <si>
    <t>その他</t>
    <phoneticPr fontId="12"/>
  </si>
  <si>
    <t>キンパ</t>
  </si>
  <si>
    <t>制限なし</t>
  </si>
  <si>
    <t>福島県衛生研究所</t>
  </si>
  <si>
    <t>&lt;7.3</t>
  </si>
  <si>
    <t>&lt;6.5</t>
  </si>
  <si>
    <t>厚揚げの炒め煮</t>
    <rPh sb="0" eb="2">
      <t>アツア</t>
    </rPh>
    <rPh sb="4" eb="5">
      <t>イタ</t>
    </rPh>
    <rPh sb="6" eb="7">
      <t>ニ</t>
    </rPh>
    <phoneticPr fontId="12"/>
  </si>
  <si>
    <t>&lt;8.2</t>
  </si>
  <si>
    <t>&lt;6.2</t>
  </si>
  <si>
    <t>福島県</t>
    <rPh sb="0" eb="3">
      <t>フクシマケン</t>
    </rPh>
    <phoneticPr fontId="12"/>
  </si>
  <si>
    <t>鮫川村</t>
    <phoneticPr fontId="12"/>
  </si>
  <si>
    <t>製造・加工場所
（福島県鮫川村）</t>
  </si>
  <si>
    <t>凍みもち</t>
  </si>
  <si>
    <t>&lt;8.5</t>
  </si>
  <si>
    <t>&lt;8.9</t>
  </si>
  <si>
    <t>塙町</t>
    <phoneticPr fontId="12"/>
  </si>
  <si>
    <t>製造・加工場所
（福島県塙町）</t>
  </si>
  <si>
    <t>きゅうり麹漬</t>
  </si>
  <si>
    <t>&lt;8.0</t>
  </si>
  <si>
    <t>&lt;7.8</t>
  </si>
  <si>
    <t>&lt;16</t>
  </si>
  <si>
    <t>梅漬</t>
  </si>
  <si>
    <t>&lt;8.8</t>
  </si>
  <si>
    <t>柳津町</t>
  </si>
  <si>
    <t>製造・加工場所
（福島県柳津町）</t>
  </si>
  <si>
    <t>非流通品（出荷予定あり）</t>
  </si>
  <si>
    <t>干しぜんまい</t>
  </si>
  <si>
    <t>野生</t>
    <rPh sb="0" eb="2">
      <t>ヤセイ</t>
    </rPh>
    <phoneticPr fontId="12"/>
  </si>
  <si>
    <t>&lt;3.4</t>
  </si>
  <si>
    <t>製造・加工場所
（福島県西会津町）</t>
  </si>
  <si>
    <t>栽培</t>
    <rPh sb="0" eb="2">
      <t>サイバイ</t>
    </rPh>
    <phoneticPr fontId="12"/>
  </si>
  <si>
    <t>&lt;3.2</t>
  </si>
  <si>
    <t>干しわらび</t>
  </si>
  <si>
    <t>&lt;2.8</t>
  </si>
  <si>
    <t>&lt;3.3</t>
  </si>
  <si>
    <t>&lt;6.1</t>
  </si>
  <si>
    <t>南会津町</t>
    <phoneticPr fontId="12"/>
  </si>
  <si>
    <t>製造・加工場所
（福島県南会津町）</t>
  </si>
  <si>
    <t>&lt;9.9</t>
  </si>
  <si>
    <t>&lt;7.9</t>
  </si>
  <si>
    <t>&lt;18</t>
  </si>
  <si>
    <t>新地町</t>
  </si>
  <si>
    <t>製造・加工場所
（福島県新地町）</t>
  </si>
  <si>
    <t>梅干し</t>
  </si>
  <si>
    <t>&lt;6.6</t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</si>
  <si>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8"/>
  </si>
  <si>
    <t>―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</si>
</sst>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.00_);[Red]\(0.00\)"/>
  </numFmts>
  <fonts count="13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5" fillId="0" borderId="0">
      <alignment vertical="center"/>
    </xf>
    <xf numFmtId="0" fontId="9" fillId="0" borderId="0">
      <alignment vertical="center"/>
    </xf>
    <xf numFmtId="0" fontId="1" fillId="0" borderId="0">
      <alignment vertical="center"/>
    </xf>
    <xf numFmtId="38" fontId="10" fillId="0" borderId="0" applyFont="0" applyFill="0" applyBorder="0" applyAlignment="0" applyProtection="0">
      <alignment vertical="center"/>
    </xf>
  </cellStyleXfs>
  <cellXfs count="104">
    <xf numFmtId="0" fontId="0" fillId="0" borderId="0" xfId="0"/>
    <xf numFmtId="0" fontId="3" fillId="2" borderId="0" xfId="0" applyFont="1" applyFill="1" applyAlignment="1">
      <alignment vertical="center"/>
    </xf>
    <xf numFmtId="0" fontId="5" fillId="0" borderId="0" xfId="0" applyFont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176" fontId="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9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 wrapText="1"/>
    </xf>
    <xf numFmtId="57" fontId="3" fillId="2" borderId="44" xfId="0" applyNumberFormat="1" applyFont="1" applyFill="1" applyBorder="1" applyAlignment="1">
      <alignment horizontal="center" vertical="center" wrapText="1"/>
    </xf>
    <xf numFmtId="0" fontId="3" fillId="2" borderId="46" xfId="0" applyFont="1" applyFill="1" applyBorder="1" applyAlignment="1">
      <alignment horizontal="center" vertical="center" wrapText="1"/>
    </xf>
    <xf numFmtId="0" fontId="3" fillId="3" borderId="37" xfId="0" applyFont="1" applyFill="1" applyBorder="1" applyAlignment="1">
      <alignment horizontal="center" vertical="center" wrapText="1"/>
    </xf>
    <xf numFmtId="0" fontId="3" fillId="3" borderId="47" xfId="0" applyFont="1" applyFill="1" applyBorder="1" applyAlignment="1">
      <alignment horizontal="center" vertical="center" wrapText="1"/>
    </xf>
    <xf numFmtId="57" fontId="3" fillId="2" borderId="43" xfId="0" applyNumberFormat="1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3" xfId="0" applyNumberFormat="1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3" fillId="2" borderId="45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57" fontId="3" fillId="2" borderId="45" xfId="0" applyNumberFormat="1" applyFont="1" applyFill="1" applyBorder="1" applyAlignment="1">
      <alignment horizontal="center" vertical="center" wrapText="1"/>
    </xf>
    <xf numFmtId="176" fontId="3" fillId="2" borderId="45" xfId="0" applyNumberFormat="1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5" fillId="0" borderId="26" xfId="3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3" fillId="2" borderId="41" xfId="0" applyFont="1" applyFill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57" fontId="5" fillId="0" borderId="22" xfId="0" applyNumberFormat="1" applyFont="1" applyBorder="1" applyAlignment="1">
      <alignment horizontal="center" vertical="center" shrinkToFit="1"/>
    </xf>
    <xf numFmtId="57" fontId="5" fillId="0" borderId="45" xfId="0" applyNumberFormat="1" applyFont="1" applyBorder="1" applyAlignment="1">
      <alignment horizontal="center" vertical="center"/>
    </xf>
    <xf numFmtId="177" fontId="3" fillId="0" borderId="26" xfId="4" applyNumberFormat="1" applyFont="1" applyFill="1" applyBorder="1" applyAlignment="1">
      <alignment horizontal="center" vertical="center" wrapText="1" shrinkToFi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2" borderId="4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3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6" fontId="4" fillId="2" borderId="9" xfId="0" applyNumberFormat="1" applyFont="1" applyFill="1" applyBorder="1" applyAlignment="1">
      <alignment horizontal="center" vertical="center" wrapText="1"/>
    </xf>
    <xf numFmtId="176" fontId="4" fillId="2" borderId="10" xfId="0" applyNumberFormat="1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" fillId="2" borderId="3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</cellXfs>
  <cellStyles count="5">
    <cellStyle name="桁区切り 2" xfId="4" xr:uid="{94D4B48F-05C5-4251-B0E5-B297D226C5CC}"/>
    <cellStyle name="標準" xfId="0" builtinId="0"/>
    <cellStyle name="標準 2" xfId="2" xr:uid="{59DC3AAA-A1FA-4126-8406-CD8ACFA6BD24}"/>
    <cellStyle name="標準 41" xfId="3" xr:uid="{7A889FE2-93E0-4BCF-872A-619731279F06}"/>
    <cellStyle name="標準 5" xfId="1" xr:uid="{96AFAE63-0E28-4FBC-8D14-C666BB7E2F5A}"/>
  </cellStyles>
  <dxfs count="169"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numFmt numFmtId="178" formatCode="0.000000_ "/>
      <fill>
        <patternFill>
          <bgColor rgb="FFFFFF00"/>
        </patternFill>
      </fill>
    </dxf>
    <dxf>
      <numFmt numFmtId="179" formatCode="0.00000_ "/>
      <fill>
        <patternFill>
          <bgColor rgb="FFFFFF00"/>
        </patternFill>
      </fill>
    </dxf>
    <dxf>
      <numFmt numFmtId="180" formatCode="0.0000_ "/>
      <fill>
        <patternFill>
          <bgColor rgb="FFFFFF00"/>
        </patternFill>
      </fill>
    </dxf>
    <dxf>
      <numFmt numFmtId="181" formatCode="0.000_ "/>
      <fill>
        <patternFill>
          <bgColor rgb="FFFFFF00"/>
        </patternFill>
      </fill>
    </dxf>
    <dxf>
      <numFmt numFmtId="182" formatCode="0.00_ "/>
      <fill>
        <patternFill>
          <bgColor rgb="FFFFFF00"/>
        </patternFill>
      </fill>
    </dxf>
    <dxf>
      <numFmt numFmtId="183" formatCode="0.0_ "/>
      <fill>
        <patternFill>
          <bgColor rgb="FFFFFF00"/>
        </patternFill>
      </fill>
    </dxf>
    <dxf>
      <numFmt numFmtId="184" formatCode="0_ "/>
      <fill>
        <patternFill>
          <bgColor rgb="FFFFFF00"/>
        </patternFill>
      </fill>
    </dxf>
    <dxf>
      <numFmt numFmtId="185" formatCode="0.0000000_ "/>
      <fill>
        <patternFill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0"/>
  <sheetViews>
    <sheetView tabSelected="1" zoomScale="70" zoomScaleNormal="70" workbookViewId="0">
      <selection activeCell="L28" sqref="L28"/>
    </sheetView>
  </sheetViews>
  <sheetFormatPr defaultColWidth="9" defaultRowHeight="18.75" x14ac:dyDescent="0.4"/>
  <cols>
    <col min="1" max="1" width="8.625" style="1" customWidth="1"/>
    <col min="2" max="5" width="10.625" style="41" customWidth="1"/>
    <col min="6" max="6" width="32.25" style="42" bestFit="1" customWidth="1"/>
    <col min="7" max="7" width="25.5" style="42" bestFit="1" customWidth="1"/>
    <col min="8" max="8" width="13.375" style="42" bestFit="1" customWidth="1"/>
    <col min="9" max="9" width="16.625" style="41" customWidth="1"/>
    <col min="10" max="10" width="39.625" style="42" bestFit="1" customWidth="1"/>
    <col min="11" max="11" width="21.625" style="41" customWidth="1"/>
    <col min="12" max="12" width="25.625" style="41" customWidth="1"/>
    <col min="13" max="13" width="20.5" style="42" bestFit="1" customWidth="1"/>
    <col min="14" max="14" width="10.625" style="41" customWidth="1"/>
    <col min="15" max="15" width="13" style="43" bestFit="1" customWidth="1"/>
    <col min="16" max="16" width="11.875" style="43" bestFit="1" customWidth="1"/>
    <col min="17" max="18" width="12.625" style="41" customWidth="1"/>
    <col min="19" max="19" width="12.625" style="43" customWidth="1"/>
    <col min="20" max="22" width="10.625" style="41" customWidth="1"/>
    <col min="23" max="23" width="10.625" style="1" customWidth="1"/>
    <col min="24" max="16384" width="9" style="1"/>
  </cols>
  <sheetData>
    <row r="1" spans="1:24" x14ac:dyDescent="0.4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4"/>
      <c r="M1" s="3"/>
      <c r="N1" s="3"/>
      <c r="O1" s="5"/>
      <c r="P1" s="5"/>
      <c r="Q1" s="3"/>
      <c r="R1" s="3"/>
      <c r="S1" s="5"/>
      <c r="T1" s="3"/>
      <c r="U1" s="3"/>
      <c r="V1" s="1"/>
    </row>
    <row r="2" spans="1:24" ht="20.100000000000001" customHeight="1" thickBot="1" x14ac:dyDescent="0.45">
      <c r="A2" s="6"/>
      <c r="B2" s="3"/>
      <c r="C2" s="3"/>
      <c r="D2" s="4"/>
      <c r="E2" s="3"/>
      <c r="F2" s="3"/>
      <c r="G2" s="3"/>
      <c r="H2" s="3"/>
      <c r="I2" s="3"/>
      <c r="J2" s="3"/>
      <c r="K2" s="3"/>
      <c r="L2" s="4"/>
      <c r="M2" s="3"/>
      <c r="N2" s="3"/>
      <c r="O2" s="5"/>
      <c r="P2" s="5"/>
      <c r="Q2" s="3"/>
      <c r="R2" s="3"/>
      <c r="S2" s="5"/>
      <c r="T2" s="3"/>
      <c r="U2" s="3"/>
      <c r="V2" s="1"/>
    </row>
    <row r="3" spans="1:24" ht="30" customHeight="1" x14ac:dyDescent="0.4">
      <c r="A3" s="54" t="s">
        <v>1</v>
      </c>
      <c r="B3" s="54" t="s">
        <v>2</v>
      </c>
      <c r="C3" s="57" t="s">
        <v>3</v>
      </c>
      <c r="D3" s="60" t="s">
        <v>4</v>
      </c>
      <c r="E3" s="61"/>
      <c r="F3" s="62"/>
      <c r="G3" s="63" t="s">
        <v>5</v>
      </c>
      <c r="H3" s="81" t="s">
        <v>6</v>
      </c>
      <c r="I3" s="66" t="s">
        <v>7</v>
      </c>
      <c r="J3" s="61"/>
      <c r="K3" s="61"/>
      <c r="L3" s="62"/>
      <c r="M3" s="60" t="s">
        <v>8</v>
      </c>
      <c r="N3" s="62"/>
      <c r="O3" s="67" t="s">
        <v>9</v>
      </c>
      <c r="P3" s="68"/>
      <c r="Q3" s="60" t="s">
        <v>10</v>
      </c>
      <c r="R3" s="61"/>
      <c r="S3" s="61"/>
      <c r="T3" s="61"/>
      <c r="U3" s="61"/>
      <c r="V3" s="61"/>
      <c r="W3" s="62"/>
    </row>
    <row r="4" spans="1:24" ht="18.75" customHeight="1" x14ac:dyDescent="0.4">
      <c r="A4" s="55"/>
      <c r="B4" s="55"/>
      <c r="C4" s="58"/>
      <c r="D4" s="69" t="s">
        <v>11</v>
      </c>
      <c r="E4" s="72" t="s">
        <v>12</v>
      </c>
      <c r="F4" s="75" t="s">
        <v>13</v>
      </c>
      <c r="G4" s="64"/>
      <c r="H4" s="82"/>
      <c r="I4" s="72" t="s">
        <v>14</v>
      </c>
      <c r="J4" s="7"/>
      <c r="K4" s="8"/>
      <c r="L4" s="75" t="s">
        <v>15</v>
      </c>
      <c r="M4" s="78" t="s">
        <v>16</v>
      </c>
      <c r="N4" s="75" t="s">
        <v>17</v>
      </c>
      <c r="O4" s="93" t="s">
        <v>18</v>
      </c>
      <c r="P4" s="96" t="s">
        <v>19</v>
      </c>
      <c r="Q4" s="99" t="s">
        <v>20</v>
      </c>
      <c r="R4" s="100"/>
      <c r="S4" s="100"/>
      <c r="T4" s="101" t="s">
        <v>21</v>
      </c>
      <c r="U4" s="84" t="s">
        <v>22</v>
      </c>
      <c r="V4" s="84" t="s">
        <v>23</v>
      </c>
      <c r="W4" s="75" t="s">
        <v>24</v>
      </c>
    </row>
    <row r="5" spans="1:24" ht="110.1" customHeight="1" x14ac:dyDescent="0.4">
      <c r="A5" s="55"/>
      <c r="B5" s="55"/>
      <c r="C5" s="58"/>
      <c r="D5" s="70"/>
      <c r="E5" s="73"/>
      <c r="F5" s="76"/>
      <c r="G5" s="64"/>
      <c r="H5" s="82"/>
      <c r="I5" s="73"/>
      <c r="J5" s="87" t="s">
        <v>25</v>
      </c>
      <c r="K5" s="87" t="s">
        <v>150</v>
      </c>
      <c r="L5" s="58"/>
      <c r="M5" s="79"/>
      <c r="N5" s="58"/>
      <c r="O5" s="94"/>
      <c r="P5" s="97"/>
      <c r="Q5" s="90" t="s">
        <v>26</v>
      </c>
      <c r="R5" s="91"/>
      <c r="S5" s="92"/>
      <c r="T5" s="102"/>
      <c r="U5" s="85"/>
      <c r="V5" s="85"/>
      <c r="W5" s="58"/>
    </row>
    <row r="6" spans="1:24" ht="19.5" thickBot="1" x14ac:dyDescent="0.45">
      <c r="A6" s="56"/>
      <c r="B6" s="56"/>
      <c r="C6" s="59"/>
      <c r="D6" s="71"/>
      <c r="E6" s="74"/>
      <c r="F6" s="77"/>
      <c r="G6" s="65"/>
      <c r="H6" s="83"/>
      <c r="I6" s="74"/>
      <c r="J6" s="88"/>
      <c r="K6" s="89"/>
      <c r="L6" s="59"/>
      <c r="M6" s="80"/>
      <c r="N6" s="59"/>
      <c r="O6" s="95"/>
      <c r="P6" s="98"/>
      <c r="Q6" s="9" t="s">
        <v>27</v>
      </c>
      <c r="R6" s="13" t="s">
        <v>28</v>
      </c>
      <c r="S6" s="10" t="s">
        <v>29</v>
      </c>
      <c r="T6" s="103"/>
      <c r="U6" s="86"/>
      <c r="V6" s="86"/>
      <c r="W6" s="59"/>
      <c r="X6" s="16"/>
    </row>
    <row r="7" spans="1:24" ht="19.5" thickTop="1" x14ac:dyDescent="0.4">
      <c r="A7" s="17">
        <v>1</v>
      </c>
      <c r="B7" s="17" t="s">
        <v>30</v>
      </c>
      <c r="C7" s="18" t="s">
        <v>30</v>
      </c>
      <c r="D7" s="19" t="s">
        <v>31</v>
      </c>
      <c r="E7" s="44" t="s">
        <v>32</v>
      </c>
      <c r="F7" s="45"/>
      <c r="G7" s="46" t="s">
        <v>33</v>
      </c>
      <c r="H7" s="20" t="s">
        <v>34</v>
      </c>
      <c r="I7" s="47" t="s">
        <v>35</v>
      </c>
      <c r="J7" s="21" t="s">
        <v>36</v>
      </c>
      <c r="K7" s="17"/>
      <c r="L7" s="22" t="s">
        <v>37</v>
      </c>
      <c r="M7" s="21" t="s">
        <v>38</v>
      </c>
      <c r="N7" s="23" t="s">
        <v>39</v>
      </c>
      <c r="O7" s="48">
        <v>45381.5</v>
      </c>
      <c r="P7" s="49">
        <v>45446</v>
      </c>
      <c r="Q7" s="50" t="s">
        <v>40</v>
      </c>
      <c r="R7" s="50">
        <v>6.26</v>
      </c>
      <c r="S7" s="24"/>
      <c r="T7" s="25" t="str">
        <f t="shared" ref="T7:U22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&lt;6</v>
      </c>
      <c r="U7" s="25">
        <f t="shared" si="0"/>
        <v>6.26</v>
      </c>
      <c r="V7" s="26">
        <f t="shared" ref="V7:V40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6.3</v>
      </c>
      <c r="W7" s="22" t="str">
        <f t="shared" ref="W7:W16" si="2">IF(ISERROR(V7*1),"",IF(AND(H7="飲料水",V7&gt;=11),"○",IF(AND(H7="牛乳・乳児用食品",V7&gt;=51),"○",IF(AND(H7&lt;&gt;"",V7&gt;=110),"○",""))))</f>
        <v/>
      </c>
    </row>
    <row r="8" spans="1:24" x14ac:dyDescent="0.4">
      <c r="A8" s="17">
        <v>2</v>
      </c>
      <c r="B8" s="17" t="s">
        <v>30</v>
      </c>
      <c r="C8" s="18" t="s">
        <v>30</v>
      </c>
      <c r="D8" s="19" t="s">
        <v>31</v>
      </c>
      <c r="E8" s="44" t="s">
        <v>32</v>
      </c>
      <c r="F8" s="45"/>
      <c r="G8" s="46" t="s">
        <v>33</v>
      </c>
      <c r="H8" s="20" t="s">
        <v>34</v>
      </c>
      <c r="I8" s="47" t="s">
        <v>35</v>
      </c>
      <c r="J8" s="21" t="s">
        <v>36</v>
      </c>
      <c r="K8" s="17"/>
      <c r="L8" s="22" t="s">
        <v>37</v>
      </c>
      <c r="M8" s="21" t="s">
        <v>38</v>
      </c>
      <c r="N8" s="27" t="s">
        <v>39</v>
      </c>
      <c r="O8" s="48">
        <v>45383.5</v>
      </c>
      <c r="P8" s="49">
        <v>45446</v>
      </c>
      <c r="Q8" s="50" t="s">
        <v>41</v>
      </c>
      <c r="R8" s="50" t="s">
        <v>42</v>
      </c>
      <c r="S8" s="24"/>
      <c r="T8" s="25" t="str">
        <f t="shared" si="0"/>
        <v>&lt;8.1</v>
      </c>
      <c r="U8" s="25" t="str">
        <f t="shared" si="0"/>
        <v>&lt;6.8</v>
      </c>
      <c r="V8" s="26" t="str">
        <f t="shared" si="1"/>
        <v>&lt;15</v>
      </c>
      <c r="W8" s="22" t="str">
        <f t="shared" si="2"/>
        <v/>
      </c>
    </row>
    <row r="9" spans="1:24" x14ac:dyDescent="0.4">
      <c r="A9" s="17">
        <v>3</v>
      </c>
      <c r="B9" s="17" t="s">
        <v>30</v>
      </c>
      <c r="C9" s="18" t="s">
        <v>30</v>
      </c>
      <c r="D9" s="19" t="s">
        <v>31</v>
      </c>
      <c r="E9" s="44" t="s">
        <v>32</v>
      </c>
      <c r="F9" s="45"/>
      <c r="G9" s="46" t="s">
        <v>33</v>
      </c>
      <c r="H9" s="20" t="s">
        <v>34</v>
      </c>
      <c r="I9" s="47" t="s">
        <v>35</v>
      </c>
      <c r="J9" s="21" t="s">
        <v>36</v>
      </c>
      <c r="K9" s="17"/>
      <c r="L9" s="22" t="s">
        <v>37</v>
      </c>
      <c r="M9" s="21" t="s">
        <v>38</v>
      </c>
      <c r="N9" s="27" t="s">
        <v>39</v>
      </c>
      <c r="O9" s="48">
        <v>45387.5</v>
      </c>
      <c r="P9" s="49">
        <v>45446</v>
      </c>
      <c r="Q9" s="50" t="s">
        <v>43</v>
      </c>
      <c r="R9" s="50">
        <v>6.42</v>
      </c>
      <c r="S9" s="24"/>
      <c r="T9" s="25" t="str">
        <f t="shared" si="0"/>
        <v>&lt;7.6</v>
      </c>
      <c r="U9" s="25">
        <f t="shared" si="0"/>
        <v>6.42</v>
      </c>
      <c r="V9" s="26">
        <f t="shared" si="1"/>
        <v>6.4</v>
      </c>
      <c r="W9" s="22" t="str">
        <f t="shared" si="2"/>
        <v/>
      </c>
    </row>
    <row r="10" spans="1:24" x14ac:dyDescent="0.4">
      <c r="A10" s="17">
        <v>4</v>
      </c>
      <c r="B10" s="17" t="s">
        <v>30</v>
      </c>
      <c r="C10" s="18" t="s">
        <v>30</v>
      </c>
      <c r="D10" s="19" t="s">
        <v>31</v>
      </c>
      <c r="E10" s="44" t="s">
        <v>32</v>
      </c>
      <c r="F10" s="45"/>
      <c r="G10" s="46" t="s">
        <v>33</v>
      </c>
      <c r="H10" s="20" t="s">
        <v>34</v>
      </c>
      <c r="I10" s="47" t="s">
        <v>35</v>
      </c>
      <c r="J10" s="21" t="s">
        <v>36</v>
      </c>
      <c r="K10" s="17"/>
      <c r="L10" s="22" t="s">
        <v>37</v>
      </c>
      <c r="M10" s="21" t="s">
        <v>38</v>
      </c>
      <c r="N10" s="27" t="s">
        <v>39</v>
      </c>
      <c r="O10" s="48">
        <v>45387.5</v>
      </c>
      <c r="P10" s="49">
        <v>45446</v>
      </c>
      <c r="Q10" s="50" t="s">
        <v>44</v>
      </c>
      <c r="R10" s="50">
        <v>4.99</v>
      </c>
      <c r="S10" s="24"/>
      <c r="T10" s="25" t="str">
        <f t="shared" si="0"/>
        <v>&lt;6.3</v>
      </c>
      <c r="U10" s="25">
        <f t="shared" si="0"/>
        <v>4.99</v>
      </c>
      <c r="V10" s="26">
        <f t="shared" si="1"/>
        <v>5</v>
      </c>
      <c r="W10" s="22" t="str">
        <f t="shared" si="2"/>
        <v/>
      </c>
    </row>
    <row r="11" spans="1:24" x14ac:dyDescent="0.4">
      <c r="A11" s="17">
        <v>5</v>
      </c>
      <c r="B11" s="17" t="s">
        <v>30</v>
      </c>
      <c r="C11" s="18" t="s">
        <v>30</v>
      </c>
      <c r="D11" s="19" t="s">
        <v>31</v>
      </c>
      <c r="E11" s="44" t="s">
        <v>32</v>
      </c>
      <c r="F11" s="45"/>
      <c r="G11" s="46" t="s">
        <v>33</v>
      </c>
      <c r="H11" s="20" t="s">
        <v>34</v>
      </c>
      <c r="I11" s="47" t="s">
        <v>35</v>
      </c>
      <c r="J11" s="21" t="s">
        <v>36</v>
      </c>
      <c r="K11" s="17"/>
      <c r="L11" s="22" t="s">
        <v>37</v>
      </c>
      <c r="M11" s="21" t="s">
        <v>38</v>
      </c>
      <c r="N11" s="27" t="s">
        <v>39</v>
      </c>
      <c r="O11" s="48">
        <v>45388.5</v>
      </c>
      <c r="P11" s="49">
        <v>45446</v>
      </c>
      <c r="Q11" s="50" t="s">
        <v>45</v>
      </c>
      <c r="R11" s="50">
        <v>6.95</v>
      </c>
      <c r="S11" s="24"/>
      <c r="T11" s="25" t="str">
        <f t="shared" si="0"/>
        <v>&lt;7.8</v>
      </c>
      <c r="U11" s="25">
        <f t="shared" si="0"/>
        <v>6.95</v>
      </c>
      <c r="V11" s="26">
        <f t="shared" si="1"/>
        <v>7</v>
      </c>
      <c r="W11" s="22" t="str">
        <f t="shared" si="2"/>
        <v/>
      </c>
    </row>
    <row r="12" spans="1:24" x14ac:dyDescent="0.4">
      <c r="A12" s="17">
        <v>6</v>
      </c>
      <c r="B12" s="17" t="s">
        <v>30</v>
      </c>
      <c r="C12" s="18" t="s">
        <v>30</v>
      </c>
      <c r="D12" s="19" t="s">
        <v>31</v>
      </c>
      <c r="E12" s="44" t="s">
        <v>32</v>
      </c>
      <c r="F12" s="45"/>
      <c r="G12" s="46" t="s">
        <v>33</v>
      </c>
      <c r="H12" s="20" t="s">
        <v>34</v>
      </c>
      <c r="I12" s="47" t="s">
        <v>35</v>
      </c>
      <c r="J12" s="21" t="s">
        <v>36</v>
      </c>
      <c r="K12" s="17"/>
      <c r="L12" s="22" t="s">
        <v>37</v>
      </c>
      <c r="M12" s="21" t="s">
        <v>38</v>
      </c>
      <c r="N12" s="27" t="s">
        <v>39</v>
      </c>
      <c r="O12" s="48">
        <v>45398.5</v>
      </c>
      <c r="P12" s="49">
        <v>45446</v>
      </c>
      <c r="Q12" s="50" t="s">
        <v>44</v>
      </c>
      <c r="R12" s="50" t="s">
        <v>46</v>
      </c>
      <c r="S12" s="24"/>
      <c r="T12" s="25" t="str">
        <f t="shared" si="0"/>
        <v>&lt;6.3</v>
      </c>
      <c r="U12" s="25" t="str">
        <f t="shared" si="0"/>
        <v>&lt;6.2</v>
      </c>
      <c r="V12" s="26" t="str">
        <f t="shared" si="1"/>
        <v>&lt;13</v>
      </c>
      <c r="W12" s="22" t="str">
        <f t="shared" si="2"/>
        <v/>
      </c>
    </row>
    <row r="13" spans="1:24" x14ac:dyDescent="0.4">
      <c r="A13" s="17">
        <v>7</v>
      </c>
      <c r="B13" s="17" t="s">
        <v>30</v>
      </c>
      <c r="C13" s="18" t="s">
        <v>30</v>
      </c>
      <c r="D13" s="19" t="s">
        <v>31</v>
      </c>
      <c r="E13" s="44" t="s">
        <v>32</v>
      </c>
      <c r="F13" s="45"/>
      <c r="G13" s="46" t="s">
        <v>33</v>
      </c>
      <c r="H13" s="20" t="s">
        <v>34</v>
      </c>
      <c r="I13" s="47" t="s">
        <v>35</v>
      </c>
      <c r="J13" s="21" t="s">
        <v>36</v>
      </c>
      <c r="K13" s="17"/>
      <c r="L13" s="22" t="s">
        <v>37</v>
      </c>
      <c r="M13" s="21" t="s">
        <v>38</v>
      </c>
      <c r="N13" s="27" t="s">
        <v>39</v>
      </c>
      <c r="O13" s="48">
        <v>45400.5</v>
      </c>
      <c r="P13" s="49">
        <v>45446</v>
      </c>
      <c r="Q13" s="50" t="s">
        <v>45</v>
      </c>
      <c r="R13" s="50" t="s">
        <v>44</v>
      </c>
      <c r="S13" s="24"/>
      <c r="T13" s="25" t="str">
        <f t="shared" si="0"/>
        <v>&lt;7.8</v>
      </c>
      <c r="U13" s="25" t="str">
        <f t="shared" si="0"/>
        <v>&lt;6.3</v>
      </c>
      <c r="V13" s="26" t="str">
        <f t="shared" si="1"/>
        <v>&lt;14</v>
      </c>
      <c r="W13" s="22" t="str">
        <f t="shared" si="2"/>
        <v/>
      </c>
    </row>
    <row r="14" spans="1:24" x14ac:dyDescent="0.4">
      <c r="A14" s="17">
        <v>8</v>
      </c>
      <c r="B14" s="17" t="s">
        <v>30</v>
      </c>
      <c r="C14" s="18" t="s">
        <v>30</v>
      </c>
      <c r="D14" s="19" t="s">
        <v>31</v>
      </c>
      <c r="E14" s="44" t="s">
        <v>32</v>
      </c>
      <c r="F14" s="45"/>
      <c r="G14" s="46" t="s">
        <v>33</v>
      </c>
      <c r="H14" s="20" t="s">
        <v>34</v>
      </c>
      <c r="I14" s="47" t="s">
        <v>35</v>
      </c>
      <c r="J14" s="21" t="s">
        <v>36</v>
      </c>
      <c r="K14" s="17"/>
      <c r="L14" s="22" t="s">
        <v>37</v>
      </c>
      <c r="M14" s="21" t="s">
        <v>38</v>
      </c>
      <c r="N14" s="27" t="s">
        <v>39</v>
      </c>
      <c r="O14" s="48">
        <v>45402.5</v>
      </c>
      <c r="P14" s="49">
        <v>45446</v>
      </c>
      <c r="Q14" s="50" t="s">
        <v>47</v>
      </c>
      <c r="R14" s="50" t="s">
        <v>40</v>
      </c>
      <c r="S14" s="24"/>
      <c r="T14" s="25" t="str">
        <f t="shared" si="0"/>
        <v>&lt;7.3</v>
      </c>
      <c r="U14" s="25" t="str">
        <f t="shared" si="0"/>
        <v>&lt;6</v>
      </c>
      <c r="V14" s="26" t="str">
        <f t="shared" si="1"/>
        <v>&lt;13</v>
      </c>
      <c r="W14" s="22" t="str">
        <f t="shared" si="2"/>
        <v/>
      </c>
    </row>
    <row r="15" spans="1:24" x14ac:dyDescent="0.4">
      <c r="A15" s="17">
        <v>9</v>
      </c>
      <c r="B15" s="17" t="s">
        <v>30</v>
      </c>
      <c r="C15" s="18" t="s">
        <v>30</v>
      </c>
      <c r="D15" s="19" t="s">
        <v>31</v>
      </c>
      <c r="E15" s="44" t="s">
        <v>32</v>
      </c>
      <c r="F15" s="45"/>
      <c r="G15" s="46" t="s">
        <v>33</v>
      </c>
      <c r="H15" s="20" t="s">
        <v>34</v>
      </c>
      <c r="I15" s="47" t="s">
        <v>35</v>
      </c>
      <c r="J15" s="21" t="s">
        <v>36</v>
      </c>
      <c r="K15" s="17"/>
      <c r="L15" s="22" t="s">
        <v>37</v>
      </c>
      <c r="M15" s="21" t="s">
        <v>38</v>
      </c>
      <c r="N15" s="27" t="s">
        <v>39</v>
      </c>
      <c r="O15" s="48">
        <v>45403.5</v>
      </c>
      <c r="P15" s="49">
        <v>45446</v>
      </c>
      <c r="Q15" s="50" t="s">
        <v>40</v>
      </c>
      <c r="R15" s="50" t="s">
        <v>40</v>
      </c>
      <c r="S15" s="24"/>
      <c r="T15" s="25" t="str">
        <f t="shared" si="0"/>
        <v>&lt;6</v>
      </c>
      <c r="U15" s="25" t="str">
        <f t="shared" si="0"/>
        <v>&lt;6</v>
      </c>
      <c r="V15" s="26" t="str">
        <f t="shared" si="1"/>
        <v>&lt;12</v>
      </c>
      <c r="W15" s="22" t="str">
        <f t="shared" si="2"/>
        <v/>
      </c>
    </row>
    <row r="16" spans="1:24" x14ac:dyDescent="0.4">
      <c r="A16" s="17">
        <v>10</v>
      </c>
      <c r="B16" s="17" t="s">
        <v>30</v>
      </c>
      <c r="C16" s="18" t="s">
        <v>30</v>
      </c>
      <c r="D16" s="19" t="s">
        <v>31</v>
      </c>
      <c r="E16" s="44" t="s">
        <v>32</v>
      </c>
      <c r="F16" s="45"/>
      <c r="G16" s="46" t="s">
        <v>33</v>
      </c>
      <c r="H16" s="20" t="s">
        <v>34</v>
      </c>
      <c r="I16" s="47" t="s">
        <v>35</v>
      </c>
      <c r="J16" s="21" t="s">
        <v>36</v>
      </c>
      <c r="K16" s="17"/>
      <c r="L16" s="22" t="s">
        <v>37</v>
      </c>
      <c r="M16" s="21" t="s">
        <v>38</v>
      </c>
      <c r="N16" s="27" t="s">
        <v>39</v>
      </c>
      <c r="O16" s="48">
        <v>45406.5</v>
      </c>
      <c r="P16" s="49">
        <v>45446</v>
      </c>
      <c r="Q16" s="50" t="s">
        <v>48</v>
      </c>
      <c r="R16" s="50" t="s">
        <v>49</v>
      </c>
      <c r="S16" s="24"/>
      <c r="T16" s="25" t="str">
        <f t="shared" si="0"/>
        <v>&lt;7.4</v>
      </c>
      <c r="U16" s="25" t="str">
        <f t="shared" si="0"/>
        <v>&lt;6.7</v>
      </c>
      <c r="V16" s="26" t="str">
        <f t="shared" si="1"/>
        <v>&lt;14</v>
      </c>
      <c r="W16" s="22" t="str">
        <f t="shared" si="2"/>
        <v/>
      </c>
    </row>
    <row r="17" spans="1:23" x14ac:dyDescent="0.4">
      <c r="A17" s="17">
        <v>11</v>
      </c>
      <c r="B17" s="17" t="s">
        <v>50</v>
      </c>
      <c r="C17" s="18" t="s">
        <v>50</v>
      </c>
      <c r="D17" s="19" t="s">
        <v>101</v>
      </c>
      <c r="E17" s="17" t="s">
        <v>101</v>
      </c>
      <c r="F17" s="18" t="s">
        <v>51</v>
      </c>
      <c r="G17" s="51" t="s">
        <v>52</v>
      </c>
      <c r="H17" s="28" t="s">
        <v>53</v>
      </c>
      <c r="I17" s="12" t="s">
        <v>54</v>
      </c>
      <c r="J17" s="17"/>
      <c r="K17" s="12" t="s">
        <v>55</v>
      </c>
      <c r="L17" s="22" t="s">
        <v>56</v>
      </c>
      <c r="M17" s="17" t="s">
        <v>57</v>
      </c>
      <c r="N17" s="29" t="s">
        <v>39</v>
      </c>
      <c r="O17" s="30">
        <v>45419</v>
      </c>
      <c r="P17" s="31">
        <v>45420</v>
      </c>
      <c r="Q17" s="19" t="s">
        <v>58</v>
      </c>
      <c r="R17" s="17" t="s">
        <v>59</v>
      </c>
      <c r="S17" s="24" t="s">
        <v>60</v>
      </c>
      <c r="T17" s="25" t="str">
        <f t="shared" si="0"/>
        <v>&lt;5.14</v>
      </c>
      <c r="U17" s="25" t="str">
        <f t="shared" si="0"/>
        <v>&lt;6.38</v>
      </c>
      <c r="V17" s="26" t="str">
        <f t="shared" si="1"/>
        <v>&lt;12</v>
      </c>
      <c r="W17" s="22"/>
    </row>
    <row r="18" spans="1:23" x14ac:dyDescent="0.4">
      <c r="A18" s="17">
        <v>12</v>
      </c>
      <c r="B18" s="17" t="s">
        <v>50</v>
      </c>
      <c r="C18" s="18" t="s">
        <v>50</v>
      </c>
      <c r="D18" s="19" t="s">
        <v>101</v>
      </c>
      <c r="E18" s="17" t="s">
        <v>101</v>
      </c>
      <c r="F18" s="18" t="s">
        <v>51</v>
      </c>
      <c r="G18" s="51" t="s">
        <v>52</v>
      </c>
      <c r="H18" s="28" t="s">
        <v>53</v>
      </c>
      <c r="I18" s="12" t="s">
        <v>54</v>
      </c>
      <c r="J18" s="17"/>
      <c r="K18" s="12" t="s">
        <v>55</v>
      </c>
      <c r="L18" s="22" t="s">
        <v>56</v>
      </c>
      <c r="M18" s="17" t="s">
        <v>57</v>
      </c>
      <c r="N18" s="29" t="s">
        <v>39</v>
      </c>
      <c r="O18" s="30">
        <v>45419</v>
      </c>
      <c r="P18" s="31">
        <v>45420</v>
      </c>
      <c r="Q18" s="19" t="s">
        <v>61</v>
      </c>
      <c r="R18" s="17" t="s">
        <v>62</v>
      </c>
      <c r="S18" s="24" t="s">
        <v>63</v>
      </c>
      <c r="T18" s="25" t="str">
        <f t="shared" si="0"/>
        <v>&lt;5.86</v>
      </c>
      <c r="U18" s="25" t="str">
        <f t="shared" si="0"/>
        <v>&lt;6.64</v>
      </c>
      <c r="V18" s="26" t="str">
        <f t="shared" si="1"/>
        <v>&lt;13</v>
      </c>
      <c r="W18" s="22"/>
    </row>
    <row r="19" spans="1:23" x14ac:dyDescent="0.4">
      <c r="A19" s="17">
        <v>13</v>
      </c>
      <c r="B19" s="17" t="s">
        <v>50</v>
      </c>
      <c r="C19" s="18" t="s">
        <v>50</v>
      </c>
      <c r="D19" s="19" t="s">
        <v>101</v>
      </c>
      <c r="E19" s="17" t="s">
        <v>101</v>
      </c>
      <c r="F19" s="18" t="s">
        <v>51</v>
      </c>
      <c r="G19" s="51" t="s">
        <v>52</v>
      </c>
      <c r="H19" s="28" t="s">
        <v>53</v>
      </c>
      <c r="I19" s="12" t="s">
        <v>54</v>
      </c>
      <c r="J19" s="17"/>
      <c r="K19" s="12" t="s">
        <v>64</v>
      </c>
      <c r="L19" s="22" t="s">
        <v>56</v>
      </c>
      <c r="M19" s="17" t="s">
        <v>57</v>
      </c>
      <c r="N19" s="29" t="s">
        <v>39</v>
      </c>
      <c r="O19" s="30">
        <v>45419</v>
      </c>
      <c r="P19" s="31">
        <v>45420</v>
      </c>
      <c r="Q19" s="19" t="s">
        <v>65</v>
      </c>
      <c r="R19" s="17" t="s">
        <v>66</v>
      </c>
      <c r="S19" s="24" t="s">
        <v>60</v>
      </c>
      <c r="T19" s="25" t="str">
        <f t="shared" si="0"/>
        <v>&lt;6.49</v>
      </c>
      <c r="U19" s="25" t="str">
        <f t="shared" si="0"/>
        <v>&lt;5.38</v>
      </c>
      <c r="V19" s="26" t="str">
        <f t="shared" si="1"/>
        <v>&lt;12</v>
      </c>
      <c r="W19" s="22"/>
    </row>
    <row r="20" spans="1:23" x14ac:dyDescent="0.4">
      <c r="A20" s="17">
        <v>14</v>
      </c>
      <c r="B20" s="17" t="s">
        <v>50</v>
      </c>
      <c r="C20" s="18" t="s">
        <v>50</v>
      </c>
      <c r="D20" s="19" t="s">
        <v>101</v>
      </c>
      <c r="E20" s="17" t="s">
        <v>101</v>
      </c>
      <c r="F20" s="18" t="s">
        <v>51</v>
      </c>
      <c r="G20" s="51" t="s">
        <v>67</v>
      </c>
      <c r="H20" s="28" t="s">
        <v>53</v>
      </c>
      <c r="I20" s="12" t="s">
        <v>68</v>
      </c>
      <c r="J20" s="12"/>
      <c r="K20" s="12" t="s">
        <v>101</v>
      </c>
      <c r="L20" s="22" t="s">
        <v>56</v>
      </c>
      <c r="M20" s="17" t="s">
        <v>57</v>
      </c>
      <c r="N20" s="29" t="s">
        <v>39</v>
      </c>
      <c r="O20" s="30">
        <v>45425</v>
      </c>
      <c r="P20" s="31">
        <v>45428</v>
      </c>
      <c r="Q20" s="19" t="s">
        <v>69</v>
      </c>
      <c r="R20" s="17" t="s">
        <v>70</v>
      </c>
      <c r="S20" s="24" t="s">
        <v>71</v>
      </c>
      <c r="T20" s="25" t="str">
        <f t="shared" si="0"/>
        <v>&lt;5.32</v>
      </c>
      <c r="U20" s="25" t="str">
        <f t="shared" si="0"/>
        <v>&lt;4.41</v>
      </c>
      <c r="V20" s="26" t="str">
        <f t="shared" si="1"/>
        <v>&lt;9.7</v>
      </c>
      <c r="W20" s="22"/>
    </row>
    <row r="21" spans="1:23" x14ac:dyDescent="0.4">
      <c r="A21" s="17">
        <v>15</v>
      </c>
      <c r="B21" s="17" t="s">
        <v>50</v>
      </c>
      <c r="C21" s="18" t="s">
        <v>50</v>
      </c>
      <c r="D21" s="19" t="s">
        <v>101</v>
      </c>
      <c r="E21" s="17" t="s">
        <v>101</v>
      </c>
      <c r="F21" s="18" t="s">
        <v>51</v>
      </c>
      <c r="G21" s="51" t="s">
        <v>52</v>
      </c>
      <c r="H21" s="28" t="s">
        <v>53</v>
      </c>
      <c r="I21" s="12" t="s">
        <v>72</v>
      </c>
      <c r="J21" s="12"/>
      <c r="K21" s="12" t="s">
        <v>101</v>
      </c>
      <c r="L21" s="22" t="s">
        <v>56</v>
      </c>
      <c r="M21" s="17" t="s">
        <v>57</v>
      </c>
      <c r="N21" s="29" t="s">
        <v>39</v>
      </c>
      <c r="O21" s="30">
        <v>45426</v>
      </c>
      <c r="P21" s="31">
        <v>45428</v>
      </c>
      <c r="Q21" s="19" t="s">
        <v>73</v>
      </c>
      <c r="R21" s="17" t="s">
        <v>74</v>
      </c>
      <c r="S21" s="24" t="s">
        <v>75</v>
      </c>
      <c r="T21" s="32" t="s">
        <v>73</v>
      </c>
      <c r="U21" s="25" t="s">
        <v>74</v>
      </c>
      <c r="V21" s="26" t="str">
        <f t="shared" si="1"/>
        <v>&lt;9.3</v>
      </c>
      <c r="W21" s="22"/>
    </row>
    <row r="22" spans="1:23" x14ac:dyDescent="0.4">
      <c r="A22" s="17">
        <v>16</v>
      </c>
      <c r="B22" s="17" t="s">
        <v>50</v>
      </c>
      <c r="C22" s="18" t="s">
        <v>50</v>
      </c>
      <c r="D22" s="19" t="s">
        <v>101</v>
      </c>
      <c r="E22" s="17" t="s">
        <v>101</v>
      </c>
      <c r="F22" s="18" t="s">
        <v>51</v>
      </c>
      <c r="G22" s="51" t="s">
        <v>52</v>
      </c>
      <c r="H22" s="28" t="s">
        <v>53</v>
      </c>
      <c r="I22" s="12" t="s">
        <v>72</v>
      </c>
      <c r="J22" s="12"/>
      <c r="K22" s="12" t="s">
        <v>101</v>
      </c>
      <c r="L22" s="22" t="s">
        <v>56</v>
      </c>
      <c r="M22" s="17" t="s">
        <v>57</v>
      </c>
      <c r="N22" s="29" t="s">
        <v>39</v>
      </c>
      <c r="O22" s="30">
        <v>45426</v>
      </c>
      <c r="P22" s="31">
        <v>45428</v>
      </c>
      <c r="Q22" s="19" t="s">
        <v>76</v>
      </c>
      <c r="R22" s="17" t="s">
        <v>77</v>
      </c>
      <c r="S22" s="24" t="s">
        <v>78</v>
      </c>
      <c r="T22" s="25" t="str">
        <f t="shared" si="0"/>
        <v>&lt;5.68</v>
      </c>
      <c r="U22" s="25" t="str">
        <f t="shared" si="0"/>
        <v>&lt;4.35</v>
      </c>
      <c r="V22" s="26" t="str">
        <f t="shared" si="1"/>
        <v>&lt;10</v>
      </c>
      <c r="W22" s="22"/>
    </row>
    <row r="23" spans="1:23" x14ac:dyDescent="0.4">
      <c r="A23" s="17">
        <v>17</v>
      </c>
      <c r="B23" s="17" t="s">
        <v>50</v>
      </c>
      <c r="C23" s="18" t="s">
        <v>50</v>
      </c>
      <c r="D23" s="19" t="s">
        <v>101</v>
      </c>
      <c r="E23" s="17" t="s">
        <v>101</v>
      </c>
      <c r="F23" s="18" t="s">
        <v>51</v>
      </c>
      <c r="G23" s="51" t="s">
        <v>52</v>
      </c>
      <c r="H23" s="28" t="s">
        <v>53</v>
      </c>
      <c r="I23" s="12" t="s">
        <v>72</v>
      </c>
      <c r="J23" s="12"/>
      <c r="K23" s="12" t="s">
        <v>101</v>
      </c>
      <c r="L23" s="22" t="s">
        <v>56</v>
      </c>
      <c r="M23" s="17" t="s">
        <v>57</v>
      </c>
      <c r="N23" s="29" t="s">
        <v>39</v>
      </c>
      <c r="O23" s="30">
        <v>45426</v>
      </c>
      <c r="P23" s="31">
        <v>45428</v>
      </c>
      <c r="Q23" s="19" t="s">
        <v>79</v>
      </c>
      <c r="R23" s="17" t="s">
        <v>80</v>
      </c>
      <c r="S23" s="24" t="s">
        <v>78</v>
      </c>
      <c r="T23" s="25" t="str">
        <f t="shared" ref="T23:U25" si="3">IF(Q23="","",IF(NOT(ISERROR(Q23*1)),ROUNDDOWN(Q23*1,2-INT(LOG(ABS(Q23*1)))),IFERROR("&lt;"&amp;ROUNDDOWN(IF(SUBSTITUTE(Q23,"&lt;","")*1&lt;=50,SUBSTITUTE(Q23,"&lt;","")*1,""),2-INT(LOG(ABS(SUBSTITUTE(Q23,"&lt;","")*1)))),IF(Q23="-",Q23,"入力形式が間違っています"))))</f>
        <v>&lt;5.17</v>
      </c>
      <c r="U23" s="25" t="str">
        <f t="shared" si="3"/>
        <v>&lt;5.08</v>
      </c>
      <c r="V23" s="26" t="str">
        <f t="shared" si="1"/>
        <v>&lt;10</v>
      </c>
      <c r="W23" s="22"/>
    </row>
    <row r="24" spans="1:23" x14ac:dyDescent="0.4">
      <c r="A24" s="17">
        <v>18</v>
      </c>
      <c r="B24" s="17" t="s">
        <v>50</v>
      </c>
      <c r="C24" s="18" t="s">
        <v>50</v>
      </c>
      <c r="D24" s="19" t="s">
        <v>101</v>
      </c>
      <c r="E24" s="17" t="s">
        <v>101</v>
      </c>
      <c r="F24" s="18" t="s">
        <v>51</v>
      </c>
      <c r="G24" s="51" t="s">
        <v>52</v>
      </c>
      <c r="H24" s="28" t="s">
        <v>53</v>
      </c>
      <c r="I24" s="12" t="s">
        <v>72</v>
      </c>
      <c r="J24" s="12"/>
      <c r="K24" s="12" t="s">
        <v>101</v>
      </c>
      <c r="L24" s="22" t="s">
        <v>56</v>
      </c>
      <c r="M24" s="17" t="s">
        <v>57</v>
      </c>
      <c r="N24" s="29" t="s">
        <v>39</v>
      </c>
      <c r="O24" s="30">
        <v>45426</v>
      </c>
      <c r="P24" s="31">
        <v>45428</v>
      </c>
      <c r="Q24" s="19" t="s">
        <v>81</v>
      </c>
      <c r="R24" s="17" t="s">
        <v>82</v>
      </c>
      <c r="S24" s="24" t="s">
        <v>75</v>
      </c>
      <c r="T24" s="25" t="str">
        <f t="shared" si="3"/>
        <v>&lt;4.71</v>
      </c>
      <c r="U24" s="25" t="str">
        <f t="shared" si="3"/>
        <v>&lt;4.62</v>
      </c>
      <c r="V24" s="26" t="str">
        <f t="shared" si="1"/>
        <v>&lt;9.3</v>
      </c>
      <c r="W24" s="22"/>
    </row>
    <row r="25" spans="1:23" x14ac:dyDescent="0.4">
      <c r="A25" s="17">
        <v>19</v>
      </c>
      <c r="B25" s="17" t="s">
        <v>50</v>
      </c>
      <c r="C25" s="18" t="s">
        <v>50</v>
      </c>
      <c r="D25" s="19" t="s">
        <v>101</v>
      </c>
      <c r="E25" s="17" t="s">
        <v>101</v>
      </c>
      <c r="F25" s="18" t="s">
        <v>51</v>
      </c>
      <c r="G25" s="51" t="s">
        <v>52</v>
      </c>
      <c r="H25" s="28" t="s">
        <v>53</v>
      </c>
      <c r="I25" s="12" t="s">
        <v>72</v>
      </c>
      <c r="J25" s="12"/>
      <c r="K25" s="12" t="s">
        <v>101</v>
      </c>
      <c r="L25" s="22" t="s">
        <v>56</v>
      </c>
      <c r="M25" s="17" t="s">
        <v>57</v>
      </c>
      <c r="N25" s="29" t="s">
        <v>39</v>
      </c>
      <c r="O25" s="30">
        <v>45426</v>
      </c>
      <c r="P25" s="31">
        <v>45428</v>
      </c>
      <c r="Q25" s="19" t="s">
        <v>83</v>
      </c>
      <c r="R25" s="17" t="s">
        <v>84</v>
      </c>
      <c r="S25" s="24" t="s">
        <v>85</v>
      </c>
      <c r="T25" s="25" t="str">
        <f t="shared" si="3"/>
        <v>&lt;8.72</v>
      </c>
      <c r="U25" s="25" t="str">
        <f t="shared" si="3"/>
        <v>&lt;8.08</v>
      </c>
      <c r="V25" s="26" t="str">
        <f t="shared" si="1"/>
        <v>&lt;17</v>
      </c>
      <c r="W25" s="22"/>
    </row>
    <row r="26" spans="1:23" x14ac:dyDescent="0.4">
      <c r="A26" s="17">
        <v>20</v>
      </c>
      <c r="B26" s="17" t="s">
        <v>50</v>
      </c>
      <c r="C26" s="18" t="s">
        <v>50</v>
      </c>
      <c r="D26" s="19" t="s">
        <v>30</v>
      </c>
      <c r="E26" s="17" t="s">
        <v>50</v>
      </c>
      <c r="F26" s="33" t="s">
        <v>86</v>
      </c>
      <c r="G26" s="51" t="s">
        <v>33</v>
      </c>
      <c r="H26" s="28" t="s">
        <v>53</v>
      </c>
      <c r="I26" s="12" t="s">
        <v>87</v>
      </c>
      <c r="J26" s="12"/>
      <c r="K26" s="12" t="s">
        <v>101</v>
      </c>
      <c r="L26" s="22" t="s">
        <v>56</v>
      </c>
      <c r="M26" s="17" t="s">
        <v>57</v>
      </c>
      <c r="N26" s="29" t="s">
        <v>39</v>
      </c>
      <c r="O26" s="30">
        <v>45426</v>
      </c>
      <c r="P26" s="31">
        <v>45428</v>
      </c>
      <c r="Q26" s="19" t="s">
        <v>88</v>
      </c>
      <c r="R26" s="17" t="s">
        <v>89</v>
      </c>
      <c r="S26" s="12" t="s">
        <v>90</v>
      </c>
      <c r="T26" s="26" t="s">
        <v>88</v>
      </c>
      <c r="U26" s="25" t="s">
        <v>89</v>
      </c>
      <c r="V26" s="26" t="str">
        <f t="shared" si="1"/>
        <v>&lt;1.7</v>
      </c>
      <c r="W26" s="22"/>
    </row>
    <row r="27" spans="1:23" x14ac:dyDescent="0.4">
      <c r="A27" s="17">
        <v>21</v>
      </c>
      <c r="B27" s="17" t="s">
        <v>50</v>
      </c>
      <c r="C27" s="18" t="s">
        <v>50</v>
      </c>
      <c r="D27" s="19" t="s">
        <v>101</v>
      </c>
      <c r="E27" s="17" t="s">
        <v>101</v>
      </c>
      <c r="F27" s="18" t="s">
        <v>51</v>
      </c>
      <c r="G27" s="51" t="s">
        <v>52</v>
      </c>
      <c r="H27" s="28" t="s">
        <v>53</v>
      </c>
      <c r="I27" s="12" t="s">
        <v>91</v>
      </c>
      <c r="J27" s="12"/>
      <c r="K27" s="12" t="s">
        <v>101</v>
      </c>
      <c r="L27" s="22" t="s">
        <v>56</v>
      </c>
      <c r="M27" s="17" t="s">
        <v>57</v>
      </c>
      <c r="N27" s="29" t="s">
        <v>39</v>
      </c>
      <c r="O27" s="30">
        <v>45426</v>
      </c>
      <c r="P27" s="31">
        <v>45428</v>
      </c>
      <c r="Q27" s="19" t="s">
        <v>92</v>
      </c>
      <c r="R27" s="17" t="s">
        <v>93</v>
      </c>
      <c r="S27" s="12" t="s">
        <v>94</v>
      </c>
      <c r="T27" s="26" t="s">
        <v>92</v>
      </c>
      <c r="U27" s="25" t="str">
        <f t="shared" ref="U27:U29" si="4">IF(R27="","",IF(NOT(ISERROR(R27*1)),ROUNDDOWN(R27*1,2-INT(LOG(ABS(R27*1)))),IFERROR("&lt;"&amp;ROUNDDOWN(IF(SUBSTITUTE(R27,"&lt;","")*1&lt;=50,SUBSTITUTE(R27,"&lt;","")*1,""),2-INT(LOG(ABS(SUBSTITUTE(R27,"&lt;","")*1)))),IF(R27="-",R27,"入力形式が間違っています"))))</f>
        <v>&lt;7.72</v>
      </c>
      <c r="V27" s="26" t="str">
        <f t="shared" si="1"/>
        <v>&lt;15</v>
      </c>
      <c r="W27" s="22"/>
    </row>
    <row r="28" spans="1:23" x14ac:dyDescent="0.4">
      <c r="A28" s="17">
        <v>22</v>
      </c>
      <c r="B28" s="17" t="s">
        <v>50</v>
      </c>
      <c r="C28" s="18" t="s">
        <v>50</v>
      </c>
      <c r="D28" s="19" t="s">
        <v>101</v>
      </c>
      <c r="E28" s="17" t="s">
        <v>101</v>
      </c>
      <c r="F28" s="18" t="s">
        <v>51</v>
      </c>
      <c r="G28" s="51" t="s">
        <v>52</v>
      </c>
      <c r="H28" s="28" t="s">
        <v>53</v>
      </c>
      <c r="I28" s="12" t="s">
        <v>91</v>
      </c>
      <c r="J28" s="12"/>
      <c r="K28" s="12" t="s">
        <v>101</v>
      </c>
      <c r="L28" s="22" t="s">
        <v>56</v>
      </c>
      <c r="M28" s="17" t="s">
        <v>57</v>
      </c>
      <c r="N28" s="29" t="s">
        <v>39</v>
      </c>
      <c r="O28" s="30">
        <v>45426</v>
      </c>
      <c r="P28" s="31">
        <v>45428</v>
      </c>
      <c r="Q28" s="19" t="s">
        <v>95</v>
      </c>
      <c r="R28" s="17" t="s">
        <v>96</v>
      </c>
      <c r="S28" s="12" t="s">
        <v>63</v>
      </c>
      <c r="T28" s="26" t="s">
        <v>95</v>
      </c>
      <c r="U28" s="25" t="str">
        <f t="shared" si="4"/>
        <v>&lt;5.55</v>
      </c>
      <c r="V28" s="26" t="str">
        <f t="shared" si="1"/>
        <v>&lt;13</v>
      </c>
      <c r="W28" s="22"/>
    </row>
    <row r="29" spans="1:23" x14ac:dyDescent="0.4">
      <c r="A29" s="17">
        <v>23</v>
      </c>
      <c r="B29" s="17" t="s">
        <v>50</v>
      </c>
      <c r="C29" s="18" t="s">
        <v>50</v>
      </c>
      <c r="D29" s="28" t="s">
        <v>101</v>
      </c>
      <c r="E29" s="12" t="s">
        <v>101</v>
      </c>
      <c r="F29" s="34" t="s">
        <v>51</v>
      </c>
      <c r="G29" s="52" t="s">
        <v>52</v>
      </c>
      <c r="H29" s="35" t="s">
        <v>53</v>
      </c>
      <c r="I29" s="36" t="s">
        <v>91</v>
      </c>
      <c r="J29" s="36"/>
      <c r="K29" s="36" t="s">
        <v>101</v>
      </c>
      <c r="L29" s="34" t="s">
        <v>56</v>
      </c>
      <c r="M29" s="28" t="s">
        <v>57</v>
      </c>
      <c r="N29" s="37" t="s">
        <v>39</v>
      </c>
      <c r="O29" s="14">
        <v>45426</v>
      </c>
      <c r="P29" s="38">
        <v>45428</v>
      </c>
      <c r="Q29" s="28" t="s">
        <v>97</v>
      </c>
      <c r="R29" s="36" t="s">
        <v>98</v>
      </c>
      <c r="S29" s="12" t="s">
        <v>99</v>
      </c>
      <c r="T29" s="15" t="str">
        <f t="shared" ref="T29:U40" si="5">IF(Q29="","",IF(NOT(ISERROR(Q29*1)),ROUNDDOWN(Q29*1,2-INT(LOG(ABS(Q29*1)))),IFERROR("&lt;"&amp;ROUNDDOWN(IF(SUBSTITUTE(Q29,"&lt;","")*1&lt;=50,SUBSTITUTE(Q29,"&lt;","")*1,""),2-INT(LOG(ABS(SUBSTITUTE(Q29,"&lt;","")*1)))),IF(Q29="-",Q29,"入力形式が間違っています"))))</f>
        <v>&lt;7.76</v>
      </c>
      <c r="U29" s="15" t="str">
        <f t="shared" si="4"/>
        <v>&lt;6.69</v>
      </c>
      <c r="V29" s="39" t="str">
        <f t="shared" si="1"/>
        <v>&lt;14</v>
      </c>
      <c r="W29" s="11"/>
    </row>
    <row r="30" spans="1:23" ht="37.5" x14ac:dyDescent="0.4">
      <c r="A30" s="17">
        <v>24</v>
      </c>
      <c r="B30" s="17" t="s">
        <v>100</v>
      </c>
      <c r="C30" s="18" t="s">
        <v>100</v>
      </c>
      <c r="D30" s="19" t="s">
        <v>151</v>
      </c>
      <c r="E30" s="17" t="s">
        <v>102</v>
      </c>
      <c r="F30" s="18" t="s">
        <v>103</v>
      </c>
      <c r="G30" s="53" t="s">
        <v>104</v>
      </c>
      <c r="H30" s="28" t="s">
        <v>105</v>
      </c>
      <c r="I30" s="12" t="s">
        <v>106</v>
      </c>
      <c r="J30" s="12"/>
      <c r="K30" s="12"/>
      <c r="L30" s="22" t="s">
        <v>107</v>
      </c>
      <c r="M30" s="17" t="s">
        <v>108</v>
      </c>
      <c r="N30" s="29" t="s">
        <v>39</v>
      </c>
      <c r="O30" s="40">
        <v>45439</v>
      </c>
      <c r="P30" s="31">
        <v>45449</v>
      </c>
      <c r="Q30" s="19" t="s">
        <v>109</v>
      </c>
      <c r="R30" s="12" t="s">
        <v>110</v>
      </c>
      <c r="S30" s="24" t="s">
        <v>99</v>
      </c>
      <c r="T30" s="32" t="str">
        <f t="shared" si="5"/>
        <v>&lt;7.3</v>
      </c>
      <c r="U30" s="32" t="str">
        <f t="shared" si="5"/>
        <v>&lt;6.5</v>
      </c>
      <c r="V30" s="32" t="str">
        <f t="shared" si="1"/>
        <v>&lt;14</v>
      </c>
      <c r="W30" s="34" t="str">
        <f t="shared" ref="W30:W40" si="6">IF(ISERROR(V30*1),"",IF(AND(H30="飲料水",V30&gt;=11),"○",IF(AND(H30="牛乳・乳児用食品",V30&gt;=51),"○",IF(AND(H30&lt;&gt;"",V30&gt;=110),"○",""))))</f>
        <v/>
      </c>
    </row>
    <row r="31" spans="1:23" ht="37.5" x14ac:dyDescent="0.4">
      <c r="A31" s="17">
        <v>25</v>
      </c>
      <c r="B31" s="17" t="s">
        <v>100</v>
      </c>
      <c r="C31" s="18" t="s">
        <v>100</v>
      </c>
      <c r="D31" s="19" t="s">
        <v>101</v>
      </c>
      <c r="E31" s="17" t="s">
        <v>102</v>
      </c>
      <c r="F31" s="18" t="s">
        <v>103</v>
      </c>
      <c r="G31" s="51" t="s">
        <v>104</v>
      </c>
      <c r="H31" s="28" t="s">
        <v>105</v>
      </c>
      <c r="I31" s="17" t="s">
        <v>111</v>
      </c>
      <c r="J31" s="17"/>
      <c r="K31" s="17"/>
      <c r="L31" s="22" t="s">
        <v>107</v>
      </c>
      <c r="M31" s="17" t="s">
        <v>108</v>
      </c>
      <c r="N31" s="29" t="s">
        <v>39</v>
      </c>
      <c r="O31" s="30">
        <v>45439</v>
      </c>
      <c r="P31" s="31">
        <v>45449</v>
      </c>
      <c r="Q31" s="19" t="s">
        <v>112</v>
      </c>
      <c r="R31" s="17" t="s">
        <v>113</v>
      </c>
      <c r="S31" s="24" t="s">
        <v>99</v>
      </c>
      <c r="T31" s="25" t="str">
        <f t="shared" si="5"/>
        <v>&lt;8.2</v>
      </c>
      <c r="U31" s="25" t="str">
        <f t="shared" si="5"/>
        <v>&lt;6.2</v>
      </c>
      <c r="V31" s="26" t="str">
        <f t="shared" si="1"/>
        <v>&lt;14</v>
      </c>
      <c r="W31" s="22" t="str">
        <f t="shared" si="6"/>
        <v/>
      </c>
    </row>
    <row r="32" spans="1:23" ht="37.5" x14ac:dyDescent="0.4">
      <c r="A32" s="17">
        <v>26</v>
      </c>
      <c r="B32" s="17" t="s">
        <v>100</v>
      </c>
      <c r="C32" s="18" t="s">
        <v>100</v>
      </c>
      <c r="D32" s="19" t="s">
        <v>114</v>
      </c>
      <c r="E32" s="17" t="s">
        <v>115</v>
      </c>
      <c r="F32" s="18" t="s">
        <v>116</v>
      </c>
      <c r="G32" s="51" t="s">
        <v>104</v>
      </c>
      <c r="H32" s="28" t="s">
        <v>105</v>
      </c>
      <c r="I32" s="17" t="s">
        <v>117</v>
      </c>
      <c r="J32" s="17"/>
      <c r="K32" s="17"/>
      <c r="L32" s="22" t="s">
        <v>107</v>
      </c>
      <c r="M32" s="17" t="s">
        <v>108</v>
      </c>
      <c r="N32" s="29" t="s">
        <v>39</v>
      </c>
      <c r="O32" s="30">
        <v>45440</v>
      </c>
      <c r="P32" s="31">
        <v>45449</v>
      </c>
      <c r="Q32" s="19" t="s">
        <v>118</v>
      </c>
      <c r="R32" s="17" t="s">
        <v>119</v>
      </c>
      <c r="S32" s="24" t="s">
        <v>85</v>
      </c>
      <c r="T32" s="25" t="str">
        <f t="shared" si="5"/>
        <v>&lt;8.5</v>
      </c>
      <c r="U32" s="25" t="str">
        <f t="shared" si="5"/>
        <v>&lt;8.9</v>
      </c>
      <c r="V32" s="26" t="str">
        <f t="shared" si="1"/>
        <v>&lt;17</v>
      </c>
      <c r="W32" s="22" t="str">
        <f t="shared" si="6"/>
        <v/>
      </c>
    </row>
    <row r="33" spans="1:23" ht="37.5" x14ac:dyDescent="0.4">
      <c r="A33" s="17">
        <v>27</v>
      </c>
      <c r="B33" s="17" t="s">
        <v>100</v>
      </c>
      <c r="C33" s="18" t="s">
        <v>100</v>
      </c>
      <c r="D33" s="19" t="s">
        <v>114</v>
      </c>
      <c r="E33" s="17" t="s">
        <v>120</v>
      </c>
      <c r="F33" s="18" t="s">
        <v>121</v>
      </c>
      <c r="G33" s="51" t="s">
        <v>104</v>
      </c>
      <c r="H33" s="28" t="s">
        <v>105</v>
      </c>
      <c r="I33" s="17" t="s">
        <v>122</v>
      </c>
      <c r="J33" s="17"/>
      <c r="K33" s="17"/>
      <c r="L33" s="22" t="s">
        <v>107</v>
      </c>
      <c r="M33" s="17" t="s">
        <v>108</v>
      </c>
      <c r="N33" s="29" t="s">
        <v>39</v>
      </c>
      <c r="O33" s="30">
        <v>45440</v>
      </c>
      <c r="P33" s="31">
        <v>45449</v>
      </c>
      <c r="Q33" s="19" t="s">
        <v>123</v>
      </c>
      <c r="R33" s="17" t="s">
        <v>124</v>
      </c>
      <c r="S33" s="24" t="s">
        <v>125</v>
      </c>
      <c r="T33" s="25" t="str">
        <f t="shared" si="5"/>
        <v>&lt;8</v>
      </c>
      <c r="U33" s="25" t="str">
        <f t="shared" si="5"/>
        <v>&lt;7.8</v>
      </c>
      <c r="V33" s="26" t="str">
        <f t="shared" si="1"/>
        <v>&lt;16</v>
      </c>
      <c r="W33" s="22" t="str">
        <f t="shared" si="6"/>
        <v/>
      </c>
    </row>
    <row r="34" spans="1:23" ht="37.5" x14ac:dyDescent="0.4">
      <c r="A34" s="17">
        <v>28</v>
      </c>
      <c r="B34" s="17" t="s">
        <v>100</v>
      </c>
      <c r="C34" s="18" t="s">
        <v>100</v>
      </c>
      <c r="D34" s="19" t="s">
        <v>114</v>
      </c>
      <c r="E34" s="17" t="s">
        <v>120</v>
      </c>
      <c r="F34" s="18" t="s">
        <v>121</v>
      </c>
      <c r="G34" s="51" t="s">
        <v>104</v>
      </c>
      <c r="H34" s="28" t="s">
        <v>105</v>
      </c>
      <c r="I34" s="17" t="s">
        <v>126</v>
      </c>
      <c r="J34" s="17"/>
      <c r="K34" s="17"/>
      <c r="L34" s="22" t="s">
        <v>107</v>
      </c>
      <c r="M34" s="17" t="s">
        <v>108</v>
      </c>
      <c r="N34" s="29" t="s">
        <v>39</v>
      </c>
      <c r="O34" s="30">
        <v>45440</v>
      </c>
      <c r="P34" s="31">
        <v>45449</v>
      </c>
      <c r="Q34" s="19" t="s">
        <v>127</v>
      </c>
      <c r="R34" s="17" t="s">
        <v>110</v>
      </c>
      <c r="S34" s="24" t="s">
        <v>94</v>
      </c>
      <c r="T34" s="25" t="str">
        <f t="shared" si="5"/>
        <v>&lt;8.8</v>
      </c>
      <c r="U34" s="25" t="str">
        <f t="shared" si="5"/>
        <v>&lt;6.5</v>
      </c>
      <c r="V34" s="26" t="str">
        <f t="shared" si="1"/>
        <v>&lt;15</v>
      </c>
      <c r="W34" s="22" t="str">
        <f t="shared" si="6"/>
        <v/>
      </c>
    </row>
    <row r="35" spans="1:23" ht="37.5" x14ac:dyDescent="0.4">
      <c r="A35" s="17">
        <v>29</v>
      </c>
      <c r="B35" s="17" t="s">
        <v>100</v>
      </c>
      <c r="C35" s="18" t="s">
        <v>100</v>
      </c>
      <c r="D35" s="19" t="s">
        <v>114</v>
      </c>
      <c r="E35" s="17" t="s">
        <v>128</v>
      </c>
      <c r="F35" s="18" t="s">
        <v>129</v>
      </c>
      <c r="G35" s="51" t="s">
        <v>130</v>
      </c>
      <c r="H35" s="28" t="s">
        <v>105</v>
      </c>
      <c r="I35" s="17" t="s">
        <v>131</v>
      </c>
      <c r="J35" s="17" t="s">
        <v>132</v>
      </c>
      <c r="K35" s="17"/>
      <c r="L35" s="22" t="s">
        <v>107</v>
      </c>
      <c r="M35" s="17" t="s">
        <v>108</v>
      </c>
      <c r="N35" s="29" t="s">
        <v>39</v>
      </c>
      <c r="O35" s="30">
        <v>45439</v>
      </c>
      <c r="P35" s="31">
        <v>45449</v>
      </c>
      <c r="Q35" s="19" t="s">
        <v>133</v>
      </c>
      <c r="R35" s="17">
        <v>2.52</v>
      </c>
      <c r="S35" s="24">
        <v>2.5</v>
      </c>
      <c r="T35" s="25" t="str">
        <f t="shared" si="5"/>
        <v>&lt;3.4</v>
      </c>
      <c r="U35" s="25">
        <f t="shared" si="5"/>
        <v>2.52</v>
      </c>
      <c r="V35" s="26">
        <f t="shared" si="1"/>
        <v>2.5</v>
      </c>
      <c r="W35" s="22" t="str">
        <f t="shared" si="6"/>
        <v/>
      </c>
    </row>
    <row r="36" spans="1:23" ht="37.5" x14ac:dyDescent="0.4">
      <c r="A36" s="17">
        <v>30</v>
      </c>
      <c r="B36" s="17" t="s">
        <v>100</v>
      </c>
      <c r="C36" s="18" t="s">
        <v>100</v>
      </c>
      <c r="D36" s="19" t="s">
        <v>114</v>
      </c>
      <c r="E36" s="17" t="s">
        <v>32</v>
      </c>
      <c r="F36" s="18" t="s">
        <v>134</v>
      </c>
      <c r="G36" s="51" t="s">
        <v>130</v>
      </c>
      <c r="H36" s="28" t="s">
        <v>105</v>
      </c>
      <c r="I36" s="17" t="s">
        <v>131</v>
      </c>
      <c r="J36" s="17" t="s">
        <v>135</v>
      </c>
      <c r="K36" s="17"/>
      <c r="L36" s="22" t="s">
        <v>107</v>
      </c>
      <c r="M36" s="17" t="s">
        <v>108</v>
      </c>
      <c r="N36" s="29" t="s">
        <v>39</v>
      </c>
      <c r="O36" s="30">
        <v>45439</v>
      </c>
      <c r="P36" s="31">
        <v>45449</v>
      </c>
      <c r="Q36" s="19" t="s">
        <v>136</v>
      </c>
      <c r="R36" s="17">
        <v>5.36</v>
      </c>
      <c r="S36" s="24">
        <v>5.4</v>
      </c>
      <c r="T36" s="25" t="str">
        <f t="shared" si="5"/>
        <v>&lt;3.2</v>
      </c>
      <c r="U36" s="25">
        <f t="shared" si="5"/>
        <v>5.36</v>
      </c>
      <c r="V36" s="26">
        <f t="shared" si="1"/>
        <v>5.4</v>
      </c>
      <c r="W36" s="22" t="str">
        <f t="shared" si="6"/>
        <v/>
      </c>
    </row>
    <row r="37" spans="1:23" ht="37.5" x14ac:dyDescent="0.4">
      <c r="A37" s="17">
        <v>31</v>
      </c>
      <c r="B37" s="17" t="s">
        <v>100</v>
      </c>
      <c r="C37" s="18" t="s">
        <v>100</v>
      </c>
      <c r="D37" s="19" t="s">
        <v>114</v>
      </c>
      <c r="E37" s="17" t="s">
        <v>32</v>
      </c>
      <c r="F37" s="18" t="s">
        <v>134</v>
      </c>
      <c r="G37" s="51" t="s">
        <v>104</v>
      </c>
      <c r="H37" s="28" t="s">
        <v>105</v>
      </c>
      <c r="I37" s="17" t="s">
        <v>137</v>
      </c>
      <c r="J37" s="17" t="s">
        <v>135</v>
      </c>
      <c r="K37" s="17"/>
      <c r="L37" s="22" t="s">
        <v>107</v>
      </c>
      <c r="M37" s="17" t="s">
        <v>108</v>
      </c>
      <c r="N37" s="29" t="s">
        <v>39</v>
      </c>
      <c r="O37" s="30">
        <v>45439</v>
      </c>
      <c r="P37" s="31">
        <v>45449</v>
      </c>
      <c r="Q37" s="19" t="s">
        <v>138</v>
      </c>
      <c r="R37" s="17" t="s">
        <v>139</v>
      </c>
      <c r="S37" s="24" t="s">
        <v>140</v>
      </c>
      <c r="T37" s="25" t="str">
        <f t="shared" si="5"/>
        <v>&lt;2.8</v>
      </c>
      <c r="U37" s="25" t="str">
        <f t="shared" si="5"/>
        <v>&lt;3.3</v>
      </c>
      <c r="V37" s="26" t="str">
        <f t="shared" si="1"/>
        <v>&lt;6.1</v>
      </c>
      <c r="W37" s="22" t="str">
        <f t="shared" si="6"/>
        <v/>
      </c>
    </row>
    <row r="38" spans="1:23" ht="37.5" x14ac:dyDescent="0.4">
      <c r="A38" s="17">
        <v>32</v>
      </c>
      <c r="B38" s="17" t="s">
        <v>100</v>
      </c>
      <c r="C38" s="18" t="s">
        <v>100</v>
      </c>
      <c r="D38" s="19" t="s">
        <v>114</v>
      </c>
      <c r="E38" s="17" t="s">
        <v>32</v>
      </c>
      <c r="F38" s="18" t="s">
        <v>134</v>
      </c>
      <c r="G38" s="51" t="s">
        <v>130</v>
      </c>
      <c r="H38" s="28" t="s">
        <v>105</v>
      </c>
      <c r="I38" s="17" t="s">
        <v>131</v>
      </c>
      <c r="J38" s="17" t="s">
        <v>132</v>
      </c>
      <c r="K38" s="17"/>
      <c r="L38" s="22" t="s">
        <v>107</v>
      </c>
      <c r="M38" s="17" t="s">
        <v>108</v>
      </c>
      <c r="N38" s="29" t="s">
        <v>39</v>
      </c>
      <c r="O38" s="30">
        <v>45439</v>
      </c>
      <c r="P38" s="31">
        <v>45449</v>
      </c>
      <c r="Q38" s="19" t="s">
        <v>136</v>
      </c>
      <c r="R38" s="17">
        <v>17.600000000000001</v>
      </c>
      <c r="S38" s="24">
        <v>18</v>
      </c>
      <c r="T38" s="25" t="str">
        <f t="shared" si="5"/>
        <v>&lt;3.2</v>
      </c>
      <c r="U38" s="25">
        <f t="shared" si="5"/>
        <v>17.600000000000001</v>
      </c>
      <c r="V38" s="26">
        <f t="shared" si="1"/>
        <v>18</v>
      </c>
      <c r="W38" s="22" t="str">
        <f t="shared" si="6"/>
        <v/>
      </c>
    </row>
    <row r="39" spans="1:23" ht="37.5" x14ac:dyDescent="0.4">
      <c r="A39" s="17">
        <v>33</v>
      </c>
      <c r="B39" s="17" t="s">
        <v>100</v>
      </c>
      <c r="C39" s="18" t="s">
        <v>100</v>
      </c>
      <c r="D39" s="19" t="s">
        <v>114</v>
      </c>
      <c r="E39" s="17" t="s">
        <v>141</v>
      </c>
      <c r="F39" s="18" t="s">
        <v>142</v>
      </c>
      <c r="G39" s="51" t="s">
        <v>130</v>
      </c>
      <c r="H39" s="28" t="s">
        <v>105</v>
      </c>
      <c r="I39" s="17" t="s">
        <v>117</v>
      </c>
      <c r="J39" s="17"/>
      <c r="K39" s="17"/>
      <c r="L39" s="22" t="s">
        <v>107</v>
      </c>
      <c r="M39" s="17" t="s">
        <v>108</v>
      </c>
      <c r="N39" s="29" t="s">
        <v>39</v>
      </c>
      <c r="O39" s="30">
        <v>45428</v>
      </c>
      <c r="P39" s="31">
        <v>45449</v>
      </c>
      <c r="Q39" s="19" t="s">
        <v>143</v>
      </c>
      <c r="R39" s="17" t="s">
        <v>144</v>
      </c>
      <c r="S39" s="24" t="s">
        <v>145</v>
      </c>
      <c r="T39" s="25" t="str">
        <f t="shared" si="5"/>
        <v>&lt;9.9</v>
      </c>
      <c r="U39" s="25" t="str">
        <f t="shared" si="5"/>
        <v>&lt;7.9</v>
      </c>
      <c r="V39" s="26" t="str">
        <f t="shared" si="1"/>
        <v>&lt;18</v>
      </c>
      <c r="W39" s="22" t="str">
        <f t="shared" si="6"/>
        <v/>
      </c>
    </row>
    <row r="40" spans="1:23" ht="37.5" x14ac:dyDescent="0.4">
      <c r="A40" s="17">
        <v>34</v>
      </c>
      <c r="B40" s="17" t="s">
        <v>100</v>
      </c>
      <c r="C40" s="18" t="s">
        <v>100</v>
      </c>
      <c r="D40" s="19" t="s">
        <v>114</v>
      </c>
      <c r="E40" s="17" t="s">
        <v>146</v>
      </c>
      <c r="F40" s="18" t="s">
        <v>147</v>
      </c>
      <c r="G40" s="51" t="s">
        <v>104</v>
      </c>
      <c r="H40" s="28" t="s">
        <v>105</v>
      </c>
      <c r="I40" s="17" t="s">
        <v>148</v>
      </c>
      <c r="J40" s="17"/>
      <c r="K40" s="17"/>
      <c r="L40" s="22" t="s">
        <v>107</v>
      </c>
      <c r="M40" s="17" t="s">
        <v>108</v>
      </c>
      <c r="N40" s="29" t="s">
        <v>39</v>
      </c>
      <c r="O40" s="30">
        <v>45428</v>
      </c>
      <c r="P40" s="31">
        <v>45449</v>
      </c>
      <c r="Q40" s="19" t="s">
        <v>149</v>
      </c>
      <c r="R40" s="17" t="s">
        <v>140</v>
      </c>
      <c r="S40" s="24" t="s">
        <v>63</v>
      </c>
      <c r="T40" s="25" t="str">
        <f t="shared" si="5"/>
        <v>&lt;6.6</v>
      </c>
      <c r="U40" s="25" t="str">
        <f t="shared" si="5"/>
        <v>&lt;6.1</v>
      </c>
      <c r="V40" s="26" t="str">
        <f t="shared" si="1"/>
        <v>&lt;13</v>
      </c>
      <c r="W40" s="22" t="str">
        <f t="shared" si="6"/>
        <v/>
      </c>
    </row>
  </sheetData>
  <mergeCells count="27">
    <mergeCell ref="U4:U6"/>
    <mergeCell ref="N4:N6"/>
    <mergeCell ref="O4:O6"/>
    <mergeCell ref="P4:P6"/>
    <mergeCell ref="Q4:S4"/>
    <mergeCell ref="T4:T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H3:H6"/>
    <mergeCell ref="V4:V6"/>
    <mergeCell ref="W4:W6"/>
    <mergeCell ref="J5:J6"/>
    <mergeCell ref="K5:K6"/>
    <mergeCell ref="Q5:S5"/>
    <mergeCell ref="A3:A6"/>
    <mergeCell ref="B3:B6"/>
    <mergeCell ref="C3:C6"/>
    <mergeCell ref="D3:F3"/>
    <mergeCell ref="G3:G6"/>
  </mergeCells>
  <phoneticPr fontId="2"/>
  <conditionalFormatting sqref="V7:V8">
    <cfRule type="expression" dxfId="168" priority="169">
      <formula>$W7="○"</formula>
    </cfRule>
  </conditionalFormatting>
  <conditionalFormatting sqref="Q7:Q8">
    <cfRule type="containsBlanks" dxfId="167" priority="159">
      <formula>LEN(TRIM(Q7))=0</formula>
    </cfRule>
    <cfRule type="cellIs" dxfId="166" priority="160" operator="equal">
      <formula>"ND"</formula>
    </cfRule>
    <cfRule type="cellIs" dxfId="165" priority="161" operator="between">
      <formula>0</formula>
      <formula>0.0000999999</formula>
    </cfRule>
    <cfRule type="cellIs" dxfId="164" priority="162" operator="between">
      <formula>100</formula>
      <formula>999.999</formula>
    </cfRule>
    <cfRule type="cellIs" dxfId="163" priority="163" operator="between">
      <formula>10</formula>
      <formula>99.999</formula>
    </cfRule>
    <cfRule type="cellIs" dxfId="162" priority="164" operator="between">
      <formula>1</formula>
      <formula>9.999999</formula>
    </cfRule>
    <cfRule type="cellIs" dxfId="161" priority="165" operator="between">
      <formula>0.1</formula>
      <formula>0.999999</formula>
    </cfRule>
    <cfRule type="cellIs" dxfId="160" priority="166" operator="between">
      <formula>0.01</formula>
      <formula>0.0999999</formula>
    </cfRule>
    <cfRule type="cellIs" dxfId="159" priority="167" operator="between">
      <formula>0.001</formula>
      <formula>0.00999999</formula>
    </cfRule>
    <cfRule type="cellIs" dxfId="158" priority="168" operator="between">
      <formula>0.0001</formula>
      <formula>0.000999999</formula>
    </cfRule>
  </conditionalFormatting>
  <conditionalFormatting sqref="Q7:Q8">
    <cfRule type="cellIs" dxfId="157" priority="149" operator="equal">
      <formula>"ND"</formula>
    </cfRule>
    <cfRule type="cellIs" dxfId="156" priority="150" operator="between">
      <formula>0</formula>
      <formula>0.0000999999</formula>
    </cfRule>
    <cfRule type="cellIs" dxfId="155" priority="151" operator="between">
      <formula>100</formula>
      <formula>99999.999</formula>
    </cfRule>
    <cfRule type="cellIs" dxfId="154" priority="152" operator="between">
      <formula>10</formula>
      <formula>99.999</formula>
    </cfRule>
    <cfRule type="cellIs" dxfId="153" priority="153" operator="between">
      <formula>1</formula>
      <formula>9.999999</formula>
    </cfRule>
    <cfRule type="cellIs" dxfId="152" priority="154" operator="between">
      <formula>0.1</formula>
      <formula>0.999999</formula>
    </cfRule>
    <cfRule type="cellIs" dxfId="151" priority="155" operator="between">
      <formula>0.01</formula>
      <formula>0.0999999</formula>
    </cfRule>
    <cfRule type="cellIs" dxfId="150" priority="156" operator="between">
      <formula>0.001</formula>
      <formula>0.00999999</formula>
    </cfRule>
    <cfRule type="cellIs" dxfId="149" priority="157" operator="between">
      <formula>0.0001</formula>
      <formula>0.000999999</formula>
    </cfRule>
    <cfRule type="containsBlanks" dxfId="148" priority="158">
      <formula>LEN(TRIM(Q7))=0</formula>
    </cfRule>
  </conditionalFormatting>
  <conditionalFormatting sqref="V9:V10">
    <cfRule type="expression" dxfId="147" priority="148">
      <formula>$W9="○"</formula>
    </cfRule>
  </conditionalFormatting>
  <conditionalFormatting sqref="Q9:Q10">
    <cfRule type="containsBlanks" dxfId="146" priority="138">
      <formula>LEN(TRIM(Q9))=0</formula>
    </cfRule>
    <cfRule type="cellIs" dxfId="145" priority="139" operator="equal">
      <formula>"ND"</formula>
    </cfRule>
    <cfRule type="cellIs" dxfId="144" priority="140" operator="between">
      <formula>0</formula>
      <formula>0.0000999999</formula>
    </cfRule>
    <cfRule type="cellIs" dxfId="143" priority="141" operator="between">
      <formula>100</formula>
      <formula>999.999</formula>
    </cfRule>
    <cfRule type="cellIs" dxfId="142" priority="142" operator="between">
      <formula>10</formula>
      <formula>99.999</formula>
    </cfRule>
    <cfRule type="cellIs" dxfId="141" priority="143" operator="between">
      <formula>1</formula>
      <formula>9.999999</formula>
    </cfRule>
    <cfRule type="cellIs" dxfId="140" priority="144" operator="between">
      <formula>0.1</formula>
      <formula>0.999999</formula>
    </cfRule>
    <cfRule type="cellIs" dxfId="139" priority="145" operator="between">
      <formula>0.01</formula>
      <formula>0.0999999</formula>
    </cfRule>
    <cfRule type="cellIs" dxfId="138" priority="146" operator="between">
      <formula>0.001</formula>
      <formula>0.00999999</formula>
    </cfRule>
    <cfRule type="cellIs" dxfId="137" priority="147" operator="between">
      <formula>0.0001</formula>
      <formula>0.000999999</formula>
    </cfRule>
  </conditionalFormatting>
  <conditionalFormatting sqref="Q9:Q10">
    <cfRule type="cellIs" dxfId="136" priority="128" operator="equal">
      <formula>"ND"</formula>
    </cfRule>
    <cfRule type="cellIs" dxfId="135" priority="129" operator="between">
      <formula>0</formula>
      <formula>0.0000999999</formula>
    </cfRule>
    <cfRule type="cellIs" dxfId="134" priority="130" operator="between">
      <formula>100</formula>
      <formula>99999.999</formula>
    </cfRule>
    <cfRule type="cellIs" dxfId="133" priority="131" operator="between">
      <formula>10</formula>
      <formula>99.999</formula>
    </cfRule>
    <cfRule type="cellIs" dxfId="132" priority="132" operator="between">
      <formula>1</formula>
      <formula>9.999999</formula>
    </cfRule>
    <cfRule type="cellIs" dxfId="131" priority="133" operator="between">
      <formula>0.1</formula>
      <formula>0.999999</formula>
    </cfRule>
    <cfRule type="cellIs" dxfId="130" priority="134" operator="between">
      <formula>0.01</formula>
      <formula>0.0999999</formula>
    </cfRule>
    <cfRule type="cellIs" dxfId="129" priority="135" operator="between">
      <formula>0.001</formula>
      <formula>0.00999999</formula>
    </cfRule>
    <cfRule type="cellIs" dxfId="128" priority="136" operator="between">
      <formula>0.0001</formula>
      <formula>0.000999999</formula>
    </cfRule>
    <cfRule type="containsBlanks" dxfId="127" priority="137">
      <formula>LEN(TRIM(Q9))=0</formula>
    </cfRule>
  </conditionalFormatting>
  <conditionalFormatting sqref="V11:V12">
    <cfRule type="expression" dxfId="126" priority="127">
      <formula>$W11="○"</formula>
    </cfRule>
  </conditionalFormatting>
  <conditionalFormatting sqref="Q11:Q12">
    <cfRule type="containsBlanks" dxfId="125" priority="117">
      <formula>LEN(TRIM(Q11))=0</formula>
    </cfRule>
    <cfRule type="cellIs" dxfId="124" priority="118" operator="equal">
      <formula>"ND"</formula>
    </cfRule>
    <cfRule type="cellIs" dxfId="123" priority="119" operator="between">
      <formula>0</formula>
      <formula>0.0000999999</formula>
    </cfRule>
    <cfRule type="cellIs" dxfId="122" priority="120" operator="between">
      <formula>100</formula>
      <formula>999.999</formula>
    </cfRule>
    <cfRule type="cellIs" dxfId="121" priority="121" operator="between">
      <formula>10</formula>
      <formula>99.999</formula>
    </cfRule>
    <cfRule type="cellIs" dxfId="120" priority="122" operator="between">
      <formula>1</formula>
      <formula>9.999999</formula>
    </cfRule>
    <cfRule type="cellIs" dxfId="119" priority="123" operator="between">
      <formula>0.1</formula>
      <formula>0.999999</formula>
    </cfRule>
    <cfRule type="cellIs" dxfId="118" priority="124" operator="between">
      <formula>0.01</formula>
      <formula>0.0999999</formula>
    </cfRule>
    <cfRule type="cellIs" dxfId="117" priority="125" operator="between">
      <formula>0.001</formula>
      <formula>0.00999999</formula>
    </cfRule>
    <cfRule type="cellIs" dxfId="116" priority="126" operator="between">
      <formula>0.0001</formula>
      <formula>0.000999999</formula>
    </cfRule>
  </conditionalFormatting>
  <conditionalFormatting sqref="Q11:Q12">
    <cfRule type="cellIs" dxfId="115" priority="107" operator="equal">
      <formula>"ND"</formula>
    </cfRule>
    <cfRule type="cellIs" dxfId="114" priority="108" operator="between">
      <formula>0</formula>
      <formula>0.0000999999</formula>
    </cfRule>
    <cfRule type="cellIs" dxfId="113" priority="109" operator="between">
      <formula>100</formula>
      <formula>99999.999</formula>
    </cfRule>
    <cfRule type="cellIs" dxfId="112" priority="110" operator="between">
      <formula>10</formula>
      <formula>99.999</formula>
    </cfRule>
    <cfRule type="cellIs" dxfId="111" priority="111" operator="between">
      <formula>1</formula>
      <formula>9.999999</formula>
    </cfRule>
    <cfRule type="cellIs" dxfId="110" priority="112" operator="between">
      <formula>0.1</formula>
      <formula>0.999999</formula>
    </cfRule>
    <cfRule type="cellIs" dxfId="109" priority="113" operator="between">
      <formula>0.01</formula>
      <formula>0.0999999</formula>
    </cfRule>
    <cfRule type="cellIs" dxfId="108" priority="114" operator="between">
      <formula>0.001</formula>
      <formula>0.00999999</formula>
    </cfRule>
    <cfRule type="cellIs" dxfId="107" priority="115" operator="between">
      <formula>0.0001</formula>
      <formula>0.000999999</formula>
    </cfRule>
    <cfRule type="containsBlanks" dxfId="106" priority="116">
      <formula>LEN(TRIM(Q11))=0</formula>
    </cfRule>
  </conditionalFormatting>
  <conditionalFormatting sqref="V13:V14">
    <cfRule type="expression" dxfId="105" priority="106">
      <formula>$W13="○"</formula>
    </cfRule>
  </conditionalFormatting>
  <conditionalFormatting sqref="Q13:Q14">
    <cfRule type="containsBlanks" dxfId="104" priority="96">
      <formula>LEN(TRIM(Q13))=0</formula>
    </cfRule>
    <cfRule type="cellIs" dxfId="103" priority="97" operator="equal">
      <formula>"ND"</formula>
    </cfRule>
    <cfRule type="cellIs" dxfId="102" priority="98" operator="between">
      <formula>0</formula>
      <formula>0.0000999999</formula>
    </cfRule>
    <cfRule type="cellIs" dxfId="101" priority="99" operator="between">
      <formula>100</formula>
      <formula>999.999</formula>
    </cfRule>
    <cfRule type="cellIs" dxfId="100" priority="100" operator="between">
      <formula>10</formula>
      <formula>99.999</formula>
    </cfRule>
    <cfRule type="cellIs" dxfId="99" priority="101" operator="between">
      <formula>1</formula>
      <formula>9.999999</formula>
    </cfRule>
    <cfRule type="cellIs" dxfId="98" priority="102" operator="between">
      <formula>0.1</formula>
      <formula>0.999999</formula>
    </cfRule>
    <cfRule type="cellIs" dxfId="97" priority="103" operator="between">
      <formula>0.01</formula>
      <formula>0.0999999</formula>
    </cfRule>
    <cfRule type="cellIs" dxfId="96" priority="104" operator="between">
      <formula>0.001</formula>
      <formula>0.00999999</formula>
    </cfRule>
    <cfRule type="cellIs" dxfId="95" priority="105" operator="between">
      <formula>0.0001</formula>
      <formula>0.000999999</formula>
    </cfRule>
  </conditionalFormatting>
  <conditionalFormatting sqref="Q13:Q14">
    <cfRule type="cellIs" dxfId="94" priority="86" operator="equal">
      <formula>"ND"</formula>
    </cfRule>
    <cfRule type="cellIs" dxfId="93" priority="87" operator="between">
      <formula>0</formula>
      <formula>0.0000999999</formula>
    </cfRule>
    <cfRule type="cellIs" dxfId="92" priority="88" operator="between">
      <formula>100</formula>
      <formula>99999.999</formula>
    </cfRule>
    <cfRule type="cellIs" dxfId="91" priority="89" operator="between">
      <formula>10</formula>
      <formula>99.999</formula>
    </cfRule>
    <cfRule type="cellIs" dxfId="90" priority="90" operator="between">
      <formula>1</formula>
      <formula>9.999999</formula>
    </cfRule>
    <cfRule type="cellIs" dxfId="89" priority="91" operator="between">
      <formula>0.1</formula>
      <formula>0.999999</formula>
    </cfRule>
    <cfRule type="cellIs" dxfId="88" priority="92" operator="between">
      <formula>0.01</formula>
      <formula>0.0999999</formula>
    </cfRule>
    <cfRule type="cellIs" dxfId="87" priority="93" operator="between">
      <formula>0.001</formula>
      <formula>0.00999999</formula>
    </cfRule>
    <cfRule type="cellIs" dxfId="86" priority="94" operator="between">
      <formula>0.0001</formula>
      <formula>0.000999999</formula>
    </cfRule>
    <cfRule type="containsBlanks" dxfId="85" priority="95">
      <formula>LEN(TRIM(Q13))=0</formula>
    </cfRule>
  </conditionalFormatting>
  <conditionalFormatting sqref="R13:R16">
    <cfRule type="containsBlanks" dxfId="84" priority="76">
      <formula>LEN(TRIM(R13))=0</formula>
    </cfRule>
    <cfRule type="cellIs" dxfId="83" priority="77" operator="equal">
      <formula>"ND"</formula>
    </cfRule>
    <cfRule type="cellIs" dxfId="82" priority="78" operator="between">
      <formula>0</formula>
      <formula>0.0000999999</formula>
    </cfRule>
    <cfRule type="cellIs" dxfId="81" priority="79" operator="between">
      <formula>100</formula>
      <formula>999.999</formula>
    </cfRule>
    <cfRule type="cellIs" dxfId="80" priority="80" operator="between">
      <formula>10</formula>
      <formula>99.999</formula>
    </cfRule>
    <cfRule type="cellIs" dxfId="79" priority="81" operator="between">
      <formula>1</formula>
      <formula>9.999999</formula>
    </cfRule>
    <cfRule type="cellIs" dxfId="78" priority="82" operator="between">
      <formula>0.1</formula>
      <formula>0.999999</formula>
    </cfRule>
    <cfRule type="cellIs" dxfId="77" priority="83" operator="between">
      <formula>0.01</formula>
      <formula>0.0999999</formula>
    </cfRule>
    <cfRule type="cellIs" dxfId="76" priority="84" operator="between">
      <formula>0.001</formula>
      <formula>0.00999999</formula>
    </cfRule>
    <cfRule type="cellIs" dxfId="75" priority="85" operator="between">
      <formula>0.0001</formula>
      <formula>0.000999999</formula>
    </cfRule>
  </conditionalFormatting>
  <conditionalFormatting sqref="R13:R16">
    <cfRule type="cellIs" dxfId="74" priority="66" operator="equal">
      <formula>"ND"</formula>
    </cfRule>
    <cfRule type="cellIs" dxfId="73" priority="67" operator="between">
      <formula>0</formula>
      <formula>0.0000999999</formula>
    </cfRule>
    <cfRule type="cellIs" dxfId="72" priority="68" operator="between">
      <formula>100</formula>
      <formula>99999.999</formula>
    </cfRule>
    <cfRule type="cellIs" dxfId="71" priority="69" operator="between">
      <formula>10</formula>
      <formula>99.999</formula>
    </cfRule>
    <cfRule type="cellIs" dxfId="70" priority="70" operator="between">
      <formula>1</formula>
      <formula>9.999999</formula>
    </cfRule>
    <cfRule type="cellIs" dxfId="69" priority="71" operator="between">
      <formula>0.1</formula>
      <formula>0.999999</formula>
    </cfRule>
    <cfRule type="cellIs" dxfId="68" priority="72" operator="between">
      <formula>0.01</formula>
      <formula>0.0999999</formula>
    </cfRule>
    <cfRule type="cellIs" dxfId="67" priority="73" operator="between">
      <formula>0.001</formula>
      <formula>0.00999999</formula>
    </cfRule>
    <cfRule type="cellIs" dxfId="66" priority="74" operator="between">
      <formula>0.0001</formula>
      <formula>0.000999999</formula>
    </cfRule>
    <cfRule type="containsBlanks" dxfId="65" priority="75">
      <formula>LEN(TRIM(R13))=0</formula>
    </cfRule>
  </conditionalFormatting>
  <conditionalFormatting sqref="V15:V16">
    <cfRule type="expression" dxfId="64" priority="65">
      <formula>$W15="○"</formula>
    </cfRule>
  </conditionalFormatting>
  <conditionalFormatting sqref="Q15:Q16">
    <cfRule type="containsBlanks" dxfId="63" priority="55">
      <formula>LEN(TRIM(Q15))=0</formula>
    </cfRule>
    <cfRule type="cellIs" dxfId="62" priority="56" operator="equal">
      <formula>"ND"</formula>
    </cfRule>
    <cfRule type="cellIs" dxfId="61" priority="57" operator="between">
      <formula>0</formula>
      <formula>0.0000999999</formula>
    </cfRule>
    <cfRule type="cellIs" dxfId="60" priority="58" operator="between">
      <formula>100</formula>
      <formula>999.999</formula>
    </cfRule>
    <cfRule type="cellIs" dxfId="59" priority="59" operator="between">
      <formula>10</formula>
      <formula>99.999</formula>
    </cfRule>
    <cfRule type="cellIs" dxfId="58" priority="60" operator="between">
      <formula>1</formula>
      <formula>9.999999</formula>
    </cfRule>
    <cfRule type="cellIs" dxfId="57" priority="61" operator="between">
      <formula>0.1</formula>
      <formula>0.999999</formula>
    </cfRule>
    <cfRule type="cellIs" dxfId="56" priority="62" operator="between">
      <formula>0.01</formula>
      <formula>0.0999999</formula>
    </cfRule>
    <cfRule type="cellIs" dxfId="55" priority="63" operator="between">
      <formula>0.001</formula>
      <formula>0.00999999</formula>
    </cfRule>
    <cfRule type="cellIs" dxfId="54" priority="64" operator="between">
      <formula>0.0001</formula>
      <formula>0.000999999</formula>
    </cfRule>
  </conditionalFormatting>
  <conditionalFormatting sqref="Q15:Q16">
    <cfRule type="cellIs" dxfId="53" priority="45" operator="equal">
      <formula>"ND"</formula>
    </cfRule>
    <cfRule type="cellIs" dxfId="52" priority="46" operator="between">
      <formula>0</formula>
      <formula>0.0000999999</formula>
    </cfRule>
    <cfRule type="cellIs" dxfId="51" priority="47" operator="between">
      <formula>100</formula>
      <formula>99999.999</formula>
    </cfRule>
    <cfRule type="cellIs" dxfId="50" priority="48" operator="between">
      <formula>10</formula>
      <formula>99.999</formula>
    </cfRule>
    <cfRule type="cellIs" dxfId="49" priority="49" operator="between">
      <formula>1</formula>
      <formula>9.999999</formula>
    </cfRule>
    <cfRule type="cellIs" dxfId="48" priority="50" operator="between">
      <formula>0.1</formula>
      <formula>0.999999</formula>
    </cfRule>
    <cfRule type="cellIs" dxfId="47" priority="51" operator="between">
      <formula>0.01</formula>
      <formula>0.0999999</formula>
    </cfRule>
    <cfRule type="cellIs" dxfId="46" priority="52" operator="between">
      <formula>0.001</formula>
      <formula>0.00999999</formula>
    </cfRule>
    <cfRule type="cellIs" dxfId="45" priority="53" operator="between">
      <formula>0.0001</formula>
      <formula>0.000999999</formula>
    </cfRule>
    <cfRule type="containsBlanks" dxfId="44" priority="54">
      <formula>LEN(TRIM(Q15))=0</formula>
    </cfRule>
  </conditionalFormatting>
  <conditionalFormatting sqref="R8">
    <cfRule type="containsBlanks" dxfId="43" priority="35">
      <formula>LEN(TRIM(R8))=0</formula>
    </cfRule>
    <cfRule type="cellIs" dxfId="42" priority="36" operator="equal">
      <formula>"ND"</formula>
    </cfRule>
    <cfRule type="cellIs" dxfId="41" priority="37" operator="between">
      <formula>0</formula>
      <formula>0.0000999999</formula>
    </cfRule>
    <cfRule type="cellIs" dxfId="40" priority="38" operator="between">
      <formula>100</formula>
      <formula>999.999</formula>
    </cfRule>
    <cfRule type="cellIs" dxfId="39" priority="39" operator="between">
      <formula>10</formula>
      <formula>99.999</formula>
    </cfRule>
    <cfRule type="cellIs" dxfId="38" priority="40" operator="between">
      <formula>1</formula>
      <formula>9.999999</formula>
    </cfRule>
    <cfRule type="cellIs" dxfId="37" priority="41" operator="between">
      <formula>0.1</formula>
      <formula>0.999999</formula>
    </cfRule>
    <cfRule type="cellIs" dxfId="36" priority="42" operator="between">
      <formula>0.01</formula>
      <formula>0.0999999</formula>
    </cfRule>
    <cfRule type="cellIs" dxfId="35" priority="43" operator="between">
      <formula>0.001</formula>
      <formula>0.00999999</formula>
    </cfRule>
    <cfRule type="cellIs" dxfId="34" priority="44" operator="between">
      <formula>0.0001</formula>
      <formula>0.000999999</formula>
    </cfRule>
  </conditionalFormatting>
  <conditionalFormatting sqref="R8">
    <cfRule type="cellIs" dxfId="33" priority="25" operator="equal">
      <formula>"ND"</formula>
    </cfRule>
    <cfRule type="cellIs" dxfId="32" priority="26" operator="between">
      <formula>0</formula>
      <formula>0.0000999999</formula>
    </cfRule>
    <cfRule type="cellIs" dxfId="31" priority="27" operator="between">
      <formula>100</formula>
      <formula>99999.999</formula>
    </cfRule>
    <cfRule type="cellIs" dxfId="30" priority="28" operator="between">
      <formula>10</formula>
      <formula>99.999</formula>
    </cfRule>
    <cfRule type="cellIs" dxfId="29" priority="29" operator="between">
      <formula>1</formula>
      <formula>9.999999</formula>
    </cfRule>
    <cfRule type="cellIs" dxfId="28" priority="30" operator="between">
      <formula>0.1</formula>
      <formula>0.999999</formula>
    </cfRule>
    <cfRule type="cellIs" dxfId="27" priority="31" operator="between">
      <formula>0.01</formula>
      <formula>0.0999999</formula>
    </cfRule>
    <cfRule type="cellIs" dxfId="26" priority="32" operator="between">
      <formula>0.001</formula>
      <formula>0.00999999</formula>
    </cfRule>
    <cfRule type="cellIs" dxfId="25" priority="33" operator="between">
      <formula>0.0001</formula>
      <formula>0.000999999</formula>
    </cfRule>
    <cfRule type="containsBlanks" dxfId="24" priority="34">
      <formula>LEN(TRIM(R8))=0</formula>
    </cfRule>
  </conditionalFormatting>
  <conditionalFormatting sqref="R12">
    <cfRule type="containsBlanks" dxfId="23" priority="15">
      <formula>LEN(TRIM(R12))=0</formula>
    </cfRule>
    <cfRule type="cellIs" dxfId="22" priority="16" operator="equal">
      <formula>"ND"</formula>
    </cfRule>
    <cfRule type="cellIs" dxfId="21" priority="17" operator="between">
      <formula>0</formula>
      <formula>0.0000999999</formula>
    </cfRule>
    <cfRule type="cellIs" dxfId="20" priority="18" operator="between">
      <formula>100</formula>
      <formula>999.999</formula>
    </cfRule>
    <cfRule type="cellIs" dxfId="19" priority="19" operator="between">
      <formula>10</formula>
      <formula>99.999</formula>
    </cfRule>
    <cfRule type="cellIs" dxfId="18" priority="20" operator="between">
      <formula>1</formula>
      <formula>9.999999</formula>
    </cfRule>
    <cfRule type="cellIs" dxfId="17" priority="21" operator="between">
      <formula>0.1</formula>
      <formula>0.999999</formula>
    </cfRule>
    <cfRule type="cellIs" dxfId="16" priority="22" operator="between">
      <formula>0.01</formula>
      <formula>0.0999999</formula>
    </cfRule>
    <cfRule type="cellIs" dxfId="15" priority="23" operator="between">
      <formula>0.001</formula>
      <formula>0.00999999</formula>
    </cfRule>
    <cfRule type="cellIs" dxfId="14" priority="24" operator="between">
      <formula>0.0001</formula>
      <formula>0.000999999</formula>
    </cfRule>
  </conditionalFormatting>
  <conditionalFormatting sqref="R12">
    <cfRule type="cellIs" dxfId="13" priority="5" operator="equal">
      <formula>"ND"</formula>
    </cfRule>
    <cfRule type="cellIs" dxfId="12" priority="6" operator="between">
      <formula>0</formula>
      <formula>0.0000999999</formula>
    </cfRule>
    <cfRule type="cellIs" dxfId="11" priority="7" operator="between">
      <formula>100</formula>
      <formula>99999.999</formula>
    </cfRule>
    <cfRule type="cellIs" dxfId="10" priority="8" operator="between">
      <formula>10</formula>
      <formula>99.999</formula>
    </cfRule>
    <cfRule type="cellIs" dxfId="9" priority="9" operator="between">
      <formula>1</formula>
      <formula>9.999999</formula>
    </cfRule>
    <cfRule type="cellIs" dxfId="8" priority="10" operator="between">
      <formula>0.1</formula>
      <formula>0.999999</formula>
    </cfRule>
    <cfRule type="cellIs" dxfId="7" priority="11" operator="between">
      <formula>0.01</formula>
      <formula>0.0999999</formula>
    </cfRule>
    <cfRule type="cellIs" dxfId="6" priority="12" operator="between">
      <formula>0.001</formula>
      <formula>0.00999999</formula>
    </cfRule>
    <cfRule type="cellIs" dxfId="5" priority="13" operator="between">
      <formula>0.0001</formula>
      <formula>0.000999999</formula>
    </cfRule>
    <cfRule type="containsBlanks" dxfId="4" priority="14">
      <formula>LEN(TRIM(R12))=0</formula>
    </cfRule>
  </conditionalFormatting>
  <conditionalFormatting sqref="V18:V19 V26:V29">
    <cfRule type="expression" dxfId="3" priority="4">
      <formula>$W18="○"</formula>
    </cfRule>
  </conditionalFormatting>
  <conditionalFormatting sqref="V17">
    <cfRule type="expression" dxfId="2" priority="3">
      <formula>$W17="○"</formula>
    </cfRule>
  </conditionalFormatting>
  <conditionalFormatting sqref="V20:V25">
    <cfRule type="expression" dxfId="1" priority="2">
      <formula>$W20="○"</formula>
    </cfRule>
  </conditionalFormatting>
  <conditionalFormatting sqref="V30:V40">
    <cfRule type="expression" dxfId="0" priority="1">
      <formula>$W30="○"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2024-06-14T06:22:14Z</dcterms:modified>
</cp:coreProperties>
</file>