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D2EB1089-6604-429B-82D5-23107BC7C059}" xr6:coauthVersionLast="47" xr6:coauthVersionMax="47" xr10:uidLastSave="{00000000-0000-0000-0000-000000000000}"/>
  <bookViews>
    <workbookView xWindow="2295" yWindow="2295" windowWidth="1584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51" i="1" l="1"/>
  <c r="T151" i="1"/>
  <c r="V151" i="1" s="1"/>
  <c r="W151" i="1" s="1"/>
  <c r="U150" i="1"/>
  <c r="T150" i="1"/>
  <c r="V150" i="1" s="1"/>
  <c r="W150" i="1" s="1"/>
  <c r="U149" i="1"/>
  <c r="T149" i="1"/>
  <c r="V149" i="1" s="1"/>
  <c r="W149" i="1" s="1"/>
  <c r="U148" i="1"/>
  <c r="T148" i="1"/>
  <c r="V148" i="1" s="1"/>
  <c r="W148" i="1" s="1"/>
  <c r="U147" i="1"/>
  <c r="T147" i="1"/>
  <c r="V147" i="1" s="1"/>
  <c r="W147" i="1" s="1"/>
  <c r="U146" i="1"/>
  <c r="T146" i="1"/>
  <c r="V146" i="1" s="1"/>
  <c r="W146" i="1" s="1"/>
  <c r="U145" i="1"/>
  <c r="T145" i="1"/>
  <c r="V145" i="1" s="1"/>
  <c r="W145" i="1" s="1"/>
  <c r="U144" i="1"/>
  <c r="T144" i="1"/>
  <c r="V144" i="1" s="1"/>
  <c r="W144" i="1" s="1"/>
  <c r="U143" i="1"/>
  <c r="T143" i="1"/>
  <c r="V143" i="1" s="1"/>
  <c r="W143" i="1" s="1"/>
  <c r="U142" i="1"/>
  <c r="T142" i="1"/>
  <c r="V142" i="1" s="1"/>
  <c r="W142" i="1" s="1"/>
  <c r="U141" i="1"/>
  <c r="T141" i="1"/>
  <c r="V141" i="1" s="1"/>
  <c r="W141" i="1" s="1"/>
  <c r="U140" i="1"/>
  <c r="T140" i="1"/>
  <c r="V140" i="1" s="1"/>
  <c r="W140" i="1" s="1"/>
  <c r="U139" i="1"/>
  <c r="T139" i="1"/>
  <c r="V139" i="1" s="1"/>
  <c r="W139" i="1" s="1"/>
  <c r="U138" i="1"/>
  <c r="T138" i="1"/>
  <c r="V138" i="1" s="1"/>
  <c r="W138" i="1" s="1"/>
  <c r="U137" i="1"/>
  <c r="T137" i="1"/>
  <c r="V137" i="1" s="1"/>
  <c r="W137" i="1" s="1"/>
  <c r="U136" i="1"/>
  <c r="T136" i="1"/>
  <c r="V136" i="1" s="1"/>
  <c r="W136" i="1" s="1"/>
  <c r="U135" i="1"/>
  <c r="T135" i="1"/>
  <c r="V135" i="1" s="1"/>
  <c r="W135" i="1" s="1"/>
  <c r="U134" i="1"/>
  <c r="T134" i="1"/>
  <c r="V134" i="1" s="1"/>
  <c r="W134" i="1" s="1"/>
  <c r="U133" i="1"/>
  <c r="T133" i="1"/>
  <c r="V133" i="1" s="1"/>
  <c r="W133" i="1" s="1"/>
  <c r="U132" i="1"/>
  <c r="T132" i="1"/>
  <c r="V132" i="1" s="1"/>
  <c r="W132" i="1" s="1"/>
  <c r="U131" i="1"/>
  <c r="T131" i="1"/>
  <c r="V131" i="1" s="1"/>
  <c r="W131" i="1" s="1"/>
  <c r="U130" i="1"/>
  <c r="T130" i="1"/>
  <c r="V130" i="1" s="1"/>
  <c r="W130" i="1" s="1"/>
  <c r="U129" i="1"/>
  <c r="T129" i="1"/>
  <c r="V129" i="1" s="1"/>
  <c r="W129" i="1" s="1"/>
  <c r="U128" i="1"/>
  <c r="T128" i="1"/>
  <c r="V128" i="1" s="1"/>
  <c r="W128" i="1" s="1"/>
  <c r="U127" i="1"/>
  <c r="T127" i="1"/>
  <c r="V127" i="1" s="1"/>
  <c r="W127" i="1" s="1"/>
  <c r="U126" i="1"/>
  <c r="T126" i="1"/>
  <c r="V126" i="1" s="1"/>
  <c r="W126" i="1" s="1"/>
  <c r="U125" i="1"/>
  <c r="T125" i="1"/>
  <c r="V125" i="1" s="1"/>
  <c r="W125" i="1" s="1"/>
  <c r="U124" i="1"/>
  <c r="T124" i="1"/>
  <c r="V124" i="1" s="1"/>
  <c r="W124" i="1" s="1"/>
  <c r="U123" i="1"/>
  <c r="T123" i="1"/>
  <c r="V123" i="1" s="1"/>
  <c r="W123" i="1" s="1"/>
  <c r="U122" i="1"/>
  <c r="T122" i="1"/>
  <c r="V122" i="1" s="1"/>
  <c r="W122" i="1" s="1"/>
  <c r="U121" i="1"/>
  <c r="T121" i="1"/>
  <c r="V121" i="1" s="1"/>
  <c r="W121" i="1" s="1"/>
  <c r="U120" i="1"/>
  <c r="T120" i="1"/>
  <c r="V120" i="1" s="1"/>
  <c r="W120" i="1" s="1"/>
  <c r="U119" i="1"/>
  <c r="T119" i="1"/>
  <c r="V119" i="1" s="1"/>
  <c r="W119" i="1" s="1"/>
  <c r="U118" i="1"/>
  <c r="T118" i="1"/>
  <c r="V118" i="1" s="1"/>
  <c r="W118" i="1" s="1"/>
  <c r="U117" i="1"/>
  <c r="T117" i="1"/>
  <c r="V117" i="1" s="1"/>
  <c r="W117" i="1" s="1"/>
  <c r="U116" i="1"/>
  <c r="T116" i="1"/>
  <c r="V116" i="1" s="1"/>
  <c r="W116" i="1" s="1"/>
  <c r="U115" i="1"/>
  <c r="T115" i="1"/>
  <c r="V115" i="1" s="1"/>
  <c r="W115" i="1" s="1"/>
  <c r="U114" i="1"/>
  <c r="T114" i="1"/>
  <c r="V114" i="1" s="1"/>
  <c r="W114" i="1" s="1"/>
  <c r="U113" i="1"/>
  <c r="T113" i="1"/>
  <c r="V113" i="1" s="1"/>
  <c r="W113" i="1" s="1"/>
  <c r="U112" i="1"/>
  <c r="T112" i="1"/>
  <c r="V112" i="1" s="1"/>
  <c r="W112" i="1" s="1"/>
  <c r="U111" i="1"/>
  <c r="T111" i="1"/>
  <c r="V111" i="1" s="1"/>
  <c r="W111" i="1" s="1"/>
  <c r="U110" i="1"/>
  <c r="T110" i="1"/>
  <c r="V110" i="1" s="1"/>
  <c r="W110" i="1" s="1"/>
  <c r="U109" i="1"/>
  <c r="T109" i="1"/>
  <c r="V109" i="1" s="1"/>
  <c r="W109" i="1" s="1"/>
  <c r="U108" i="1"/>
  <c r="T108" i="1"/>
  <c r="V108" i="1" s="1"/>
  <c r="W108" i="1" s="1"/>
  <c r="U107" i="1"/>
  <c r="T107" i="1"/>
  <c r="V107" i="1" s="1"/>
  <c r="W107" i="1" s="1"/>
  <c r="U106" i="1"/>
  <c r="T106" i="1"/>
  <c r="V106" i="1" s="1"/>
  <c r="W106" i="1" s="1"/>
  <c r="U105" i="1"/>
  <c r="T105" i="1"/>
  <c r="V105" i="1" s="1"/>
  <c r="W105" i="1" s="1"/>
  <c r="U104" i="1"/>
  <c r="T104" i="1"/>
  <c r="V104" i="1" s="1"/>
  <c r="W104" i="1" s="1"/>
  <c r="U103" i="1"/>
  <c r="T103" i="1"/>
  <c r="V103" i="1" s="1"/>
  <c r="W103" i="1" s="1"/>
  <c r="U102" i="1"/>
  <c r="T102" i="1"/>
  <c r="V102" i="1" s="1"/>
  <c r="W102" i="1" s="1"/>
  <c r="U101" i="1"/>
  <c r="T101" i="1"/>
  <c r="V101" i="1" s="1"/>
  <c r="W101" i="1" s="1"/>
  <c r="U100" i="1"/>
  <c r="T100" i="1"/>
  <c r="V100" i="1" s="1"/>
  <c r="W100" i="1" s="1"/>
  <c r="U99" i="1"/>
  <c r="T99" i="1"/>
  <c r="V99" i="1" s="1"/>
  <c r="W99" i="1" s="1"/>
  <c r="U98" i="1"/>
  <c r="T98" i="1"/>
  <c r="V98" i="1" s="1"/>
  <c r="W98" i="1" s="1"/>
  <c r="U97" i="1"/>
  <c r="T97" i="1"/>
  <c r="V97" i="1" s="1"/>
  <c r="W97" i="1" s="1"/>
  <c r="U96" i="1"/>
  <c r="T96" i="1"/>
  <c r="V96" i="1" s="1"/>
  <c r="W96" i="1" s="1"/>
  <c r="U95" i="1"/>
  <c r="T95" i="1"/>
  <c r="V95" i="1" s="1"/>
  <c r="W95" i="1" s="1"/>
  <c r="U94" i="1"/>
  <c r="T94" i="1"/>
  <c r="V94" i="1" s="1"/>
  <c r="W94" i="1" s="1"/>
  <c r="U93" i="1"/>
  <c r="T93" i="1"/>
  <c r="V93" i="1" s="1"/>
  <c r="W93" i="1" s="1"/>
  <c r="U92" i="1"/>
  <c r="T92" i="1"/>
  <c r="V92" i="1" s="1"/>
  <c r="V91" i="1"/>
  <c r="U91" i="1"/>
  <c r="T91" i="1"/>
  <c r="U90" i="1"/>
  <c r="V90" i="1" s="1"/>
  <c r="T90" i="1"/>
  <c r="U89" i="1"/>
  <c r="T89" i="1"/>
  <c r="V89" i="1" s="1"/>
  <c r="U88" i="1"/>
  <c r="T88" i="1"/>
  <c r="V88" i="1" s="1"/>
  <c r="V87" i="1"/>
  <c r="U87" i="1"/>
  <c r="T87" i="1"/>
  <c r="U86" i="1"/>
  <c r="V86" i="1" s="1"/>
  <c r="T86" i="1"/>
  <c r="U85" i="1"/>
  <c r="T85" i="1"/>
  <c r="V85" i="1" s="1"/>
  <c r="U84" i="1"/>
  <c r="T84" i="1"/>
  <c r="V84" i="1" s="1"/>
  <c r="V83" i="1"/>
  <c r="U83" i="1"/>
  <c r="T83" i="1"/>
  <c r="U82" i="1"/>
  <c r="V82" i="1" s="1"/>
  <c r="T82" i="1"/>
  <c r="U81" i="1"/>
  <c r="T81" i="1"/>
  <c r="V81" i="1" s="1"/>
  <c r="U80" i="1"/>
  <c r="T80" i="1"/>
  <c r="V80" i="1" s="1"/>
  <c r="V79" i="1"/>
  <c r="U79" i="1"/>
  <c r="T79" i="1"/>
  <c r="U78" i="1"/>
  <c r="V78" i="1" s="1"/>
  <c r="T78" i="1"/>
  <c r="U77" i="1"/>
  <c r="T77" i="1"/>
  <c r="V77" i="1" s="1"/>
  <c r="U76" i="1"/>
  <c r="T76" i="1"/>
  <c r="V76" i="1" s="1"/>
  <c r="V75" i="1"/>
  <c r="U75" i="1"/>
  <c r="T75" i="1"/>
  <c r="U74" i="1"/>
  <c r="V74" i="1" s="1"/>
  <c r="T74" i="1"/>
  <c r="U73" i="1"/>
  <c r="T73" i="1"/>
  <c r="V73" i="1" s="1"/>
  <c r="U72" i="1"/>
  <c r="T72" i="1"/>
  <c r="V72" i="1" s="1"/>
  <c r="V71" i="1"/>
  <c r="U71" i="1"/>
  <c r="T71" i="1"/>
  <c r="U70" i="1"/>
  <c r="V70" i="1" s="1"/>
  <c r="T70" i="1"/>
  <c r="U69" i="1"/>
  <c r="T69" i="1"/>
  <c r="V69" i="1" s="1"/>
  <c r="U68" i="1"/>
  <c r="T68" i="1"/>
  <c r="V68" i="1" s="1"/>
  <c r="U67" i="1"/>
  <c r="T67" i="1"/>
  <c r="V67" i="1" s="1"/>
  <c r="W67" i="1" s="1"/>
  <c r="U66" i="1"/>
  <c r="T66" i="1"/>
  <c r="V66" i="1" s="1"/>
  <c r="W66" i="1" s="1"/>
  <c r="U65" i="1"/>
  <c r="T65" i="1"/>
  <c r="V65" i="1" s="1"/>
  <c r="W65" i="1" s="1"/>
  <c r="U64" i="1"/>
  <c r="T64" i="1"/>
  <c r="V64" i="1" s="1"/>
  <c r="W64" i="1" s="1"/>
  <c r="U63" i="1"/>
  <c r="T63" i="1"/>
  <c r="V63" i="1" s="1"/>
  <c r="W63" i="1" s="1"/>
  <c r="U62" i="1"/>
  <c r="T62" i="1"/>
  <c r="V62" i="1" s="1"/>
  <c r="W62" i="1" s="1"/>
  <c r="U61" i="1"/>
  <c r="T61" i="1"/>
  <c r="V61" i="1" s="1"/>
  <c r="W61" i="1" s="1"/>
  <c r="U60" i="1"/>
  <c r="T60" i="1"/>
  <c r="V60" i="1" s="1"/>
  <c r="W60" i="1" s="1"/>
  <c r="U59" i="1"/>
  <c r="T59" i="1"/>
  <c r="V59" i="1" s="1"/>
  <c r="W59" i="1" s="1"/>
  <c r="U58" i="1"/>
  <c r="T58" i="1"/>
  <c r="V58" i="1" s="1"/>
  <c r="W58" i="1" s="1"/>
  <c r="U57" i="1"/>
  <c r="T57" i="1"/>
  <c r="V57" i="1" s="1"/>
  <c r="W57" i="1" s="1"/>
  <c r="U56" i="1"/>
  <c r="T56" i="1"/>
  <c r="V56" i="1" s="1"/>
  <c r="W56" i="1" s="1"/>
  <c r="U55" i="1"/>
  <c r="T55" i="1"/>
  <c r="V55" i="1" s="1"/>
  <c r="W55" i="1" s="1"/>
  <c r="U54" i="1"/>
  <c r="T54" i="1"/>
  <c r="V54" i="1" s="1"/>
  <c r="W54" i="1" s="1"/>
  <c r="U53" i="1"/>
  <c r="T53" i="1"/>
  <c r="V53" i="1" s="1"/>
  <c r="W53" i="1" s="1"/>
  <c r="U52" i="1"/>
  <c r="T52" i="1"/>
  <c r="V52" i="1" s="1"/>
  <c r="W52" i="1" s="1"/>
  <c r="U51" i="1"/>
  <c r="T51" i="1"/>
  <c r="V51" i="1" s="1"/>
  <c r="W51" i="1" s="1"/>
  <c r="U50" i="1"/>
  <c r="T50" i="1"/>
  <c r="V50" i="1" s="1"/>
  <c r="W50" i="1" s="1"/>
  <c r="U49" i="1"/>
  <c r="T49" i="1"/>
  <c r="V49" i="1" s="1"/>
  <c r="W49" i="1" s="1"/>
  <c r="U48" i="1"/>
  <c r="T48" i="1"/>
  <c r="V48" i="1" s="1"/>
  <c r="W48" i="1" s="1"/>
  <c r="U47" i="1"/>
  <c r="T47" i="1"/>
  <c r="V47" i="1" s="1"/>
  <c r="W47" i="1" s="1"/>
  <c r="U46" i="1"/>
  <c r="T46" i="1"/>
  <c r="V46" i="1" s="1"/>
  <c r="W46" i="1" s="1"/>
  <c r="U45" i="1"/>
  <c r="T45" i="1"/>
  <c r="V45" i="1" s="1"/>
  <c r="W45" i="1" s="1"/>
  <c r="U44" i="1"/>
  <c r="T44" i="1"/>
  <c r="V44" i="1" s="1"/>
  <c r="W44" i="1" s="1"/>
  <c r="U43" i="1"/>
  <c r="T43" i="1"/>
  <c r="V43" i="1" s="1"/>
  <c r="W43" i="1" s="1"/>
  <c r="U42" i="1"/>
  <c r="T42" i="1"/>
  <c r="V42" i="1" s="1"/>
  <c r="W42" i="1" s="1"/>
  <c r="U41" i="1"/>
  <c r="T41" i="1"/>
  <c r="V41" i="1" s="1"/>
  <c r="W41" i="1" s="1"/>
  <c r="U40" i="1"/>
  <c r="T40" i="1"/>
  <c r="V40" i="1" s="1"/>
  <c r="W40" i="1" s="1"/>
  <c r="U39" i="1"/>
  <c r="T39" i="1"/>
  <c r="V39" i="1" s="1"/>
  <c r="W39" i="1" s="1"/>
  <c r="U38" i="1"/>
  <c r="T38" i="1"/>
  <c r="V38" i="1" s="1"/>
  <c r="W38" i="1" s="1"/>
  <c r="U37" i="1"/>
  <c r="T37" i="1"/>
  <c r="V37" i="1" s="1"/>
  <c r="W37" i="1" s="1"/>
  <c r="U36" i="1"/>
  <c r="T36" i="1"/>
  <c r="V36" i="1" s="1"/>
  <c r="W36" i="1" s="1"/>
  <c r="U35" i="1"/>
  <c r="T35" i="1"/>
  <c r="V35" i="1" s="1"/>
  <c r="W35" i="1" s="1"/>
  <c r="U34" i="1"/>
  <c r="T34" i="1"/>
  <c r="V34" i="1" s="1"/>
  <c r="W34" i="1" s="1"/>
  <c r="U33" i="1"/>
  <c r="T33" i="1"/>
  <c r="V33" i="1" s="1"/>
  <c r="W33" i="1" s="1"/>
  <c r="U32" i="1"/>
  <c r="T32" i="1"/>
  <c r="V32" i="1" s="1"/>
  <c r="W32" i="1" s="1"/>
  <c r="U31" i="1"/>
  <c r="T31" i="1"/>
  <c r="V31" i="1" s="1"/>
  <c r="W31" i="1" s="1"/>
  <c r="U30" i="1"/>
  <c r="T30" i="1"/>
  <c r="V30" i="1" s="1"/>
  <c r="W30" i="1" s="1"/>
  <c r="U29" i="1"/>
  <c r="T29" i="1"/>
  <c r="V29" i="1" s="1"/>
  <c r="W29" i="1" s="1"/>
  <c r="U28" i="1"/>
  <c r="T28" i="1"/>
  <c r="V28" i="1" s="1"/>
  <c r="W28" i="1" s="1"/>
  <c r="U27" i="1"/>
  <c r="T27" i="1"/>
  <c r="V27" i="1" s="1"/>
  <c r="W27" i="1" s="1"/>
  <c r="U26" i="1"/>
  <c r="T26" i="1"/>
  <c r="V26" i="1" s="1"/>
  <c r="W26" i="1" s="1"/>
  <c r="U25" i="1"/>
  <c r="T25" i="1"/>
  <c r="V25" i="1" s="1"/>
  <c r="W25" i="1" s="1"/>
  <c r="U24" i="1"/>
  <c r="T24" i="1"/>
  <c r="V24" i="1" s="1"/>
  <c r="W24" i="1" s="1"/>
  <c r="U23" i="1"/>
  <c r="T23" i="1"/>
  <c r="V23" i="1" s="1"/>
  <c r="W23" i="1" s="1"/>
  <c r="U22" i="1"/>
  <c r="T22" i="1"/>
  <c r="V22" i="1" s="1"/>
  <c r="W22" i="1" s="1"/>
  <c r="U21" i="1"/>
  <c r="T21" i="1"/>
  <c r="V21" i="1" s="1"/>
  <c r="W21" i="1" s="1"/>
  <c r="U20" i="1"/>
  <c r="T20" i="1"/>
  <c r="V20" i="1" s="1"/>
  <c r="W20" i="1" s="1"/>
  <c r="U19" i="1"/>
  <c r="T19" i="1"/>
  <c r="V19" i="1" s="1"/>
  <c r="W19" i="1" s="1"/>
  <c r="U18" i="1"/>
  <c r="T18" i="1"/>
  <c r="V18" i="1" s="1"/>
  <c r="W18" i="1" s="1"/>
  <c r="U17" i="1"/>
  <c r="T17" i="1"/>
  <c r="V17" i="1" s="1"/>
  <c r="W17" i="1" s="1"/>
  <c r="U16" i="1"/>
  <c r="T16" i="1"/>
  <c r="V16" i="1" s="1"/>
  <c r="W16" i="1" s="1"/>
  <c r="U15" i="1"/>
  <c r="T15" i="1"/>
  <c r="V15" i="1" s="1"/>
  <c r="W15" i="1" s="1"/>
  <c r="U14" i="1"/>
  <c r="T14" i="1"/>
  <c r="V14" i="1" s="1"/>
  <c r="W14" i="1" s="1"/>
  <c r="U13" i="1"/>
  <c r="T13" i="1"/>
  <c r="V13" i="1" s="1"/>
  <c r="W13" i="1" s="1"/>
  <c r="U12" i="1"/>
  <c r="T12" i="1"/>
  <c r="V12" i="1" s="1"/>
  <c r="W12" i="1" s="1"/>
  <c r="U11" i="1"/>
  <c r="T11" i="1"/>
  <c r="V11" i="1" s="1"/>
  <c r="W11" i="1" s="1"/>
  <c r="U10" i="1"/>
  <c r="T10" i="1"/>
  <c r="V10" i="1" s="1"/>
  <c r="W10" i="1" s="1"/>
  <c r="U9" i="1"/>
  <c r="T9" i="1"/>
  <c r="V9" i="1" s="1"/>
  <c r="W9" i="1" s="1"/>
  <c r="U8" i="1"/>
  <c r="T8" i="1"/>
  <c r="V8" i="1" s="1"/>
  <c r="W8" i="1" s="1"/>
  <c r="U7" i="1"/>
  <c r="T7" i="1"/>
  <c r="V7" i="1" s="1"/>
  <c r="W7" i="1" s="1"/>
</calcChain>
</file>

<file path=xl/sharedStrings.xml><?xml version="1.0" encoding="utf-8"?>
<sst xmlns="http://schemas.openxmlformats.org/spreadsheetml/2006/main" count="1991" uniqueCount="304">
  <si>
    <t>２　緊急時モニタリング検査結果</t>
  </si>
  <si>
    <t>NO</t>
    <phoneticPr fontId="6"/>
  </si>
  <si>
    <t>報告自治体</t>
    <rPh sb="0" eb="2">
      <t>ホウコク</t>
    </rPh>
    <rPh sb="2" eb="5">
      <t>ジチタイ</t>
    </rPh>
    <phoneticPr fontId="6"/>
  </si>
  <si>
    <t>実施主体</t>
    <rPh sb="0" eb="2">
      <t>ジッシ</t>
    </rPh>
    <phoneticPr fontId="6"/>
  </si>
  <si>
    <t>産地</t>
    <rPh sb="0" eb="2">
      <t>サンチ</t>
    </rPh>
    <phoneticPr fontId="6"/>
  </si>
  <si>
    <t>非流通品
／流通品</t>
    <rPh sb="0" eb="1">
      <t>ヒ</t>
    </rPh>
    <rPh sb="1" eb="3">
      <t>リュウツウ</t>
    </rPh>
    <rPh sb="3" eb="4">
      <t>ヒン</t>
    </rPh>
    <phoneticPr fontId="6"/>
  </si>
  <si>
    <t>食品
カテゴリ</t>
    <phoneticPr fontId="6"/>
  </si>
  <si>
    <t>品目</t>
    <rPh sb="0" eb="2">
      <t>ヒンモク</t>
    </rPh>
    <phoneticPr fontId="6"/>
  </si>
  <si>
    <t>検査</t>
    <phoneticPr fontId="6"/>
  </si>
  <si>
    <t>日時</t>
    <rPh sb="0" eb="2">
      <t>ニチジ</t>
    </rPh>
    <phoneticPr fontId="6"/>
  </si>
  <si>
    <t>結果（Bq/kg)</t>
    <rPh sb="0" eb="2">
      <t>ケッカ</t>
    </rPh>
    <phoneticPr fontId="6"/>
  </si>
  <si>
    <t>都道府県</t>
    <rPh sb="0" eb="4">
      <t>トドウフケン</t>
    </rPh>
    <phoneticPr fontId="6"/>
  </si>
  <si>
    <t>市町村</t>
    <rPh sb="0" eb="3">
      <t>シチョウソン</t>
    </rPh>
    <phoneticPr fontId="6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</si>
  <si>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6"/>
  </si>
  <si>
    <t>品目名</t>
    <rPh sb="2" eb="3">
      <t>メイ</t>
    </rPh>
    <phoneticPr fontId="6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</si>
  <si>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6"/>
  </si>
  <si>
    <t>検査機関</t>
    <phoneticPr fontId="6"/>
  </si>
  <si>
    <t>検査法</t>
    <rPh sb="0" eb="2">
      <t>ケンサ</t>
    </rPh>
    <rPh sb="2" eb="3">
      <t>ホウ</t>
    </rPh>
    <phoneticPr fontId="6"/>
  </si>
  <si>
    <t>採取日
（購入日)</t>
  </si>
  <si>
    <t>結果
判明日</t>
    <phoneticPr fontId="6"/>
  </si>
  <si>
    <t>入力用</t>
    <rPh sb="0" eb="3">
      <t>ニュウリョクヨウ</t>
    </rPh>
    <phoneticPr fontId="2"/>
  </si>
  <si>
    <t>Cs-134</t>
    <phoneticPr fontId="6"/>
  </si>
  <si>
    <t>Cs-137</t>
    <phoneticPr fontId="6"/>
  </si>
  <si>
    <t>Cs合計</t>
    <rPh sb="2" eb="4">
      <t>ゴウケイ</t>
    </rPh>
    <phoneticPr fontId="6"/>
  </si>
  <si>
    <t>基準超過</t>
    <rPh sb="0" eb="2">
      <t>キジュン</t>
    </rPh>
    <rPh sb="2" eb="4">
      <t>チョウカ</t>
    </rPh>
    <phoneticPr fontId="6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</si>
  <si>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6"/>
  </si>
  <si>
    <r>
      <t>その他
（</t>
    </r>
    <r>
      <rPr>
        <sz val="11"/>
        <rFont val="ＭＳ Ｐゴシック"/>
        <family val="3"/>
        <charset val="128"/>
      </rPr>
      <t>原木、菌床、
露地栽培、施設栽培等）</t>
    </r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6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</si>
  <si>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2"/>
  </si>
  <si>
    <t>Cs-134</t>
    <phoneticPr fontId="2"/>
  </si>
  <si>
    <t>Cs-137</t>
    <phoneticPr fontId="2"/>
  </si>
  <si>
    <t>Cs合計</t>
    <rPh sb="2" eb="4">
      <t>ゴウケイ</t>
    </rPh>
    <phoneticPr fontId="2"/>
  </si>
  <si>
    <t>福島県</t>
    <rPh sb="0" eb="3">
      <t>フクシマケン</t>
    </rPh>
    <phoneticPr fontId="2"/>
  </si>
  <si>
    <t>福島県</t>
    <rPh sb="0" eb="3">
      <t>フクシマケン</t>
    </rPh>
    <phoneticPr fontId="6"/>
  </si>
  <si>
    <t>会津坂下町</t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</si>
  <si>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6"/>
  </si>
  <si>
    <t>野生鳥獣肉</t>
    <rPh sb="0" eb="2">
      <t>ヤセイ</t>
    </rPh>
    <rPh sb="2" eb="3">
      <t>チョウ</t>
    </rPh>
    <rPh sb="3" eb="5">
      <t>ジュウニク</t>
    </rPh>
    <phoneticPr fontId="6"/>
  </si>
  <si>
    <t>ツキノワグマ</t>
  </si>
  <si>
    <t>野生</t>
    <rPh sb="0" eb="2">
      <t>ヤセイ</t>
    </rPh>
    <phoneticPr fontId="6"/>
  </si>
  <si>
    <t>国による出荷制限</t>
    <rPh sb="0" eb="1">
      <t>クニ</t>
    </rPh>
    <rPh sb="4" eb="6">
      <t>シュッカ</t>
    </rPh>
    <rPh sb="6" eb="8">
      <t>セイゲン</t>
    </rPh>
    <phoneticPr fontId="10"/>
  </si>
  <si>
    <t>福島県環境創造センター</t>
    <rPh sb="0" eb="3">
      <t>フクシマケン</t>
    </rPh>
    <rPh sb="3" eb="5">
      <t>カンキョウ</t>
    </rPh>
    <rPh sb="5" eb="7">
      <t>ソウゾウ</t>
    </rPh>
    <phoneticPr fontId="2"/>
  </si>
  <si>
    <t>Ge</t>
  </si>
  <si>
    <t>会津美里町</t>
  </si>
  <si>
    <t>&lt;6.3</t>
    <phoneticPr fontId="2"/>
  </si>
  <si>
    <t xml:space="preserve"> &lt;7.1</t>
    <phoneticPr fontId="2"/>
  </si>
  <si>
    <t>&lt;7.2</t>
    <phoneticPr fontId="2"/>
  </si>
  <si>
    <t>&lt;6.5</t>
    <phoneticPr fontId="2"/>
  </si>
  <si>
    <t>イノシシ</t>
  </si>
  <si>
    <t>&lt;8.0</t>
    <phoneticPr fontId="2"/>
  </si>
  <si>
    <t>国見町</t>
  </si>
  <si>
    <t>摂取制限</t>
    <rPh sb="0" eb="2">
      <t>セッシュ</t>
    </rPh>
    <rPh sb="2" eb="4">
      <t>セイゲン</t>
    </rPh>
    <phoneticPr fontId="10"/>
  </si>
  <si>
    <t>&lt;9.0</t>
    <phoneticPr fontId="2"/>
  </si>
  <si>
    <t>&lt;8.7</t>
    <phoneticPr fontId="2"/>
  </si>
  <si>
    <t>&lt;7.4</t>
    <phoneticPr fontId="2"/>
  </si>
  <si>
    <t>&lt;8.2</t>
    <phoneticPr fontId="2"/>
  </si>
  <si>
    <t>福島市</t>
  </si>
  <si>
    <t>&lt;6.7</t>
    <phoneticPr fontId="2"/>
  </si>
  <si>
    <t>西会津町</t>
  </si>
  <si>
    <t>&lt;7.3</t>
    <phoneticPr fontId="2"/>
  </si>
  <si>
    <t>&lt;5.7</t>
    <phoneticPr fontId="2"/>
  </si>
  <si>
    <t>郡山市</t>
  </si>
  <si>
    <t>&lt;4.8</t>
    <phoneticPr fontId="2"/>
  </si>
  <si>
    <t>&lt;6.6</t>
    <phoneticPr fontId="2"/>
  </si>
  <si>
    <t>須賀川市</t>
  </si>
  <si>
    <t>&lt;7.8</t>
    <phoneticPr fontId="2"/>
  </si>
  <si>
    <t>&lt;6.1</t>
    <phoneticPr fontId="2"/>
  </si>
  <si>
    <t>&lt;7.9</t>
    <phoneticPr fontId="2"/>
  </si>
  <si>
    <t>&lt;6.8</t>
    <phoneticPr fontId="2"/>
  </si>
  <si>
    <t>&lt;5.8</t>
    <phoneticPr fontId="2"/>
  </si>
  <si>
    <t>&lt;7.1</t>
    <phoneticPr fontId="2"/>
  </si>
  <si>
    <t>&lt;6.2</t>
    <phoneticPr fontId="2"/>
  </si>
  <si>
    <t>&lt;5.9</t>
    <phoneticPr fontId="2"/>
  </si>
  <si>
    <t>&lt;5.3</t>
    <phoneticPr fontId="2"/>
  </si>
  <si>
    <t>&lt;4.6</t>
    <phoneticPr fontId="13"/>
  </si>
  <si>
    <t>&lt;4.3</t>
    <phoneticPr fontId="2"/>
  </si>
  <si>
    <t>伊達市</t>
  </si>
  <si>
    <t>&lt;4.4</t>
    <phoneticPr fontId="2"/>
  </si>
  <si>
    <t>&lt;4.7</t>
    <phoneticPr fontId="2"/>
  </si>
  <si>
    <t>&lt;5.6</t>
    <phoneticPr fontId="2"/>
  </si>
  <si>
    <t>&lt;6.0</t>
    <phoneticPr fontId="2"/>
  </si>
  <si>
    <t>&lt;5.5</t>
    <phoneticPr fontId="2"/>
  </si>
  <si>
    <t>&lt;4.5</t>
    <phoneticPr fontId="2"/>
  </si>
  <si>
    <t>&lt;4.1</t>
    <phoneticPr fontId="13"/>
  </si>
  <si>
    <t>&lt;5.4</t>
    <phoneticPr fontId="2"/>
  </si>
  <si>
    <t>&lt;5.1</t>
    <phoneticPr fontId="2"/>
  </si>
  <si>
    <t>郡山市</t>
    <rPh sb="0" eb="3">
      <t>コオリヤマシ</t>
    </rPh>
    <phoneticPr fontId="2"/>
  </si>
  <si>
    <t>郡山市</t>
    <rPh sb="0" eb="3">
      <t>コオリヤマシ</t>
    </rPh>
    <phoneticPr fontId="10"/>
  </si>
  <si>
    <t>－</t>
    <phoneticPr fontId="10"/>
  </si>
  <si>
    <t>流通品</t>
    <rPh sb="0" eb="2">
      <t>リュウツウ</t>
    </rPh>
    <rPh sb="2" eb="3">
      <t>ヒン</t>
    </rPh>
    <phoneticPr fontId="10"/>
  </si>
  <si>
    <t>農産物</t>
    <rPh sb="0" eb="3">
      <t>ノウサンブツ</t>
    </rPh>
    <phoneticPr fontId="6"/>
  </si>
  <si>
    <t>トマト</t>
    <phoneticPr fontId="2"/>
  </si>
  <si>
    <t>栽培</t>
    <rPh sb="0" eb="2">
      <t>サイバイ</t>
    </rPh>
    <phoneticPr fontId="6"/>
  </si>
  <si>
    <t>制限なし</t>
    <rPh sb="0" eb="2">
      <t>セイゲン</t>
    </rPh>
    <phoneticPr fontId="10"/>
  </si>
  <si>
    <t>郡山市保健所検査課</t>
    <rPh sb="0" eb="3">
      <t>コオリヤマシ</t>
    </rPh>
    <rPh sb="3" eb="6">
      <t>ホケンジョ</t>
    </rPh>
    <rPh sb="6" eb="8">
      <t>ケンサ</t>
    </rPh>
    <rPh sb="8" eb="9">
      <t>カ</t>
    </rPh>
    <phoneticPr fontId="2"/>
  </si>
  <si>
    <t>&lt;9.13</t>
    <phoneticPr fontId="10"/>
  </si>
  <si>
    <t>&lt;9.18</t>
    <phoneticPr fontId="10"/>
  </si>
  <si>
    <t>&lt;8.30</t>
    <phoneticPr fontId="10"/>
  </si>
  <si>
    <t>&lt;9.45</t>
    <phoneticPr fontId="10"/>
  </si>
  <si>
    <t>&lt;9.50</t>
    <phoneticPr fontId="10"/>
  </si>
  <si>
    <t>&lt;9.69</t>
    <phoneticPr fontId="10"/>
  </si>
  <si>
    <t>&lt;7.11</t>
    <phoneticPr fontId="10"/>
  </si>
  <si>
    <t>&lt;8.78</t>
    <phoneticPr fontId="10"/>
  </si>
  <si>
    <t>－</t>
  </si>
  <si>
    <t>水産物</t>
    <rPh sb="0" eb="3">
      <t>スイサンブツ</t>
    </rPh>
    <phoneticPr fontId="6"/>
  </si>
  <si>
    <t>ホッキガイ</t>
    <phoneticPr fontId="14"/>
  </si>
  <si>
    <t>天然</t>
    <rPh sb="0" eb="2">
      <t>テンネン</t>
    </rPh>
    <phoneticPr fontId="6"/>
  </si>
  <si>
    <t>-</t>
    <phoneticPr fontId="2"/>
  </si>
  <si>
    <t>郡山市保健所検査課</t>
    <phoneticPr fontId="2"/>
  </si>
  <si>
    <t>&lt;7.40</t>
    <phoneticPr fontId="14"/>
  </si>
  <si>
    <t>&lt;9.34</t>
    <phoneticPr fontId="14"/>
  </si>
  <si>
    <t>青森県</t>
    <rPh sb="0" eb="3">
      <t>アオモリケン</t>
    </rPh>
    <phoneticPr fontId="6"/>
  </si>
  <si>
    <t>－</t>
    <phoneticPr fontId="2"/>
  </si>
  <si>
    <t>加工所：青森県</t>
    <rPh sb="0" eb="3">
      <t>カコウジョ</t>
    </rPh>
    <rPh sb="4" eb="7">
      <t>アオモリケン</t>
    </rPh>
    <phoneticPr fontId="10"/>
  </si>
  <si>
    <t>その他</t>
    <rPh sb="2" eb="3">
      <t>タ</t>
    </rPh>
    <phoneticPr fontId="6"/>
  </si>
  <si>
    <t>ボイルモズク</t>
    <phoneticPr fontId="14"/>
  </si>
  <si>
    <t>&lt;9.90</t>
    <phoneticPr fontId="14"/>
  </si>
  <si>
    <t>&lt;8.09</t>
    <phoneticPr fontId="14"/>
  </si>
  <si>
    <t>-</t>
  </si>
  <si>
    <t>製造所：福島県郡山市</t>
    <rPh sb="0" eb="3">
      <t>セイゾウショ</t>
    </rPh>
    <rPh sb="4" eb="7">
      <t>フクシマケン</t>
    </rPh>
    <rPh sb="7" eb="10">
      <t>コオリヤマシ</t>
    </rPh>
    <phoneticPr fontId="2"/>
  </si>
  <si>
    <t>牛乳・乳児用食品</t>
    <rPh sb="0" eb="2">
      <t>ギュウニュウ</t>
    </rPh>
    <rPh sb="3" eb="6">
      <t>ニュウジヨウ</t>
    </rPh>
    <rPh sb="6" eb="8">
      <t>ショクヒン</t>
    </rPh>
    <phoneticPr fontId="6"/>
  </si>
  <si>
    <t>牛乳</t>
    <rPh sb="0" eb="2">
      <t>ギュウニュウ</t>
    </rPh>
    <phoneticPr fontId="2"/>
  </si>
  <si>
    <t>&lt;4.44</t>
    <phoneticPr fontId="14"/>
  </si>
  <si>
    <t>&lt;4.74</t>
    <phoneticPr fontId="14"/>
  </si>
  <si>
    <t>&lt;4.15</t>
    <phoneticPr fontId="14"/>
  </si>
  <si>
    <t>&lt;4.78</t>
    <phoneticPr fontId="14"/>
  </si>
  <si>
    <t>乳飲料</t>
    <rPh sb="0" eb="3">
      <t>ニュウインリョウ</t>
    </rPh>
    <phoneticPr fontId="2"/>
  </si>
  <si>
    <t>&lt;4.12</t>
    <phoneticPr fontId="14"/>
  </si>
  <si>
    <t>&lt;4.84</t>
    <phoneticPr fontId="14"/>
  </si>
  <si>
    <t>&lt;4.01</t>
    <phoneticPr fontId="14"/>
  </si>
  <si>
    <t>発酵乳</t>
    <rPh sb="0" eb="2">
      <t>ハッコウ</t>
    </rPh>
    <rPh sb="2" eb="3">
      <t>ニュウ</t>
    </rPh>
    <phoneticPr fontId="2"/>
  </si>
  <si>
    <t>&lt;8.78</t>
    <phoneticPr fontId="14"/>
  </si>
  <si>
    <t>&lt;8.37</t>
    <phoneticPr fontId="14"/>
  </si>
  <si>
    <t>エダマメ</t>
    <phoneticPr fontId="14"/>
  </si>
  <si>
    <t>&lt;9.72</t>
    <phoneticPr fontId="14"/>
  </si>
  <si>
    <t>&lt;8.98</t>
    <phoneticPr fontId="14"/>
  </si>
  <si>
    <t>&lt;9.20</t>
    <phoneticPr fontId="14"/>
  </si>
  <si>
    <t>&lt;9.74</t>
    <phoneticPr fontId="14"/>
  </si>
  <si>
    <t>&lt;9.16</t>
    <phoneticPr fontId="14"/>
  </si>
  <si>
    <t>&lt;6.62</t>
    <phoneticPr fontId="14"/>
  </si>
  <si>
    <t>&lt;7.92</t>
    <phoneticPr fontId="14"/>
  </si>
  <si>
    <t>&lt;8.16</t>
    <phoneticPr fontId="14"/>
  </si>
  <si>
    <t>&lt;9.45</t>
    <phoneticPr fontId="14"/>
  </si>
  <si>
    <t>ナシ</t>
  </si>
  <si>
    <t>&lt;9.31</t>
    <phoneticPr fontId="14"/>
  </si>
  <si>
    <t>&lt;7.83</t>
    <phoneticPr fontId="14"/>
  </si>
  <si>
    <t>&lt;8.47</t>
    <phoneticPr fontId="14"/>
  </si>
  <si>
    <t>&lt;6.60</t>
    <phoneticPr fontId="14"/>
  </si>
  <si>
    <t>&lt;9.38</t>
    <phoneticPr fontId="14"/>
  </si>
  <si>
    <t>&lt;7.87</t>
    <phoneticPr fontId="14"/>
  </si>
  <si>
    <t>&lt;8.85</t>
    <phoneticPr fontId="14"/>
  </si>
  <si>
    <t>&lt;6.42</t>
    <phoneticPr fontId="14"/>
  </si>
  <si>
    <t>&lt;9.08</t>
    <phoneticPr fontId="14"/>
  </si>
  <si>
    <t>製造所：福島県郡山市</t>
  </si>
  <si>
    <t>牛乳</t>
  </si>
  <si>
    <t>郡山市保健所検査課</t>
  </si>
  <si>
    <t>&lt;4.78</t>
  </si>
  <si>
    <t>&lt;4.32</t>
  </si>
  <si>
    <t>&lt;4.45</t>
  </si>
  <si>
    <t>&lt;4.84</t>
  </si>
  <si>
    <t>発酵乳</t>
    <rPh sb="0" eb="3">
      <t>ハッコウニュウ</t>
    </rPh>
    <phoneticPr fontId="2"/>
  </si>
  <si>
    <t>&lt;8.44</t>
  </si>
  <si>
    <t>&lt;9.33</t>
  </si>
  <si>
    <t>&lt;4.76</t>
  </si>
  <si>
    <t>&lt;4.65</t>
  </si>
  <si>
    <t>発酵乳</t>
  </si>
  <si>
    <t>&lt;9.07</t>
  </si>
  <si>
    <t>&lt;9.09</t>
  </si>
  <si>
    <t>郡山市</t>
    <rPh sb="0" eb="2">
      <t>コオリヤマ</t>
    </rPh>
    <rPh sb="2" eb="3">
      <t>シ</t>
    </rPh>
    <phoneticPr fontId="2"/>
  </si>
  <si>
    <t>キュウリ</t>
  </si>
  <si>
    <t>栽培</t>
    <rPh sb="0" eb="2">
      <t>サイバイ</t>
    </rPh>
    <phoneticPr fontId="2"/>
  </si>
  <si>
    <t>&lt;7.33</t>
  </si>
  <si>
    <t>&lt;9.35</t>
  </si>
  <si>
    <t>&lt;8.47</t>
  </si>
  <si>
    <t>&lt;9.70</t>
  </si>
  <si>
    <t>ナス</t>
  </si>
  <si>
    <t>&lt;9.06</t>
  </si>
  <si>
    <t>&lt;9.26</t>
  </si>
  <si>
    <t>&lt;4.49</t>
  </si>
  <si>
    <t>&lt;4.82</t>
  </si>
  <si>
    <t>&lt;4.70</t>
  </si>
  <si>
    <t>&lt;4.42</t>
  </si>
  <si>
    <t>&lt;4.89</t>
  </si>
  <si>
    <t>&lt;4.44</t>
  </si>
  <si>
    <t>&lt;4.90</t>
  </si>
  <si>
    <t>&lt;7.91</t>
  </si>
  <si>
    <t>&lt;9.71</t>
  </si>
  <si>
    <t>ジャガイモ</t>
  </si>
  <si>
    <t>&lt;9.04</t>
  </si>
  <si>
    <t>&lt;8.97</t>
  </si>
  <si>
    <t>トマト</t>
  </si>
  <si>
    <t>&lt;8.73</t>
  </si>
  <si>
    <t>&lt;9.85</t>
  </si>
  <si>
    <t>&lt;9.23</t>
  </si>
  <si>
    <t>&lt;8.72</t>
  </si>
  <si>
    <t>&lt;9.31</t>
  </si>
  <si>
    <t>&lt;7.49</t>
  </si>
  <si>
    <t>&lt;6.94</t>
  </si>
  <si>
    <t>&lt;8.67</t>
  </si>
  <si>
    <t>&lt;9.02</t>
  </si>
  <si>
    <t>&lt;9.18</t>
  </si>
  <si>
    <t>&lt;7.42</t>
  </si>
  <si>
    <t>&lt;8.93</t>
  </si>
  <si>
    <t>&lt;8.32</t>
  </si>
  <si>
    <t>&lt;9.12</t>
  </si>
  <si>
    <t>福島県</t>
    <rPh sb="0" eb="3">
      <t>フクシマケン</t>
    </rPh>
    <phoneticPr fontId="10"/>
  </si>
  <si>
    <t>加工所：福島県郡山市</t>
    <rPh sb="0" eb="2">
      <t>カコウ</t>
    </rPh>
    <rPh sb="2" eb="3">
      <t>ジョ</t>
    </rPh>
    <rPh sb="4" eb="10">
      <t>フクシマケンコオリヤマシ</t>
    </rPh>
    <phoneticPr fontId="2"/>
  </si>
  <si>
    <t>畜産物</t>
    <rPh sb="0" eb="3">
      <t>チクサンブツ</t>
    </rPh>
    <phoneticPr fontId="6"/>
  </si>
  <si>
    <t>豚肉</t>
    <rPh sb="0" eb="2">
      <t>ブタニク</t>
    </rPh>
    <phoneticPr fontId="2"/>
  </si>
  <si>
    <t>部位：カタ</t>
    <rPh sb="0" eb="2">
      <t>ブイ</t>
    </rPh>
    <phoneticPr fontId="10"/>
  </si>
  <si>
    <t>&lt;9.29</t>
  </si>
  <si>
    <t>&lt;6.04</t>
  </si>
  <si>
    <t>部位：バラ</t>
    <rPh sb="0" eb="2">
      <t>ブイ</t>
    </rPh>
    <phoneticPr fontId="10"/>
  </si>
  <si>
    <t>&lt;8.02</t>
  </si>
  <si>
    <t>&lt;9.65</t>
  </si>
  <si>
    <t>製造・加工場所
（福島県福島市）</t>
  </si>
  <si>
    <t>あんぽ柿</t>
    <rPh sb="3" eb="4">
      <t>ガキ</t>
    </rPh>
    <phoneticPr fontId="2"/>
  </si>
  <si>
    <t>試験加工品</t>
    <rPh sb="0" eb="2">
      <t>シケン</t>
    </rPh>
    <rPh sb="2" eb="4">
      <t>カコウ</t>
    </rPh>
    <rPh sb="4" eb="5">
      <t>ヒン</t>
    </rPh>
    <phoneticPr fontId="2"/>
  </si>
  <si>
    <t>都道府県による出荷自粛等（全数検査を条件として一部解除）</t>
    <rPh sb="11" eb="12">
      <t>トウ</t>
    </rPh>
    <phoneticPr fontId="2"/>
  </si>
  <si>
    <t>福島県衛生研究所</t>
    <phoneticPr fontId="2"/>
  </si>
  <si>
    <t>&lt;7.6</t>
  </si>
  <si>
    <t>&lt;6.8</t>
  </si>
  <si>
    <t>&lt;5.4</t>
  </si>
  <si>
    <t>製造・加工場所
（福島県伊達市）</t>
  </si>
  <si>
    <t>&lt;7.8</t>
  </si>
  <si>
    <t>&lt;8.2</t>
  </si>
  <si>
    <t>&lt;5.6</t>
  </si>
  <si>
    <t>&lt;6.4</t>
    <phoneticPr fontId="2"/>
  </si>
  <si>
    <t>&lt;7.4</t>
  </si>
  <si>
    <t>&lt;7.2</t>
  </si>
  <si>
    <t>&lt;8.7</t>
  </si>
  <si>
    <t>&lt;9.1</t>
  </si>
  <si>
    <t>&lt;8.5</t>
    <phoneticPr fontId="2"/>
  </si>
  <si>
    <t>&lt;6.6</t>
  </si>
  <si>
    <t>&lt;7.0</t>
    <phoneticPr fontId="2"/>
  </si>
  <si>
    <t>&lt;7.0</t>
  </si>
  <si>
    <t>&lt;6.9</t>
  </si>
  <si>
    <t>&lt;8.5</t>
  </si>
  <si>
    <t>桑折町</t>
  </si>
  <si>
    <t>製造・加工場所
（福島県桑折町）</t>
  </si>
  <si>
    <t>&lt;8.3</t>
  </si>
  <si>
    <t>&lt;7.5</t>
  </si>
  <si>
    <t>製造・加工場所
（福島県国見町）</t>
  </si>
  <si>
    <t>&lt;8.0</t>
  </si>
  <si>
    <t>&lt;6.9</t>
    <phoneticPr fontId="2"/>
  </si>
  <si>
    <t>&lt;6.3</t>
  </si>
  <si>
    <t>干し柿</t>
    <rPh sb="0" eb="1">
      <t>ホ</t>
    </rPh>
    <rPh sb="2" eb="3">
      <t>ガキ</t>
    </rPh>
    <phoneticPr fontId="2"/>
  </si>
  <si>
    <t>&lt;9.5</t>
  </si>
  <si>
    <t>&lt;9.0</t>
  </si>
  <si>
    <t>&lt;7.9</t>
  </si>
  <si>
    <t>&lt;6.7</t>
  </si>
  <si>
    <t>&lt;9.3</t>
  </si>
  <si>
    <t>&lt;8.6</t>
  </si>
  <si>
    <t>&lt;8.8</t>
  </si>
  <si>
    <t>&lt;9.5</t>
    <phoneticPr fontId="2"/>
  </si>
  <si>
    <t>&lt;8.1</t>
  </si>
  <si>
    <t>&lt;9.8</t>
  </si>
  <si>
    <t>&lt;9.9</t>
  </si>
  <si>
    <t>&lt;8.9</t>
  </si>
  <si>
    <t>&lt;7.7</t>
    <phoneticPr fontId="2"/>
  </si>
  <si>
    <t>&lt;5.9</t>
  </si>
  <si>
    <t>&lt;9.2</t>
  </si>
  <si>
    <t>福島県</t>
  </si>
  <si>
    <t>大玉村</t>
  </si>
  <si>
    <t>製造・加工場所
（福島県猪苗代町）</t>
  </si>
  <si>
    <t>非流通品（出荷予定あり）</t>
  </si>
  <si>
    <t>その他</t>
  </si>
  <si>
    <t>ももの白ワイン煮</t>
  </si>
  <si>
    <t>福島県衛生研究所</t>
  </si>
  <si>
    <t>&lt;6.2</t>
  </si>
  <si>
    <t>&lt;13</t>
  </si>
  <si>
    <t>製造・加工場所
（福島県大玉村）</t>
  </si>
  <si>
    <t>梅干し</t>
  </si>
  <si>
    <t>&lt;7.1</t>
  </si>
  <si>
    <t>天栄村</t>
  </si>
  <si>
    <t>製造・加工場所
（福島県天栄村）</t>
  </si>
  <si>
    <t>流通品</t>
  </si>
  <si>
    <t>飲料水</t>
  </si>
  <si>
    <t>ボトルドウォーター</t>
  </si>
  <si>
    <t>&lt;0.86</t>
  </si>
  <si>
    <t>&lt;0.77</t>
  </si>
  <si>
    <t>&lt;1.6</t>
  </si>
  <si>
    <t>製造・加工場所
（福島県須賀川市）</t>
  </si>
  <si>
    <t>米みそ</t>
  </si>
  <si>
    <t>&lt;5.8</t>
  </si>
  <si>
    <t>&lt;4.6</t>
  </si>
  <si>
    <t>&lt;12</t>
  </si>
  <si>
    <t>&lt;5.5</t>
  </si>
  <si>
    <t>&lt;4.0</t>
  </si>
  <si>
    <t>白河市</t>
    <phoneticPr fontId="2"/>
  </si>
  <si>
    <t>製造・加工場所
（福島県白河市）</t>
  </si>
  <si>
    <t>梅漬</t>
  </si>
  <si>
    <t>&lt;14</t>
  </si>
  <si>
    <t>棚倉町</t>
    <phoneticPr fontId="2"/>
  </si>
  <si>
    <t>製造・加工場所
（福島県棚倉町）</t>
  </si>
  <si>
    <t>梅漬（小梅）</t>
  </si>
  <si>
    <t>&lt;5.0</t>
  </si>
  <si>
    <t>塙町</t>
    <phoneticPr fontId="2"/>
  </si>
  <si>
    <t>製造・加工場所
（福島県塙町）</t>
  </si>
  <si>
    <t>鮫川村</t>
    <phoneticPr fontId="2"/>
  </si>
  <si>
    <t>製造・加工場所
（福島県鮫川村）</t>
  </si>
  <si>
    <t>いちじく甘露煮</t>
  </si>
  <si>
    <t>&lt;15</t>
  </si>
  <si>
    <t>飴</t>
  </si>
  <si>
    <t>&lt;9.7</t>
  </si>
  <si>
    <t>&lt;16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</si>
</sst>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4" formatCode="[$-411]ge\.m\.d;@"/>
    <numFmt numFmtId="185" formatCode="0.00_);[Red]\(0.00\)"/>
  </numFmts>
  <fonts count="16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9"/>
      <color theme="1"/>
      <name val="メイリオ"/>
      <family val="3"/>
      <charset val="128"/>
    </font>
    <font>
      <sz val="11"/>
      <color theme="1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38" fontId="8" fillId="0" borderId="0" applyFont="0" applyFill="0" applyBorder="0" applyAlignment="0" applyProtection="0">
      <alignment vertical="center"/>
    </xf>
  </cellStyleXfs>
  <cellXfs count="121">
    <xf numFmtId="0" fontId="0" fillId="0" borderId="0" xfId="0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184" fontId="3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184" fontId="7" fillId="2" borderId="9" xfId="0" applyNumberFormat="1" applyFont="1" applyFill="1" applyBorder="1" applyAlignment="1">
      <alignment horizontal="center" vertical="center" wrapText="1"/>
    </xf>
    <xf numFmtId="184" fontId="7" fillId="2" borderId="10" xfId="0" applyNumberFormat="1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 wrapText="1"/>
    </xf>
    <xf numFmtId="0" fontId="4" fillId="2" borderId="15" xfId="0" applyFont="1" applyFill="1" applyBorder="1" applyAlignment="1">
      <alignment horizontal="center" vertical="center"/>
    </xf>
    <xf numFmtId="184" fontId="4" fillId="2" borderId="20" xfId="0" applyNumberFormat="1" applyFont="1" applyFill="1" applyBorder="1" applyAlignment="1">
      <alignment horizontal="center" vertical="center" wrapText="1"/>
    </xf>
    <xf numFmtId="184" fontId="4" fillId="2" borderId="15" xfId="0" applyNumberFormat="1" applyFont="1" applyFill="1" applyBorder="1" applyAlignment="1">
      <alignment horizontal="center" vertical="center" wrapText="1"/>
    </xf>
    <xf numFmtId="184" fontId="4" fillId="2" borderId="21" xfId="0" applyNumberFormat="1" applyFont="1" applyFill="1" applyBorder="1" applyAlignment="1">
      <alignment horizontal="center" vertical="center" wrapText="1"/>
    </xf>
    <xf numFmtId="184" fontId="4" fillId="2" borderId="22" xfId="0" applyNumberFormat="1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 wrapText="1"/>
    </xf>
    <xf numFmtId="184" fontId="4" fillId="2" borderId="17" xfId="0" applyNumberFormat="1" applyFont="1" applyFill="1" applyBorder="1" applyAlignment="1">
      <alignment horizontal="center" vertical="center" wrapText="1"/>
    </xf>
    <xf numFmtId="184" fontId="4" fillId="2" borderId="25" xfId="0" applyNumberFormat="1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4" fillId="2" borderId="22" xfId="0" applyFont="1" applyFill="1" applyBorder="1" applyAlignment="1">
      <alignment horizontal="left" vertical="center" wrapText="1"/>
    </xf>
    <xf numFmtId="0" fontId="4" fillId="2" borderId="27" xfId="0" applyFont="1" applyFill="1" applyBorder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4" fillId="2" borderId="30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 wrapText="1"/>
    </xf>
    <xf numFmtId="184" fontId="4" fillId="2" borderId="33" xfId="0" applyNumberFormat="1" applyFont="1" applyFill="1" applyBorder="1" applyAlignment="1">
      <alignment horizontal="center" vertical="center" wrapText="1"/>
    </xf>
    <xf numFmtId="184" fontId="4" fillId="2" borderId="29" xfId="0" applyNumberFormat="1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 wrapText="1"/>
    </xf>
    <xf numFmtId="0" fontId="4" fillId="2" borderId="34" xfId="0" applyFont="1" applyFill="1" applyBorder="1" applyAlignment="1">
      <alignment horizontal="center" vertical="center" wrapText="1"/>
    </xf>
    <xf numFmtId="184" fontId="4" fillId="2" borderId="36" xfId="0" applyNumberFormat="1" applyFont="1" applyFill="1" applyBorder="1" applyAlignment="1">
      <alignment horizontal="center" vertical="center" wrapText="1"/>
    </xf>
    <xf numFmtId="0" fontId="4" fillId="3" borderId="28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1" fillId="0" borderId="26" xfId="1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8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57" fontId="4" fillId="2" borderId="38" xfId="0" applyNumberFormat="1" applyFont="1" applyFill="1" applyBorder="1" applyAlignment="1">
      <alignment horizontal="center" vertical="center"/>
    </xf>
    <xf numFmtId="14" fontId="12" fillId="0" borderId="40" xfId="0" applyNumberFormat="1" applyFont="1" applyBorder="1" applyAlignment="1">
      <alignment horizontal="center" vertical="center" shrinkToFit="1"/>
    </xf>
    <xf numFmtId="57" fontId="0" fillId="0" borderId="44" xfId="0" applyNumberFormat="1" applyBorder="1" applyAlignment="1">
      <alignment horizontal="center" vertical="center"/>
    </xf>
    <xf numFmtId="185" fontId="8" fillId="0" borderId="26" xfId="2" applyNumberFormat="1" applyFont="1" applyFill="1" applyBorder="1" applyAlignment="1">
      <alignment horizontal="center" vertical="center" shrinkToFit="1"/>
    </xf>
    <xf numFmtId="0" fontId="4" fillId="2" borderId="45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4" fillId="3" borderId="4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center" vertical="center" wrapText="1"/>
    </xf>
    <xf numFmtId="0" fontId="8" fillId="2" borderId="41" xfId="0" applyFont="1" applyFill="1" applyBorder="1" applyAlignment="1">
      <alignment horizontal="center" vertical="center" wrapText="1"/>
    </xf>
    <xf numFmtId="0" fontId="11" fillId="2" borderId="37" xfId="0" applyFont="1" applyFill="1" applyBorder="1" applyAlignment="1">
      <alignment horizontal="center" vertical="center" wrapText="1"/>
    </xf>
    <xf numFmtId="57" fontId="4" fillId="2" borderId="38" xfId="0" applyNumberFormat="1" applyFont="1" applyFill="1" applyBorder="1" applyAlignment="1">
      <alignment horizontal="center" vertical="center" wrapText="1"/>
    </xf>
    <xf numFmtId="184" fontId="4" fillId="2" borderId="39" xfId="0" applyNumberFormat="1" applyFont="1" applyFill="1" applyBorder="1" applyAlignment="1">
      <alignment horizontal="center" vertical="center" wrapText="1"/>
    </xf>
    <xf numFmtId="184" fontId="4" fillId="2" borderId="43" xfId="0" applyNumberFormat="1" applyFont="1" applyFill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center" vertical="center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46" xfId="0" applyFont="1" applyFill="1" applyBorder="1" applyAlignment="1">
      <alignment horizontal="center" vertical="center" wrapText="1"/>
    </xf>
    <xf numFmtId="0" fontId="4" fillId="2" borderId="43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57" fontId="4" fillId="2" borderId="40" xfId="0" applyNumberFormat="1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 wrapText="1"/>
    </xf>
    <xf numFmtId="0" fontId="4" fillId="2" borderId="46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/>
    </xf>
    <xf numFmtId="184" fontId="4" fillId="2" borderId="47" xfId="0" applyNumberFormat="1" applyFont="1" applyFill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/>
    </xf>
    <xf numFmtId="0" fontId="15" fillId="0" borderId="26" xfId="0" applyFont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 wrapText="1"/>
    </xf>
    <xf numFmtId="0" fontId="8" fillId="2" borderId="48" xfId="0" applyFont="1" applyFill="1" applyBorder="1" applyAlignment="1">
      <alignment horizontal="center" vertical="center" wrapText="1"/>
    </xf>
    <xf numFmtId="0" fontId="4" fillId="2" borderId="44" xfId="0" applyFont="1" applyFill="1" applyBorder="1" applyAlignment="1">
      <alignment horizontal="center" vertical="center"/>
    </xf>
    <xf numFmtId="184" fontId="4" fillId="2" borderId="42" xfId="0" applyNumberFormat="1" applyFont="1" applyFill="1" applyBorder="1" applyAlignment="1">
      <alignment horizontal="center" vertical="center" wrapText="1"/>
    </xf>
    <xf numFmtId="184" fontId="4" fillId="2" borderId="44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184" fontId="4" fillId="2" borderId="0" xfId="0" applyNumberFormat="1" applyFont="1" applyFill="1" applyAlignment="1">
      <alignment horizontal="center" vertical="center" wrapText="1"/>
    </xf>
  </cellXfs>
  <cellStyles count="3">
    <cellStyle name="桁区切り 2" xfId="2" xr:uid="{11B3B46C-DC76-4342-9E6B-EBAF9E076497}"/>
    <cellStyle name="標準" xfId="0" builtinId="0"/>
    <cellStyle name="標準 41" xfId="1" xr:uid="{ABE95D69-204D-4989-89BC-26F8B6F5A105}"/>
  </cellStyles>
  <dxfs count="45"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ill>
        <patternFill patternType="none">
          <bgColor auto="1"/>
        </patternFill>
      </fill>
    </dxf>
    <dxf>
      <numFmt numFmtId="183" formatCode="0.000000_ "/>
      <fill>
        <patternFill>
          <bgColor rgb="FFFFFF00"/>
        </patternFill>
      </fill>
    </dxf>
    <dxf>
      <numFmt numFmtId="182" formatCode="0.00000_ "/>
      <fill>
        <patternFill>
          <bgColor rgb="FFFFFF00"/>
        </patternFill>
      </fill>
    </dxf>
    <dxf>
      <numFmt numFmtId="181" formatCode="0.0000_ "/>
      <fill>
        <patternFill>
          <bgColor rgb="FFFFFF00"/>
        </patternFill>
      </fill>
    </dxf>
    <dxf>
      <numFmt numFmtId="180" formatCode="0.000_ "/>
      <fill>
        <patternFill>
          <bgColor rgb="FFFFFF00"/>
        </patternFill>
      </fill>
    </dxf>
    <dxf>
      <numFmt numFmtId="179" formatCode="0.00_ "/>
      <fill>
        <patternFill>
          <bgColor rgb="FFFFFF00"/>
        </patternFill>
      </fill>
    </dxf>
    <dxf>
      <numFmt numFmtId="178" formatCode="0.0_ "/>
      <fill>
        <patternFill>
          <bgColor rgb="FFFFFF00"/>
        </patternFill>
      </fill>
    </dxf>
    <dxf>
      <numFmt numFmtId="177" formatCode="0_ "/>
      <fill>
        <patternFill>
          <bgColor rgb="FFFFFF00"/>
        </patternFill>
      </fill>
    </dxf>
    <dxf>
      <numFmt numFmtId="176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83" formatCode="0.000000_ "/>
      <fill>
        <patternFill>
          <bgColor rgb="FFFFFF00"/>
        </patternFill>
      </fill>
    </dxf>
    <dxf>
      <numFmt numFmtId="182" formatCode="0.00000_ "/>
      <fill>
        <patternFill>
          <bgColor rgb="FFFFFF00"/>
        </patternFill>
      </fill>
    </dxf>
    <dxf>
      <numFmt numFmtId="181" formatCode="0.0000_ "/>
      <fill>
        <patternFill>
          <bgColor rgb="FFFFFF00"/>
        </patternFill>
      </fill>
    </dxf>
    <dxf>
      <numFmt numFmtId="180" formatCode="0.000_ "/>
      <fill>
        <patternFill>
          <bgColor rgb="FFFFFF00"/>
        </patternFill>
      </fill>
    </dxf>
    <dxf>
      <numFmt numFmtId="179" formatCode="0.00_ "/>
      <fill>
        <patternFill>
          <bgColor rgb="FFFFFF00"/>
        </patternFill>
      </fill>
    </dxf>
    <dxf>
      <numFmt numFmtId="178" formatCode="0.0_ "/>
      <fill>
        <patternFill>
          <bgColor rgb="FFFFFF00"/>
        </patternFill>
      </fill>
    </dxf>
    <dxf>
      <numFmt numFmtId="177" formatCode="0_ "/>
      <fill>
        <patternFill>
          <bgColor rgb="FFFFFF00"/>
        </patternFill>
      </fill>
    </dxf>
    <dxf>
      <numFmt numFmtId="176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83" formatCode="0.000000_ "/>
      <fill>
        <patternFill>
          <bgColor rgb="FFFFFF00"/>
        </patternFill>
      </fill>
    </dxf>
    <dxf>
      <numFmt numFmtId="182" formatCode="0.00000_ "/>
      <fill>
        <patternFill>
          <bgColor rgb="FFFFFF00"/>
        </patternFill>
      </fill>
    </dxf>
    <dxf>
      <numFmt numFmtId="181" formatCode="0.0000_ "/>
      <fill>
        <patternFill>
          <bgColor rgb="FFFFFF00"/>
        </patternFill>
      </fill>
    </dxf>
    <dxf>
      <numFmt numFmtId="180" formatCode="0.000_ "/>
      <fill>
        <patternFill>
          <bgColor rgb="FFFFFF00"/>
        </patternFill>
      </fill>
    </dxf>
    <dxf>
      <numFmt numFmtId="179" formatCode="0.00_ "/>
      <fill>
        <patternFill>
          <bgColor rgb="FFFFFF00"/>
        </patternFill>
      </fill>
    </dxf>
    <dxf>
      <numFmt numFmtId="178" formatCode="0.0_ "/>
      <fill>
        <patternFill>
          <bgColor rgb="FFFFFF00"/>
        </patternFill>
      </fill>
    </dxf>
    <dxf>
      <numFmt numFmtId="177" formatCode="0_ "/>
      <fill>
        <patternFill>
          <bgColor rgb="FFFFFF00"/>
        </patternFill>
      </fill>
    </dxf>
    <dxf>
      <numFmt numFmtId="176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numFmt numFmtId="183" formatCode="0.000000_ "/>
      <fill>
        <patternFill>
          <bgColor rgb="FFFFFF00"/>
        </patternFill>
      </fill>
    </dxf>
    <dxf>
      <numFmt numFmtId="182" formatCode="0.00000_ "/>
      <fill>
        <patternFill>
          <bgColor rgb="FFFFFF00"/>
        </patternFill>
      </fill>
    </dxf>
    <dxf>
      <numFmt numFmtId="181" formatCode="0.0000_ "/>
      <fill>
        <patternFill>
          <bgColor rgb="FFFFFF00"/>
        </patternFill>
      </fill>
    </dxf>
    <dxf>
      <numFmt numFmtId="180" formatCode="0.000_ "/>
      <fill>
        <patternFill>
          <bgColor rgb="FFFFFF00"/>
        </patternFill>
      </fill>
    </dxf>
    <dxf>
      <numFmt numFmtId="179" formatCode="0.00_ "/>
      <fill>
        <patternFill>
          <bgColor rgb="FFFFFF00"/>
        </patternFill>
      </fill>
    </dxf>
    <dxf>
      <numFmt numFmtId="178" formatCode="0.0_ "/>
      <fill>
        <patternFill>
          <bgColor rgb="FFFFFF00"/>
        </patternFill>
      </fill>
    </dxf>
    <dxf>
      <numFmt numFmtId="177" formatCode="0_ "/>
      <fill>
        <patternFill>
          <bgColor rgb="FFFFFF00"/>
        </patternFill>
      </fill>
    </dxf>
    <dxf>
      <numFmt numFmtId="176" formatCode="0.0000000_ "/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51"/>
  <sheetViews>
    <sheetView tabSelected="1" workbookViewId="0">
      <selection activeCell="A2" sqref="A2"/>
    </sheetView>
  </sheetViews>
  <sheetFormatPr defaultColWidth="9" defaultRowHeight="18.75" x14ac:dyDescent="0.4"/>
  <cols>
    <col min="1" max="1" width="8.625" style="4" customWidth="1"/>
    <col min="2" max="5" width="10.625" style="118" customWidth="1"/>
    <col min="6" max="6" width="26" style="119" bestFit="1" customWidth="1"/>
    <col min="7" max="7" width="23.25" style="119" bestFit="1" customWidth="1"/>
    <col min="8" max="8" width="17.625" style="119" bestFit="1" customWidth="1"/>
    <col min="9" max="9" width="19.75" style="119" bestFit="1" customWidth="1"/>
    <col min="10" max="10" width="39.625" style="119" bestFit="1" customWidth="1"/>
    <col min="11" max="11" width="21.625" style="118" customWidth="1"/>
    <col min="12" max="12" width="59.625" style="119" bestFit="1" customWidth="1"/>
    <col min="13" max="13" width="20.5" style="119" bestFit="1" customWidth="1"/>
    <col min="14" max="14" width="10.625" style="118" customWidth="1"/>
    <col min="15" max="15" width="13" style="120" bestFit="1" customWidth="1"/>
    <col min="16" max="16" width="11.875" style="120" bestFit="1" customWidth="1"/>
    <col min="17" max="18" width="12.625" style="118" customWidth="1"/>
    <col min="19" max="19" width="12.625" style="120" customWidth="1"/>
    <col min="20" max="22" width="10.625" style="118" customWidth="1"/>
    <col min="23" max="23" width="10.625" style="4" customWidth="1"/>
    <col min="24" max="16384" width="9" style="4"/>
  </cols>
  <sheetData>
    <row r="1" spans="1:24" x14ac:dyDescent="0.4">
      <c r="A1" t="s">
        <v>0</v>
      </c>
      <c r="B1" s="1"/>
      <c r="C1" s="1"/>
      <c r="D1" s="2"/>
      <c r="E1" s="1"/>
      <c r="F1" s="1"/>
      <c r="G1" s="1"/>
      <c r="H1" s="1"/>
      <c r="I1" s="1"/>
      <c r="J1" s="1"/>
      <c r="K1" s="1"/>
      <c r="L1" s="2"/>
      <c r="M1" s="1"/>
      <c r="N1" s="1"/>
      <c r="O1" s="3"/>
      <c r="P1" s="3"/>
      <c r="Q1" s="1"/>
      <c r="R1" s="1"/>
      <c r="S1" s="3"/>
      <c r="T1" s="1"/>
      <c r="U1" s="1"/>
      <c r="V1" s="4"/>
    </row>
    <row r="2" spans="1:24" ht="19.5" thickBot="1" x14ac:dyDescent="0.45">
      <c r="A2" s="5"/>
      <c r="B2" s="1"/>
      <c r="C2" s="1"/>
      <c r="D2" s="2"/>
      <c r="E2" s="1"/>
      <c r="F2" s="1"/>
      <c r="G2" s="1"/>
      <c r="H2" s="1"/>
      <c r="I2" s="1"/>
      <c r="J2" s="1"/>
      <c r="K2" s="1"/>
      <c r="L2" s="2"/>
      <c r="M2" s="1"/>
      <c r="N2" s="1"/>
      <c r="O2" s="3"/>
      <c r="P2" s="3"/>
      <c r="Q2" s="1"/>
      <c r="R2" s="1"/>
      <c r="S2" s="3"/>
      <c r="T2" s="1"/>
      <c r="U2" s="1"/>
      <c r="V2" s="4"/>
    </row>
    <row r="3" spans="1:24" ht="13.5" customHeight="1" x14ac:dyDescent="0.4">
      <c r="A3" s="6" t="s">
        <v>1</v>
      </c>
      <c r="B3" s="6" t="s">
        <v>2</v>
      </c>
      <c r="C3" s="7" t="s">
        <v>3</v>
      </c>
      <c r="D3" s="8" t="s">
        <v>4</v>
      </c>
      <c r="E3" s="9"/>
      <c r="F3" s="10"/>
      <c r="G3" s="11" t="s">
        <v>5</v>
      </c>
      <c r="H3" s="12" t="s">
        <v>6</v>
      </c>
      <c r="I3" s="13" t="s">
        <v>7</v>
      </c>
      <c r="J3" s="9"/>
      <c r="K3" s="9"/>
      <c r="L3" s="10"/>
      <c r="M3" s="8" t="s">
        <v>8</v>
      </c>
      <c r="N3" s="10"/>
      <c r="O3" s="14" t="s">
        <v>9</v>
      </c>
      <c r="P3" s="15"/>
      <c r="Q3" s="8" t="s">
        <v>10</v>
      </c>
      <c r="R3" s="9"/>
      <c r="S3" s="9"/>
      <c r="T3" s="9"/>
      <c r="U3" s="9"/>
      <c r="V3" s="9"/>
      <c r="W3" s="10"/>
    </row>
    <row r="4" spans="1:24" x14ac:dyDescent="0.4">
      <c r="A4" s="16"/>
      <c r="B4" s="16"/>
      <c r="C4" s="17"/>
      <c r="D4" s="18" t="s">
        <v>11</v>
      </c>
      <c r="E4" s="19" t="s">
        <v>12</v>
      </c>
      <c r="F4" s="20" t="s">
        <v>13</v>
      </c>
      <c r="G4" s="21"/>
      <c r="H4" s="22"/>
      <c r="I4" s="23" t="s">
        <v>14</v>
      </c>
      <c r="J4" s="24"/>
      <c r="K4" s="25"/>
      <c r="L4" s="26" t="s">
        <v>15</v>
      </c>
      <c r="M4" s="23" t="s">
        <v>16</v>
      </c>
      <c r="N4" s="20" t="s">
        <v>17</v>
      </c>
      <c r="O4" s="27" t="s">
        <v>18</v>
      </c>
      <c r="P4" s="28" t="s">
        <v>19</v>
      </c>
      <c r="Q4" s="29" t="s">
        <v>20</v>
      </c>
      <c r="R4" s="30"/>
      <c r="S4" s="30"/>
      <c r="T4" s="31" t="s">
        <v>21</v>
      </c>
      <c r="U4" s="32" t="s">
        <v>22</v>
      </c>
      <c r="V4" s="32" t="s">
        <v>23</v>
      </c>
      <c r="W4" s="33" t="s">
        <v>24</v>
      </c>
    </row>
    <row r="5" spans="1:24" ht="110.1" customHeight="1" x14ac:dyDescent="0.4">
      <c r="A5" s="16"/>
      <c r="B5" s="16"/>
      <c r="C5" s="17"/>
      <c r="D5" s="34"/>
      <c r="E5" s="35"/>
      <c r="F5" s="36"/>
      <c r="G5" s="21"/>
      <c r="H5" s="22"/>
      <c r="I5" s="37"/>
      <c r="J5" s="38" t="s">
        <v>25</v>
      </c>
      <c r="K5" s="38" t="s">
        <v>26</v>
      </c>
      <c r="L5" s="36"/>
      <c r="M5" s="37"/>
      <c r="N5" s="17"/>
      <c r="O5" s="39"/>
      <c r="P5" s="40"/>
      <c r="Q5" s="41" t="s">
        <v>27</v>
      </c>
      <c r="R5" s="42"/>
      <c r="S5" s="43"/>
      <c r="T5" s="44"/>
      <c r="U5" s="45"/>
      <c r="V5" s="45"/>
      <c r="W5" s="46"/>
    </row>
    <row r="6" spans="1:24" ht="18.95" customHeight="1" thickBot="1" x14ac:dyDescent="0.45">
      <c r="A6" s="47"/>
      <c r="B6" s="47"/>
      <c r="C6" s="48"/>
      <c r="D6" s="49"/>
      <c r="E6" s="50"/>
      <c r="F6" s="51"/>
      <c r="G6" s="52"/>
      <c r="H6" s="53"/>
      <c r="I6" s="54"/>
      <c r="J6" s="55"/>
      <c r="K6" s="56"/>
      <c r="L6" s="51"/>
      <c r="M6" s="54"/>
      <c r="N6" s="48"/>
      <c r="O6" s="57"/>
      <c r="P6" s="58"/>
      <c r="Q6" s="59" t="s">
        <v>28</v>
      </c>
      <c r="R6" s="60" t="s">
        <v>29</v>
      </c>
      <c r="S6" s="61" t="s">
        <v>30</v>
      </c>
      <c r="T6" s="62"/>
      <c r="U6" s="63"/>
      <c r="V6" s="63"/>
      <c r="W6" s="64"/>
      <c r="X6" s="65"/>
    </row>
    <row r="7" spans="1:24" ht="19.5" thickTop="1" x14ac:dyDescent="0.4">
      <c r="A7" s="66">
        <v>1</v>
      </c>
      <c r="B7" s="66" t="s">
        <v>31</v>
      </c>
      <c r="C7" s="67" t="s">
        <v>31</v>
      </c>
      <c r="D7" s="68" t="s">
        <v>32</v>
      </c>
      <c r="E7" s="69" t="s">
        <v>33</v>
      </c>
      <c r="F7" s="70"/>
      <c r="G7" s="71" t="s">
        <v>34</v>
      </c>
      <c r="H7" s="72" t="s">
        <v>35</v>
      </c>
      <c r="I7" s="73" t="s">
        <v>36</v>
      </c>
      <c r="J7" s="66" t="s">
        <v>37</v>
      </c>
      <c r="K7" s="66"/>
      <c r="L7" s="74" t="s">
        <v>38</v>
      </c>
      <c r="M7" s="75" t="s">
        <v>39</v>
      </c>
      <c r="N7" s="76" t="s">
        <v>40</v>
      </c>
      <c r="O7" s="77">
        <v>45136.5</v>
      </c>
      <c r="P7" s="78">
        <v>45202</v>
      </c>
      <c r="Q7" s="79">
        <v>6.78</v>
      </c>
      <c r="R7" s="79">
        <v>44.1</v>
      </c>
      <c r="S7" s="80"/>
      <c r="T7" s="81">
        <f t="shared" ref="T7:U22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6.78</v>
      </c>
      <c r="U7" s="81">
        <f t="shared" si="0"/>
        <v>44.1</v>
      </c>
      <c r="V7" s="82">
        <f t="shared" ref="V7:V70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51</v>
      </c>
      <c r="W7" s="74" t="str">
        <f t="shared" ref="W7:W67" si="2">IF(ISERROR(V7*1),"",IF(AND(H7="飲料水",V7&gt;=11),"○",IF(AND(H7="牛乳・乳児用食品",V7&gt;=51),"○",IF(AND(H7&lt;&gt;"",V7&gt;=110),"○",""))))</f>
        <v/>
      </c>
    </row>
    <row r="8" spans="1:24" x14ac:dyDescent="0.4">
      <c r="A8" s="66">
        <v>2</v>
      </c>
      <c r="B8" s="66" t="s">
        <v>31</v>
      </c>
      <c r="C8" s="67" t="s">
        <v>31</v>
      </c>
      <c r="D8" s="68" t="s">
        <v>32</v>
      </c>
      <c r="E8" s="69" t="s">
        <v>41</v>
      </c>
      <c r="F8" s="70"/>
      <c r="G8" s="71" t="s">
        <v>34</v>
      </c>
      <c r="H8" s="72" t="s">
        <v>35</v>
      </c>
      <c r="I8" s="73" t="s">
        <v>36</v>
      </c>
      <c r="J8" s="66" t="s">
        <v>37</v>
      </c>
      <c r="K8" s="66"/>
      <c r="L8" s="74" t="s">
        <v>38</v>
      </c>
      <c r="M8" s="75" t="s">
        <v>39</v>
      </c>
      <c r="N8" s="76" t="s">
        <v>40</v>
      </c>
      <c r="O8" s="77">
        <v>45136.5</v>
      </c>
      <c r="P8" s="78">
        <v>45202</v>
      </c>
      <c r="Q8" s="79" t="s">
        <v>42</v>
      </c>
      <c r="R8" s="79">
        <v>27.9</v>
      </c>
      <c r="S8" s="80"/>
      <c r="T8" s="81" t="str">
        <f t="shared" si="0"/>
        <v>&lt;6.3</v>
      </c>
      <c r="U8" s="81">
        <f t="shared" si="0"/>
        <v>27.9</v>
      </c>
      <c r="V8" s="82">
        <f t="shared" si="1"/>
        <v>28</v>
      </c>
      <c r="W8" s="74" t="str">
        <f t="shared" si="2"/>
        <v/>
      </c>
    </row>
    <row r="9" spans="1:24" x14ac:dyDescent="0.4">
      <c r="A9" s="66">
        <v>3</v>
      </c>
      <c r="B9" s="66" t="s">
        <v>31</v>
      </c>
      <c r="C9" s="67" t="s">
        <v>31</v>
      </c>
      <c r="D9" s="68" t="s">
        <v>32</v>
      </c>
      <c r="E9" s="69" t="s">
        <v>41</v>
      </c>
      <c r="F9" s="70"/>
      <c r="G9" s="71" t="s">
        <v>34</v>
      </c>
      <c r="H9" s="72" t="s">
        <v>35</v>
      </c>
      <c r="I9" s="73" t="s">
        <v>36</v>
      </c>
      <c r="J9" s="66" t="s">
        <v>37</v>
      </c>
      <c r="K9" s="66"/>
      <c r="L9" s="74" t="s">
        <v>38</v>
      </c>
      <c r="M9" s="75" t="s">
        <v>39</v>
      </c>
      <c r="N9" s="76" t="s">
        <v>40</v>
      </c>
      <c r="O9" s="77">
        <v>45136.5</v>
      </c>
      <c r="P9" s="78">
        <v>45202</v>
      </c>
      <c r="Q9" s="79" t="s">
        <v>43</v>
      </c>
      <c r="R9" s="79">
        <v>18.5</v>
      </c>
      <c r="S9" s="80"/>
      <c r="T9" s="81" t="str">
        <f t="shared" si="0"/>
        <v>&lt;7.1</v>
      </c>
      <c r="U9" s="81">
        <f t="shared" si="0"/>
        <v>18.5</v>
      </c>
      <c r="V9" s="82">
        <f t="shared" si="1"/>
        <v>19</v>
      </c>
      <c r="W9" s="74" t="str">
        <f t="shared" si="2"/>
        <v/>
      </c>
    </row>
    <row r="10" spans="1:24" x14ac:dyDescent="0.4">
      <c r="A10" s="66">
        <v>4</v>
      </c>
      <c r="B10" s="66" t="s">
        <v>31</v>
      </c>
      <c r="C10" s="67" t="s">
        <v>31</v>
      </c>
      <c r="D10" s="68" t="s">
        <v>32</v>
      </c>
      <c r="E10" s="69" t="s">
        <v>41</v>
      </c>
      <c r="F10" s="70"/>
      <c r="G10" s="71" t="s">
        <v>34</v>
      </c>
      <c r="H10" s="72" t="s">
        <v>35</v>
      </c>
      <c r="I10" s="73" t="s">
        <v>36</v>
      </c>
      <c r="J10" s="66" t="s">
        <v>37</v>
      </c>
      <c r="K10" s="66"/>
      <c r="L10" s="74" t="s">
        <v>38</v>
      </c>
      <c r="M10" s="75" t="s">
        <v>39</v>
      </c>
      <c r="N10" s="76" t="s">
        <v>40</v>
      </c>
      <c r="O10" s="77">
        <v>45137.5</v>
      </c>
      <c r="P10" s="78">
        <v>45202</v>
      </c>
      <c r="Q10" s="79" t="s">
        <v>44</v>
      </c>
      <c r="R10" s="79" t="s">
        <v>45</v>
      </c>
      <c r="S10" s="80"/>
      <c r="T10" s="81" t="str">
        <f t="shared" si="0"/>
        <v>&lt;7.2</v>
      </c>
      <c r="U10" s="81" t="str">
        <f t="shared" si="0"/>
        <v>&lt;6.5</v>
      </c>
      <c r="V10" s="82" t="str">
        <f t="shared" si="1"/>
        <v>&lt;14</v>
      </c>
      <c r="W10" s="74" t="str">
        <f t="shared" si="2"/>
        <v/>
      </c>
    </row>
    <row r="11" spans="1:24" x14ac:dyDescent="0.4">
      <c r="A11" s="66">
        <v>5</v>
      </c>
      <c r="B11" s="66" t="s">
        <v>31</v>
      </c>
      <c r="C11" s="67" t="s">
        <v>31</v>
      </c>
      <c r="D11" s="68" t="s">
        <v>32</v>
      </c>
      <c r="E11" s="69" t="s">
        <v>41</v>
      </c>
      <c r="F11" s="70"/>
      <c r="G11" s="71" t="s">
        <v>34</v>
      </c>
      <c r="H11" s="72" t="s">
        <v>35</v>
      </c>
      <c r="I11" s="73" t="s">
        <v>46</v>
      </c>
      <c r="J11" s="66" t="s">
        <v>37</v>
      </c>
      <c r="K11" s="66"/>
      <c r="L11" s="74" t="s">
        <v>38</v>
      </c>
      <c r="M11" s="75" t="s">
        <v>39</v>
      </c>
      <c r="N11" s="76" t="s">
        <v>40</v>
      </c>
      <c r="O11" s="77">
        <v>45137.5</v>
      </c>
      <c r="P11" s="78">
        <v>45202</v>
      </c>
      <c r="Q11" s="79" t="s">
        <v>47</v>
      </c>
      <c r="R11" s="79" t="s">
        <v>44</v>
      </c>
      <c r="S11" s="80"/>
      <c r="T11" s="81" t="str">
        <f t="shared" si="0"/>
        <v>&lt;8</v>
      </c>
      <c r="U11" s="81" t="str">
        <f t="shared" si="0"/>
        <v>&lt;7.2</v>
      </c>
      <c r="V11" s="82" t="str">
        <f t="shared" si="1"/>
        <v>&lt;15</v>
      </c>
      <c r="W11" s="74" t="str">
        <f t="shared" si="2"/>
        <v/>
      </c>
    </row>
    <row r="12" spans="1:24" x14ac:dyDescent="0.4">
      <c r="A12" s="66">
        <v>6</v>
      </c>
      <c r="B12" s="66" t="s">
        <v>31</v>
      </c>
      <c r="C12" s="67" t="s">
        <v>31</v>
      </c>
      <c r="D12" s="68" t="s">
        <v>32</v>
      </c>
      <c r="E12" s="69" t="s">
        <v>48</v>
      </c>
      <c r="F12" s="70"/>
      <c r="G12" s="71" t="s">
        <v>34</v>
      </c>
      <c r="H12" s="72" t="s">
        <v>35</v>
      </c>
      <c r="I12" s="73" t="s">
        <v>46</v>
      </c>
      <c r="J12" s="66" t="s">
        <v>37</v>
      </c>
      <c r="K12" s="66"/>
      <c r="L12" s="74" t="s">
        <v>49</v>
      </c>
      <c r="M12" s="75" t="s">
        <v>39</v>
      </c>
      <c r="N12" s="76" t="s">
        <v>40</v>
      </c>
      <c r="O12" s="77">
        <v>45140.5</v>
      </c>
      <c r="P12" s="78">
        <v>45202</v>
      </c>
      <c r="Q12" s="79" t="s">
        <v>50</v>
      </c>
      <c r="R12" s="79">
        <v>67.8</v>
      </c>
      <c r="S12" s="80"/>
      <c r="T12" s="81" t="str">
        <f t="shared" si="0"/>
        <v>&lt;9</v>
      </c>
      <c r="U12" s="81">
        <f t="shared" si="0"/>
        <v>67.8</v>
      </c>
      <c r="V12" s="82">
        <f t="shared" si="1"/>
        <v>68</v>
      </c>
      <c r="W12" s="74" t="str">
        <f t="shared" si="2"/>
        <v/>
      </c>
    </row>
    <row r="13" spans="1:24" x14ac:dyDescent="0.4">
      <c r="A13" s="66">
        <v>7</v>
      </c>
      <c r="B13" s="66" t="s">
        <v>31</v>
      </c>
      <c r="C13" s="67" t="s">
        <v>31</v>
      </c>
      <c r="D13" s="68" t="s">
        <v>32</v>
      </c>
      <c r="E13" s="69" t="s">
        <v>48</v>
      </c>
      <c r="F13" s="70"/>
      <c r="G13" s="71" t="s">
        <v>34</v>
      </c>
      <c r="H13" s="72" t="s">
        <v>35</v>
      </c>
      <c r="I13" s="73" t="s">
        <v>46</v>
      </c>
      <c r="J13" s="66" t="s">
        <v>37</v>
      </c>
      <c r="K13" s="66"/>
      <c r="L13" s="74" t="s">
        <v>49</v>
      </c>
      <c r="M13" s="75" t="s">
        <v>39</v>
      </c>
      <c r="N13" s="76" t="s">
        <v>40</v>
      </c>
      <c r="O13" s="77">
        <v>45140.5</v>
      </c>
      <c r="P13" s="78">
        <v>45202</v>
      </c>
      <c r="Q13" s="79" t="s">
        <v>51</v>
      </c>
      <c r="R13" s="79">
        <v>85.4</v>
      </c>
      <c r="S13" s="80"/>
      <c r="T13" s="81" t="str">
        <f t="shared" si="0"/>
        <v>&lt;8.7</v>
      </c>
      <c r="U13" s="81">
        <f t="shared" si="0"/>
        <v>85.4</v>
      </c>
      <c r="V13" s="82">
        <f t="shared" si="1"/>
        <v>85</v>
      </c>
      <c r="W13" s="74" t="str">
        <f t="shared" si="2"/>
        <v/>
      </c>
    </row>
    <row r="14" spans="1:24" x14ac:dyDescent="0.4">
      <c r="A14" s="66">
        <v>8</v>
      </c>
      <c r="B14" s="66" t="s">
        <v>31</v>
      </c>
      <c r="C14" s="67" t="s">
        <v>31</v>
      </c>
      <c r="D14" s="68" t="s">
        <v>32</v>
      </c>
      <c r="E14" s="69" t="s">
        <v>48</v>
      </c>
      <c r="F14" s="70"/>
      <c r="G14" s="71" t="s">
        <v>34</v>
      </c>
      <c r="H14" s="72" t="s">
        <v>35</v>
      </c>
      <c r="I14" s="73" t="s">
        <v>46</v>
      </c>
      <c r="J14" s="66" t="s">
        <v>37</v>
      </c>
      <c r="K14" s="66"/>
      <c r="L14" s="74" t="s">
        <v>49</v>
      </c>
      <c r="M14" s="75" t="s">
        <v>39</v>
      </c>
      <c r="N14" s="76" t="s">
        <v>40</v>
      </c>
      <c r="O14" s="77">
        <v>45141.5</v>
      </c>
      <c r="P14" s="78">
        <v>45202</v>
      </c>
      <c r="Q14" s="79" t="s">
        <v>52</v>
      </c>
      <c r="R14" s="79">
        <v>35.700000000000003</v>
      </c>
      <c r="S14" s="80"/>
      <c r="T14" s="81" t="str">
        <f t="shared" si="0"/>
        <v>&lt;7.4</v>
      </c>
      <c r="U14" s="81">
        <f t="shared" si="0"/>
        <v>35.700000000000003</v>
      </c>
      <c r="V14" s="82">
        <f t="shared" si="1"/>
        <v>36</v>
      </c>
      <c r="W14" s="74" t="str">
        <f t="shared" si="2"/>
        <v/>
      </c>
    </row>
    <row r="15" spans="1:24" x14ac:dyDescent="0.4">
      <c r="A15" s="66">
        <v>9</v>
      </c>
      <c r="B15" s="66" t="s">
        <v>31</v>
      </c>
      <c r="C15" s="67" t="s">
        <v>31</v>
      </c>
      <c r="D15" s="68" t="s">
        <v>32</v>
      </c>
      <c r="E15" s="69" t="s">
        <v>41</v>
      </c>
      <c r="F15" s="70"/>
      <c r="G15" s="71" t="s">
        <v>34</v>
      </c>
      <c r="H15" s="72" t="s">
        <v>35</v>
      </c>
      <c r="I15" s="73" t="s">
        <v>36</v>
      </c>
      <c r="J15" s="66" t="s">
        <v>37</v>
      </c>
      <c r="K15" s="66"/>
      <c r="L15" s="74" t="s">
        <v>38</v>
      </c>
      <c r="M15" s="75" t="s">
        <v>39</v>
      </c>
      <c r="N15" s="76" t="s">
        <v>40</v>
      </c>
      <c r="O15" s="77">
        <v>45142.5</v>
      </c>
      <c r="P15" s="78">
        <v>45202</v>
      </c>
      <c r="Q15" s="79" t="s">
        <v>53</v>
      </c>
      <c r="R15" s="79">
        <v>6.68</v>
      </c>
      <c r="S15" s="80"/>
      <c r="T15" s="81" t="str">
        <f t="shared" si="0"/>
        <v>&lt;8.2</v>
      </c>
      <c r="U15" s="81">
        <f t="shared" si="0"/>
        <v>6.68</v>
      </c>
      <c r="V15" s="82">
        <f t="shared" si="1"/>
        <v>6.7</v>
      </c>
      <c r="W15" s="74" t="str">
        <f t="shared" si="2"/>
        <v/>
      </c>
    </row>
    <row r="16" spans="1:24" x14ac:dyDescent="0.4">
      <c r="A16" s="66">
        <v>10</v>
      </c>
      <c r="B16" s="66" t="s">
        <v>31</v>
      </c>
      <c r="C16" s="67" t="s">
        <v>31</v>
      </c>
      <c r="D16" s="68" t="s">
        <v>32</v>
      </c>
      <c r="E16" s="69" t="s">
        <v>54</v>
      </c>
      <c r="F16" s="70"/>
      <c r="G16" s="71" t="s">
        <v>34</v>
      </c>
      <c r="H16" s="72" t="s">
        <v>35</v>
      </c>
      <c r="I16" s="73" t="s">
        <v>46</v>
      </c>
      <c r="J16" s="66" t="s">
        <v>37</v>
      </c>
      <c r="K16" s="66"/>
      <c r="L16" s="74" t="s">
        <v>49</v>
      </c>
      <c r="M16" s="75" t="s">
        <v>39</v>
      </c>
      <c r="N16" s="76" t="s">
        <v>40</v>
      </c>
      <c r="O16" s="77">
        <v>45140.5</v>
      </c>
      <c r="P16" s="78">
        <v>45202</v>
      </c>
      <c r="Q16" s="79" t="s">
        <v>55</v>
      </c>
      <c r="R16" s="79">
        <v>23.9</v>
      </c>
      <c r="S16" s="80"/>
      <c r="T16" s="81" t="str">
        <f t="shared" si="0"/>
        <v>&lt;6.7</v>
      </c>
      <c r="U16" s="81">
        <f t="shared" si="0"/>
        <v>23.9</v>
      </c>
      <c r="V16" s="82">
        <f t="shared" si="1"/>
        <v>24</v>
      </c>
      <c r="W16" s="74" t="str">
        <f t="shared" si="2"/>
        <v/>
      </c>
    </row>
    <row r="17" spans="1:23" x14ac:dyDescent="0.4">
      <c r="A17" s="66">
        <v>11</v>
      </c>
      <c r="B17" s="66" t="s">
        <v>31</v>
      </c>
      <c r="C17" s="67" t="s">
        <v>31</v>
      </c>
      <c r="D17" s="68" t="s">
        <v>32</v>
      </c>
      <c r="E17" s="69" t="s">
        <v>56</v>
      </c>
      <c r="F17" s="70"/>
      <c r="G17" s="71" t="s">
        <v>34</v>
      </c>
      <c r="H17" s="72" t="s">
        <v>35</v>
      </c>
      <c r="I17" s="73" t="s">
        <v>36</v>
      </c>
      <c r="J17" s="66" t="s">
        <v>37</v>
      </c>
      <c r="K17" s="66"/>
      <c r="L17" s="74" t="s">
        <v>38</v>
      </c>
      <c r="M17" s="75" t="s">
        <v>39</v>
      </c>
      <c r="N17" s="76" t="s">
        <v>40</v>
      </c>
      <c r="O17" s="77">
        <v>45144.5</v>
      </c>
      <c r="P17" s="78">
        <v>45202</v>
      </c>
      <c r="Q17" s="79" t="s">
        <v>57</v>
      </c>
      <c r="R17" s="79" t="s">
        <v>58</v>
      </c>
      <c r="S17" s="80"/>
      <c r="T17" s="81" t="str">
        <f t="shared" si="0"/>
        <v>&lt;7.3</v>
      </c>
      <c r="U17" s="81" t="str">
        <f t="shared" si="0"/>
        <v>&lt;5.7</v>
      </c>
      <c r="V17" s="82" t="str">
        <f t="shared" si="1"/>
        <v>&lt;13</v>
      </c>
      <c r="W17" s="74" t="str">
        <f t="shared" si="2"/>
        <v/>
      </c>
    </row>
    <row r="18" spans="1:23" x14ac:dyDescent="0.4">
      <c r="A18" s="66">
        <v>12</v>
      </c>
      <c r="B18" s="66" t="s">
        <v>31</v>
      </c>
      <c r="C18" s="67" t="s">
        <v>31</v>
      </c>
      <c r="D18" s="68" t="s">
        <v>32</v>
      </c>
      <c r="E18" s="69" t="s">
        <v>59</v>
      </c>
      <c r="F18" s="70"/>
      <c r="G18" s="71" t="s">
        <v>34</v>
      </c>
      <c r="H18" s="72" t="s">
        <v>35</v>
      </c>
      <c r="I18" s="73" t="s">
        <v>46</v>
      </c>
      <c r="J18" s="66" t="s">
        <v>37</v>
      </c>
      <c r="K18" s="66"/>
      <c r="L18" s="74" t="s">
        <v>38</v>
      </c>
      <c r="M18" s="75" t="s">
        <v>39</v>
      </c>
      <c r="N18" s="76" t="s">
        <v>40</v>
      </c>
      <c r="O18" s="77">
        <v>45144.5</v>
      </c>
      <c r="P18" s="78">
        <v>45202</v>
      </c>
      <c r="Q18" s="79" t="s">
        <v>47</v>
      </c>
      <c r="R18" s="79">
        <v>68.400000000000006</v>
      </c>
      <c r="S18" s="80"/>
      <c r="T18" s="81" t="str">
        <f t="shared" si="0"/>
        <v>&lt;8</v>
      </c>
      <c r="U18" s="81">
        <f t="shared" si="0"/>
        <v>68.400000000000006</v>
      </c>
      <c r="V18" s="82">
        <f t="shared" si="1"/>
        <v>68</v>
      </c>
      <c r="W18" s="74" t="str">
        <f t="shared" si="2"/>
        <v/>
      </c>
    </row>
    <row r="19" spans="1:23" x14ac:dyDescent="0.4">
      <c r="A19" s="66">
        <v>13</v>
      </c>
      <c r="B19" s="66" t="s">
        <v>31</v>
      </c>
      <c r="C19" s="67" t="s">
        <v>31</v>
      </c>
      <c r="D19" s="68" t="s">
        <v>32</v>
      </c>
      <c r="E19" s="69" t="s">
        <v>54</v>
      </c>
      <c r="F19" s="70"/>
      <c r="G19" s="71" t="s">
        <v>34</v>
      </c>
      <c r="H19" s="72" t="s">
        <v>35</v>
      </c>
      <c r="I19" s="73" t="s">
        <v>46</v>
      </c>
      <c r="J19" s="66" t="s">
        <v>37</v>
      </c>
      <c r="K19" s="66"/>
      <c r="L19" s="74" t="s">
        <v>49</v>
      </c>
      <c r="M19" s="75" t="s">
        <v>39</v>
      </c>
      <c r="N19" s="76" t="s">
        <v>40</v>
      </c>
      <c r="O19" s="77">
        <v>45143.5</v>
      </c>
      <c r="P19" s="78">
        <v>45202</v>
      </c>
      <c r="Q19" s="79" t="s">
        <v>60</v>
      </c>
      <c r="R19" s="79">
        <v>29.1</v>
      </c>
      <c r="S19" s="80"/>
      <c r="T19" s="81" t="str">
        <f t="shared" si="0"/>
        <v>&lt;4.8</v>
      </c>
      <c r="U19" s="81">
        <f t="shared" si="0"/>
        <v>29.1</v>
      </c>
      <c r="V19" s="82">
        <f t="shared" si="1"/>
        <v>29</v>
      </c>
      <c r="W19" s="74" t="str">
        <f t="shared" si="2"/>
        <v/>
      </c>
    </row>
    <row r="20" spans="1:23" x14ac:dyDescent="0.4">
      <c r="A20" s="66">
        <v>14</v>
      </c>
      <c r="B20" s="66" t="s">
        <v>31</v>
      </c>
      <c r="C20" s="67" t="s">
        <v>31</v>
      </c>
      <c r="D20" s="68" t="s">
        <v>32</v>
      </c>
      <c r="E20" s="69" t="s">
        <v>54</v>
      </c>
      <c r="F20" s="70"/>
      <c r="G20" s="71" t="s">
        <v>34</v>
      </c>
      <c r="H20" s="72" t="s">
        <v>35</v>
      </c>
      <c r="I20" s="73" t="s">
        <v>46</v>
      </c>
      <c r="J20" s="66" t="s">
        <v>37</v>
      </c>
      <c r="K20" s="66"/>
      <c r="L20" s="74" t="s">
        <v>49</v>
      </c>
      <c r="M20" s="75" t="s">
        <v>39</v>
      </c>
      <c r="N20" s="76" t="s">
        <v>40</v>
      </c>
      <c r="O20" s="77">
        <v>45144.5</v>
      </c>
      <c r="P20" s="78">
        <v>45202</v>
      </c>
      <c r="Q20" s="79" t="s">
        <v>61</v>
      </c>
      <c r="R20" s="79">
        <v>67.099999999999994</v>
      </c>
      <c r="S20" s="80"/>
      <c r="T20" s="81" t="str">
        <f t="shared" si="0"/>
        <v>&lt;6.6</v>
      </c>
      <c r="U20" s="81">
        <f t="shared" si="0"/>
        <v>67.099999999999994</v>
      </c>
      <c r="V20" s="82">
        <f t="shared" si="1"/>
        <v>67</v>
      </c>
      <c r="W20" s="74" t="str">
        <f t="shared" si="2"/>
        <v/>
      </c>
    </row>
    <row r="21" spans="1:23" x14ac:dyDescent="0.4">
      <c r="A21" s="66">
        <v>15</v>
      </c>
      <c r="B21" s="66" t="s">
        <v>31</v>
      </c>
      <c r="C21" s="67" t="s">
        <v>31</v>
      </c>
      <c r="D21" s="68" t="s">
        <v>32</v>
      </c>
      <c r="E21" s="69" t="s">
        <v>54</v>
      </c>
      <c r="F21" s="70"/>
      <c r="G21" s="71" t="s">
        <v>34</v>
      </c>
      <c r="H21" s="72" t="s">
        <v>35</v>
      </c>
      <c r="I21" s="73" t="s">
        <v>46</v>
      </c>
      <c r="J21" s="66" t="s">
        <v>37</v>
      </c>
      <c r="K21" s="66"/>
      <c r="L21" s="74" t="s">
        <v>49</v>
      </c>
      <c r="M21" s="75" t="s">
        <v>39</v>
      </c>
      <c r="N21" s="76" t="s">
        <v>40</v>
      </c>
      <c r="O21" s="77">
        <v>45146.5</v>
      </c>
      <c r="P21" s="78">
        <v>45202</v>
      </c>
      <c r="Q21" s="79" t="s">
        <v>51</v>
      </c>
      <c r="R21" s="79">
        <v>23.9</v>
      </c>
      <c r="S21" s="80"/>
      <c r="T21" s="81" t="str">
        <f t="shared" si="0"/>
        <v>&lt;8.7</v>
      </c>
      <c r="U21" s="81">
        <f t="shared" si="0"/>
        <v>23.9</v>
      </c>
      <c r="V21" s="82">
        <f t="shared" si="1"/>
        <v>24</v>
      </c>
      <c r="W21" s="74" t="str">
        <f t="shared" si="2"/>
        <v/>
      </c>
    </row>
    <row r="22" spans="1:23" x14ac:dyDescent="0.4">
      <c r="A22" s="66">
        <v>16</v>
      </c>
      <c r="B22" s="66" t="s">
        <v>31</v>
      </c>
      <c r="C22" s="67" t="s">
        <v>31</v>
      </c>
      <c r="D22" s="68" t="s">
        <v>32</v>
      </c>
      <c r="E22" s="69" t="s">
        <v>62</v>
      </c>
      <c r="F22" s="70"/>
      <c r="G22" s="71" t="s">
        <v>34</v>
      </c>
      <c r="H22" s="72" t="s">
        <v>35</v>
      </c>
      <c r="I22" s="73" t="s">
        <v>46</v>
      </c>
      <c r="J22" s="66" t="s">
        <v>37</v>
      </c>
      <c r="K22" s="66"/>
      <c r="L22" s="74" t="s">
        <v>38</v>
      </c>
      <c r="M22" s="75" t="s">
        <v>39</v>
      </c>
      <c r="N22" s="76" t="s">
        <v>40</v>
      </c>
      <c r="O22" s="77">
        <v>45145.5</v>
      </c>
      <c r="P22" s="78">
        <v>45202</v>
      </c>
      <c r="Q22" s="79" t="s">
        <v>63</v>
      </c>
      <c r="R22" s="79">
        <v>41.7</v>
      </c>
      <c r="S22" s="80"/>
      <c r="T22" s="81" t="str">
        <f t="shared" si="0"/>
        <v>&lt;7.8</v>
      </c>
      <c r="U22" s="81">
        <f t="shared" si="0"/>
        <v>41.7</v>
      </c>
      <c r="V22" s="82">
        <f t="shared" si="1"/>
        <v>42</v>
      </c>
      <c r="W22" s="74" t="str">
        <f t="shared" si="2"/>
        <v/>
      </c>
    </row>
    <row r="23" spans="1:23" x14ac:dyDescent="0.4">
      <c r="A23" s="66">
        <v>17</v>
      </c>
      <c r="B23" s="66" t="s">
        <v>31</v>
      </c>
      <c r="C23" s="67" t="s">
        <v>31</v>
      </c>
      <c r="D23" s="68" t="s">
        <v>32</v>
      </c>
      <c r="E23" s="69" t="s">
        <v>41</v>
      </c>
      <c r="F23" s="70"/>
      <c r="G23" s="71" t="s">
        <v>34</v>
      </c>
      <c r="H23" s="72" t="s">
        <v>35</v>
      </c>
      <c r="I23" s="73" t="s">
        <v>36</v>
      </c>
      <c r="J23" s="66" t="s">
        <v>37</v>
      </c>
      <c r="K23" s="66"/>
      <c r="L23" s="74" t="s">
        <v>38</v>
      </c>
      <c r="M23" s="75" t="s">
        <v>39</v>
      </c>
      <c r="N23" s="76" t="s">
        <v>40</v>
      </c>
      <c r="O23" s="77">
        <v>45146.5</v>
      </c>
      <c r="P23" s="78">
        <v>45202</v>
      </c>
      <c r="Q23" s="79" t="s">
        <v>64</v>
      </c>
      <c r="R23" s="79">
        <v>33.799999999999997</v>
      </c>
      <c r="S23" s="80"/>
      <c r="T23" s="81" t="str">
        <f t="shared" ref="T23:U38" si="3">IF(Q23="","",IF(NOT(ISERROR(Q23*1)),ROUNDDOWN(Q23*1,2-INT(LOG(ABS(Q23*1)))),IFERROR("&lt;"&amp;ROUNDDOWN(IF(SUBSTITUTE(Q23,"&lt;","")*1&lt;=50,SUBSTITUTE(Q23,"&lt;","")*1,""),2-INT(LOG(ABS(SUBSTITUTE(Q23,"&lt;","")*1)))),IF(Q23="-",Q23,"入力形式が間違っています"))))</f>
        <v>&lt;6.1</v>
      </c>
      <c r="U23" s="81">
        <f t="shared" si="3"/>
        <v>33.799999999999997</v>
      </c>
      <c r="V23" s="82">
        <f t="shared" si="1"/>
        <v>34</v>
      </c>
      <c r="W23" s="74" t="str">
        <f t="shared" si="2"/>
        <v/>
      </c>
    </row>
    <row r="24" spans="1:23" x14ac:dyDescent="0.4">
      <c r="A24" s="66">
        <v>18</v>
      </c>
      <c r="B24" s="66" t="s">
        <v>31</v>
      </c>
      <c r="C24" s="67" t="s">
        <v>31</v>
      </c>
      <c r="D24" s="68" t="s">
        <v>32</v>
      </c>
      <c r="E24" s="69" t="s">
        <v>41</v>
      </c>
      <c r="F24" s="70"/>
      <c r="G24" s="71" t="s">
        <v>34</v>
      </c>
      <c r="H24" s="72" t="s">
        <v>35</v>
      </c>
      <c r="I24" s="73" t="s">
        <v>36</v>
      </c>
      <c r="J24" s="66" t="s">
        <v>37</v>
      </c>
      <c r="K24" s="66"/>
      <c r="L24" s="74" t="s">
        <v>38</v>
      </c>
      <c r="M24" s="75" t="s">
        <v>39</v>
      </c>
      <c r="N24" s="76" t="s">
        <v>40</v>
      </c>
      <c r="O24" s="77">
        <v>45149.5</v>
      </c>
      <c r="P24" s="78">
        <v>45202</v>
      </c>
      <c r="Q24" s="79" t="s">
        <v>65</v>
      </c>
      <c r="R24" s="79">
        <v>21.6</v>
      </c>
      <c r="S24" s="80"/>
      <c r="T24" s="81" t="str">
        <f t="shared" si="3"/>
        <v>&lt;7.9</v>
      </c>
      <c r="U24" s="81">
        <f t="shared" si="3"/>
        <v>21.6</v>
      </c>
      <c r="V24" s="82">
        <f t="shared" si="1"/>
        <v>22</v>
      </c>
      <c r="W24" s="74" t="str">
        <f t="shared" si="2"/>
        <v/>
      </c>
    </row>
    <row r="25" spans="1:23" x14ac:dyDescent="0.4">
      <c r="A25" s="66">
        <v>19</v>
      </c>
      <c r="B25" s="66" t="s">
        <v>31</v>
      </c>
      <c r="C25" s="67" t="s">
        <v>31</v>
      </c>
      <c r="D25" s="68" t="s">
        <v>32</v>
      </c>
      <c r="E25" s="69" t="s">
        <v>41</v>
      </c>
      <c r="F25" s="70"/>
      <c r="G25" s="71" t="s">
        <v>34</v>
      </c>
      <c r="H25" s="72" t="s">
        <v>35</v>
      </c>
      <c r="I25" s="73" t="s">
        <v>46</v>
      </c>
      <c r="J25" s="66" t="s">
        <v>37</v>
      </c>
      <c r="K25" s="66"/>
      <c r="L25" s="74" t="s">
        <v>38</v>
      </c>
      <c r="M25" s="75" t="s">
        <v>39</v>
      </c>
      <c r="N25" s="76" t="s">
        <v>40</v>
      </c>
      <c r="O25" s="77">
        <v>45149.5</v>
      </c>
      <c r="P25" s="78">
        <v>45202</v>
      </c>
      <c r="Q25" s="79" t="s">
        <v>55</v>
      </c>
      <c r="R25" s="79">
        <v>11.7</v>
      </c>
      <c r="S25" s="80"/>
      <c r="T25" s="81" t="str">
        <f t="shared" si="3"/>
        <v>&lt;6.7</v>
      </c>
      <c r="U25" s="81">
        <f t="shared" si="3"/>
        <v>11.7</v>
      </c>
      <c r="V25" s="82">
        <f t="shared" si="1"/>
        <v>12</v>
      </c>
      <c r="W25" s="74" t="str">
        <f t="shared" si="2"/>
        <v/>
      </c>
    </row>
    <row r="26" spans="1:23" x14ac:dyDescent="0.4">
      <c r="A26" s="66">
        <v>20</v>
      </c>
      <c r="B26" s="66" t="s">
        <v>31</v>
      </c>
      <c r="C26" s="67" t="s">
        <v>31</v>
      </c>
      <c r="D26" s="68" t="s">
        <v>32</v>
      </c>
      <c r="E26" s="69" t="s">
        <v>41</v>
      </c>
      <c r="F26" s="70"/>
      <c r="G26" s="71" t="s">
        <v>34</v>
      </c>
      <c r="H26" s="72" t="s">
        <v>35</v>
      </c>
      <c r="I26" s="73" t="s">
        <v>46</v>
      </c>
      <c r="J26" s="66" t="s">
        <v>37</v>
      </c>
      <c r="K26" s="66"/>
      <c r="L26" s="74" t="s">
        <v>38</v>
      </c>
      <c r="M26" s="75" t="s">
        <v>39</v>
      </c>
      <c r="N26" s="76" t="s">
        <v>40</v>
      </c>
      <c r="O26" s="77">
        <v>45150.5</v>
      </c>
      <c r="P26" s="78">
        <v>45202</v>
      </c>
      <c r="Q26" s="79" t="s">
        <v>66</v>
      </c>
      <c r="R26" s="79">
        <v>9.7799999999999994</v>
      </c>
      <c r="S26" s="80"/>
      <c r="T26" s="81" t="str">
        <f t="shared" si="3"/>
        <v>&lt;6.8</v>
      </c>
      <c r="U26" s="81">
        <f t="shared" si="3"/>
        <v>9.7799999999999994</v>
      </c>
      <c r="V26" s="82">
        <f t="shared" si="1"/>
        <v>9.8000000000000007</v>
      </c>
      <c r="W26" s="74" t="str">
        <f t="shared" si="2"/>
        <v/>
      </c>
    </row>
    <row r="27" spans="1:23" x14ac:dyDescent="0.4">
      <c r="A27" s="66">
        <v>21</v>
      </c>
      <c r="B27" s="66" t="s">
        <v>31</v>
      </c>
      <c r="C27" s="67" t="s">
        <v>31</v>
      </c>
      <c r="D27" s="68" t="s">
        <v>32</v>
      </c>
      <c r="E27" s="69" t="s">
        <v>41</v>
      </c>
      <c r="F27" s="70"/>
      <c r="G27" s="71" t="s">
        <v>34</v>
      </c>
      <c r="H27" s="72" t="s">
        <v>35</v>
      </c>
      <c r="I27" s="73" t="s">
        <v>46</v>
      </c>
      <c r="J27" s="66" t="s">
        <v>37</v>
      </c>
      <c r="K27" s="66"/>
      <c r="L27" s="74" t="s">
        <v>38</v>
      </c>
      <c r="M27" s="75" t="s">
        <v>39</v>
      </c>
      <c r="N27" s="76" t="s">
        <v>40</v>
      </c>
      <c r="O27" s="77">
        <v>45150.5</v>
      </c>
      <c r="P27" s="78">
        <v>45202</v>
      </c>
      <c r="Q27" s="79" t="s">
        <v>67</v>
      </c>
      <c r="R27" s="79">
        <v>7.74</v>
      </c>
      <c r="S27" s="80"/>
      <c r="T27" s="81" t="str">
        <f t="shared" si="3"/>
        <v>&lt;5.8</v>
      </c>
      <c r="U27" s="81">
        <f t="shared" si="3"/>
        <v>7.74</v>
      </c>
      <c r="V27" s="82">
        <f t="shared" si="1"/>
        <v>7.7</v>
      </c>
      <c r="W27" s="74" t="str">
        <f t="shared" si="2"/>
        <v/>
      </c>
    </row>
    <row r="28" spans="1:23" x14ac:dyDescent="0.4">
      <c r="A28" s="66">
        <v>22</v>
      </c>
      <c r="B28" s="66" t="s">
        <v>31</v>
      </c>
      <c r="C28" s="67" t="s">
        <v>31</v>
      </c>
      <c r="D28" s="68" t="s">
        <v>32</v>
      </c>
      <c r="E28" s="69" t="s">
        <v>41</v>
      </c>
      <c r="F28" s="70"/>
      <c r="G28" s="71" t="s">
        <v>34</v>
      </c>
      <c r="H28" s="72" t="s">
        <v>35</v>
      </c>
      <c r="I28" s="73" t="s">
        <v>36</v>
      </c>
      <c r="J28" s="66" t="s">
        <v>37</v>
      </c>
      <c r="K28" s="66"/>
      <c r="L28" s="74" t="s">
        <v>38</v>
      </c>
      <c r="M28" s="75" t="s">
        <v>39</v>
      </c>
      <c r="N28" s="76" t="s">
        <v>40</v>
      </c>
      <c r="O28" s="77">
        <v>45153.5</v>
      </c>
      <c r="P28" s="78">
        <v>45202</v>
      </c>
      <c r="Q28" s="79" t="s">
        <v>68</v>
      </c>
      <c r="R28" s="79">
        <v>6.26</v>
      </c>
      <c r="S28" s="80"/>
      <c r="T28" s="81" t="str">
        <f t="shared" si="3"/>
        <v>&lt;7.1</v>
      </c>
      <c r="U28" s="81">
        <f t="shared" si="3"/>
        <v>6.26</v>
      </c>
      <c r="V28" s="82">
        <f t="shared" si="1"/>
        <v>6.3</v>
      </c>
      <c r="W28" s="74" t="str">
        <f t="shared" si="2"/>
        <v/>
      </c>
    </row>
    <row r="29" spans="1:23" x14ac:dyDescent="0.4">
      <c r="A29" s="66">
        <v>23</v>
      </c>
      <c r="B29" s="66" t="s">
        <v>31</v>
      </c>
      <c r="C29" s="67" t="s">
        <v>31</v>
      </c>
      <c r="D29" s="68" t="s">
        <v>32</v>
      </c>
      <c r="E29" s="69" t="s">
        <v>56</v>
      </c>
      <c r="F29" s="70"/>
      <c r="G29" s="71" t="s">
        <v>34</v>
      </c>
      <c r="H29" s="72" t="s">
        <v>35</v>
      </c>
      <c r="I29" s="73" t="s">
        <v>36</v>
      </c>
      <c r="J29" s="66" t="s">
        <v>37</v>
      </c>
      <c r="K29" s="66"/>
      <c r="L29" s="74" t="s">
        <v>38</v>
      </c>
      <c r="M29" s="75" t="s">
        <v>39</v>
      </c>
      <c r="N29" s="76" t="s">
        <v>40</v>
      </c>
      <c r="O29" s="77">
        <v>45150.5</v>
      </c>
      <c r="P29" s="78">
        <v>45202</v>
      </c>
      <c r="Q29" s="79" t="s">
        <v>69</v>
      </c>
      <c r="R29" s="79" t="s">
        <v>67</v>
      </c>
      <c r="S29" s="80"/>
      <c r="T29" s="81" t="str">
        <f t="shared" si="3"/>
        <v>&lt;6.2</v>
      </c>
      <c r="U29" s="81" t="str">
        <f t="shared" si="3"/>
        <v>&lt;5.8</v>
      </c>
      <c r="V29" s="82" t="str">
        <f t="shared" si="1"/>
        <v>&lt;12</v>
      </c>
      <c r="W29" s="74" t="str">
        <f t="shared" si="2"/>
        <v/>
      </c>
    </row>
    <row r="30" spans="1:23" x14ac:dyDescent="0.4">
      <c r="A30" s="66">
        <v>24</v>
      </c>
      <c r="B30" s="66" t="s">
        <v>31</v>
      </c>
      <c r="C30" s="67" t="s">
        <v>31</v>
      </c>
      <c r="D30" s="68" t="s">
        <v>32</v>
      </c>
      <c r="E30" s="69" t="s">
        <v>56</v>
      </c>
      <c r="F30" s="70"/>
      <c r="G30" s="71" t="s">
        <v>34</v>
      </c>
      <c r="H30" s="72" t="s">
        <v>35</v>
      </c>
      <c r="I30" s="73" t="s">
        <v>36</v>
      </c>
      <c r="J30" s="66" t="s">
        <v>37</v>
      </c>
      <c r="K30" s="66"/>
      <c r="L30" s="74" t="s">
        <v>38</v>
      </c>
      <c r="M30" s="75" t="s">
        <v>39</v>
      </c>
      <c r="N30" s="76" t="s">
        <v>40</v>
      </c>
      <c r="O30" s="77">
        <v>45152.5</v>
      </c>
      <c r="P30" s="78">
        <v>45202</v>
      </c>
      <c r="Q30" s="79" t="s">
        <v>70</v>
      </c>
      <c r="R30" s="79" t="s">
        <v>71</v>
      </c>
      <c r="S30" s="80"/>
      <c r="T30" s="81" t="str">
        <f t="shared" si="3"/>
        <v>&lt;5.9</v>
      </c>
      <c r="U30" s="81" t="str">
        <f t="shared" si="3"/>
        <v>&lt;5.3</v>
      </c>
      <c r="V30" s="82" t="str">
        <f t="shared" si="1"/>
        <v>&lt;11</v>
      </c>
      <c r="W30" s="74" t="str">
        <f t="shared" si="2"/>
        <v/>
      </c>
    </row>
    <row r="31" spans="1:23" x14ac:dyDescent="0.4">
      <c r="A31" s="66">
        <v>25</v>
      </c>
      <c r="B31" s="66" t="s">
        <v>31</v>
      </c>
      <c r="C31" s="67" t="s">
        <v>31</v>
      </c>
      <c r="D31" s="68" t="s">
        <v>32</v>
      </c>
      <c r="E31" s="69" t="s">
        <v>56</v>
      </c>
      <c r="F31" s="70"/>
      <c r="G31" s="71" t="s">
        <v>34</v>
      </c>
      <c r="H31" s="72" t="s">
        <v>35</v>
      </c>
      <c r="I31" s="73" t="s">
        <v>46</v>
      </c>
      <c r="J31" s="66" t="s">
        <v>37</v>
      </c>
      <c r="K31" s="66"/>
      <c r="L31" s="74" t="s">
        <v>38</v>
      </c>
      <c r="M31" s="75" t="s">
        <v>39</v>
      </c>
      <c r="N31" s="76" t="s">
        <v>40</v>
      </c>
      <c r="O31" s="77">
        <v>45152.5</v>
      </c>
      <c r="P31" s="78">
        <v>45202</v>
      </c>
      <c r="Q31" s="79" t="s">
        <v>72</v>
      </c>
      <c r="R31" s="79" t="s">
        <v>73</v>
      </c>
      <c r="S31" s="80"/>
      <c r="T31" s="81" t="str">
        <f t="shared" si="3"/>
        <v>&lt;4.6</v>
      </c>
      <c r="U31" s="81" t="str">
        <f t="shared" si="3"/>
        <v>&lt;4.3</v>
      </c>
      <c r="V31" s="82" t="str">
        <f t="shared" si="1"/>
        <v>&lt;8.9</v>
      </c>
      <c r="W31" s="74" t="str">
        <f t="shared" si="2"/>
        <v/>
      </c>
    </row>
    <row r="32" spans="1:23" x14ac:dyDescent="0.4">
      <c r="A32" s="66">
        <v>26</v>
      </c>
      <c r="B32" s="66" t="s">
        <v>31</v>
      </c>
      <c r="C32" s="67" t="s">
        <v>31</v>
      </c>
      <c r="D32" s="68" t="s">
        <v>32</v>
      </c>
      <c r="E32" s="69" t="s">
        <v>74</v>
      </c>
      <c r="F32" s="70"/>
      <c r="G32" s="71" t="s">
        <v>34</v>
      </c>
      <c r="H32" s="72" t="s">
        <v>35</v>
      </c>
      <c r="I32" s="73" t="s">
        <v>46</v>
      </c>
      <c r="J32" s="66" t="s">
        <v>37</v>
      </c>
      <c r="K32" s="66"/>
      <c r="L32" s="74" t="s">
        <v>49</v>
      </c>
      <c r="M32" s="75" t="s">
        <v>39</v>
      </c>
      <c r="N32" s="76" t="s">
        <v>40</v>
      </c>
      <c r="O32" s="77">
        <v>45151.5</v>
      </c>
      <c r="P32" s="78">
        <v>45202</v>
      </c>
      <c r="Q32" s="79">
        <v>14.7</v>
      </c>
      <c r="R32" s="79">
        <v>667</v>
      </c>
      <c r="S32" s="80"/>
      <c r="T32" s="81">
        <f t="shared" si="3"/>
        <v>14.7</v>
      </c>
      <c r="U32" s="81">
        <f t="shared" si="3"/>
        <v>667</v>
      </c>
      <c r="V32" s="82">
        <f t="shared" si="1"/>
        <v>680</v>
      </c>
      <c r="W32" s="74" t="str">
        <f t="shared" si="2"/>
        <v>○</v>
      </c>
    </row>
    <row r="33" spans="1:23" x14ac:dyDescent="0.4">
      <c r="A33" s="66">
        <v>27</v>
      </c>
      <c r="B33" s="66" t="s">
        <v>31</v>
      </c>
      <c r="C33" s="67" t="s">
        <v>31</v>
      </c>
      <c r="D33" s="68" t="s">
        <v>32</v>
      </c>
      <c r="E33" s="69" t="s">
        <v>56</v>
      </c>
      <c r="F33" s="70"/>
      <c r="G33" s="71" t="s">
        <v>34</v>
      </c>
      <c r="H33" s="72" t="s">
        <v>35</v>
      </c>
      <c r="I33" s="73" t="s">
        <v>36</v>
      </c>
      <c r="J33" s="66" t="s">
        <v>37</v>
      </c>
      <c r="K33" s="66"/>
      <c r="L33" s="74" t="s">
        <v>38</v>
      </c>
      <c r="M33" s="75" t="s">
        <v>39</v>
      </c>
      <c r="N33" s="76" t="s">
        <v>40</v>
      </c>
      <c r="O33" s="77">
        <v>45157.5</v>
      </c>
      <c r="P33" s="78">
        <v>45202</v>
      </c>
      <c r="Q33" s="79" t="s">
        <v>60</v>
      </c>
      <c r="R33" s="79" t="s">
        <v>75</v>
      </c>
      <c r="S33" s="80"/>
      <c r="T33" s="81" t="str">
        <f t="shared" si="3"/>
        <v>&lt;4.8</v>
      </c>
      <c r="U33" s="81" t="str">
        <f t="shared" si="3"/>
        <v>&lt;4.4</v>
      </c>
      <c r="V33" s="82" t="str">
        <f t="shared" si="1"/>
        <v>&lt;9.2</v>
      </c>
      <c r="W33" s="74" t="str">
        <f t="shared" si="2"/>
        <v/>
      </c>
    </row>
    <row r="34" spans="1:23" x14ac:dyDescent="0.4">
      <c r="A34" s="66">
        <v>28</v>
      </c>
      <c r="B34" s="66" t="s">
        <v>31</v>
      </c>
      <c r="C34" s="67" t="s">
        <v>31</v>
      </c>
      <c r="D34" s="68" t="s">
        <v>32</v>
      </c>
      <c r="E34" s="69" t="s">
        <v>56</v>
      </c>
      <c r="F34" s="70"/>
      <c r="G34" s="71" t="s">
        <v>34</v>
      </c>
      <c r="H34" s="72" t="s">
        <v>35</v>
      </c>
      <c r="I34" s="73" t="s">
        <v>46</v>
      </c>
      <c r="J34" s="66" t="s">
        <v>37</v>
      </c>
      <c r="K34" s="66"/>
      <c r="L34" s="74" t="s">
        <v>38</v>
      </c>
      <c r="M34" s="75" t="s">
        <v>39</v>
      </c>
      <c r="N34" s="76" t="s">
        <v>40</v>
      </c>
      <c r="O34" s="77">
        <v>45157.5</v>
      </c>
      <c r="P34" s="78">
        <v>45202</v>
      </c>
      <c r="Q34" s="79" t="s">
        <v>69</v>
      </c>
      <c r="R34" s="79" t="s">
        <v>76</v>
      </c>
      <c r="S34" s="80"/>
      <c r="T34" s="81" t="str">
        <f t="shared" si="3"/>
        <v>&lt;6.2</v>
      </c>
      <c r="U34" s="81" t="str">
        <f t="shared" si="3"/>
        <v>&lt;4.7</v>
      </c>
      <c r="V34" s="82" t="str">
        <f t="shared" si="1"/>
        <v>&lt;11</v>
      </c>
      <c r="W34" s="74" t="str">
        <f t="shared" si="2"/>
        <v/>
      </c>
    </row>
    <row r="35" spans="1:23" x14ac:dyDescent="0.4">
      <c r="A35" s="66">
        <v>29</v>
      </c>
      <c r="B35" s="66" t="s">
        <v>31</v>
      </c>
      <c r="C35" s="67" t="s">
        <v>31</v>
      </c>
      <c r="D35" s="68" t="s">
        <v>32</v>
      </c>
      <c r="E35" s="69" t="s">
        <v>41</v>
      </c>
      <c r="F35" s="70"/>
      <c r="G35" s="71" t="s">
        <v>34</v>
      </c>
      <c r="H35" s="72" t="s">
        <v>35</v>
      </c>
      <c r="I35" s="73" t="s">
        <v>36</v>
      </c>
      <c r="J35" s="66" t="s">
        <v>37</v>
      </c>
      <c r="K35" s="66"/>
      <c r="L35" s="74" t="s">
        <v>38</v>
      </c>
      <c r="M35" s="75" t="s">
        <v>39</v>
      </c>
      <c r="N35" s="76" t="s">
        <v>40</v>
      </c>
      <c r="O35" s="77">
        <v>45157.5</v>
      </c>
      <c r="P35" s="78">
        <v>45202</v>
      </c>
      <c r="Q35" s="79" t="s">
        <v>77</v>
      </c>
      <c r="R35" s="79">
        <v>21.6</v>
      </c>
      <c r="S35" s="80"/>
      <c r="T35" s="81" t="str">
        <f t="shared" si="3"/>
        <v>&lt;5.6</v>
      </c>
      <c r="U35" s="81">
        <f t="shared" si="3"/>
        <v>21.6</v>
      </c>
      <c r="V35" s="82">
        <f t="shared" si="1"/>
        <v>22</v>
      </c>
      <c r="W35" s="74" t="str">
        <f t="shared" si="2"/>
        <v/>
      </c>
    </row>
    <row r="36" spans="1:23" x14ac:dyDescent="0.4">
      <c r="A36" s="66">
        <v>30</v>
      </c>
      <c r="B36" s="66" t="s">
        <v>31</v>
      </c>
      <c r="C36" s="67" t="s">
        <v>31</v>
      </c>
      <c r="D36" s="68" t="s">
        <v>32</v>
      </c>
      <c r="E36" s="69" t="s">
        <v>41</v>
      </c>
      <c r="F36" s="70"/>
      <c r="G36" s="71" t="s">
        <v>34</v>
      </c>
      <c r="H36" s="72" t="s">
        <v>35</v>
      </c>
      <c r="I36" s="73" t="s">
        <v>36</v>
      </c>
      <c r="J36" s="66" t="s">
        <v>37</v>
      </c>
      <c r="K36" s="66"/>
      <c r="L36" s="74" t="s">
        <v>38</v>
      </c>
      <c r="M36" s="75" t="s">
        <v>39</v>
      </c>
      <c r="N36" s="76" t="s">
        <v>40</v>
      </c>
      <c r="O36" s="77">
        <v>45157.5</v>
      </c>
      <c r="P36" s="78">
        <v>45202</v>
      </c>
      <c r="Q36" s="79" t="s">
        <v>78</v>
      </c>
      <c r="R36" s="79">
        <v>15.3</v>
      </c>
      <c r="S36" s="80"/>
      <c r="T36" s="81" t="str">
        <f t="shared" si="3"/>
        <v>&lt;6</v>
      </c>
      <c r="U36" s="81">
        <f t="shared" si="3"/>
        <v>15.3</v>
      </c>
      <c r="V36" s="82">
        <f t="shared" si="1"/>
        <v>15</v>
      </c>
      <c r="W36" s="74" t="str">
        <f t="shared" si="2"/>
        <v/>
      </c>
    </row>
    <row r="37" spans="1:23" x14ac:dyDescent="0.4">
      <c r="A37" s="66">
        <v>31</v>
      </c>
      <c r="B37" s="66" t="s">
        <v>31</v>
      </c>
      <c r="C37" s="67" t="s">
        <v>31</v>
      </c>
      <c r="D37" s="68" t="s">
        <v>32</v>
      </c>
      <c r="E37" s="69" t="s">
        <v>54</v>
      </c>
      <c r="F37" s="70"/>
      <c r="G37" s="71" t="s">
        <v>34</v>
      </c>
      <c r="H37" s="72" t="s">
        <v>35</v>
      </c>
      <c r="I37" s="73" t="s">
        <v>46</v>
      </c>
      <c r="J37" s="66" t="s">
        <v>37</v>
      </c>
      <c r="K37" s="66"/>
      <c r="L37" s="74" t="s">
        <v>49</v>
      </c>
      <c r="M37" s="75" t="s">
        <v>39</v>
      </c>
      <c r="N37" s="76" t="s">
        <v>40</v>
      </c>
      <c r="O37" s="77">
        <v>45158.5</v>
      </c>
      <c r="P37" s="78">
        <v>45202</v>
      </c>
      <c r="Q37" s="79" t="s">
        <v>70</v>
      </c>
      <c r="R37" s="79">
        <v>63.5</v>
      </c>
      <c r="S37" s="80"/>
      <c r="T37" s="81" t="str">
        <f t="shared" si="3"/>
        <v>&lt;5.9</v>
      </c>
      <c r="U37" s="81">
        <f t="shared" si="3"/>
        <v>63.5</v>
      </c>
      <c r="V37" s="82">
        <f t="shared" si="1"/>
        <v>64</v>
      </c>
      <c r="W37" s="74" t="str">
        <f t="shared" si="2"/>
        <v/>
      </c>
    </row>
    <row r="38" spans="1:23" x14ac:dyDescent="0.4">
      <c r="A38" s="66">
        <v>32</v>
      </c>
      <c r="B38" s="66" t="s">
        <v>31</v>
      </c>
      <c r="C38" s="67" t="s">
        <v>31</v>
      </c>
      <c r="D38" s="68" t="s">
        <v>32</v>
      </c>
      <c r="E38" s="69" t="s">
        <v>41</v>
      </c>
      <c r="F38" s="70"/>
      <c r="G38" s="71" t="s">
        <v>34</v>
      </c>
      <c r="H38" s="72" t="s">
        <v>35</v>
      </c>
      <c r="I38" s="73" t="s">
        <v>36</v>
      </c>
      <c r="J38" s="66" t="s">
        <v>37</v>
      </c>
      <c r="K38" s="66"/>
      <c r="L38" s="74" t="s">
        <v>38</v>
      </c>
      <c r="M38" s="75" t="s">
        <v>39</v>
      </c>
      <c r="N38" s="76" t="s">
        <v>40</v>
      </c>
      <c r="O38" s="77">
        <v>45161.5</v>
      </c>
      <c r="P38" s="78">
        <v>45202</v>
      </c>
      <c r="Q38" s="79" t="s">
        <v>70</v>
      </c>
      <c r="R38" s="79">
        <v>33.200000000000003</v>
      </c>
      <c r="S38" s="80"/>
      <c r="T38" s="81" t="str">
        <f t="shared" si="3"/>
        <v>&lt;5.9</v>
      </c>
      <c r="U38" s="81">
        <f t="shared" si="3"/>
        <v>33.200000000000003</v>
      </c>
      <c r="V38" s="82">
        <f t="shared" si="1"/>
        <v>33</v>
      </c>
      <c r="W38" s="74" t="str">
        <f t="shared" si="2"/>
        <v/>
      </c>
    </row>
    <row r="39" spans="1:23" x14ac:dyDescent="0.4">
      <c r="A39" s="66">
        <v>33</v>
      </c>
      <c r="B39" s="66" t="s">
        <v>31</v>
      </c>
      <c r="C39" s="67" t="s">
        <v>31</v>
      </c>
      <c r="D39" s="68" t="s">
        <v>32</v>
      </c>
      <c r="E39" s="69" t="s">
        <v>56</v>
      </c>
      <c r="F39" s="70"/>
      <c r="G39" s="71" t="s">
        <v>34</v>
      </c>
      <c r="H39" s="72" t="s">
        <v>35</v>
      </c>
      <c r="I39" s="73" t="s">
        <v>36</v>
      </c>
      <c r="J39" s="66" t="s">
        <v>37</v>
      </c>
      <c r="K39" s="66"/>
      <c r="L39" s="74" t="s">
        <v>38</v>
      </c>
      <c r="M39" s="75" t="s">
        <v>39</v>
      </c>
      <c r="N39" s="76" t="s">
        <v>40</v>
      </c>
      <c r="O39" s="77">
        <v>45162.5</v>
      </c>
      <c r="P39" s="78">
        <v>45202</v>
      </c>
      <c r="Q39" s="79" t="s">
        <v>75</v>
      </c>
      <c r="R39" s="79">
        <v>4.71</v>
      </c>
      <c r="S39" s="80"/>
      <c r="T39" s="81" t="str">
        <f t="shared" ref="T39:U56" si="4">IF(Q39="","",IF(NOT(ISERROR(Q39*1)),ROUNDDOWN(Q39*1,2-INT(LOG(ABS(Q39*1)))),IFERROR("&lt;"&amp;ROUNDDOWN(IF(SUBSTITUTE(Q39,"&lt;","")*1&lt;=50,SUBSTITUTE(Q39,"&lt;","")*1,""),2-INT(LOG(ABS(SUBSTITUTE(Q39,"&lt;","")*1)))),IF(Q39="-",Q39,"入力形式が間違っています"))))</f>
        <v>&lt;4.4</v>
      </c>
      <c r="U39" s="81">
        <f t="shared" si="4"/>
        <v>4.71</v>
      </c>
      <c r="V39" s="82">
        <f t="shared" si="1"/>
        <v>4.7</v>
      </c>
      <c r="W39" s="74" t="str">
        <f t="shared" si="2"/>
        <v/>
      </c>
    </row>
    <row r="40" spans="1:23" x14ac:dyDescent="0.4">
      <c r="A40" s="66">
        <v>34</v>
      </c>
      <c r="B40" s="66" t="s">
        <v>31</v>
      </c>
      <c r="C40" s="67" t="s">
        <v>31</v>
      </c>
      <c r="D40" s="68" t="s">
        <v>32</v>
      </c>
      <c r="E40" s="69" t="s">
        <v>56</v>
      </c>
      <c r="F40" s="70"/>
      <c r="G40" s="71" t="s">
        <v>34</v>
      </c>
      <c r="H40" s="72" t="s">
        <v>35</v>
      </c>
      <c r="I40" s="73" t="s">
        <v>36</v>
      </c>
      <c r="J40" s="66" t="s">
        <v>37</v>
      </c>
      <c r="K40" s="66"/>
      <c r="L40" s="74" t="s">
        <v>38</v>
      </c>
      <c r="M40" s="75" t="s">
        <v>39</v>
      </c>
      <c r="N40" s="76" t="s">
        <v>40</v>
      </c>
      <c r="O40" s="77">
        <v>45163.5</v>
      </c>
      <c r="P40" s="78">
        <v>45202</v>
      </c>
      <c r="Q40" s="79" t="s">
        <v>68</v>
      </c>
      <c r="R40" s="79">
        <v>9.01</v>
      </c>
      <c r="S40" s="80"/>
      <c r="T40" s="81" t="str">
        <f t="shared" si="4"/>
        <v>&lt;7.1</v>
      </c>
      <c r="U40" s="81">
        <f t="shared" si="4"/>
        <v>9.01</v>
      </c>
      <c r="V40" s="82">
        <f t="shared" si="1"/>
        <v>9</v>
      </c>
      <c r="W40" s="74" t="str">
        <f t="shared" si="2"/>
        <v/>
      </c>
    </row>
    <row r="41" spans="1:23" x14ac:dyDescent="0.4">
      <c r="A41" s="66">
        <v>35</v>
      </c>
      <c r="B41" s="66" t="s">
        <v>31</v>
      </c>
      <c r="C41" s="67" t="s">
        <v>31</v>
      </c>
      <c r="D41" s="68" t="s">
        <v>32</v>
      </c>
      <c r="E41" s="69" t="s">
        <v>56</v>
      </c>
      <c r="F41" s="70"/>
      <c r="G41" s="71" t="s">
        <v>34</v>
      </c>
      <c r="H41" s="72" t="s">
        <v>35</v>
      </c>
      <c r="I41" s="73" t="s">
        <v>46</v>
      </c>
      <c r="J41" s="66" t="s">
        <v>37</v>
      </c>
      <c r="K41" s="66"/>
      <c r="L41" s="74" t="s">
        <v>38</v>
      </c>
      <c r="M41" s="75" t="s">
        <v>39</v>
      </c>
      <c r="N41" s="76" t="s">
        <v>40</v>
      </c>
      <c r="O41" s="77">
        <v>45163.5</v>
      </c>
      <c r="P41" s="78">
        <v>45202</v>
      </c>
      <c r="Q41" s="79" t="s">
        <v>79</v>
      </c>
      <c r="R41" s="79">
        <v>6.89</v>
      </c>
      <c r="S41" s="80"/>
      <c r="T41" s="81" t="str">
        <f t="shared" si="4"/>
        <v>&lt;5.5</v>
      </c>
      <c r="U41" s="81">
        <f t="shared" si="4"/>
        <v>6.89</v>
      </c>
      <c r="V41" s="82">
        <f t="shared" si="1"/>
        <v>6.9</v>
      </c>
      <c r="W41" s="74" t="str">
        <f t="shared" si="2"/>
        <v/>
      </c>
    </row>
    <row r="42" spans="1:23" x14ac:dyDescent="0.4">
      <c r="A42" s="66">
        <v>36</v>
      </c>
      <c r="B42" s="66" t="s">
        <v>31</v>
      </c>
      <c r="C42" s="67" t="s">
        <v>31</v>
      </c>
      <c r="D42" s="68" t="s">
        <v>32</v>
      </c>
      <c r="E42" s="69" t="s">
        <v>41</v>
      </c>
      <c r="F42" s="70"/>
      <c r="G42" s="71" t="s">
        <v>34</v>
      </c>
      <c r="H42" s="72" t="s">
        <v>35</v>
      </c>
      <c r="I42" s="73" t="s">
        <v>36</v>
      </c>
      <c r="J42" s="66" t="s">
        <v>37</v>
      </c>
      <c r="K42" s="66"/>
      <c r="L42" s="74" t="s">
        <v>38</v>
      </c>
      <c r="M42" s="75" t="s">
        <v>39</v>
      </c>
      <c r="N42" s="76" t="s">
        <v>40</v>
      </c>
      <c r="O42" s="77">
        <v>45166.5</v>
      </c>
      <c r="P42" s="78">
        <v>45202</v>
      </c>
      <c r="Q42" s="79" t="s">
        <v>80</v>
      </c>
      <c r="R42" s="79">
        <v>13.1</v>
      </c>
      <c r="S42" s="80"/>
      <c r="T42" s="81" t="str">
        <f t="shared" si="4"/>
        <v>&lt;4.5</v>
      </c>
      <c r="U42" s="81">
        <f t="shared" si="4"/>
        <v>13.1</v>
      </c>
      <c r="V42" s="82">
        <f t="shared" si="1"/>
        <v>13</v>
      </c>
      <c r="W42" s="74" t="str">
        <f t="shared" si="2"/>
        <v/>
      </c>
    </row>
    <row r="43" spans="1:23" x14ac:dyDescent="0.4">
      <c r="A43" s="66">
        <v>37</v>
      </c>
      <c r="B43" s="66" t="s">
        <v>31</v>
      </c>
      <c r="C43" s="67" t="s">
        <v>31</v>
      </c>
      <c r="D43" s="68" t="s">
        <v>32</v>
      </c>
      <c r="E43" s="69" t="s">
        <v>41</v>
      </c>
      <c r="F43" s="70"/>
      <c r="G43" s="71" t="s">
        <v>34</v>
      </c>
      <c r="H43" s="72" t="s">
        <v>35</v>
      </c>
      <c r="I43" s="73" t="s">
        <v>36</v>
      </c>
      <c r="J43" s="66" t="s">
        <v>37</v>
      </c>
      <c r="K43" s="66"/>
      <c r="L43" s="74" t="s">
        <v>38</v>
      </c>
      <c r="M43" s="75" t="s">
        <v>39</v>
      </c>
      <c r="N43" s="76" t="s">
        <v>40</v>
      </c>
      <c r="O43" s="77">
        <v>45166.5</v>
      </c>
      <c r="P43" s="78">
        <v>45202</v>
      </c>
      <c r="Q43" s="79" t="s">
        <v>67</v>
      </c>
      <c r="R43" s="79">
        <v>11.3</v>
      </c>
      <c r="S43" s="80"/>
      <c r="T43" s="81" t="str">
        <f t="shared" si="4"/>
        <v>&lt;5.8</v>
      </c>
      <c r="U43" s="81">
        <f t="shared" si="4"/>
        <v>11.3</v>
      </c>
      <c r="V43" s="82">
        <f t="shared" si="1"/>
        <v>11</v>
      </c>
      <c r="W43" s="74" t="str">
        <f t="shared" si="2"/>
        <v/>
      </c>
    </row>
    <row r="44" spans="1:23" x14ac:dyDescent="0.4">
      <c r="A44" s="66">
        <v>38</v>
      </c>
      <c r="B44" s="66" t="s">
        <v>31</v>
      </c>
      <c r="C44" s="67" t="s">
        <v>31</v>
      </c>
      <c r="D44" s="68" t="s">
        <v>32</v>
      </c>
      <c r="E44" s="69" t="s">
        <v>41</v>
      </c>
      <c r="F44" s="70"/>
      <c r="G44" s="71" t="s">
        <v>34</v>
      </c>
      <c r="H44" s="72" t="s">
        <v>35</v>
      </c>
      <c r="I44" s="73" t="s">
        <v>36</v>
      </c>
      <c r="J44" s="66" t="s">
        <v>37</v>
      </c>
      <c r="K44" s="66"/>
      <c r="L44" s="74" t="s">
        <v>38</v>
      </c>
      <c r="M44" s="75" t="s">
        <v>39</v>
      </c>
      <c r="N44" s="76" t="s">
        <v>40</v>
      </c>
      <c r="O44" s="77">
        <v>45166.5</v>
      </c>
      <c r="P44" s="78">
        <v>45202</v>
      </c>
      <c r="Q44" s="79" t="s">
        <v>81</v>
      </c>
      <c r="R44" s="79">
        <v>14.9</v>
      </c>
      <c r="S44" s="80"/>
      <c r="T44" s="81" t="str">
        <f t="shared" si="4"/>
        <v>&lt;4.1</v>
      </c>
      <c r="U44" s="81">
        <f t="shared" si="4"/>
        <v>14.9</v>
      </c>
      <c r="V44" s="82">
        <f t="shared" si="1"/>
        <v>15</v>
      </c>
      <c r="W44" s="74" t="str">
        <f t="shared" si="2"/>
        <v/>
      </c>
    </row>
    <row r="45" spans="1:23" x14ac:dyDescent="0.4">
      <c r="A45" s="66">
        <v>39</v>
      </c>
      <c r="B45" s="66" t="s">
        <v>31</v>
      </c>
      <c r="C45" s="67" t="s">
        <v>31</v>
      </c>
      <c r="D45" s="68" t="s">
        <v>32</v>
      </c>
      <c r="E45" s="69" t="s">
        <v>41</v>
      </c>
      <c r="F45" s="70"/>
      <c r="G45" s="71" t="s">
        <v>34</v>
      </c>
      <c r="H45" s="72" t="s">
        <v>35</v>
      </c>
      <c r="I45" s="73" t="s">
        <v>36</v>
      </c>
      <c r="J45" s="66" t="s">
        <v>37</v>
      </c>
      <c r="K45" s="66"/>
      <c r="L45" s="74" t="s">
        <v>38</v>
      </c>
      <c r="M45" s="75" t="s">
        <v>39</v>
      </c>
      <c r="N45" s="76" t="s">
        <v>40</v>
      </c>
      <c r="O45" s="77">
        <v>45166.5</v>
      </c>
      <c r="P45" s="78">
        <v>45202</v>
      </c>
      <c r="Q45" s="79" t="s">
        <v>82</v>
      </c>
      <c r="R45" s="79">
        <v>29.2</v>
      </c>
      <c r="S45" s="80"/>
      <c r="T45" s="81" t="str">
        <f t="shared" si="4"/>
        <v>&lt;5.4</v>
      </c>
      <c r="U45" s="81">
        <f t="shared" si="4"/>
        <v>29.2</v>
      </c>
      <c r="V45" s="82">
        <f t="shared" si="1"/>
        <v>29</v>
      </c>
      <c r="W45" s="74" t="str">
        <f t="shared" si="2"/>
        <v/>
      </c>
    </row>
    <row r="46" spans="1:23" x14ac:dyDescent="0.4">
      <c r="A46" s="66">
        <v>40</v>
      </c>
      <c r="B46" s="66" t="s">
        <v>31</v>
      </c>
      <c r="C46" s="67" t="s">
        <v>31</v>
      </c>
      <c r="D46" s="68" t="s">
        <v>32</v>
      </c>
      <c r="E46" s="69" t="s">
        <v>56</v>
      </c>
      <c r="F46" s="70"/>
      <c r="G46" s="71" t="s">
        <v>34</v>
      </c>
      <c r="H46" s="72" t="s">
        <v>35</v>
      </c>
      <c r="I46" s="73" t="s">
        <v>36</v>
      </c>
      <c r="J46" s="66" t="s">
        <v>37</v>
      </c>
      <c r="K46" s="66"/>
      <c r="L46" s="74" t="s">
        <v>38</v>
      </c>
      <c r="M46" s="75" t="s">
        <v>39</v>
      </c>
      <c r="N46" s="76" t="s">
        <v>40</v>
      </c>
      <c r="O46" s="77">
        <v>45168.5</v>
      </c>
      <c r="P46" s="78">
        <v>45202</v>
      </c>
      <c r="Q46" s="79" t="s">
        <v>77</v>
      </c>
      <c r="R46" s="79" t="s">
        <v>83</v>
      </c>
      <c r="S46" s="80"/>
      <c r="T46" s="81" t="str">
        <f t="shared" si="4"/>
        <v>&lt;5.6</v>
      </c>
      <c r="U46" s="81" t="str">
        <f t="shared" si="4"/>
        <v>&lt;5.1</v>
      </c>
      <c r="V46" s="82" t="str">
        <f t="shared" si="1"/>
        <v>&lt;11</v>
      </c>
      <c r="W46" s="74" t="str">
        <f t="shared" si="2"/>
        <v/>
      </c>
    </row>
    <row r="47" spans="1:23" x14ac:dyDescent="0.4">
      <c r="A47" s="66">
        <v>41</v>
      </c>
      <c r="B47" s="66" t="s">
        <v>31</v>
      </c>
      <c r="C47" s="67" t="s">
        <v>31</v>
      </c>
      <c r="D47" s="68" t="s">
        <v>32</v>
      </c>
      <c r="E47" s="69" t="s">
        <v>56</v>
      </c>
      <c r="F47" s="70"/>
      <c r="G47" s="71" t="s">
        <v>34</v>
      </c>
      <c r="H47" s="72" t="s">
        <v>35</v>
      </c>
      <c r="I47" s="73" t="s">
        <v>46</v>
      </c>
      <c r="J47" s="66" t="s">
        <v>37</v>
      </c>
      <c r="K47" s="66"/>
      <c r="L47" s="74" t="s">
        <v>38</v>
      </c>
      <c r="M47" s="75" t="s">
        <v>39</v>
      </c>
      <c r="N47" s="76" t="s">
        <v>40</v>
      </c>
      <c r="O47" s="77">
        <v>45168.5</v>
      </c>
      <c r="P47" s="78">
        <v>45202</v>
      </c>
      <c r="Q47" s="79" t="s">
        <v>58</v>
      </c>
      <c r="R47" s="79" t="s">
        <v>76</v>
      </c>
      <c r="S47" s="80"/>
      <c r="T47" s="81" t="str">
        <f t="shared" si="4"/>
        <v>&lt;5.7</v>
      </c>
      <c r="U47" s="81" t="str">
        <f t="shared" si="4"/>
        <v>&lt;4.7</v>
      </c>
      <c r="V47" s="82" t="str">
        <f t="shared" si="1"/>
        <v>&lt;10</v>
      </c>
      <c r="W47" s="74" t="str">
        <f t="shared" si="2"/>
        <v/>
      </c>
    </row>
    <row r="48" spans="1:23" x14ac:dyDescent="0.4">
      <c r="A48" s="66">
        <v>42</v>
      </c>
      <c r="B48" s="83" t="s">
        <v>84</v>
      </c>
      <c r="C48" s="84" t="s">
        <v>84</v>
      </c>
      <c r="D48" s="85" t="s">
        <v>32</v>
      </c>
      <c r="E48" s="83" t="s">
        <v>85</v>
      </c>
      <c r="F48" s="84" t="s">
        <v>86</v>
      </c>
      <c r="G48" s="86" t="s">
        <v>87</v>
      </c>
      <c r="H48" s="72" t="s">
        <v>88</v>
      </c>
      <c r="I48" s="66" t="s">
        <v>89</v>
      </c>
      <c r="J48" s="83" t="s">
        <v>90</v>
      </c>
      <c r="K48" s="83"/>
      <c r="L48" s="74" t="s">
        <v>91</v>
      </c>
      <c r="M48" s="87" t="s">
        <v>92</v>
      </c>
      <c r="N48" s="88" t="s">
        <v>40</v>
      </c>
      <c r="O48" s="89">
        <v>45110</v>
      </c>
      <c r="P48" s="90">
        <v>45110</v>
      </c>
      <c r="Q48" s="85" t="s">
        <v>93</v>
      </c>
      <c r="R48" s="83" t="s">
        <v>93</v>
      </c>
      <c r="S48" s="91"/>
      <c r="T48" s="92" t="str">
        <f t="shared" si="4"/>
        <v>&lt;9.13</v>
      </c>
      <c r="U48" s="92" t="str">
        <f t="shared" si="4"/>
        <v>&lt;9.13</v>
      </c>
      <c r="V48" s="93" t="str">
        <f t="shared" si="1"/>
        <v>&lt;18</v>
      </c>
      <c r="W48" s="94" t="str">
        <f t="shared" si="2"/>
        <v/>
      </c>
    </row>
    <row r="49" spans="1:23" x14ac:dyDescent="0.4">
      <c r="A49" s="66">
        <v>43</v>
      </c>
      <c r="B49" s="95" t="s">
        <v>84</v>
      </c>
      <c r="C49" s="96" t="s">
        <v>84</v>
      </c>
      <c r="D49" s="85" t="s">
        <v>32</v>
      </c>
      <c r="E49" s="83" t="s">
        <v>85</v>
      </c>
      <c r="F49" s="84" t="s">
        <v>86</v>
      </c>
      <c r="G49" s="86" t="s">
        <v>87</v>
      </c>
      <c r="H49" s="72" t="s">
        <v>88</v>
      </c>
      <c r="I49" s="97" t="s">
        <v>89</v>
      </c>
      <c r="J49" s="95" t="s">
        <v>90</v>
      </c>
      <c r="K49" s="95"/>
      <c r="L49" s="74" t="s">
        <v>91</v>
      </c>
      <c r="M49" s="98" t="s">
        <v>92</v>
      </c>
      <c r="N49" s="99" t="s">
        <v>40</v>
      </c>
      <c r="O49" s="89">
        <v>45110</v>
      </c>
      <c r="P49" s="90">
        <v>45110</v>
      </c>
      <c r="Q49" s="100" t="s">
        <v>94</v>
      </c>
      <c r="R49" s="95" t="s">
        <v>94</v>
      </c>
      <c r="S49" s="91"/>
      <c r="T49" s="92" t="str">
        <f t="shared" si="4"/>
        <v>&lt;9.18</v>
      </c>
      <c r="U49" s="92" t="str">
        <f t="shared" si="4"/>
        <v>&lt;9.18</v>
      </c>
      <c r="V49" s="93" t="str">
        <f t="shared" si="1"/>
        <v>&lt;18</v>
      </c>
      <c r="W49" s="94" t="str">
        <f t="shared" si="2"/>
        <v/>
      </c>
    </row>
    <row r="50" spans="1:23" x14ac:dyDescent="0.4">
      <c r="A50" s="66">
        <v>44</v>
      </c>
      <c r="B50" s="95" t="s">
        <v>84</v>
      </c>
      <c r="C50" s="96" t="s">
        <v>84</v>
      </c>
      <c r="D50" s="85" t="s">
        <v>32</v>
      </c>
      <c r="E50" s="83" t="s">
        <v>85</v>
      </c>
      <c r="F50" s="84" t="s">
        <v>86</v>
      </c>
      <c r="G50" s="86" t="s">
        <v>87</v>
      </c>
      <c r="H50" s="72" t="s">
        <v>88</v>
      </c>
      <c r="I50" s="97" t="s">
        <v>89</v>
      </c>
      <c r="J50" s="95" t="s">
        <v>90</v>
      </c>
      <c r="K50" s="95"/>
      <c r="L50" s="74" t="s">
        <v>91</v>
      </c>
      <c r="M50" s="98" t="s">
        <v>92</v>
      </c>
      <c r="N50" s="99" t="s">
        <v>40</v>
      </c>
      <c r="O50" s="89">
        <v>45110</v>
      </c>
      <c r="P50" s="90">
        <v>45110</v>
      </c>
      <c r="Q50" s="100" t="s">
        <v>95</v>
      </c>
      <c r="R50" s="95" t="s">
        <v>96</v>
      </c>
      <c r="S50" s="91"/>
      <c r="T50" s="92" t="str">
        <f t="shared" si="4"/>
        <v>&lt;8.3</v>
      </c>
      <c r="U50" s="92" t="str">
        <f t="shared" si="4"/>
        <v>&lt;9.45</v>
      </c>
      <c r="V50" s="93" t="str">
        <f t="shared" si="1"/>
        <v>&lt;18</v>
      </c>
      <c r="W50" s="94" t="str">
        <f t="shared" si="2"/>
        <v/>
      </c>
    </row>
    <row r="51" spans="1:23" x14ac:dyDescent="0.4">
      <c r="A51" s="66">
        <v>45</v>
      </c>
      <c r="B51" s="95" t="s">
        <v>84</v>
      </c>
      <c r="C51" s="96" t="s">
        <v>84</v>
      </c>
      <c r="D51" s="85" t="s">
        <v>32</v>
      </c>
      <c r="E51" s="83" t="s">
        <v>85</v>
      </c>
      <c r="F51" s="84" t="s">
        <v>86</v>
      </c>
      <c r="G51" s="86" t="s">
        <v>87</v>
      </c>
      <c r="H51" s="68" t="s">
        <v>88</v>
      </c>
      <c r="I51" s="97" t="s">
        <v>89</v>
      </c>
      <c r="J51" s="95" t="s">
        <v>90</v>
      </c>
      <c r="K51" s="95"/>
      <c r="L51" s="74" t="s">
        <v>91</v>
      </c>
      <c r="M51" s="98" t="s">
        <v>92</v>
      </c>
      <c r="N51" s="99" t="s">
        <v>40</v>
      </c>
      <c r="O51" s="89">
        <v>45110</v>
      </c>
      <c r="P51" s="90">
        <v>45110</v>
      </c>
      <c r="Q51" s="100" t="s">
        <v>97</v>
      </c>
      <c r="R51" s="95" t="s">
        <v>98</v>
      </c>
      <c r="S51" s="101"/>
      <c r="T51" s="92" t="str">
        <f t="shared" si="4"/>
        <v>&lt;9.5</v>
      </c>
      <c r="U51" s="92" t="str">
        <f t="shared" si="4"/>
        <v>&lt;9.69</v>
      </c>
      <c r="V51" s="93" t="str">
        <f t="shared" si="1"/>
        <v>&lt;19</v>
      </c>
      <c r="W51" s="94" t="str">
        <f t="shared" si="2"/>
        <v/>
      </c>
    </row>
    <row r="52" spans="1:23" x14ac:dyDescent="0.4">
      <c r="A52" s="66">
        <v>46</v>
      </c>
      <c r="B52" s="95" t="s">
        <v>84</v>
      </c>
      <c r="C52" s="96" t="s">
        <v>84</v>
      </c>
      <c r="D52" s="85" t="s">
        <v>32</v>
      </c>
      <c r="E52" s="83" t="s">
        <v>85</v>
      </c>
      <c r="F52" s="84" t="s">
        <v>86</v>
      </c>
      <c r="G52" s="86" t="s">
        <v>87</v>
      </c>
      <c r="H52" s="72" t="s">
        <v>88</v>
      </c>
      <c r="I52" s="97" t="s">
        <v>89</v>
      </c>
      <c r="J52" s="95" t="s">
        <v>90</v>
      </c>
      <c r="K52" s="95"/>
      <c r="L52" s="74" t="s">
        <v>91</v>
      </c>
      <c r="M52" s="98" t="s">
        <v>92</v>
      </c>
      <c r="N52" s="99" t="s">
        <v>40</v>
      </c>
      <c r="O52" s="89">
        <v>45110</v>
      </c>
      <c r="P52" s="90">
        <v>45110</v>
      </c>
      <c r="Q52" s="100" t="s">
        <v>99</v>
      </c>
      <c r="R52" s="102" t="s">
        <v>100</v>
      </c>
      <c r="S52" s="101"/>
      <c r="T52" s="92" t="str">
        <f t="shared" si="4"/>
        <v>&lt;7.11</v>
      </c>
      <c r="U52" s="92" t="str">
        <f t="shared" si="4"/>
        <v>&lt;8.78</v>
      </c>
      <c r="V52" s="93" t="str">
        <f t="shared" si="1"/>
        <v>&lt;16</v>
      </c>
      <c r="W52" s="94" t="str">
        <f t="shared" si="2"/>
        <v/>
      </c>
    </row>
    <row r="53" spans="1:23" x14ac:dyDescent="0.4">
      <c r="A53" s="66">
        <v>47</v>
      </c>
      <c r="B53" s="95" t="s">
        <v>84</v>
      </c>
      <c r="C53" s="96" t="s">
        <v>84</v>
      </c>
      <c r="D53" s="100" t="s">
        <v>32</v>
      </c>
      <c r="E53" s="95" t="s">
        <v>101</v>
      </c>
      <c r="F53" s="96" t="s">
        <v>101</v>
      </c>
      <c r="G53" s="86" t="s">
        <v>87</v>
      </c>
      <c r="H53" s="72" t="s">
        <v>102</v>
      </c>
      <c r="I53" s="103" t="s">
        <v>103</v>
      </c>
      <c r="J53" s="95" t="s">
        <v>104</v>
      </c>
      <c r="K53" s="95" t="s">
        <v>105</v>
      </c>
      <c r="L53" s="74" t="s">
        <v>91</v>
      </c>
      <c r="M53" s="98" t="s">
        <v>106</v>
      </c>
      <c r="N53" s="99" t="s">
        <v>40</v>
      </c>
      <c r="O53" s="104">
        <v>45118</v>
      </c>
      <c r="P53" s="90">
        <v>45119</v>
      </c>
      <c r="Q53" s="105" t="s">
        <v>107</v>
      </c>
      <c r="R53" s="106" t="s">
        <v>108</v>
      </c>
      <c r="S53" s="107"/>
      <c r="T53" s="92" t="str">
        <f t="shared" si="4"/>
        <v>&lt;7.4</v>
      </c>
      <c r="U53" s="92" t="str">
        <f t="shared" si="4"/>
        <v>&lt;9.34</v>
      </c>
      <c r="V53" s="93" t="str">
        <f t="shared" si="1"/>
        <v>&lt;17</v>
      </c>
      <c r="W53" s="94" t="str">
        <f t="shared" si="2"/>
        <v/>
      </c>
    </row>
    <row r="54" spans="1:23" x14ac:dyDescent="0.4">
      <c r="A54" s="66">
        <v>48</v>
      </c>
      <c r="B54" s="95" t="s">
        <v>84</v>
      </c>
      <c r="C54" s="96" t="s">
        <v>84</v>
      </c>
      <c r="D54" s="100" t="s">
        <v>109</v>
      </c>
      <c r="E54" s="95" t="s">
        <v>110</v>
      </c>
      <c r="F54" s="96" t="s">
        <v>111</v>
      </c>
      <c r="G54" s="108" t="s">
        <v>87</v>
      </c>
      <c r="H54" s="72" t="s">
        <v>112</v>
      </c>
      <c r="I54" s="103" t="s">
        <v>113</v>
      </c>
      <c r="J54" s="95" t="s">
        <v>104</v>
      </c>
      <c r="K54" s="95" t="s">
        <v>105</v>
      </c>
      <c r="L54" s="74" t="s">
        <v>91</v>
      </c>
      <c r="M54" s="98" t="s">
        <v>106</v>
      </c>
      <c r="N54" s="99" t="s">
        <v>40</v>
      </c>
      <c r="O54" s="104">
        <v>45118</v>
      </c>
      <c r="P54" s="90">
        <v>45119</v>
      </c>
      <c r="Q54" s="105" t="s">
        <v>114</v>
      </c>
      <c r="R54" s="106" t="s">
        <v>115</v>
      </c>
      <c r="S54" s="107"/>
      <c r="T54" s="92" t="str">
        <f t="shared" si="4"/>
        <v>&lt;9.9</v>
      </c>
      <c r="U54" s="92" t="str">
        <f t="shared" si="4"/>
        <v>&lt;8.09</v>
      </c>
      <c r="V54" s="93" t="str">
        <f t="shared" si="1"/>
        <v>&lt;18</v>
      </c>
      <c r="W54" s="94" t="str">
        <f t="shared" si="2"/>
        <v/>
      </c>
    </row>
    <row r="55" spans="1:23" x14ac:dyDescent="0.4">
      <c r="A55" s="66">
        <v>49</v>
      </c>
      <c r="B55" s="95" t="s">
        <v>84</v>
      </c>
      <c r="C55" s="96" t="s">
        <v>84</v>
      </c>
      <c r="D55" s="85" t="s">
        <v>116</v>
      </c>
      <c r="E55" s="95" t="s">
        <v>110</v>
      </c>
      <c r="F55" s="84" t="s">
        <v>117</v>
      </c>
      <c r="G55" s="86" t="s">
        <v>87</v>
      </c>
      <c r="H55" s="72" t="s">
        <v>118</v>
      </c>
      <c r="I55" s="109" t="s">
        <v>119</v>
      </c>
      <c r="J55" s="95" t="s">
        <v>105</v>
      </c>
      <c r="K55" s="95" t="s">
        <v>105</v>
      </c>
      <c r="L55" s="74" t="s">
        <v>91</v>
      </c>
      <c r="M55" s="87" t="s">
        <v>92</v>
      </c>
      <c r="N55" s="88" t="s">
        <v>40</v>
      </c>
      <c r="O55" s="104">
        <v>45118</v>
      </c>
      <c r="P55" s="90">
        <v>45119</v>
      </c>
      <c r="Q55" s="105" t="s">
        <v>120</v>
      </c>
      <c r="R55" s="106" t="s">
        <v>121</v>
      </c>
      <c r="S55" s="107"/>
      <c r="T55" s="92" t="str">
        <f t="shared" si="4"/>
        <v>&lt;4.44</v>
      </c>
      <c r="U55" s="92" t="str">
        <f t="shared" si="4"/>
        <v>&lt;4.74</v>
      </c>
      <c r="V55" s="93" t="str">
        <f t="shared" si="1"/>
        <v>&lt;9.2</v>
      </c>
      <c r="W55" s="94" t="str">
        <f t="shared" si="2"/>
        <v/>
      </c>
    </row>
    <row r="56" spans="1:23" x14ac:dyDescent="0.4">
      <c r="A56" s="66">
        <v>50</v>
      </c>
      <c r="B56" s="95" t="s">
        <v>84</v>
      </c>
      <c r="C56" s="96" t="s">
        <v>84</v>
      </c>
      <c r="D56" s="85" t="s">
        <v>116</v>
      </c>
      <c r="E56" s="95" t="s">
        <v>110</v>
      </c>
      <c r="F56" s="96" t="s">
        <v>117</v>
      </c>
      <c r="G56" s="86" t="s">
        <v>87</v>
      </c>
      <c r="H56" s="72" t="s">
        <v>118</v>
      </c>
      <c r="I56" s="110" t="s">
        <v>119</v>
      </c>
      <c r="J56" s="95" t="s">
        <v>105</v>
      </c>
      <c r="K56" s="95" t="s">
        <v>105</v>
      </c>
      <c r="L56" s="74" t="s">
        <v>91</v>
      </c>
      <c r="M56" s="98" t="s">
        <v>92</v>
      </c>
      <c r="N56" s="99" t="s">
        <v>40</v>
      </c>
      <c r="O56" s="104">
        <v>45118</v>
      </c>
      <c r="P56" s="90">
        <v>45119</v>
      </c>
      <c r="Q56" s="105" t="s">
        <v>122</v>
      </c>
      <c r="R56" s="106" t="s">
        <v>123</v>
      </c>
      <c r="S56" s="107"/>
      <c r="T56" s="92" t="str">
        <f t="shared" si="4"/>
        <v>&lt;4.15</v>
      </c>
      <c r="U56" s="92" t="str">
        <f t="shared" si="4"/>
        <v>&lt;4.78</v>
      </c>
      <c r="V56" s="93" t="str">
        <f t="shared" si="1"/>
        <v>&lt;8.9</v>
      </c>
      <c r="W56" s="94" t="str">
        <f t="shared" si="2"/>
        <v/>
      </c>
    </row>
    <row r="57" spans="1:23" x14ac:dyDescent="0.4">
      <c r="A57" s="66">
        <v>51</v>
      </c>
      <c r="B57" s="95" t="s">
        <v>84</v>
      </c>
      <c r="C57" s="96" t="s">
        <v>84</v>
      </c>
      <c r="D57" s="85" t="s">
        <v>116</v>
      </c>
      <c r="E57" s="95" t="s">
        <v>110</v>
      </c>
      <c r="F57" s="96" t="s">
        <v>117</v>
      </c>
      <c r="G57" s="86" t="s">
        <v>87</v>
      </c>
      <c r="H57" s="72" t="s">
        <v>118</v>
      </c>
      <c r="I57" s="110" t="s">
        <v>124</v>
      </c>
      <c r="J57" s="95" t="s">
        <v>105</v>
      </c>
      <c r="K57" s="95" t="s">
        <v>105</v>
      </c>
      <c r="L57" s="74" t="s">
        <v>91</v>
      </c>
      <c r="M57" s="98" t="s">
        <v>92</v>
      </c>
      <c r="N57" s="99" t="s">
        <v>40</v>
      </c>
      <c r="O57" s="104">
        <v>45118</v>
      </c>
      <c r="P57" s="90">
        <v>45119</v>
      </c>
      <c r="Q57" s="105" t="s">
        <v>125</v>
      </c>
      <c r="R57" s="106" t="s">
        <v>126</v>
      </c>
      <c r="S57" s="107"/>
      <c r="T57" s="92" t="str">
        <f t="shared" ref="T57:U73" si="5">IF(Q57="","",IF(NOT(ISERROR(Q57*1)),ROUNDDOWN(Q57*1,2-INT(LOG(ABS(Q57*1)))),IFERROR("&lt;"&amp;ROUNDDOWN(IF(SUBSTITUTE(Q57,"&lt;","")*1&lt;=50,SUBSTITUTE(Q57,"&lt;","")*1,""),2-INT(LOG(ABS(SUBSTITUTE(Q57,"&lt;","")*1)))),IF(Q57="-",Q57,"入力形式が間違っています"))))</f>
        <v>&lt;4.12</v>
      </c>
      <c r="U57" s="92" t="str">
        <f t="shared" si="5"/>
        <v>&lt;4.84</v>
      </c>
      <c r="V57" s="93" t="str">
        <f t="shared" si="1"/>
        <v>&lt;9</v>
      </c>
      <c r="W57" s="94" t="str">
        <f t="shared" si="2"/>
        <v/>
      </c>
    </row>
    <row r="58" spans="1:23" x14ac:dyDescent="0.4">
      <c r="A58" s="66">
        <v>52</v>
      </c>
      <c r="B58" s="95" t="s">
        <v>84</v>
      </c>
      <c r="C58" s="96" t="s">
        <v>84</v>
      </c>
      <c r="D58" s="85" t="s">
        <v>116</v>
      </c>
      <c r="E58" s="95" t="s">
        <v>110</v>
      </c>
      <c r="F58" s="96" t="s">
        <v>117</v>
      </c>
      <c r="G58" s="86" t="s">
        <v>87</v>
      </c>
      <c r="H58" s="68" t="s">
        <v>118</v>
      </c>
      <c r="I58" s="110" t="s">
        <v>124</v>
      </c>
      <c r="J58" s="95" t="s">
        <v>105</v>
      </c>
      <c r="K58" s="95" t="s">
        <v>105</v>
      </c>
      <c r="L58" s="74" t="s">
        <v>91</v>
      </c>
      <c r="M58" s="98" t="s">
        <v>92</v>
      </c>
      <c r="N58" s="99" t="s">
        <v>40</v>
      </c>
      <c r="O58" s="104">
        <v>45118</v>
      </c>
      <c r="P58" s="90">
        <v>45119</v>
      </c>
      <c r="Q58" s="105" t="s">
        <v>121</v>
      </c>
      <c r="R58" s="106" t="s">
        <v>127</v>
      </c>
      <c r="S58" s="107"/>
      <c r="T58" s="92" t="str">
        <f t="shared" si="5"/>
        <v>&lt;4.74</v>
      </c>
      <c r="U58" s="92" t="str">
        <f t="shared" si="5"/>
        <v>&lt;4.01</v>
      </c>
      <c r="V58" s="93" t="str">
        <f t="shared" si="1"/>
        <v>&lt;8.8</v>
      </c>
      <c r="W58" s="94" t="str">
        <f t="shared" si="2"/>
        <v/>
      </c>
    </row>
    <row r="59" spans="1:23" x14ac:dyDescent="0.4">
      <c r="A59" s="66">
        <v>53</v>
      </c>
      <c r="B59" s="95" t="s">
        <v>84</v>
      </c>
      <c r="C59" s="96" t="s">
        <v>84</v>
      </c>
      <c r="D59" s="85" t="s">
        <v>116</v>
      </c>
      <c r="E59" s="95" t="s">
        <v>110</v>
      </c>
      <c r="F59" s="96" t="s">
        <v>117</v>
      </c>
      <c r="G59" s="86" t="s">
        <v>87</v>
      </c>
      <c r="H59" s="72" t="s">
        <v>112</v>
      </c>
      <c r="I59" s="110" t="s">
        <v>128</v>
      </c>
      <c r="J59" s="95" t="s">
        <v>105</v>
      </c>
      <c r="K59" s="95" t="s">
        <v>105</v>
      </c>
      <c r="L59" s="74" t="s">
        <v>91</v>
      </c>
      <c r="M59" s="98" t="s">
        <v>92</v>
      </c>
      <c r="N59" s="99" t="s">
        <v>40</v>
      </c>
      <c r="O59" s="104">
        <v>45118</v>
      </c>
      <c r="P59" s="90">
        <v>45119</v>
      </c>
      <c r="Q59" s="105" t="s">
        <v>129</v>
      </c>
      <c r="R59" s="111" t="s">
        <v>130</v>
      </c>
      <c r="S59" s="107"/>
      <c r="T59" s="92" t="str">
        <f t="shared" si="5"/>
        <v>&lt;8.78</v>
      </c>
      <c r="U59" s="92" t="str">
        <f t="shared" si="5"/>
        <v>&lt;8.37</v>
      </c>
      <c r="V59" s="93" t="str">
        <f t="shared" si="1"/>
        <v>&lt;17</v>
      </c>
      <c r="W59" s="94" t="str">
        <f t="shared" si="2"/>
        <v/>
      </c>
    </row>
    <row r="60" spans="1:23" x14ac:dyDescent="0.4">
      <c r="A60" s="66">
        <v>54</v>
      </c>
      <c r="B60" s="83" t="s">
        <v>84</v>
      </c>
      <c r="C60" s="84" t="s">
        <v>84</v>
      </c>
      <c r="D60" s="100" t="s">
        <v>32</v>
      </c>
      <c r="E60" s="95" t="s">
        <v>85</v>
      </c>
      <c r="F60" s="96" t="s">
        <v>101</v>
      </c>
      <c r="G60" s="86" t="s">
        <v>87</v>
      </c>
      <c r="H60" s="72" t="s">
        <v>88</v>
      </c>
      <c r="I60" s="103" t="s">
        <v>131</v>
      </c>
      <c r="J60" s="95" t="s">
        <v>90</v>
      </c>
      <c r="K60" s="95"/>
      <c r="L60" s="74" t="s">
        <v>91</v>
      </c>
      <c r="M60" s="98" t="s">
        <v>106</v>
      </c>
      <c r="N60" s="99" t="s">
        <v>40</v>
      </c>
      <c r="O60" s="104">
        <v>45138</v>
      </c>
      <c r="P60" s="90">
        <v>45141</v>
      </c>
      <c r="Q60" s="105" t="s">
        <v>132</v>
      </c>
      <c r="R60" s="106" t="s">
        <v>133</v>
      </c>
      <c r="S60" s="112"/>
      <c r="T60" s="92" t="str">
        <f t="shared" si="5"/>
        <v>&lt;9.72</v>
      </c>
      <c r="U60" s="92" t="str">
        <f t="shared" si="5"/>
        <v>&lt;8.98</v>
      </c>
      <c r="V60" s="93" t="str">
        <f t="shared" si="1"/>
        <v>&lt;19</v>
      </c>
      <c r="W60" s="94" t="str">
        <f t="shared" si="2"/>
        <v/>
      </c>
    </row>
    <row r="61" spans="1:23" x14ac:dyDescent="0.4">
      <c r="A61" s="66">
        <v>55</v>
      </c>
      <c r="B61" s="95" t="s">
        <v>84</v>
      </c>
      <c r="C61" s="96" t="s">
        <v>84</v>
      </c>
      <c r="D61" s="100" t="s">
        <v>32</v>
      </c>
      <c r="E61" s="95" t="s">
        <v>85</v>
      </c>
      <c r="F61" s="96" t="s">
        <v>101</v>
      </c>
      <c r="G61" s="108" t="s">
        <v>87</v>
      </c>
      <c r="H61" s="72" t="s">
        <v>88</v>
      </c>
      <c r="I61" s="103" t="s">
        <v>131</v>
      </c>
      <c r="J61" s="95" t="s">
        <v>90</v>
      </c>
      <c r="K61" s="95"/>
      <c r="L61" s="74" t="s">
        <v>91</v>
      </c>
      <c r="M61" s="98" t="s">
        <v>106</v>
      </c>
      <c r="N61" s="99" t="s">
        <v>40</v>
      </c>
      <c r="O61" s="104">
        <v>45138</v>
      </c>
      <c r="P61" s="90">
        <v>45141</v>
      </c>
      <c r="Q61" s="105" t="s">
        <v>134</v>
      </c>
      <c r="R61" s="106" t="s">
        <v>135</v>
      </c>
      <c r="S61" s="112"/>
      <c r="T61" s="92" t="str">
        <f t="shared" si="5"/>
        <v>&lt;9.2</v>
      </c>
      <c r="U61" s="92" t="str">
        <f t="shared" si="5"/>
        <v>&lt;9.74</v>
      </c>
      <c r="V61" s="93" t="str">
        <f t="shared" si="1"/>
        <v>&lt;19</v>
      </c>
      <c r="W61" s="94" t="str">
        <f t="shared" si="2"/>
        <v/>
      </c>
    </row>
    <row r="62" spans="1:23" x14ac:dyDescent="0.4">
      <c r="A62" s="66">
        <v>56</v>
      </c>
      <c r="B62" s="95" t="s">
        <v>84</v>
      </c>
      <c r="C62" s="96" t="s">
        <v>84</v>
      </c>
      <c r="D62" s="100" t="s">
        <v>32</v>
      </c>
      <c r="E62" s="95" t="s">
        <v>85</v>
      </c>
      <c r="F62" s="96" t="s">
        <v>101</v>
      </c>
      <c r="G62" s="86" t="s">
        <v>87</v>
      </c>
      <c r="H62" s="72" t="s">
        <v>88</v>
      </c>
      <c r="I62" s="103" t="s">
        <v>131</v>
      </c>
      <c r="J62" s="95" t="s">
        <v>90</v>
      </c>
      <c r="K62" s="95"/>
      <c r="L62" s="74" t="s">
        <v>91</v>
      </c>
      <c r="M62" s="87" t="s">
        <v>92</v>
      </c>
      <c r="N62" s="88" t="s">
        <v>40</v>
      </c>
      <c r="O62" s="104">
        <v>45138</v>
      </c>
      <c r="P62" s="90">
        <v>45141</v>
      </c>
      <c r="Q62" s="105" t="s">
        <v>136</v>
      </c>
      <c r="R62" s="106" t="s">
        <v>137</v>
      </c>
      <c r="S62" s="112"/>
      <c r="T62" s="92" t="str">
        <f t="shared" si="5"/>
        <v>&lt;9.16</v>
      </c>
      <c r="U62" s="92" t="str">
        <f t="shared" si="5"/>
        <v>&lt;6.62</v>
      </c>
      <c r="V62" s="93" t="str">
        <f t="shared" si="1"/>
        <v>&lt;16</v>
      </c>
      <c r="W62" s="94" t="str">
        <f t="shared" si="2"/>
        <v/>
      </c>
    </row>
    <row r="63" spans="1:23" x14ac:dyDescent="0.4">
      <c r="A63" s="66">
        <v>57</v>
      </c>
      <c r="B63" s="95" t="s">
        <v>84</v>
      </c>
      <c r="C63" s="96" t="s">
        <v>84</v>
      </c>
      <c r="D63" s="100" t="s">
        <v>32</v>
      </c>
      <c r="E63" s="95" t="s">
        <v>85</v>
      </c>
      <c r="F63" s="96" t="s">
        <v>101</v>
      </c>
      <c r="G63" s="86" t="s">
        <v>87</v>
      </c>
      <c r="H63" s="72" t="s">
        <v>88</v>
      </c>
      <c r="I63" s="103" t="s">
        <v>131</v>
      </c>
      <c r="J63" s="95" t="s">
        <v>90</v>
      </c>
      <c r="K63" s="95"/>
      <c r="L63" s="74" t="s">
        <v>91</v>
      </c>
      <c r="M63" s="98" t="s">
        <v>92</v>
      </c>
      <c r="N63" s="99" t="s">
        <v>40</v>
      </c>
      <c r="O63" s="104">
        <v>45138</v>
      </c>
      <c r="P63" s="90">
        <v>45141</v>
      </c>
      <c r="Q63" s="105" t="s">
        <v>138</v>
      </c>
      <c r="R63" s="106" t="s">
        <v>139</v>
      </c>
      <c r="S63" s="112"/>
      <c r="T63" s="92" t="str">
        <f t="shared" si="5"/>
        <v>&lt;7.92</v>
      </c>
      <c r="U63" s="92" t="str">
        <f t="shared" si="5"/>
        <v>&lt;8.16</v>
      </c>
      <c r="V63" s="93" t="str">
        <f t="shared" si="1"/>
        <v>&lt;16</v>
      </c>
      <c r="W63" s="94" t="str">
        <f t="shared" si="2"/>
        <v/>
      </c>
    </row>
    <row r="64" spans="1:23" x14ac:dyDescent="0.4">
      <c r="A64" s="66">
        <v>58</v>
      </c>
      <c r="B64" s="95" t="s">
        <v>84</v>
      </c>
      <c r="C64" s="96" t="s">
        <v>84</v>
      </c>
      <c r="D64" s="100" t="s">
        <v>32</v>
      </c>
      <c r="E64" s="95" t="s">
        <v>85</v>
      </c>
      <c r="F64" s="96" t="s">
        <v>101</v>
      </c>
      <c r="G64" s="86" t="s">
        <v>87</v>
      </c>
      <c r="H64" s="72" t="s">
        <v>88</v>
      </c>
      <c r="I64" s="103" t="s">
        <v>131</v>
      </c>
      <c r="J64" s="95" t="s">
        <v>90</v>
      </c>
      <c r="K64" s="95"/>
      <c r="L64" s="74" t="s">
        <v>91</v>
      </c>
      <c r="M64" s="98" t="s">
        <v>92</v>
      </c>
      <c r="N64" s="99" t="s">
        <v>40</v>
      </c>
      <c r="O64" s="104">
        <v>45138</v>
      </c>
      <c r="P64" s="90">
        <v>45141</v>
      </c>
      <c r="Q64" s="105" t="s">
        <v>140</v>
      </c>
      <c r="R64" s="111" t="s">
        <v>139</v>
      </c>
      <c r="S64" s="112"/>
      <c r="T64" s="92" t="str">
        <f t="shared" si="5"/>
        <v>&lt;9.45</v>
      </c>
      <c r="U64" s="92" t="str">
        <f t="shared" si="5"/>
        <v>&lt;8.16</v>
      </c>
      <c r="V64" s="93" t="str">
        <f t="shared" si="1"/>
        <v>&lt;18</v>
      </c>
      <c r="W64" s="94" t="str">
        <f t="shared" si="2"/>
        <v/>
      </c>
    </row>
    <row r="65" spans="1:23" x14ac:dyDescent="0.4">
      <c r="A65" s="66">
        <v>59</v>
      </c>
      <c r="B65" s="83" t="s">
        <v>84</v>
      </c>
      <c r="C65" s="84" t="s">
        <v>84</v>
      </c>
      <c r="D65" s="100" t="s">
        <v>32</v>
      </c>
      <c r="E65" s="95" t="s">
        <v>85</v>
      </c>
      <c r="F65" s="96" t="s">
        <v>101</v>
      </c>
      <c r="G65" s="86" t="s">
        <v>87</v>
      </c>
      <c r="H65" s="72" t="s">
        <v>88</v>
      </c>
      <c r="I65" s="103" t="s">
        <v>141</v>
      </c>
      <c r="J65" s="95" t="s">
        <v>90</v>
      </c>
      <c r="K65" s="95"/>
      <c r="L65" s="74" t="s">
        <v>91</v>
      </c>
      <c r="M65" s="98" t="s">
        <v>106</v>
      </c>
      <c r="N65" s="99" t="s">
        <v>40</v>
      </c>
      <c r="O65" s="104">
        <v>45159</v>
      </c>
      <c r="P65" s="90">
        <v>45159</v>
      </c>
      <c r="Q65" s="105" t="s">
        <v>142</v>
      </c>
      <c r="R65" s="106" t="s">
        <v>143</v>
      </c>
      <c r="S65" s="112"/>
      <c r="T65" s="92" t="str">
        <f t="shared" si="5"/>
        <v>&lt;9.31</v>
      </c>
      <c r="U65" s="92" t="str">
        <f t="shared" si="5"/>
        <v>&lt;7.83</v>
      </c>
      <c r="V65" s="93" t="str">
        <f t="shared" si="1"/>
        <v>&lt;17</v>
      </c>
      <c r="W65" s="94" t="str">
        <f t="shared" si="2"/>
        <v/>
      </c>
    </row>
    <row r="66" spans="1:23" x14ac:dyDescent="0.4">
      <c r="A66" s="66">
        <v>60</v>
      </c>
      <c r="B66" s="95" t="s">
        <v>84</v>
      </c>
      <c r="C66" s="96" t="s">
        <v>84</v>
      </c>
      <c r="D66" s="100" t="s">
        <v>32</v>
      </c>
      <c r="E66" s="95" t="s">
        <v>85</v>
      </c>
      <c r="F66" s="96" t="s">
        <v>101</v>
      </c>
      <c r="G66" s="108" t="s">
        <v>87</v>
      </c>
      <c r="H66" s="72" t="s">
        <v>88</v>
      </c>
      <c r="I66" s="103" t="s">
        <v>141</v>
      </c>
      <c r="J66" s="95" t="s">
        <v>90</v>
      </c>
      <c r="K66" s="95"/>
      <c r="L66" s="74" t="s">
        <v>91</v>
      </c>
      <c r="M66" s="98" t="s">
        <v>106</v>
      </c>
      <c r="N66" s="99" t="s">
        <v>40</v>
      </c>
      <c r="O66" s="104">
        <v>45159</v>
      </c>
      <c r="P66" s="90">
        <v>45159</v>
      </c>
      <c r="Q66" s="105" t="s">
        <v>136</v>
      </c>
      <c r="R66" s="106" t="s">
        <v>144</v>
      </c>
      <c r="S66" s="112"/>
      <c r="T66" s="92" t="str">
        <f t="shared" si="5"/>
        <v>&lt;9.16</v>
      </c>
      <c r="U66" s="92" t="str">
        <f t="shared" si="5"/>
        <v>&lt;8.47</v>
      </c>
      <c r="V66" s="93" t="str">
        <f t="shared" si="1"/>
        <v>&lt;18</v>
      </c>
      <c r="W66" s="94" t="str">
        <f t="shared" si="2"/>
        <v/>
      </c>
    </row>
    <row r="67" spans="1:23" x14ac:dyDescent="0.4">
      <c r="A67" s="66">
        <v>61</v>
      </c>
      <c r="B67" s="95" t="s">
        <v>84</v>
      </c>
      <c r="C67" s="96" t="s">
        <v>84</v>
      </c>
      <c r="D67" s="100" t="s">
        <v>32</v>
      </c>
      <c r="E67" s="95" t="s">
        <v>85</v>
      </c>
      <c r="F67" s="96" t="s">
        <v>101</v>
      </c>
      <c r="G67" s="86" t="s">
        <v>87</v>
      </c>
      <c r="H67" s="72" t="s">
        <v>88</v>
      </c>
      <c r="I67" s="103" t="s">
        <v>141</v>
      </c>
      <c r="J67" s="95" t="s">
        <v>90</v>
      </c>
      <c r="K67" s="95"/>
      <c r="L67" s="74" t="s">
        <v>91</v>
      </c>
      <c r="M67" s="87" t="s">
        <v>92</v>
      </c>
      <c r="N67" s="88" t="s">
        <v>40</v>
      </c>
      <c r="O67" s="104">
        <v>45159</v>
      </c>
      <c r="P67" s="90">
        <v>45159</v>
      </c>
      <c r="Q67" s="105" t="s">
        <v>145</v>
      </c>
      <c r="R67" s="106" t="s">
        <v>146</v>
      </c>
      <c r="S67" s="107"/>
      <c r="T67" s="92" t="str">
        <f t="shared" si="5"/>
        <v>&lt;6.6</v>
      </c>
      <c r="U67" s="92" t="str">
        <f t="shared" si="5"/>
        <v>&lt;9.38</v>
      </c>
      <c r="V67" s="93" t="str">
        <f t="shared" si="1"/>
        <v>&lt;16</v>
      </c>
      <c r="W67" s="94" t="str">
        <f t="shared" si="2"/>
        <v/>
      </c>
    </row>
    <row r="68" spans="1:23" x14ac:dyDescent="0.4">
      <c r="A68" s="66">
        <v>62</v>
      </c>
      <c r="B68" s="95" t="s">
        <v>84</v>
      </c>
      <c r="C68" s="96" t="s">
        <v>84</v>
      </c>
      <c r="D68" s="100" t="s">
        <v>32</v>
      </c>
      <c r="E68" s="95" t="s">
        <v>85</v>
      </c>
      <c r="F68" s="96" t="s">
        <v>101</v>
      </c>
      <c r="G68" s="86" t="s">
        <v>87</v>
      </c>
      <c r="H68" s="72" t="s">
        <v>88</v>
      </c>
      <c r="I68" s="103" t="s">
        <v>141</v>
      </c>
      <c r="J68" s="95" t="s">
        <v>90</v>
      </c>
      <c r="K68" s="95"/>
      <c r="L68" s="74" t="s">
        <v>91</v>
      </c>
      <c r="M68" s="98" t="s">
        <v>92</v>
      </c>
      <c r="N68" s="99" t="s">
        <v>40</v>
      </c>
      <c r="O68" s="104">
        <v>45159</v>
      </c>
      <c r="P68" s="90">
        <v>45159</v>
      </c>
      <c r="Q68" s="105" t="s">
        <v>147</v>
      </c>
      <c r="R68" s="106" t="s">
        <v>148</v>
      </c>
      <c r="S68" s="107"/>
      <c r="T68" s="92" t="str">
        <f t="shared" si="5"/>
        <v>&lt;7.87</v>
      </c>
      <c r="U68" s="92" t="str">
        <f t="shared" si="5"/>
        <v>&lt;8.85</v>
      </c>
      <c r="V68" s="93" t="str">
        <f t="shared" si="1"/>
        <v>&lt;17</v>
      </c>
      <c r="W68" s="113"/>
    </row>
    <row r="69" spans="1:23" x14ac:dyDescent="0.4">
      <c r="A69" s="66">
        <v>63</v>
      </c>
      <c r="B69" s="95" t="s">
        <v>84</v>
      </c>
      <c r="C69" s="96" t="s">
        <v>84</v>
      </c>
      <c r="D69" s="100" t="s">
        <v>32</v>
      </c>
      <c r="E69" s="95" t="s">
        <v>85</v>
      </c>
      <c r="F69" s="96" t="s">
        <v>101</v>
      </c>
      <c r="G69" s="86" t="s">
        <v>87</v>
      </c>
      <c r="H69" s="72" t="s">
        <v>88</v>
      </c>
      <c r="I69" s="103" t="s">
        <v>141</v>
      </c>
      <c r="J69" s="95" t="s">
        <v>90</v>
      </c>
      <c r="K69" s="95"/>
      <c r="L69" s="74" t="s">
        <v>91</v>
      </c>
      <c r="M69" s="98" t="s">
        <v>92</v>
      </c>
      <c r="N69" s="99" t="s">
        <v>40</v>
      </c>
      <c r="O69" s="104">
        <v>45159</v>
      </c>
      <c r="P69" s="90">
        <v>45159</v>
      </c>
      <c r="Q69" s="105" t="s">
        <v>149</v>
      </c>
      <c r="R69" s="106" t="s">
        <v>150</v>
      </c>
      <c r="S69" s="107"/>
      <c r="T69" s="92" t="str">
        <f t="shared" si="5"/>
        <v>&lt;6.42</v>
      </c>
      <c r="U69" s="92" t="str">
        <f t="shared" si="5"/>
        <v>&lt;9.08</v>
      </c>
      <c r="V69" s="93" t="str">
        <f t="shared" si="1"/>
        <v>&lt;16</v>
      </c>
      <c r="W69" s="113"/>
    </row>
    <row r="70" spans="1:23" x14ac:dyDescent="0.4">
      <c r="A70" s="66">
        <v>64</v>
      </c>
      <c r="B70" s="95" t="s">
        <v>84</v>
      </c>
      <c r="C70" s="96" t="s">
        <v>84</v>
      </c>
      <c r="D70" s="100" t="s">
        <v>116</v>
      </c>
      <c r="E70" s="95" t="s">
        <v>101</v>
      </c>
      <c r="F70" s="96" t="s">
        <v>151</v>
      </c>
      <c r="G70" s="114" t="s">
        <v>87</v>
      </c>
      <c r="H70" s="72" t="s">
        <v>118</v>
      </c>
      <c r="I70" s="97" t="s">
        <v>152</v>
      </c>
      <c r="J70" s="95" t="s">
        <v>116</v>
      </c>
      <c r="K70" s="95" t="s">
        <v>116</v>
      </c>
      <c r="L70" s="115" t="s">
        <v>91</v>
      </c>
      <c r="M70" s="98" t="s">
        <v>153</v>
      </c>
      <c r="N70" s="99" t="s">
        <v>40</v>
      </c>
      <c r="O70" s="116">
        <v>45161</v>
      </c>
      <c r="P70" s="117">
        <v>45161</v>
      </c>
      <c r="Q70" s="100" t="s">
        <v>154</v>
      </c>
      <c r="R70" s="95" t="s">
        <v>155</v>
      </c>
      <c r="S70" s="107"/>
      <c r="T70" s="92" t="str">
        <f t="shared" si="5"/>
        <v>&lt;4.78</v>
      </c>
      <c r="U70" s="92" t="str">
        <f t="shared" si="5"/>
        <v>&lt;4.32</v>
      </c>
      <c r="V70" s="93" t="str">
        <f t="shared" si="1"/>
        <v>&lt;9.1</v>
      </c>
      <c r="W70" s="113"/>
    </row>
    <row r="71" spans="1:23" x14ac:dyDescent="0.4">
      <c r="A71" s="66">
        <v>65</v>
      </c>
      <c r="B71" s="95" t="s">
        <v>84</v>
      </c>
      <c r="C71" s="96" t="s">
        <v>84</v>
      </c>
      <c r="D71" s="100" t="s">
        <v>116</v>
      </c>
      <c r="E71" s="95" t="s">
        <v>101</v>
      </c>
      <c r="F71" s="96" t="s">
        <v>117</v>
      </c>
      <c r="G71" s="114" t="s">
        <v>87</v>
      </c>
      <c r="H71" s="72" t="s">
        <v>118</v>
      </c>
      <c r="I71" s="97" t="s">
        <v>152</v>
      </c>
      <c r="J71" s="95" t="s">
        <v>116</v>
      </c>
      <c r="K71" s="95" t="s">
        <v>116</v>
      </c>
      <c r="L71" s="115" t="s">
        <v>91</v>
      </c>
      <c r="M71" s="98" t="s">
        <v>153</v>
      </c>
      <c r="N71" s="99" t="s">
        <v>40</v>
      </c>
      <c r="O71" s="116">
        <v>45161</v>
      </c>
      <c r="P71" s="117">
        <v>45161</v>
      </c>
      <c r="Q71" s="100" t="s">
        <v>156</v>
      </c>
      <c r="R71" s="95" t="s">
        <v>157</v>
      </c>
      <c r="S71" s="107"/>
      <c r="T71" s="92" t="str">
        <f t="shared" si="5"/>
        <v>&lt;4.45</v>
      </c>
      <c r="U71" s="92" t="str">
        <f t="shared" si="5"/>
        <v>&lt;4.84</v>
      </c>
      <c r="V71" s="93" t="str">
        <f t="shared" ref="V71:V134" si="6">IFERROR(IF(AND(T71="",U71=""),"",IF(AND(T71="-",U71="-"),IF(S71="","Cs合計を入力してください",S71),IF(NOT(ISERROR(T71*1+U71*1)),ROUND(T71+U71, 1-INT(LOG(ABS(T71+U71)))),IF(NOT(ISERROR(T71*1)),ROUND(T71, 1-INT(LOG(ABS(T71)))),IF(NOT(ISERROR(U71*1)),ROUND(U71, 1-INT(LOG(ABS(U71)))),IF(ISERROR(T71*1+U71*1),"&lt;"&amp;ROUND(IF(T71="-",0,SUBSTITUTE(T71,"&lt;",""))*1+IF(U71="-",0,SUBSTITUTE(U71,"&lt;",""))*1,1-INT(LOG(ABS(IF(T71="-",0,SUBSTITUTE(T71,"&lt;",""))*1+IF(U71="-",0,SUBSTITUTE(U71,"&lt;",""))*1)))))))))),"入力形式が間違っています")</f>
        <v>&lt;9.3</v>
      </c>
      <c r="W71" s="113"/>
    </row>
    <row r="72" spans="1:23" x14ac:dyDescent="0.4">
      <c r="A72" s="66">
        <v>66</v>
      </c>
      <c r="B72" s="95" t="s">
        <v>84</v>
      </c>
      <c r="C72" s="96" t="s">
        <v>84</v>
      </c>
      <c r="D72" s="100" t="s">
        <v>116</v>
      </c>
      <c r="E72" s="95" t="s">
        <v>101</v>
      </c>
      <c r="F72" s="96" t="s">
        <v>117</v>
      </c>
      <c r="G72" s="114" t="s">
        <v>87</v>
      </c>
      <c r="H72" s="72" t="s">
        <v>112</v>
      </c>
      <c r="I72" s="97" t="s">
        <v>158</v>
      </c>
      <c r="J72" s="95" t="s">
        <v>116</v>
      </c>
      <c r="K72" s="95" t="s">
        <v>116</v>
      </c>
      <c r="L72" s="115" t="s">
        <v>91</v>
      </c>
      <c r="M72" s="98" t="s">
        <v>92</v>
      </c>
      <c r="N72" s="99" t="s">
        <v>40</v>
      </c>
      <c r="O72" s="116">
        <v>45161</v>
      </c>
      <c r="P72" s="117">
        <v>45161</v>
      </c>
      <c r="Q72" s="100" t="s">
        <v>159</v>
      </c>
      <c r="R72" s="95" t="s">
        <v>160</v>
      </c>
      <c r="S72" s="107"/>
      <c r="T72" s="92" t="str">
        <f t="shared" si="5"/>
        <v>&lt;8.44</v>
      </c>
      <c r="U72" s="92" t="str">
        <f t="shared" si="5"/>
        <v>&lt;9.33</v>
      </c>
      <c r="V72" s="93" t="str">
        <f t="shared" si="6"/>
        <v>&lt;18</v>
      </c>
      <c r="W72" s="113"/>
    </row>
    <row r="73" spans="1:23" x14ac:dyDescent="0.4">
      <c r="A73" s="66">
        <v>67</v>
      </c>
      <c r="B73" s="95" t="s">
        <v>84</v>
      </c>
      <c r="C73" s="96" t="s">
        <v>84</v>
      </c>
      <c r="D73" s="100" t="s">
        <v>116</v>
      </c>
      <c r="E73" s="95" t="s">
        <v>101</v>
      </c>
      <c r="F73" s="96" t="s">
        <v>117</v>
      </c>
      <c r="G73" s="114" t="s">
        <v>87</v>
      </c>
      <c r="H73" s="72" t="s">
        <v>118</v>
      </c>
      <c r="I73" s="97" t="s">
        <v>124</v>
      </c>
      <c r="J73" s="95" t="s">
        <v>116</v>
      </c>
      <c r="K73" s="95" t="s">
        <v>116</v>
      </c>
      <c r="L73" s="115" t="s">
        <v>91</v>
      </c>
      <c r="M73" s="98" t="s">
        <v>92</v>
      </c>
      <c r="N73" s="99" t="s">
        <v>40</v>
      </c>
      <c r="O73" s="116">
        <v>45161</v>
      </c>
      <c r="P73" s="117">
        <v>45161</v>
      </c>
      <c r="Q73" s="100" t="s">
        <v>161</v>
      </c>
      <c r="R73" s="95" t="s">
        <v>162</v>
      </c>
      <c r="S73" s="107"/>
      <c r="T73" s="92" t="str">
        <f t="shared" si="5"/>
        <v>&lt;4.76</v>
      </c>
      <c r="U73" s="92" t="str">
        <f t="shared" si="5"/>
        <v>&lt;4.65</v>
      </c>
      <c r="V73" s="93" t="str">
        <f t="shared" si="6"/>
        <v>&lt;9.4</v>
      </c>
      <c r="W73" s="113"/>
    </row>
    <row r="74" spans="1:23" x14ac:dyDescent="0.4">
      <c r="A74" s="66">
        <v>68</v>
      </c>
      <c r="B74" s="95" t="s">
        <v>84</v>
      </c>
      <c r="C74" s="96" t="s">
        <v>84</v>
      </c>
      <c r="D74" s="100" t="s">
        <v>116</v>
      </c>
      <c r="E74" s="95" t="s">
        <v>101</v>
      </c>
      <c r="F74" s="96" t="s">
        <v>117</v>
      </c>
      <c r="G74" s="114" t="s">
        <v>87</v>
      </c>
      <c r="H74" s="72" t="s">
        <v>112</v>
      </c>
      <c r="I74" s="97" t="s">
        <v>163</v>
      </c>
      <c r="J74" s="95" t="s">
        <v>116</v>
      </c>
      <c r="K74" s="95" t="s">
        <v>116</v>
      </c>
      <c r="L74" s="115" t="s">
        <v>91</v>
      </c>
      <c r="M74" s="98" t="s">
        <v>92</v>
      </c>
      <c r="N74" s="99" t="s">
        <v>40</v>
      </c>
      <c r="O74" s="116">
        <v>45161</v>
      </c>
      <c r="P74" s="117">
        <v>45161</v>
      </c>
      <c r="Q74" s="100" t="s">
        <v>164</v>
      </c>
      <c r="R74" s="95" t="s">
        <v>165</v>
      </c>
      <c r="S74" s="107"/>
      <c r="T74" s="92" t="str">
        <f t="shared" ref="T74:U92" si="7">IF(Q74="","",IF(NOT(ISERROR(Q74*1)),ROUNDDOWN(Q74*1,2-INT(LOG(ABS(Q74*1)))),IFERROR("&lt;"&amp;ROUNDDOWN(IF(SUBSTITUTE(Q74,"&lt;","")*1&lt;=50,SUBSTITUTE(Q74,"&lt;","")*1,""),2-INT(LOG(ABS(SUBSTITUTE(Q74,"&lt;","")*1)))),IF(Q74="-",Q74,"入力形式が間違っています"))))</f>
        <v>&lt;9.07</v>
      </c>
      <c r="U74" s="92" t="str">
        <f t="shared" si="7"/>
        <v>&lt;9.09</v>
      </c>
      <c r="V74" s="93" t="str">
        <f t="shared" si="6"/>
        <v>&lt;18</v>
      </c>
      <c r="W74" s="113"/>
    </row>
    <row r="75" spans="1:23" x14ac:dyDescent="0.4">
      <c r="A75" s="66">
        <v>69</v>
      </c>
      <c r="B75" s="95" t="s">
        <v>84</v>
      </c>
      <c r="C75" s="96" t="s">
        <v>84</v>
      </c>
      <c r="D75" s="100" t="s">
        <v>32</v>
      </c>
      <c r="E75" s="95" t="s">
        <v>166</v>
      </c>
      <c r="F75" s="96" t="s">
        <v>101</v>
      </c>
      <c r="G75" s="114" t="s">
        <v>87</v>
      </c>
      <c r="H75" s="72" t="s">
        <v>88</v>
      </c>
      <c r="I75" s="97" t="s">
        <v>167</v>
      </c>
      <c r="J75" s="95" t="s">
        <v>168</v>
      </c>
      <c r="K75" s="95" t="s">
        <v>116</v>
      </c>
      <c r="L75" s="115" t="s">
        <v>91</v>
      </c>
      <c r="M75" s="98" t="s">
        <v>92</v>
      </c>
      <c r="N75" s="99" t="s">
        <v>40</v>
      </c>
      <c r="O75" s="116">
        <v>45161</v>
      </c>
      <c r="P75" s="117">
        <v>45161</v>
      </c>
      <c r="Q75" s="100" t="s">
        <v>169</v>
      </c>
      <c r="R75" s="95" t="s">
        <v>170</v>
      </c>
      <c r="S75" s="107"/>
      <c r="T75" s="92" t="str">
        <f t="shared" si="7"/>
        <v>&lt;7.33</v>
      </c>
      <c r="U75" s="92" t="str">
        <f t="shared" si="7"/>
        <v>&lt;9.35</v>
      </c>
      <c r="V75" s="93" t="str">
        <f t="shared" si="6"/>
        <v>&lt;17</v>
      </c>
      <c r="W75" s="113"/>
    </row>
    <row r="76" spans="1:23" x14ac:dyDescent="0.4">
      <c r="A76" s="66">
        <v>70</v>
      </c>
      <c r="B76" s="95" t="s">
        <v>84</v>
      </c>
      <c r="C76" s="96" t="s">
        <v>84</v>
      </c>
      <c r="D76" s="100" t="s">
        <v>32</v>
      </c>
      <c r="E76" s="95" t="s">
        <v>166</v>
      </c>
      <c r="F76" s="96" t="s">
        <v>101</v>
      </c>
      <c r="G76" s="114" t="s">
        <v>87</v>
      </c>
      <c r="H76" s="72" t="s">
        <v>88</v>
      </c>
      <c r="I76" s="97" t="s">
        <v>167</v>
      </c>
      <c r="J76" s="95" t="s">
        <v>168</v>
      </c>
      <c r="K76" s="95" t="s">
        <v>116</v>
      </c>
      <c r="L76" s="115" t="s">
        <v>91</v>
      </c>
      <c r="M76" s="98" t="s">
        <v>92</v>
      </c>
      <c r="N76" s="99" t="s">
        <v>40</v>
      </c>
      <c r="O76" s="116">
        <v>45161</v>
      </c>
      <c r="P76" s="117">
        <v>45161</v>
      </c>
      <c r="Q76" s="100" t="s">
        <v>171</v>
      </c>
      <c r="R76" s="95" t="s">
        <v>172</v>
      </c>
      <c r="S76" s="107"/>
      <c r="T76" s="92" t="str">
        <f t="shared" si="7"/>
        <v>&lt;8.47</v>
      </c>
      <c r="U76" s="92" t="str">
        <f t="shared" si="7"/>
        <v>&lt;9.7</v>
      </c>
      <c r="V76" s="93" t="str">
        <f t="shared" si="6"/>
        <v>&lt;18</v>
      </c>
      <c r="W76" s="113"/>
    </row>
    <row r="77" spans="1:23" x14ac:dyDescent="0.4">
      <c r="A77" s="66">
        <v>71</v>
      </c>
      <c r="B77" s="95" t="s">
        <v>84</v>
      </c>
      <c r="C77" s="96" t="s">
        <v>84</v>
      </c>
      <c r="D77" s="100" t="s">
        <v>32</v>
      </c>
      <c r="E77" s="95" t="s">
        <v>166</v>
      </c>
      <c r="F77" s="96" t="s">
        <v>101</v>
      </c>
      <c r="G77" s="114" t="s">
        <v>87</v>
      </c>
      <c r="H77" s="72" t="s">
        <v>88</v>
      </c>
      <c r="I77" s="97" t="s">
        <v>173</v>
      </c>
      <c r="J77" s="95" t="s">
        <v>168</v>
      </c>
      <c r="K77" s="95" t="s">
        <v>116</v>
      </c>
      <c r="L77" s="115" t="s">
        <v>91</v>
      </c>
      <c r="M77" s="98" t="s">
        <v>92</v>
      </c>
      <c r="N77" s="99" t="s">
        <v>40</v>
      </c>
      <c r="O77" s="116">
        <v>45161</v>
      </c>
      <c r="P77" s="117">
        <v>45161</v>
      </c>
      <c r="Q77" s="100" t="s">
        <v>174</v>
      </c>
      <c r="R77" s="95" t="s">
        <v>175</v>
      </c>
      <c r="S77" s="107"/>
      <c r="T77" s="92" t="str">
        <f t="shared" si="7"/>
        <v>&lt;9.06</v>
      </c>
      <c r="U77" s="92" t="str">
        <f t="shared" si="7"/>
        <v>&lt;9.26</v>
      </c>
      <c r="V77" s="93" t="str">
        <f t="shared" si="6"/>
        <v>&lt;18</v>
      </c>
      <c r="W77" s="113"/>
    </row>
    <row r="78" spans="1:23" x14ac:dyDescent="0.4">
      <c r="A78" s="66">
        <v>72</v>
      </c>
      <c r="B78" s="95" t="s">
        <v>84</v>
      </c>
      <c r="C78" s="96" t="s">
        <v>84</v>
      </c>
      <c r="D78" s="100" t="s">
        <v>116</v>
      </c>
      <c r="E78" s="95" t="s">
        <v>101</v>
      </c>
      <c r="F78" s="96" t="s">
        <v>117</v>
      </c>
      <c r="G78" s="114" t="s">
        <v>87</v>
      </c>
      <c r="H78" s="72" t="s">
        <v>118</v>
      </c>
      <c r="I78" s="97" t="s">
        <v>119</v>
      </c>
      <c r="J78" s="95" t="s">
        <v>116</v>
      </c>
      <c r="K78" s="95" t="s">
        <v>116</v>
      </c>
      <c r="L78" s="115" t="s">
        <v>91</v>
      </c>
      <c r="M78" s="98" t="s">
        <v>92</v>
      </c>
      <c r="N78" s="99" t="s">
        <v>40</v>
      </c>
      <c r="O78" s="116">
        <v>45174</v>
      </c>
      <c r="P78" s="117">
        <v>45175</v>
      </c>
      <c r="Q78" s="100" t="s">
        <v>176</v>
      </c>
      <c r="R78" s="95" t="s">
        <v>154</v>
      </c>
      <c r="S78" s="107"/>
      <c r="T78" s="92" t="str">
        <f t="shared" si="7"/>
        <v>&lt;4.49</v>
      </c>
      <c r="U78" s="92" t="str">
        <f t="shared" si="7"/>
        <v>&lt;4.78</v>
      </c>
      <c r="V78" s="93" t="str">
        <f t="shared" si="6"/>
        <v>&lt;9.3</v>
      </c>
      <c r="W78" s="113"/>
    </row>
    <row r="79" spans="1:23" x14ac:dyDescent="0.4">
      <c r="A79" s="66">
        <v>73</v>
      </c>
      <c r="B79" s="95" t="s">
        <v>84</v>
      </c>
      <c r="C79" s="96" t="s">
        <v>84</v>
      </c>
      <c r="D79" s="100" t="s">
        <v>116</v>
      </c>
      <c r="E79" s="95" t="s">
        <v>101</v>
      </c>
      <c r="F79" s="96" t="s">
        <v>117</v>
      </c>
      <c r="G79" s="114" t="s">
        <v>87</v>
      </c>
      <c r="H79" s="72" t="s">
        <v>118</v>
      </c>
      <c r="I79" s="97" t="s">
        <v>119</v>
      </c>
      <c r="J79" s="95" t="s">
        <v>116</v>
      </c>
      <c r="K79" s="95" t="s">
        <v>116</v>
      </c>
      <c r="L79" s="115" t="s">
        <v>91</v>
      </c>
      <c r="M79" s="98" t="s">
        <v>92</v>
      </c>
      <c r="N79" s="99" t="s">
        <v>40</v>
      </c>
      <c r="O79" s="116">
        <v>45174</v>
      </c>
      <c r="P79" s="117">
        <v>45175</v>
      </c>
      <c r="Q79" s="100" t="s">
        <v>177</v>
      </c>
      <c r="R79" s="95" t="s">
        <v>178</v>
      </c>
      <c r="S79" s="107"/>
      <c r="T79" s="92" t="str">
        <f t="shared" si="7"/>
        <v>&lt;4.82</v>
      </c>
      <c r="U79" s="92" t="str">
        <f t="shared" si="7"/>
        <v>&lt;4.7</v>
      </c>
      <c r="V79" s="93" t="str">
        <f t="shared" si="6"/>
        <v>&lt;9.5</v>
      </c>
      <c r="W79" s="113"/>
    </row>
    <row r="80" spans="1:23" x14ac:dyDescent="0.4">
      <c r="A80" s="66">
        <v>74</v>
      </c>
      <c r="B80" s="95" t="s">
        <v>84</v>
      </c>
      <c r="C80" s="96" t="s">
        <v>84</v>
      </c>
      <c r="D80" s="100" t="s">
        <v>116</v>
      </c>
      <c r="E80" s="95" t="s">
        <v>101</v>
      </c>
      <c r="F80" s="96" t="s">
        <v>117</v>
      </c>
      <c r="G80" s="114" t="s">
        <v>87</v>
      </c>
      <c r="H80" s="72" t="s">
        <v>118</v>
      </c>
      <c r="I80" s="97" t="s">
        <v>124</v>
      </c>
      <c r="J80" s="95" t="s">
        <v>116</v>
      </c>
      <c r="K80" s="95" t="s">
        <v>116</v>
      </c>
      <c r="L80" s="115" t="s">
        <v>91</v>
      </c>
      <c r="M80" s="98" t="s">
        <v>92</v>
      </c>
      <c r="N80" s="99" t="s">
        <v>40</v>
      </c>
      <c r="O80" s="116">
        <v>45174</v>
      </c>
      <c r="P80" s="117">
        <v>45175</v>
      </c>
      <c r="Q80" s="100" t="s">
        <v>179</v>
      </c>
      <c r="R80" s="95" t="s">
        <v>180</v>
      </c>
      <c r="S80" s="107"/>
      <c r="T80" s="92" t="str">
        <f t="shared" si="7"/>
        <v>&lt;4.42</v>
      </c>
      <c r="U80" s="92" t="str">
        <f t="shared" si="7"/>
        <v>&lt;4.89</v>
      </c>
      <c r="V80" s="93" t="str">
        <f t="shared" si="6"/>
        <v>&lt;9.3</v>
      </c>
      <c r="W80" s="113"/>
    </row>
    <row r="81" spans="1:23" x14ac:dyDescent="0.4">
      <c r="A81" s="66">
        <v>75</v>
      </c>
      <c r="B81" s="95" t="s">
        <v>84</v>
      </c>
      <c r="C81" s="96" t="s">
        <v>84</v>
      </c>
      <c r="D81" s="100" t="s">
        <v>116</v>
      </c>
      <c r="E81" s="95" t="s">
        <v>101</v>
      </c>
      <c r="F81" s="96" t="s">
        <v>117</v>
      </c>
      <c r="G81" s="114" t="s">
        <v>87</v>
      </c>
      <c r="H81" s="72" t="s">
        <v>118</v>
      </c>
      <c r="I81" s="97" t="s">
        <v>124</v>
      </c>
      <c r="J81" s="95" t="s">
        <v>116</v>
      </c>
      <c r="K81" s="95" t="s">
        <v>116</v>
      </c>
      <c r="L81" s="115" t="s">
        <v>91</v>
      </c>
      <c r="M81" s="98" t="s">
        <v>92</v>
      </c>
      <c r="N81" s="99" t="s">
        <v>40</v>
      </c>
      <c r="O81" s="116">
        <v>45174</v>
      </c>
      <c r="P81" s="117">
        <v>45175</v>
      </c>
      <c r="Q81" s="100" t="s">
        <v>181</v>
      </c>
      <c r="R81" s="95" t="s">
        <v>182</v>
      </c>
      <c r="S81" s="107"/>
      <c r="T81" s="92" t="str">
        <f t="shared" si="7"/>
        <v>&lt;4.44</v>
      </c>
      <c r="U81" s="92" t="str">
        <f t="shared" si="7"/>
        <v>&lt;4.9</v>
      </c>
      <c r="V81" s="93" t="str">
        <f t="shared" si="6"/>
        <v>&lt;9.3</v>
      </c>
      <c r="W81" s="113"/>
    </row>
    <row r="82" spans="1:23" x14ac:dyDescent="0.4">
      <c r="A82" s="66">
        <v>76</v>
      </c>
      <c r="B82" s="95" t="s">
        <v>84</v>
      </c>
      <c r="C82" s="96" t="s">
        <v>84</v>
      </c>
      <c r="D82" s="100" t="s">
        <v>116</v>
      </c>
      <c r="E82" s="95" t="s">
        <v>101</v>
      </c>
      <c r="F82" s="96" t="s">
        <v>117</v>
      </c>
      <c r="G82" s="114" t="s">
        <v>87</v>
      </c>
      <c r="H82" s="72" t="s">
        <v>112</v>
      </c>
      <c r="I82" s="97" t="s">
        <v>128</v>
      </c>
      <c r="J82" s="95" t="s">
        <v>116</v>
      </c>
      <c r="K82" s="95" t="s">
        <v>116</v>
      </c>
      <c r="L82" s="115" t="s">
        <v>91</v>
      </c>
      <c r="M82" s="98" t="s">
        <v>92</v>
      </c>
      <c r="N82" s="99" t="s">
        <v>40</v>
      </c>
      <c r="O82" s="116">
        <v>45174</v>
      </c>
      <c r="P82" s="117">
        <v>45175</v>
      </c>
      <c r="Q82" s="100" t="s">
        <v>183</v>
      </c>
      <c r="R82" s="95" t="s">
        <v>184</v>
      </c>
      <c r="S82" s="107"/>
      <c r="T82" s="92" t="str">
        <f t="shared" si="7"/>
        <v>&lt;7.91</v>
      </c>
      <c r="U82" s="92" t="str">
        <f t="shared" si="7"/>
        <v>&lt;9.71</v>
      </c>
      <c r="V82" s="93" t="str">
        <f t="shared" si="6"/>
        <v>&lt;18</v>
      </c>
      <c r="W82" s="113"/>
    </row>
    <row r="83" spans="1:23" x14ac:dyDescent="0.4">
      <c r="A83" s="66">
        <v>77</v>
      </c>
      <c r="B83" s="95" t="s">
        <v>84</v>
      </c>
      <c r="C83" s="96" t="s">
        <v>84</v>
      </c>
      <c r="D83" s="100" t="s">
        <v>32</v>
      </c>
      <c r="E83" s="95" t="s">
        <v>84</v>
      </c>
      <c r="F83" s="96" t="s">
        <v>101</v>
      </c>
      <c r="G83" s="114" t="s">
        <v>87</v>
      </c>
      <c r="H83" s="72" t="s">
        <v>88</v>
      </c>
      <c r="I83" s="97" t="s">
        <v>185</v>
      </c>
      <c r="J83" s="95" t="s">
        <v>168</v>
      </c>
      <c r="K83" s="95" t="s">
        <v>116</v>
      </c>
      <c r="L83" s="115" t="s">
        <v>91</v>
      </c>
      <c r="M83" s="98" t="s">
        <v>92</v>
      </c>
      <c r="N83" s="99" t="s">
        <v>40</v>
      </c>
      <c r="O83" s="116">
        <v>45174</v>
      </c>
      <c r="P83" s="117">
        <v>45175</v>
      </c>
      <c r="Q83" s="100" t="s">
        <v>186</v>
      </c>
      <c r="R83" s="95" t="s">
        <v>187</v>
      </c>
      <c r="S83" s="107"/>
      <c r="T83" s="92" t="str">
        <f t="shared" si="7"/>
        <v>&lt;9.04</v>
      </c>
      <c r="U83" s="92" t="str">
        <f t="shared" si="7"/>
        <v>&lt;8.97</v>
      </c>
      <c r="V83" s="93" t="str">
        <f t="shared" si="6"/>
        <v>&lt;18</v>
      </c>
      <c r="W83" s="113"/>
    </row>
    <row r="84" spans="1:23" x14ac:dyDescent="0.4">
      <c r="A84" s="66">
        <v>78</v>
      </c>
      <c r="B84" s="95" t="s">
        <v>84</v>
      </c>
      <c r="C84" s="96" t="s">
        <v>84</v>
      </c>
      <c r="D84" s="100" t="s">
        <v>32</v>
      </c>
      <c r="E84" s="95" t="s">
        <v>84</v>
      </c>
      <c r="F84" s="96" t="s">
        <v>101</v>
      </c>
      <c r="G84" s="114" t="s">
        <v>87</v>
      </c>
      <c r="H84" s="72" t="s">
        <v>88</v>
      </c>
      <c r="I84" s="97" t="s">
        <v>188</v>
      </c>
      <c r="J84" s="95" t="s">
        <v>168</v>
      </c>
      <c r="K84" s="95" t="s">
        <v>116</v>
      </c>
      <c r="L84" s="115" t="s">
        <v>91</v>
      </c>
      <c r="M84" s="98" t="s">
        <v>92</v>
      </c>
      <c r="N84" s="99" t="s">
        <v>40</v>
      </c>
      <c r="O84" s="116">
        <v>45174</v>
      </c>
      <c r="P84" s="117">
        <v>45175</v>
      </c>
      <c r="Q84" s="100" t="s">
        <v>189</v>
      </c>
      <c r="R84" s="95" t="s">
        <v>190</v>
      </c>
      <c r="S84" s="107"/>
      <c r="T84" s="92" t="str">
        <f t="shared" si="7"/>
        <v>&lt;8.73</v>
      </c>
      <c r="U84" s="92" t="str">
        <f t="shared" si="7"/>
        <v>&lt;9.85</v>
      </c>
      <c r="V84" s="93" t="str">
        <f t="shared" si="6"/>
        <v>&lt;19</v>
      </c>
      <c r="W84" s="113"/>
    </row>
    <row r="85" spans="1:23" x14ac:dyDescent="0.4">
      <c r="A85" s="66">
        <v>79</v>
      </c>
      <c r="B85" s="95" t="s">
        <v>84</v>
      </c>
      <c r="C85" s="96" t="s">
        <v>84</v>
      </c>
      <c r="D85" s="100" t="s">
        <v>32</v>
      </c>
      <c r="E85" s="95" t="s">
        <v>101</v>
      </c>
      <c r="F85" s="96" t="s">
        <v>101</v>
      </c>
      <c r="G85" s="114" t="s">
        <v>87</v>
      </c>
      <c r="H85" s="72" t="s">
        <v>88</v>
      </c>
      <c r="I85" s="97" t="s">
        <v>167</v>
      </c>
      <c r="J85" s="95" t="s">
        <v>168</v>
      </c>
      <c r="K85" s="95" t="s">
        <v>116</v>
      </c>
      <c r="L85" s="115" t="s">
        <v>91</v>
      </c>
      <c r="M85" s="98" t="s">
        <v>92</v>
      </c>
      <c r="N85" s="99" t="s">
        <v>40</v>
      </c>
      <c r="O85" s="116">
        <v>45174</v>
      </c>
      <c r="P85" s="117">
        <v>45175</v>
      </c>
      <c r="Q85" s="100" t="s">
        <v>191</v>
      </c>
      <c r="R85" s="95" t="s">
        <v>192</v>
      </c>
      <c r="S85" s="107"/>
      <c r="T85" s="92" t="str">
        <f t="shared" si="7"/>
        <v>&lt;9.23</v>
      </c>
      <c r="U85" s="92" t="str">
        <f t="shared" si="7"/>
        <v>&lt;8.72</v>
      </c>
      <c r="V85" s="93" t="str">
        <f t="shared" si="6"/>
        <v>&lt;18</v>
      </c>
      <c r="W85" s="113"/>
    </row>
    <row r="86" spans="1:23" x14ac:dyDescent="0.4">
      <c r="A86" s="66">
        <v>80</v>
      </c>
      <c r="B86" s="95" t="s">
        <v>84</v>
      </c>
      <c r="C86" s="96" t="s">
        <v>84</v>
      </c>
      <c r="D86" s="100" t="s">
        <v>32</v>
      </c>
      <c r="E86" s="95" t="s">
        <v>85</v>
      </c>
      <c r="F86" s="96" t="s">
        <v>101</v>
      </c>
      <c r="G86" s="114" t="s">
        <v>87</v>
      </c>
      <c r="H86" s="72" t="s">
        <v>88</v>
      </c>
      <c r="I86" s="97" t="s">
        <v>141</v>
      </c>
      <c r="J86" s="95" t="s">
        <v>90</v>
      </c>
      <c r="K86" s="95"/>
      <c r="L86" s="115" t="s">
        <v>91</v>
      </c>
      <c r="M86" s="98" t="s">
        <v>153</v>
      </c>
      <c r="N86" s="99" t="s">
        <v>40</v>
      </c>
      <c r="O86" s="116">
        <v>45180</v>
      </c>
      <c r="P86" s="117">
        <v>45180</v>
      </c>
      <c r="Q86" s="100" t="s">
        <v>193</v>
      </c>
      <c r="R86" s="95" t="s">
        <v>194</v>
      </c>
      <c r="S86" s="107"/>
      <c r="T86" s="92" t="str">
        <f t="shared" si="7"/>
        <v>&lt;9.31</v>
      </c>
      <c r="U86" s="92" t="str">
        <f t="shared" si="7"/>
        <v>&lt;7.49</v>
      </c>
      <c r="V86" s="93" t="str">
        <f t="shared" si="6"/>
        <v>&lt;17</v>
      </c>
      <c r="W86" s="113"/>
    </row>
    <row r="87" spans="1:23" x14ac:dyDescent="0.4">
      <c r="A87" s="66">
        <v>81</v>
      </c>
      <c r="B87" s="95" t="s">
        <v>84</v>
      </c>
      <c r="C87" s="96" t="s">
        <v>84</v>
      </c>
      <c r="D87" s="100" t="s">
        <v>32</v>
      </c>
      <c r="E87" s="95" t="s">
        <v>85</v>
      </c>
      <c r="F87" s="96" t="s">
        <v>101</v>
      </c>
      <c r="G87" s="114" t="s">
        <v>87</v>
      </c>
      <c r="H87" s="72" t="s">
        <v>88</v>
      </c>
      <c r="I87" s="97" t="s">
        <v>141</v>
      </c>
      <c r="J87" s="95" t="s">
        <v>90</v>
      </c>
      <c r="K87" s="95"/>
      <c r="L87" s="115" t="s">
        <v>91</v>
      </c>
      <c r="M87" s="98" t="s">
        <v>153</v>
      </c>
      <c r="N87" s="99" t="s">
        <v>40</v>
      </c>
      <c r="O87" s="116">
        <v>45180</v>
      </c>
      <c r="P87" s="117">
        <v>45180</v>
      </c>
      <c r="Q87" s="100" t="s">
        <v>195</v>
      </c>
      <c r="R87" s="95" t="s">
        <v>196</v>
      </c>
      <c r="S87" s="107"/>
      <c r="T87" s="92" t="str">
        <f t="shared" si="7"/>
        <v>&lt;6.94</v>
      </c>
      <c r="U87" s="92" t="str">
        <f t="shared" si="7"/>
        <v>&lt;8.67</v>
      </c>
      <c r="V87" s="93" t="str">
        <f t="shared" si="6"/>
        <v>&lt;16</v>
      </c>
      <c r="W87" s="113"/>
    </row>
    <row r="88" spans="1:23" x14ac:dyDescent="0.4">
      <c r="A88" s="66">
        <v>82</v>
      </c>
      <c r="B88" s="95" t="s">
        <v>84</v>
      </c>
      <c r="C88" s="96" t="s">
        <v>84</v>
      </c>
      <c r="D88" s="100" t="s">
        <v>32</v>
      </c>
      <c r="E88" s="95" t="s">
        <v>85</v>
      </c>
      <c r="F88" s="96" t="s">
        <v>101</v>
      </c>
      <c r="G88" s="114" t="s">
        <v>87</v>
      </c>
      <c r="H88" s="72" t="s">
        <v>88</v>
      </c>
      <c r="I88" s="97" t="s">
        <v>141</v>
      </c>
      <c r="J88" s="95" t="s">
        <v>90</v>
      </c>
      <c r="K88" s="95"/>
      <c r="L88" s="115" t="s">
        <v>91</v>
      </c>
      <c r="M88" s="98" t="s">
        <v>92</v>
      </c>
      <c r="N88" s="99" t="s">
        <v>40</v>
      </c>
      <c r="O88" s="116">
        <v>45180</v>
      </c>
      <c r="P88" s="117">
        <v>45180</v>
      </c>
      <c r="Q88" s="100" t="s">
        <v>197</v>
      </c>
      <c r="R88" s="95" t="s">
        <v>198</v>
      </c>
      <c r="S88" s="107"/>
      <c r="T88" s="92" t="str">
        <f t="shared" si="7"/>
        <v>&lt;9.02</v>
      </c>
      <c r="U88" s="92" t="str">
        <f t="shared" si="7"/>
        <v>&lt;9.18</v>
      </c>
      <c r="V88" s="93" t="str">
        <f t="shared" si="6"/>
        <v>&lt;18</v>
      </c>
      <c r="W88" s="113"/>
    </row>
    <row r="89" spans="1:23" x14ac:dyDescent="0.4">
      <c r="A89" s="66">
        <v>83</v>
      </c>
      <c r="B89" s="95" t="s">
        <v>84</v>
      </c>
      <c r="C89" s="96" t="s">
        <v>84</v>
      </c>
      <c r="D89" s="100" t="s">
        <v>32</v>
      </c>
      <c r="E89" s="95" t="s">
        <v>85</v>
      </c>
      <c r="F89" s="96" t="s">
        <v>101</v>
      </c>
      <c r="G89" s="114" t="s">
        <v>87</v>
      </c>
      <c r="H89" s="72" t="s">
        <v>88</v>
      </c>
      <c r="I89" s="97" t="s">
        <v>141</v>
      </c>
      <c r="J89" s="95" t="s">
        <v>90</v>
      </c>
      <c r="K89" s="95"/>
      <c r="L89" s="115" t="s">
        <v>91</v>
      </c>
      <c r="M89" s="98" t="s">
        <v>92</v>
      </c>
      <c r="N89" s="99" t="s">
        <v>40</v>
      </c>
      <c r="O89" s="116">
        <v>45180</v>
      </c>
      <c r="P89" s="117">
        <v>45180</v>
      </c>
      <c r="Q89" s="100" t="s">
        <v>199</v>
      </c>
      <c r="R89" s="95" t="s">
        <v>200</v>
      </c>
      <c r="S89" s="107"/>
      <c r="T89" s="92" t="str">
        <f t="shared" si="7"/>
        <v>&lt;7.42</v>
      </c>
      <c r="U89" s="92" t="str">
        <f t="shared" si="7"/>
        <v>&lt;8.93</v>
      </c>
      <c r="V89" s="93" t="str">
        <f t="shared" si="6"/>
        <v>&lt;16</v>
      </c>
      <c r="W89" s="113"/>
    </row>
    <row r="90" spans="1:23" x14ac:dyDescent="0.4">
      <c r="A90" s="66">
        <v>84</v>
      </c>
      <c r="B90" s="95" t="s">
        <v>84</v>
      </c>
      <c r="C90" s="96" t="s">
        <v>84</v>
      </c>
      <c r="D90" s="100" t="s">
        <v>32</v>
      </c>
      <c r="E90" s="95" t="s">
        <v>85</v>
      </c>
      <c r="F90" s="96" t="s">
        <v>101</v>
      </c>
      <c r="G90" s="114" t="s">
        <v>87</v>
      </c>
      <c r="H90" s="72" t="s">
        <v>88</v>
      </c>
      <c r="I90" s="97" t="s">
        <v>141</v>
      </c>
      <c r="J90" s="95" t="s">
        <v>90</v>
      </c>
      <c r="K90" s="95"/>
      <c r="L90" s="115" t="s">
        <v>91</v>
      </c>
      <c r="M90" s="98" t="s">
        <v>92</v>
      </c>
      <c r="N90" s="99" t="s">
        <v>40</v>
      </c>
      <c r="O90" s="116">
        <v>45180</v>
      </c>
      <c r="P90" s="117">
        <v>45180</v>
      </c>
      <c r="Q90" s="100" t="s">
        <v>201</v>
      </c>
      <c r="R90" s="95" t="s">
        <v>202</v>
      </c>
      <c r="S90" s="107"/>
      <c r="T90" s="92" t="str">
        <f t="shared" si="7"/>
        <v>&lt;8.32</v>
      </c>
      <c r="U90" s="92" t="str">
        <f t="shared" si="7"/>
        <v>&lt;9.12</v>
      </c>
      <c r="V90" s="93" t="str">
        <f t="shared" si="6"/>
        <v>&lt;17</v>
      </c>
      <c r="W90" s="113"/>
    </row>
    <row r="91" spans="1:23" x14ac:dyDescent="0.4">
      <c r="A91" s="66">
        <v>85</v>
      </c>
      <c r="B91" s="95" t="s">
        <v>84</v>
      </c>
      <c r="C91" s="96" t="s">
        <v>84</v>
      </c>
      <c r="D91" s="100" t="s">
        <v>203</v>
      </c>
      <c r="E91" s="95" t="s">
        <v>101</v>
      </c>
      <c r="F91" s="96" t="s">
        <v>204</v>
      </c>
      <c r="G91" s="114" t="s">
        <v>87</v>
      </c>
      <c r="H91" s="72" t="s">
        <v>205</v>
      </c>
      <c r="I91" s="97" t="s">
        <v>206</v>
      </c>
      <c r="J91" s="95" t="s">
        <v>116</v>
      </c>
      <c r="K91" s="95" t="s">
        <v>207</v>
      </c>
      <c r="L91" s="115" t="s">
        <v>91</v>
      </c>
      <c r="M91" s="98" t="s">
        <v>92</v>
      </c>
      <c r="N91" s="99" t="s">
        <v>40</v>
      </c>
      <c r="O91" s="116">
        <v>45181</v>
      </c>
      <c r="P91" s="117">
        <v>45181</v>
      </c>
      <c r="Q91" s="100" t="s">
        <v>208</v>
      </c>
      <c r="R91" s="95" t="s">
        <v>209</v>
      </c>
      <c r="S91" s="107"/>
      <c r="T91" s="92" t="str">
        <f t="shared" si="7"/>
        <v>&lt;9.29</v>
      </c>
      <c r="U91" s="92" t="str">
        <f t="shared" si="7"/>
        <v>&lt;6.04</v>
      </c>
      <c r="V91" s="93" t="str">
        <f t="shared" si="6"/>
        <v>&lt;15</v>
      </c>
      <c r="W91" s="113"/>
    </row>
    <row r="92" spans="1:23" x14ac:dyDescent="0.4">
      <c r="A92" s="66">
        <v>86</v>
      </c>
      <c r="B92" s="95" t="s">
        <v>84</v>
      </c>
      <c r="C92" s="96" t="s">
        <v>84</v>
      </c>
      <c r="D92" s="100" t="s">
        <v>203</v>
      </c>
      <c r="E92" s="95" t="s">
        <v>101</v>
      </c>
      <c r="F92" s="96" t="s">
        <v>204</v>
      </c>
      <c r="G92" s="114" t="s">
        <v>87</v>
      </c>
      <c r="H92" s="72" t="s">
        <v>205</v>
      </c>
      <c r="I92" s="97" t="s">
        <v>206</v>
      </c>
      <c r="J92" s="95" t="s">
        <v>116</v>
      </c>
      <c r="K92" s="95" t="s">
        <v>210</v>
      </c>
      <c r="L92" s="115" t="s">
        <v>91</v>
      </c>
      <c r="M92" s="98" t="s">
        <v>92</v>
      </c>
      <c r="N92" s="99" t="s">
        <v>40</v>
      </c>
      <c r="O92" s="116">
        <v>45181</v>
      </c>
      <c r="P92" s="117">
        <v>45181</v>
      </c>
      <c r="Q92" s="100" t="s">
        <v>211</v>
      </c>
      <c r="R92" s="95" t="s">
        <v>212</v>
      </c>
      <c r="S92" s="107"/>
      <c r="T92" s="92" t="str">
        <f t="shared" si="7"/>
        <v>&lt;8.02</v>
      </c>
      <c r="U92" s="92" t="str">
        <f t="shared" si="7"/>
        <v>&lt;9.65</v>
      </c>
      <c r="V92" s="93" t="str">
        <f t="shared" si="6"/>
        <v>&lt;18</v>
      </c>
      <c r="W92" s="113"/>
    </row>
    <row r="93" spans="1:23" ht="37.5" x14ac:dyDescent="0.4">
      <c r="A93" s="66">
        <v>87</v>
      </c>
      <c r="B93" s="83" t="s">
        <v>31</v>
      </c>
      <c r="C93" s="84" t="s">
        <v>31</v>
      </c>
      <c r="D93" s="85" t="s">
        <v>31</v>
      </c>
      <c r="E93" s="83" t="s">
        <v>54</v>
      </c>
      <c r="F93" s="84" t="s">
        <v>213</v>
      </c>
      <c r="G93" s="86" t="s">
        <v>34</v>
      </c>
      <c r="H93" s="100" t="s">
        <v>112</v>
      </c>
      <c r="I93" s="66" t="s">
        <v>214</v>
      </c>
      <c r="J93" s="83"/>
      <c r="K93" s="83" t="s">
        <v>215</v>
      </c>
      <c r="L93" s="74" t="s">
        <v>216</v>
      </c>
      <c r="M93" s="87" t="s">
        <v>217</v>
      </c>
      <c r="N93" s="88" t="s">
        <v>40</v>
      </c>
      <c r="O93" s="89">
        <v>45182</v>
      </c>
      <c r="P93" s="90">
        <v>45190</v>
      </c>
      <c r="Q93" s="85" t="s">
        <v>218</v>
      </c>
      <c r="R93" s="83">
        <v>15.8</v>
      </c>
      <c r="S93" s="91"/>
      <c r="T93" s="92" t="str">
        <f t="shared" ref="T93:U108" si="8">IF(Q93="","",IF(NOT(ISERROR(Q93*1)),ROUNDDOWN(Q93*1,2-INT(LOG(ABS(Q93*1)))),IFERROR("&lt;"&amp;ROUNDDOWN(IF(SUBSTITUTE(Q93,"&lt;","")*1&lt;=50,SUBSTITUTE(Q93,"&lt;","")*1,""),2-INT(LOG(ABS(SUBSTITUTE(Q93,"&lt;","")*1)))),IF(Q93="-",Q93,"入力形式が間違っています"))))</f>
        <v>&lt;7.6</v>
      </c>
      <c r="U93" s="92">
        <f t="shared" si="8"/>
        <v>15.8</v>
      </c>
      <c r="V93" s="93">
        <f t="shared" si="6"/>
        <v>16</v>
      </c>
      <c r="W93" s="94" t="str">
        <f t="shared" ref="W93:W151" si="9">IF(ISERROR(V93*1),"",IF(AND(H93="飲料水",V93&gt;=11),"○",IF(AND(H93="牛乳・乳児用食品",V93&gt;=51),"○",IF(AND(H93&lt;&gt;"",V93&gt;=110),"○",""))))</f>
        <v/>
      </c>
    </row>
    <row r="94" spans="1:23" ht="37.5" x14ac:dyDescent="0.4">
      <c r="A94" s="66">
        <v>88</v>
      </c>
      <c r="B94" s="83" t="s">
        <v>31</v>
      </c>
      <c r="C94" s="84" t="s">
        <v>31</v>
      </c>
      <c r="D94" s="85" t="s">
        <v>31</v>
      </c>
      <c r="E94" s="83" t="s">
        <v>54</v>
      </c>
      <c r="F94" s="84" t="s">
        <v>213</v>
      </c>
      <c r="G94" s="86" t="s">
        <v>34</v>
      </c>
      <c r="H94" s="100" t="s">
        <v>112</v>
      </c>
      <c r="I94" s="66" t="s">
        <v>214</v>
      </c>
      <c r="J94" s="83"/>
      <c r="K94" s="83" t="s">
        <v>215</v>
      </c>
      <c r="L94" s="74" t="s">
        <v>216</v>
      </c>
      <c r="M94" s="87" t="s">
        <v>217</v>
      </c>
      <c r="N94" s="88" t="s">
        <v>40</v>
      </c>
      <c r="O94" s="89">
        <v>45182</v>
      </c>
      <c r="P94" s="90">
        <v>45190</v>
      </c>
      <c r="Q94" s="85" t="s">
        <v>219</v>
      </c>
      <c r="R94" s="83" t="s">
        <v>77</v>
      </c>
      <c r="S94" s="91"/>
      <c r="T94" s="92" t="str">
        <f t="shared" si="8"/>
        <v>&lt;6.8</v>
      </c>
      <c r="U94" s="92" t="str">
        <f t="shared" si="8"/>
        <v>&lt;5.6</v>
      </c>
      <c r="V94" s="93" t="str">
        <f t="shared" si="6"/>
        <v>&lt;12</v>
      </c>
      <c r="W94" s="94" t="str">
        <f t="shared" si="9"/>
        <v/>
      </c>
    </row>
    <row r="95" spans="1:23" ht="37.5" x14ac:dyDescent="0.4">
      <c r="A95" s="66">
        <v>89</v>
      </c>
      <c r="B95" s="83" t="s">
        <v>31</v>
      </c>
      <c r="C95" s="84" t="s">
        <v>31</v>
      </c>
      <c r="D95" s="85" t="s">
        <v>31</v>
      </c>
      <c r="E95" s="83" t="s">
        <v>54</v>
      </c>
      <c r="F95" s="84" t="s">
        <v>213</v>
      </c>
      <c r="G95" s="86" t="s">
        <v>34</v>
      </c>
      <c r="H95" s="100" t="s">
        <v>112</v>
      </c>
      <c r="I95" s="66" t="s">
        <v>214</v>
      </c>
      <c r="J95" s="83"/>
      <c r="K95" s="83" t="s">
        <v>215</v>
      </c>
      <c r="L95" s="74" t="s">
        <v>216</v>
      </c>
      <c r="M95" s="87" t="s">
        <v>217</v>
      </c>
      <c r="N95" s="88" t="s">
        <v>40</v>
      </c>
      <c r="O95" s="89">
        <v>45182</v>
      </c>
      <c r="P95" s="90">
        <v>45190</v>
      </c>
      <c r="Q95" s="85" t="s">
        <v>220</v>
      </c>
      <c r="R95" s="83">
        <v>10.199999999999999</v>
      </c>
      <c r="S95" s="91"/>
      <c r="T95" s="92" t="str">
        <f t="shared" si="8"/>
        <v>&lt;5.4</v>
      </c>
      <c r="U95" s="92">
        <f t="shared" si="8"/>
        <v>10.199999999999999</v>
      </c>
      <c r="V95" s="93">
        <f t="shared" si="6"/>
        <v>10</v>
      </c>
      <c r="W95" s="94" t="str">
        <f t="shared" si="9"/>
        <v/>
      </c>
    </row>
    <row r="96" spans="1:23" ht="37.5" x14ac:dyDescent="0.4">
      <c r="A96" s="66">
        <v>90</v>
      </c>
      <c r="B96" s="83" t="s">
        <v>31</v>
      </c>
      <c r="C96" s="84" t="s">
        <v>31</v>
      </c>
      <c r="D96" s="85" t="s">
        <v>31</v>
      </c>
      <c r="E96" s="83" t="s">
        <v>74</v>
      </c>
      <c r="F96" s="84" t="s">
        <v>221</v>
      </c>
      <c r="G96" s="86" t="s">
        <v>34</v>
      </c>
      <c r="H96" s="100" t="s">
        <v>112</v>
      </c>
      <c r="I96" s="66" t="s">
        <v>214</v>
      </c>
      <c r="J96" s="83"/>
      <c r="K96" s="83" t="s">
        <v>215</v>
      </c>
      <c r="L96" s="74" t="s">
        <v>216</v>
      </c>
      <c r="M96" s="87" t="s">
        <v>217</v>
      </c>
      <c r="N96" s="88" t="s">
        <v>40</v>
      </c>
      <c r="O96" s="89">
        <v>45182</v>
      </c>
      <c r="P96" s="90">
        <v>45190</v>
      </c>
      <c r="Q96" s="85" t="s">
        <v>218</v>
      </c>
      <c r="R96" s="83" t="s">
        <v>61</v>
      </c>
      <c r="S96" s="91"/>
      <c r="T96" s="92" t="str">
        <f t="shared" si="8"/>
        <v>&lt;7.6</v>
      </c>
      <c r="U96" s="92" t="str">
        <f t="shared" si="8"/>
        <v>&lt;6.6</v>
      </c>
      <c r="V96" s="93" t="str">
        <f t="shared" si="6"/>
        <v>&lt;14</v>
      </c>
      <c r="W96" s="94" t="str">
        <f t="shared" si="9"/>
        <v/>
      </c>
    </row>
    <row r="97" spans="1:23" ht="37.5" x14ac:dyDescent="0.4">
      <c r="A97" s="66">
        <v>91</v>
      </c>
      <c r="B97" s="83" t="s">
        <v>31</v>
      </c>
      <c r="C97" s="84" t="s">
        <v>31</v>
      </c>
      <c r="D97" s="85" t="s">
        <v>31</v>
      </c>
      <c r="E97" s="83" t="s">
        <v>74</v>
      </c>
      <c r="F97" s="84" t="s">
        <v>221</v>
      </c>
      <c r="G97" s="86" t="s">
        <v>34</v>
      </c>
      <c r="H97" s="100" t="s">
        <v>112</v>
      </c>
      <c r="I97" s="66" t="s">
        <v>214</v>
      </c>
      <c r="J97" s="83"/>
      <c r="K97" s="83" t="s">
        <v>215</v>
      </c>
      <c r="L97" s="74" t="s">
        <v>216</v>
      </c>
      <c r="M97" s="87" t="s">
        <v>217</v>
      </c>
      <c r="N97" s="88" t="s">
        <v>40</v>
      </c>
      <c r="O97" s="89">
        <v>45182</v>
      </c>
      <c r="P97" s="90">
        <v>45190</v>
      </c>
      <c r="Q97" s="85" t="s">
        <v>218</v>
      </c>
      <c r="R97" s="83" t="s">
        <v>83</v>
      </c>
      <c r="S97" s="91"/>
      <c r="T97" s="92" t="str">
        <f t="shared" si="8"/>
        <v>&lt;7.6</v>
      </c>
      <c r="U97" s="92" t="str">
        <f t="shared" si="8"/>
        <v>&lt;5.1</v>
      </c>
      <c r="V97" s="93" t="str">
        <f t="shared" si="6"/>
        <v>&lt;13</v>
      </c>
      <c r="W97" s="94" t="str">
        <f t="shared" si="9"/>
        <v/>
      </c>
    </row>
    <row r="98" spans="1:23" ht="37.5" x14ac:dyDescent="0.4">
      <c r="A98" s="66">
        <v>92</v>
      </c>
      <c r="B98" s="83" t="s">
        <v>31</v>
      </c>
      <c r="C98" s="84" t="s">
        <v>31</v>
      </c>
      <c r="D98" s="85" t="s">
        <v>31</v>
      </c>
      <c r="E98" s="83" t="s">
        <v>74</v>
      </c>
      <c r="F98" s="84" t="s">
        <v>221</v>
      </c>
      <c r="G98" s="86" t="s">
        <v>34</v>
      </c>
      <c r="H98" s="100" t="s">
        <v>112</v>
      </c>
      <c r="I98" s="66" t="s">
        <v>214</v>
      </c>
      <c r="J98" s="83"/>
      <c r="K98" s="83" t="s">
        <v>215</v>
      </c>
      <c r="L98" s="74" t="s">
        <v>216</v>
      </c>
      <c r="M98" s="87" t="s">
        <v>217</v>
      </c>
      <c r="N98" s="88" t="s">
        <v>40</v>
      </c>
      <c r="O98" s="89">
        <v>45182</v>
      </c>
      <c r="P98" s="90">
        <v>45190</v>
      </c>
      <c r="Q98" s="85" t="s">
        <v>222</v>
      </c>
      <c r="R98" s="83" t="s">
        <v>64</v>
      </c>
      <c r="S98" s="91"/>
      <c r="T98" s="92" t="str">
        <f t="shared" si="8"/>
        <v>&lt;7.8</v>
      </c>
      <c r="U98" s="92" t="str">
        <f t="shared" si="8"/>
        <v>&lt;6.1</v>
      </c>
      <c r="V98" s="93" t="str">
        <f t="shared" si="6"/>
        <v>&lt;14</v>
      </c>
      <c r="W98" s="94" t="str">
        <f t="shared" si="9"/>
        <v/>
      </c>
    </row>
    <row r="99" spans="1:23" ht="37.5" x14ac:dyDescent="0.4">
      <c r="A99" s="66">
        <v>93</v>
      </c>
      <c r="B99" s="83" t="s">
        <v>31</v>
      </c>
      <c r="C99" s="84" t="s">
        <v>31</v>
      </c>
      <c r="D99" s="85" t="s">
        <v>31</v>
      </c>
      <c r="E99" s="83" t="s">
        <v>74</v>
      </c>
      <c r="F99" s="84" t="s">
        <v>221</v>
      </c>
      <c r="G99" s="86" t="s">
        <v>34</v>
      </c>
      <c r="H99" s="100" t="s">
        <v>112</v>
      </c>
      <c r="I99" s="66" t="s">
        <v>214</v>
      </c>
      <c r="J99" s="83"/>
      <c r="K99" s="83" t="s">
        <v>215</v>
      </c>
      <c r="L99" s="74" t="s">
        <v>216</v>
      </c>
      <c r="M99" s="87" t="s">
        <v>217</v>
      </c>
      <c r="N99" s="88" t="s">
        <v>40</v>
      </c>
      <c r="O99" s="89">
        <v>45182</v>
      </c>
      <c r="P99" s="90">
        <v>45190</v>
      </c>
      <c r="Q99" s="85" t="s">
        <v>223</v>
      </c>
      <c r="R99" s="83" t="s">
        <v>77</v>
      </c>
      <c r="S99" s="91"/>
      <c r="T99" s="92" t="str">
        <f t="shared" si="8"/>
        <v>&lt;8.2</v>
      </c>
      <c r="U99" s="92" t="str">
        <f t="shared" si="8"/>
        <v>&lt;5.6</v>
      </c>
      <c r="V99" s="93" t="str">
        <f t="shared" si="6"/>
        <v>&lt;14</v>
      </c>
      <c r="W99" s="94" t="str">
        <f t="shared" si="9"/>
        <v/>
      </c>
    </row>
    <row r="100" spans="1:23" ht="37.5" x14ac:dyDescent="0.4">
      <c r="A100" s="66">
        <v>94</v>
      </c>
      <c r="B100" s="83" t="s">
        <v>31</v>
      </c>
      <c r="C100" s="84" t="s">
        <v>31</v>
      </c>
      <c r="D100" s="85" t="s">
        <v>31</v>
      </c>
      <c r="E100" s="83" t="s">
        <v>74</v>
      </c>
      <c r="F100" s="84" t="s">
        <v>221</v>
      </c>
      <c r="G100" s="86" t="s">
        <v>34</v>
      </c>
      <c r="H100" s="100" t="s">
        <v>112</v>
      </c>
      <c r="I100" s="66" t="s">
        <v>214</v>
      </c>
      <c r="J100" s="83"/>
      <c r="K100" s="83" t="s">
        <v>215</v>
      </c>
      <c r="L100" s="74" t="s">
        <v>216</v>
      </c>
      <c r="M100" s="87" t="s">
        <v>217</v>
      </c>
      <c r="N100" s="88" t="s">
        <v>40</v>
      </c>
      <c r="O100" s="89">
        <v>45182</v>
      </c>
      <c r="P100" s="90">
        <v>45190</v>
      </c>
      <c r="Q100" s="85" t="s">
        <v>224</v>
      </c>
      <c r="R100" s="83" t="s">
        <v>225</v>
      </c>
      <c r="S100" s="91"/>
      <c r="T100" s="92" t="str">
        <f t="shared" si="8"/>
        <v>&lt;5.6</v>
      </c>
      <c r="U100" s="92" t="str">
        <f t="shared" si="8"/>
        <v>&lt;6.4</v>
      </c>
      <c r="V100" s="93" t="str">
        <f t="shared" si="6"/>
        <v>&lt;12</v>
      </c>
      <c r="W100" s="94" t="str">
        <f t="shared" si="9"/>
        <v/>
      </c>
    </row>
    <row r="101" spans="1:23" ht="37.5" x14ac:dyDescent="0.4">
      <c r="A101" s="66">
        <v>95</v>
      </c>
      <c r="B101" s="83" t="s">
        <v>31</v>
      </c>
      <c r="C101" s="84" t="s">
        <v>31</v>
      </c>
      <c r="D101" s="85" t="s">
        <v>31</v>
      </c>
      <c r="E101" s="83" t="s">
        <v>74</v>
      </c>
      <c r="F101" s="84" t="s">
        <v>221</v>
      </c>
      <c r="G101" s="86" t="s">
        <v>34</v>
      </c>
      <c r="H101" s="100" t="s">
        <v>112</v>
      </c>
      <c r="I101" s="66" t="s">
        <v>214</v>
      </c>
      <c r="J101" s="83"/>
      <c r="K101" s="83" t="s">
        <v>215</v>
      </c>
      <c r="L101" s="74" t="s">
        <v>216</v>
      </c>
      <c r="M101" s="87" t="s">
        <v>217</v>
      </c>
      <c r="N101" s="88" t="s">
        <v>40</v>
      </c>
      <c r="O101" s="89">
        <v>45182</v>
      </c>
      <c r="P101" s="90">
        <v>45190</v>
      </c>
      <c r="Q101" s="85" t="s">
        <v>226</v>
      </c>
      <c r="R101" s="83">
        <v>64.8</v>
      </c>
      <c r="S101" s="91"/>
      <c r="T101" s="92" t="str">
        <f t="shared" si="8"/>
        <v>&lt;7.4</v>
      </c>
      <c r="U101" s="92">
        <f t="shared" si="8"/>
        <v>64.8</v>
      </c>
      <c r="V101" s="93">
        <f t="shared" si="6"/>
        <v>65</v>
      </c>
      <c r="W101" s="94" t="str">
        <f t="shared" si="9"/>
        <v/>
      </c>
    </row>
    <row r="102" spans="1:23" ht="37.5" x14ac:dyDescent="0.4">
      <c r="A102" s="66">
        <v>96</v>
      </c>
      <c r="B102" s="83" t="s">
        <v>31</v>
      </c>
      <c r="C102" s="84" t="s">
        <v>31</v>
      </c>
      <c r="D102" s="85" t="s">
        <v>31</v>
      </c>
      <c r="E102" s="83" t="s">
        <v>74</v>
      </c>
      <c r="F102" s="84" t="s">
        <v>221</v>
      </c>
      <c r="G102" s="86" t="s">
        <v>34</v>
      </c>
      <c r="H102" s="100" t="s">
        <v>112</v>
      </c>
      <c r="I102" s="66" t="s">
        <v>214</v>
      </c>
      <c r="J102" s="83"/>
      <c r="K102" s="83" t="s">
        <v>215</v>
      </c>
      <c r="L102" s="74" t="s">
        <v>216</v>
      </c>
      <c r="M102" s="87" t="s">
        <v>217</v>
      </c>
      <c r="N102" s="88" t="s">
        <v>40</v>
      </c>
      <c r="O102" s="89">
        <v>45182</v>
      </c>
      <c r="P102" s="90">
        <v>45190</v>
      </c>
      <c r="Q102" s="85" t="s">
        <v>226</v>
      </c>
      <c r="R102" s="83">
        <v>181</v>
      </c>
      <c r="S102" s="91"/>
      <c r="T102" s="92" t="str">
        <f t="shared" si="8"/>
        <v>&lt;7.4</v>
      </c>
      <c r="U102" s="92">
        <f t="shared" si="8"/>
        <v>181</v>
      </c>
      <c r="V102" s="93">
        <f t="shared" si="6"/>
        <v>180</v>
      </c>
      <c r="W102" s="94" t="str">
        <f t="shared" si="9"/>
        <v>○</v>
      </c>
    </row>
    <row r="103" spans="1:23" ht="37.5" x14ac:dyDescent="0.4">
      <c r="A103" s="66">
        <v>97</v>
      </c>
      <c r="B103" s="83" t="s">
        <v>31</v>
      </c>
      <c r="C103" s="84" t="s">
        <v>31</v>
      </c>
      <c r="D103" s="85" t="s">
        <v>31</v>
      </c>
      <c r="E103" s="83" t="s">
        <v>74</v>
      </c>
      <c r="F103" s="84" t="s">
        <v>221</v>
      </c>
      <c r="G103" s="86" t="s">
        <v>34</v>
      </c>
      <c r="H103" s="100" t="s">
        <v>112</v>
      </c>
      <c r="I103" s="66" t="s">
        <v>214</v>
      </c>
      <c r="J103" s="83"/>
      <c r="K103" s="83" t="s">
        <v>215</v>
      </c>
      <c r="L103" s="74" t="s">
        <v>216</v>
      </c>
      <c r="M103" s="87" t="s">
        <v>217</v>
      </c>
      <c r="N103" s="88" t="s">
        <v>40</v>
      </c>
      <c r="O103" s="89">
        <v>45182</v>
      </c>
      <c r="P103" s="90">
        <v>45190</v>
      </c>
      <c r="Q103" s="85" t="s">
        <v>227</v>
      </c>
      <c r="R103" s="83">
        <v>7.68</v>
      </c>
      <c r="S103" s="91"/>
      <c r="T103" s="92" t="str">
        <f t="shared" si="8"/>
        <v>&lt;7.2</v>
      </c>
      <c r="U103" s="92">
        <f t="shared" si="8"/>
        <v>7.68</v>
      </c>
      <c r="V103" s="93">
        <f t="shared" si="6"/>
        <v>7.7</v>
      </c>
      <c r="W103" s="94" t="str">
        <f t="shared" si="9"/>
        <v/>
      </c>
    </row>
    <row r="104" spans="1:23" ht="37.5" x14ac:dyDescent="0.4">
      <c r="A104" s="66">
        <v>98</v>
      </c>
      <c r="B104" s="83" t="s">
        <v>31</v>
      </c>
      <c r="C104" s="84" t="s">
        <v>31</v>
      </c>
      <c r="D104" s="85" t="s">
        <v>31</v>
      </c>
      <c r="E104" s="83" t="s">
        <v>74</v>
      </c>
      <c r="F104" s="84" t="s">
        <v>221</v>
      </c>
      <c r="G104" s="86" t="s">
        <v>34</v>
      </c>
      <c r="H104" s="100" t="s">
        <v>112</v>
      </c>
      <c r="I104" s="66" t="s">
        <v>214</v>
      </c>
      <c r="J104" s="83"/>
      <c r="K104" s="83" t="s">
        <v>215</v>
      </c>
      <c r="L104" s="74" t="s">
        <v>216</v>
      </c>
      <c r="M104" s="87" t="s">
        <v>217</v>
      </c>
      <c r="N104" s="88" t="s">
        <v>40</v>
      </c>
      <c r="O104" s="89">
        <v>45182</v>
      </c>
      <c r="P104" s="90">
        <v>45190</v>
      </c>
      <c r="Q104" s="85" t="s">
        <v>228</v>
      </c>
      <c r="R104" s="83">
        <v>42.5</v>
      </c>
      <c r="S104" s="91"/>
      <c r="T104" s="92" t="str">
        <f t="shared" si="8"/>
        <v>&lt;8.7</v>
      </c>
      <c r="U104" s="92">
        <f t="shared" si="8"/>
        <v>42.5</v>
      </c>
      <c r="V104" s="93">
        <f t="shared" si="6"/>
        <v>43</v>
      </c>
      <c r="W104" s="94" t="str">
        <f t="shared" si="9"/>
        <v/>
      </c>
    </row>
    <row r="105" spans="1:23" ht="37.5" x14ac:dyDescent="0.4">
      <c r="A105" s="66">
        <v>99</v>
      </c>
      <c r="B105" s="83" t="s">
        <v>31</v>
      </c>
      <c r="C105" s="84" t="s">
        <v>31</v>
      </c>
      <c r="D105" s="85" t="s">
        <v>31</v>
      </c>
      <c r="E105" s="83" t="s">
        <v>74</v>
      </c>
      <c r="F105" s="84" t="s">
        <v>221</v>
      </c>
      <c r="G105" s="86" t="s">
        <v>34</v>
      </c>
      <c r="H105" s="100" t="s">
        <v>112</v>
      </c>
      <c r="I105" s="66" t="s">
        <v>214</v>
      </c>
      <c r="J105" s="83"/>
      <c r="K105" s="83" t="s">
        <v>215</v>
      </c>
      <c r="L105" s="74" t="s">
        <v>216</v>
      </c>
      <c r="M105" s="87" t="s">
        <v>217</v>
      </c>
      <c r="N105" s="88" t="s">
        <v>40</v>
      </c>
      <c r="O105" s="89">
        <v>45182</v>
      </c>
      <c r="P105" s="90">
        <v>45190</v>
      </c>
      <c r="Q105" s="85" t="s">
        <v>229</v>
      </c>
      <c r="R105" s="83" t="s">
        <v>230</v>
      </c>
      <c r="S105" s="91"/>
      <c r="T105" s="92" t="str">
        <f t="shared" si="8"/>
        <v>&lt;9.1</v>
      </c>
      <c r="U105" s="92" t="str">
        <f t="shared" si="8"/>
        <v>&lt;8.5</v>
      </c>
      <c r="V105" s="93" t="str">
        <f t="shared" si="6"/>
        <v>&lt;18</v>
      </c>
      <c r="W105" s="94" t="str">
        <f t="shared" si="9"/>
        <v/>
      </c>
    </row>
    <row r="106" spans="1:23" ht="37.5" x14ac:dyDescent="0.4">
      <c r="A106" s="66">
        <v>100</v>
      </c>
      <c r="B106" s="83" t="s">
        <v>31</v>
      </c>
      <c r="C106" s="84" t="s">
        <v>31</v>
      </c>
      <c r="D106" s="85" t="s">
        <v>31</v>
      </c>
      <c r="E106" s="83" t="s">
        <v>74</v>
      </c>
      <c r="F106" s="84" t="s">
        <v>221</v>
      </c>
      <c r="G106" s="86" t="s">
        <v>34</v>
      </c>
      <c r="H106" s="100" t="s">
        <v>112</v>
      </c>
      <c r="I106" s="66" t="s">
        <v>214</v>
      </c>
      <c r="J106" s="83"/>
      <c r="K106" s="83" t="s">
        <v>215</v>
      </c>
      <c r="L106" s="74" t="s">
        <v>216</v>
      </c>
      <c r="M106" s="87" t="s">
        <v>217</v>
      </c>
      <c r="N106" s="88" t="s">
        <v>40</v>
      </c>
      <c r="O106" s="89">
        <v>45182</v>
      </c>
      <c r="P106" s="90">
        <v>45190</v>
      </c>
      <c r="Q106" s="85" t="s">
        <v>231</v>
      </c>
      <c r="R106" s="83" t="s">
        <v>232</v>
      </c>
      <c r="S106" s="91"/>
      <c r="T106" s="92" t="str">
        <f t="shared" si="8"/>
        <v>&lt;6.6</v>
      </c>
      <c r="U106" s="92" t="str">
        <f t="shared" si="8"/>
        <v>&lt;7</v>
      </c>
      <c r="V106" s="93" t="str">
        <f t="shared" si="6"/>
        <v>&lt;14</v>
      </c>
      <c r="W106" s="94" t="str">
        <f t="shared" si="9"/>
        <v/>
      </c>
    </row>
    <row r="107" spans="1:23" ht="37.5" x14ac:dyDescent="0.4">
      <c r="A107" s="66">
        <v>101</v>
      </c>
      <c r="B107" s="83" t="s">
        <v>31</v>
      </c>
      <c r="C107" s="84" t="s">
        <v>31</v>
      </c>
      <c r="D107" s="85" t="s">
        <v>31</v>
      </c>
      <c r="E107" s="83" t="s">
        <v>74</v>
      </c>
      <c r="F107" s="84" t="s">
        <v>221</v>
      </c>
      <c r="G107" s="86" t="s">
        <v>34</v>
      </c>
      <c r="H107" s="100" t="s">
        <v>112</v>
      </c>
      <c r="I107" s="66" t="s">
        <v>214</v>
      </c>
      <c r="J107" s="83"/>
      <c r="K107" s="83" t="s">
        <v>215</v>
      </c>
      <c r="L107" s="74" t="s">
        <v>216</v>
      </c>
      <c r="M107" s="87" t="s">
        <v>217</v>
      </c>
      <c r="N107" s="88" t="s">
        <v>40</v>
      </c>
      <c r="O107" s="89">
        <v>45182</v>
      </c>
      <c r="P107" s="90">
        <v>45190</v>
      </c>
      <c r="Q107" s="85" t="s">
        <v>233</v>
      </c>
      <c r="R107" s="83" t="s">
        <v>57</v>
      </c>
      <c r="S107" s="91"/>
      <c r="T107" s="92" t="str">
        <f t="shared" si="8"/>
        <v>&lt;7</v>
      </c>
      <c r="U107" s="92" t="str">
        <f t="shared" si="8"/>
        <v>&lt;7.3</v>
      </c>
      <c r="V107" s="93" t="str">
        <f t="shared" si="6"/>
        <v>&lt;14</v>
      </c>
      <c r="W107" s="94" t="str">
        <f t="shared" si="9"/>
        <v/>
      </c>
    </row>
    <row r="108" spans="1:23" ht="37.5" x14ac:dyDescent="0.4">
      <c r="A108" s="66">
        <v>102</v>
      </c>
      <c r="B108" s="83" t="s">
        <v>31</v>
      </c>
      <c r="C108" s="84" t="s">
        <v>31</v>
      </c>
      <c r="D108" s="85" t="s">
        <v>31</v>
      </c>
      <c r="E108" s="83" t="s">
        <v>74</v>
      </c>
      <c r="F108" s="84" t="s">
        <v>221</v>
      </c>
      <c r="G108" s="86" t="s">
        <v>34</v>
      </c>
      <c r="H108" s="100" t="s">
        <v>112</v>
      </c>
      <c r="I108" s="66" t="s">
        <v>214</v>
      </c>
      <c r="J108" s="83"/>
      <c r="K108" s="83" t="s">
        <v>215</v>
      </c>
      <c r="L108" s="74" t="s">
        <v>216</v>
      </c>
      <c r="M108" s="87" t="s">
        <v>217</v>
      </c>
      <c r="N108" s="88" t="s">
        <v>40</v>
      </c>
      <c r="O108" s="89">
        <v>45182</v>
      </c>
      <c r="P108" s="90">
        <v>45190</v>
      </c>
      <c r="Q108" s="85" t="s">
        <v>234</v>
      </c>
      <c r="R108" s="83">
        <v>121</v>
      </c>
      <c r="S108" s="91"/>
      <c r="T108" s="92" t="str">
        <f t="shared" si="8"/>
        <v>&lt;6.9</v>
      </c>
      <c r="U108" s="92">
        <f t="shared" si="8"/>
        <v>121</v>
      </c>
      <c r="V108" s="93">
        <f t="shared" si="6"/>
        <v>120</v>
      </c>
      <c r="W108" s="94" t="str">
        <f t="shared" si="9"/>
        <v>○</v>
      </c>
    </row>
    <row r="109" spans="1:23" ht="37.5" x14ac:dyDescent="0.4">
      <c r="A109" s="66">
        <v>103</v>
      </c>
      <c r="B109" s="83" t="s">
        <v>31</v>
      </c>
      <c r="C109" s="84" t="s">
        <v>31</v>
      </c>
      <c r="D109" s="85" t="s">
        <v>31</v>
      </c>
      <c r="E109" s="83" t="s">
        <v>74</v>
      </c>
      <c r="F109" s="84" t="s">
        <v>221</v>
      </c>
      <c r="G109" s="86" t="s">
        <v>34</v>
      </c>
      <c r="H109" s="100" t="s">
        <v>112</v>
      </c>
      <c r="I109" s="66" t="s">
        <v>214</v>
      </c>
      <c r="J109" s="83"/>
      <c r="K109" s="83" t="s">
        <v>215</v>
      </c>
      <c r="L109" s="74" t="s">
        <v>216</v>
      </c>
      <c r="M109" s="87" t="s">
        <v>217</v>
      </c>
      <c r="N109" s="88" t="s">
        <v>40</v>
      </c>
      <c r="O109" s="89">
        <v>45182</v>
      </c>
      <c r="P109" s="90">
        <v>45190</v>
      </c>
      <c r="Q109" s="85" t="s">
        <v>227</v>
      </c>
      <c r="R109" s="83">
        <v>12.5</v>
      </c>
      <c r="S109" s="91"/>
      <c r="T109" s="92" t="str">
        <f t="shared" ref="T109:U140" si="10">IF(Q109="","",IF(NOT(ISERROR(Q109*1)),ROUNDDOWN(Q109*1,2-INT(LOG(ABS(Q109*1)))),IFERROR("&lt;"&amp;ROUNDDOWN(IF(SUBSTITUTE(Q109,"&lt;","")*1&lt;=50,SUBSTITUTE(Q109,"&lt;","")*1,""),2-INT(LOG(ABS(SUBSTITUTE(Q109,"&lt;","")*1)))),IF(Q109="-",Q109,"入力形式が間違っています"))))</f>
        <v>&lt;7.2</v>
      </c>
      <c r="U109" s="92">
        <f t="shared" si="10"/>
        <v>12.5</v>
      </c>
      <c r="V109" s="93">
        <f t="shared" si="6"/>
        <v>13</v>
      </c>
      <c r="W109" s="94" t="str">
        <f t="shared" si="9"/>
        <v/>
      </c>
    </row>
    <row r="110" spans="1:23" ht="37.5" x14ac:dyDescent="0.4">
      <c r="A110" s="66">
        <v>104</v>
      </c>
      <c r="B110" s="83" t="s">
        <v>31</v>
      </c>
      <c r="C110" s="84" t="s">
        <v>31</v>
      </c>
      <c r="D110" s="85" t="s">
        <v>31</v>
      </c>
      <c r="E110" s="83" t="s">
        <v>74</v>
      </c>
      <c r="F110" s="84" t="s">
        <v>221</v>
      </c>
      <c r="G110" s="86" t="s">
        <v>34</v>
      </c>
      <c r="H110" s="100" t="s">
        <v>112</v>
      </c>
      <c r="I110" s="66" t="s">
        <v>214</v>
      </c>
      <c r="J110" s="83"/>
      <c r="K110" s="83" t="s">
        <v>215</v>
      </c>
      <c r="L110" s="74" t="s">
        <v>216</v>
      </c>
      <c r="M110" s="87" t="s">
        <v>217</v>
      </c>
      <c r="N110" s="88" t="s">
        <v>40</v>
      </c>
      <c r="O110" s="89">
        <v>45182</v>
      </c>
      <c r="P110" s="90">
        <v>45190</v>
      </c>
      <c r="Q110" s="85" t="s">
        <v>235</v>
      </c>
      <c r="R110" s="83" t="s">
        <v>55</v>
      </c>
      <c r="S110" s="91"/>
      <c r="T110" s="92" t="str">
        <f t="shared" si="10"/>
        <v>&lt;8.5</v>
      </c>
      <c r="U110" s="92" t="str">
        <f t="shared" si="10"/>
        <v>&lt;6.7</v>
      </c>
      <c r="V110" s="93" t="str">
        <f t="shared" si="6"/>
        <v>&lt;15</v>
      </c>
      <c r="W110" s="94" t="str">
        <f t="shared" si="9"/>
        <v/>
      </c>
    </row>
    <row r="111" spans="1:23" ht="37.5" x14ac:dyDescent="0.4">
      <c r="A111" s="66">
        <v>105</v>
      </c>
      <c r="B111" s="83" t="s">
        <v>31</v>
      </c>
      <c r="C111" s="84" t="s">
        <v>31</v>
      </c>
      <c r="D111" s="85" t="s">
        <v>31</v>
      </c>
      <c r="E111" s="83" t="s">
        <v>236</v>
      </c>
      <c r="F111" s="84" t="s">
        <v>237</v>
      </c>
      <c r="G111" s="86" t="s">
        <v>34</v>
      </c>
      <c r="H111" s="100" t="s">
        <v>112</v>
      </c>
      <c r="I111" s="66" t="s">
        <v>214</v>
      </c>
      <c r="J111" s="83"/>
      <c r="K111" s="83" t="s">
        <v>215</v>
      </c>
      <c r="L111" s="74" t="s">
        <v>216</v>
      </c>
      <c r="M111" s="87" t="s">
        <v>217</v>
      </c>
      <c r="N111" s="88" t="s">
        <v>40</v>
      </c>
      <c r="O111" s="89">
        <v>45182</v>
      </c>
      <c r="P111" s="90">
        <v>45190</v>
      </c>
      <c r="Q111" s="85" t="s">
        <v>238</v>
      </c>
      <c r="R111" s="83" t="s">
        <v>42</v>
      </c>
      <c r="S111" s="91"/>
      <c r="T111" s="92" t="str">
        <f t="shared" si="10"/>
        <v>&lt;8.3</v>
      </c>
      <c r="U111" s="92" t="str">
        <f t="shared" si="10"/>
        <v>&lt;6.3</v>
      </c>
      <c r="V111" s="93" t="str">
        <f t="shared" si="6"/>
        <v>&lt;15</v>
      </c>
      <c r="W111" s="94" t="str">
        <f t="shared" si="9"/>
        <v/>
      </c>
    </row>
    <row r="112" spans="1:23" ht="37.5" x14ac:dyDescent="0.4">
      <c r="A112" s="66">
        <v>106</v>
      </c>
      <c r="B112" s="83" t="s">
        <v>31</v>
      </c>
      <c r="C112" s="84" t="s">
        <v>31</v>
      </c>
      <c r="D112" s="85" t="s">
        <v>31</v>
      </c>
      <c r="E112" s="83" t="s">
        <v>236</v>
      </c>
      <c r="F112" s="84" t="s">
        <v>237</v>
      </c>
      <c r="G112" s="86" t="s">
        <v>34</v>
      </c>
      <c r="H112" s="100" t="s">
        <v>112</v>
      </c>
      <c r="I112" s="66" t="s">
        <v>214</v>
      </c>
      <c r="J112" s="83"/>
      <c r="K112" s="83" t="s">
        <v>215</v>
      </c>
      <c r="L112" s="74" t="s">
        <v>216</v>
      </c>
      <c r="M112" s="87" t="s">
        <v>217</v>
      </c>
      <c r="N112" s="88" t="s">
        <v>40</v>
      </c>
      <c r="O112" s="89">
        <v>45182</v>
      </c>
      <c r="P112" s="90">
        <v>45190</v>
      </c>
      <c r="Q112" s="85" t="s">
        <v>239</v>
      </c>
      <c r="R112" s="83" t="s">
        <v>64</v>
      </c>
      <c r="S112" s="91"/>
      <c r="T112" s="92" t="str">
        <f t="shared" si="10"/>
        <v>&lt;7.5</v>
      </c>
      <c r="U112" s="92" t="str">
        <f t="shared" si="10"/>
        <v>&lt;6.1</v>
      </c>
      <c r="V112" s="93" t="str">
        <f t="shared" si="6"/>
        <v>&lt;14</v>
      </c>
      <c r="W112" s="94" t="str">
        <f t="shared" si="9"/>
        <v/>
      </c>
    </row>
    <row r="113" spans="1:23" ht="37.5" x14ac:dyDescent="0.4">
      <c r="A113" s="66">
        <v>107</v>
      </c>
      <c r="B113" s="83" t="s">
        <v>31</v>
      </c>
      <c r="C113" s="84" t="s">
        <v>31</v>
      </c>
      <c r="D113" s="85" t="s">
        <v>31</v>
      </c>
      <c r="E113" s="83" t="s">
        <v>236</v>
      </c>
      <c r="F113" s="84" t="s">
        <v>237</v>
      </c>
      <c r="G113" s="86" t="s">
        <v>34</v>
      </c>
      <c r="H113" s="100" t="s">
        <v>112</v>
      </c>
      <c r="I113" s="66" t="s">
        <v>214</v>
      </c>
      <c r="J113" s="83"/>
      <c r="K113" s="83" t="s">
        <v>215</v>
      </c>
      <c r="L113" s="74" t="s">
        <v>216</v>
      </c>
      <c r="M113" s="87" t="s">
        <v>217</v>
      </c>
      <c r="N113" s="88" t="s">
        <v>40</v>
      </c>
      <c r="O113" s="89">
        <v>45182</v>
      </c>
      <c r="P113" s="90">
        <v>45190</v>
      </c>
      <c r="Q113" s="85" t="s">
        <v>219</v>
      </c>
      <c r="R113" s="83">
        <v>10</v>
      </c>
      <c r="S113" s="91"/>
      <c r="T113" s="92" t="str">
        <f t="shared" si="10"/>
        <v>&lt;6.8</v>
      </c>
      <c r="U113" s="92">
        <f t="shared" si="10"/>
        <v>10</v>
      </c>
      <c r="V113" s="93">
        <f t="shared" si="6"/>
        <v>10</v>
      </c>
      <c r="W113" s="94" t="str">
        <f t="shared" si="9"/>
        <v/>
      </c>
    </row>
    <row r="114" spans="1:23" ht="37.5" x14ac:dyDescent="0.4">
      <c r="A114" s="66">
        <v>108</v>
      </c>
      <c r="B114" s="83" t="s">
        <v>31</v>
      </c>
      <c r="C114" s="84" t="s">
        <v>31</v>
      </c>
      <c r="D114" s="85" t="s">
        <v>31</v>
      </c>
      <c r="E114" s="83" t="s">
        <v>48</v>
      </c>
      <c r="F114" s="84" t="s">
        <v>240</v>
      </c>
      <c r="G114" s="86" t="s">
        <v>34</v>
      </c>
      <c r="H114" s="100" t="s">
        <v>112</v>
      </c>
      <c r="I114" s="66" t="s">
        <v>214</v>
      </c>
      <c r="J114" s="83"/>
      <c r="K114" s="83" t="s">
        <v>215</v>
      </c>
      <c r="L114" s="74" t="s">
        <v>216</v>
      </c>
      <c r="M114" s="87" t="s">
        <v>217</v>
      </c>
      <c r="N114" s="88" t="s">
        <v>40</v>
      </c>
      <c r="O114" s="89">
        <v>45182</v>
      </c>
      <c r="P114" s="90">
        <v>45190</v>
      </c>
      <c r="Q114" s="85" t="s">
        <v>241</v>
      </c>
      <c r="R114" s="83" t="s">
        <v>242</v>
      </c>
      <c r="S114" s="91"/>
      <c r="T114" s="92" t="str">
        <f t="shared" si="10"/>
        <v>&lt;8</v>
      </c>
      <c r="U114" s="92" t="str">
        <f t="shared" si="10"/>
        <v>&lt;6.9</v>
      </c>
      <c r="V114" s="93" t="str">
        <f t="shared" si="6"/>
        <v>&lt;15</v>
      </c>
      <c r="W114" s="94" t="str">
        <f t="shared" si="9"/>
        <v/>
      </c>
    </row>
    <row r="115" spans="1:23" ht="37.5" x14ac:dyDescent="0.4">
      <c r="A115" s="66">
        <v>109</v>
      </c>
      <c r="B115" s="83" t="s">
        <v>31</v>
      </c>
      <c r="C115" s="84" t="s">
        <v>31</v>
      </c>
      <c r="D115" s="85" t="s">
        <v>31</v>
      </c>
      <c r="E115" s="83" t="s">
        <v>48</v>
      </c>
      <c r="F115" s="84" t="s">
        <v>240</v>
      </c>
      <c r="G115" s="86" t="s">
        <v>34</v>
      </c>
      <c r="H115" s="100" t="s">
        <v>112</v>
      </c>
      <c r="I115" s="66" t="s">
        <v>214</v>
      </c>
      <c r="J115" s="83"/>
      <c r="K115" s="83" t="s">
        <v>215</v>
      </c>
      <c r="L115" s="74" t="s">
        <v>216</v>
      </c>
      <c r="M115" s="87" t="s">
        <v>217</v>
      </c>
      <c r="N115" s="88" t="s">
        <v>40</v>
      </c>
      <c r="O115" s="89">
        <v>45182</v>
      </c>
      <c r="P115" s="90">
        <v>45190</v>
      </c>
      <c r="Q115" s="85" t="s">
        <v>223</v>
      </c>
      <c r="R115" s="83" t="s">
        <v>44</v>
      </c>
      <c r="S115" s="91"/>
      <c r="T115" s="92" t="str">
        <f t="shared" si="10"/>
        <v>&lt;8.2</v>
      </c>
      <c r="U115" s="92" t="str">
        <f t="shared" si="10"/>
        <v>&lt;7.2</v>
      </c>
      <c r="V115" s="93" t="str">
        <f t="shared" si="6"/>
        <v>&lt;15</v>
      </c>
      <c r="W115" s="94" t="str">
        <f t="shared" si="9"/>
        <v/>
      </c>
    </row>
    <row r="116" spans="1:23" ht="37.5" x14ac:dyDescent="0.4">
      <c r="A116" s="66">
        <v>110</v>
      </c>
      <c r="B116" s="83" t="s">
        <v>31</v>
      </c>
      <c r="C116" s="84" t="s">
        <v>31</v>
      </c>
      <c r="D116" s="85" t="s">
        <v>31</v>
      </c>
      <c r="E116" s="83" t="s">
        <v>48</v>
      </c>
      <c r="F116" s="84" t="s">
        <v>240</v>
      </c>
      <c r="G116" s="86" t="s">
        <v>34</v>
      </c>
      <c r="H116" s="100" t="s">
        <v>112</v>
      </c>
      <c r="I116" s="66" t="s">
        <v>214</v>
      </c>
      <c r="J116" s="83"/>
      <c r="K116" s="83" t="s">
        <v>215</v>
      </c>
      <c r="L116" s="74" t="s">
        <v>216</v>
      </c>
      <c r="M116" s="87" t="s">
        <v>217</v>
      </c>
      <c r="N116" s="88" t="s">
        <v>40</v>
      </c>
      <c r="O116" s="89">
        <v>45182</v>
      </c>
      <c r="P116" s="90">
        <v>45190</v>
      </c>
      <c r="Q116" s="85" t="s">
        <v>243</v>
      </c>
      <c r="R116" s="83" t="s">
        <v>67</v>
      </c>
      <c r="S116" s="91"/>
      <c r="T116" s="92" t="str">
        <f t="shared" si="10"/>
        <v>&lt;6.3</v>
      </c>
      <c r="U116" s="92" t="str">
        <f t="shared" si="10"/>
        <v>&lt;5.8</v>
      </c>
      <c r="V116" s="93" t="str">
        <f t="shared" si="6"/>
        <v>&lt;12</v>
      </c>
      <c r="W116" s="94" t="str">
        <f t="shared" si="9"/>
        <v/>
      </c>
    </row>
    <row r="117" spans="1:23" ht="37.5" x14ac:dyDescent="0.4">
      <c r="A117" s="66">
        <v>111</v>
      </c>
      <c r="B117" s="83" t="s">
        <v>31</v>
      </c>
      <c r="C117" s="84" t="s">
        <v>31</v>
      </c>
      <c r="D117" s="85" t="s">
        <v>31</v>
      </c>
      <c r="E117" s="83" t="s">
        <v>54</v>
      </c>
      <c r="F117" s="84" t="s">
        <v>213</v>
      </c>
      <c r="G117" s="86" t="s">
        <v>34</v>
      </c>
      <c r="H117" s="100" t="s">
        <v>112</v>
      </c>
      <c r="I117" s="66" t="s">
        <v>244</v>
      </c>
      <c r="J117" s="83"/>
      <c r="K117" s="83" t="s">
        <v>215</v>
      </c>
      <c r="L117" s="74" t="s">
        <v>216</v>
      </c>
      <c r="M117" s="87" t="s">
        <v>217</v>
      </c>
      <c r="N117" s="88" t="s">
        <v>40</v>
      </c>
      <c r="O117" s="89">
        <v>45187</v>
      </c>
      <c r="P117" s="90">
        <v>45195</v>
      </c>
      <c r="Q117" s="85" t="s">
        <v>245</v>
      </c>
      <c r="R117" s="83">
        <v>17.5</v>
      </c>
      <c r="S117" s="91"/>
      <c r="T117" s="92" t="str">
        <f t="shared" si="10"/>
        <v>&lt;9.5</v>
      </c>
      <c r="U117" s="92">
        <f t="shared" si="10"/>
        <v>17.5</v>
      </c>
      <c r="V117" s="93">
        <f t="shared" si="6"/>
        <v>18</v>
      </c>
      <c r="W117" s="94" t="str">
        <f t="shared" si="9"/>
        <v/>
      </c>
    </row>
    <row r="118" spans="1:23" ht="37.5" x14ac:dyDescent="0.4">
      <c r="A118" s="66">
        <v>112</v>
      </c>
      <c r="B118" s="83" t="s">
        <v>31</v>
      </c>
      <c r="C118" s="84" t="s">
        <v>31</v>
      </c>
      <c r="D118" s="85" t="s">
        <v>31</v>
      </c>
      <c r="E118" s="83" t="s">
        <v>54</v>
      </c>
      <c r="F118" s="84" t="s">
        <v>213</v>
      </c>
      <c r="G118" s="86" t="s">
        <v>34</v>
      </c>
      <c r="H118" s="100" t="s">
        <v>112</v>
      </c>
      <c r="I118" s="66" t="s">
        <v>244</v>
      </c>
      <c r="J118" s="83"/>
      <c r="K118" s="83" t="s">
        <v>215</v>
      </c>
      <c r="L118" s="74" t="s">
        <v>216</v>
      </c>
      <c r="M118" s="87" t="s">
        <v>217</v>
      </c>
      <c r="N118" s="88" t="s">
        <v>40</v>
      </c>
      <c r="O118" s="89">
        <v>45187</v>
      </c>
      <c r="P118" s="90">
        <v>45195</v>
      </c>
      <c r="Q118" s="85" t="s">
        <v>246</v>
      </c>
      <c r="R118" s="83" t="s">
        <v>52</v>
      </c>
      <c r="S118" s="91"/>
      <c r="T118" s="92" t="str">
        <f t="shared" si="10"/>
        <v>&lt;9</v>
      </c>
      <c r="U118" s="92" t="str">
        <f t="shared" si="10"/>
        <v>&lt;7.4</v>
      </c>
      <c r="V118" s="93" t="str">
        <f t="shared" si="6"/>
        <v>&lt;16</v>
      </c>
      <c r="W118" s="94" t="str">
        <f t="shared" si="9"/>
        <v/>
      </c>
    </row>
    <row r="119" spans="1:23" ht="37.5" x14ac:dyDescent="0.4">
      <c r="A119" s="66">
        <v>113</v>
      </c>
      <c r="B119" s="83" t="s">
        <v>31</v>
      </c>
      <c r="C119" s="84" t="s">
        <v>31</v>
      </c>
      <c r="D119" s="85" t="s">
        <v>31</v>
      </c>
      <c r="E119" s="83" t="s">
        <v>54</v>
      </c>
      <c r="F119" s="84" t="s">
        <v>213</v>
      </c>
      <c r="G119" s="86" t="s">
        <v>34</v>
      </c>
      <c r="H119" s="100" t="s">
        <v>112</v>
      </c>
      <c r="I119" s="66" t="s">
        <v>244</v>
      </c>
      <c r="J119" s="83"/>
      <c r="K119" s="83" t="s">
        <v>215</v>
      </c>
      <c r="L119" s="74" t="s">
        <v>216</v>
      </c>
      <c r="M119" s="87" t="s">
        <v>217</v>
      </c>
      <c r="N119" s="88" t="s">
        <v>40</v>
      </c>
      <c r="O119" s="89">
        <v>45187</v>
      </c>
      <c r="P119" s="90">
        <v>45195</v>
      </c>
      <c r="Q119" s="85" t="s">
        <v>247</v>
      </c>
      <c r="R119" s="83">
        <v>33.9</v>
      </c>
      <c r="S119" s="91"/>
      <c r="T119" s="92" t="str">
        <f t="shared" si="10"/>
        <v>&lt;7.9</v>
      </c>
      <c r="U119" s="92">
        <f t="shared" si="10"/>
        <v>33.9</v>
      </c>
      <c r="V119" s="93">
        <f t="shared" si="6"/>
        <v>34</v>
      </c>
      <c r="W119" s="94" t="str">
        <f t="shared" si="9"/>
        <v/>
      </c>
    </row>
    <row r="120" spans="1:23" ht="37.5" x14ac:dyDescent="0.4">
      <c r="A120" s="66">
        <v>114</v>
      </c>
      <c r="B120" s="83" t="s">
        <v>31</v>
      </c>
      <c r="C120" s="84" t="s">
        <v>31</v>
      </c>
      <c r="D120" s="85" t="s">
        <v>31</v>
      </c>
      <c r="E120" s="83" t="s">
        <v>74</v>
      </c>
      <c r="F120" s="84" t="s">
        <v>221</v>
      </c>
      <c r="G120" s="86" t="s">
        <v>34</v>
      </c>
      <c r="H120" s="100" t="s">
        <v>112</v>
      </c>
      <c r="I120" s="66" t="s">
        <v>244</v>
      </c>
      <c r="J120" s="83"/>
      <c r="K120" s="83" t="s">
        <v>215</v>
      </c>
      <c r="L120" s="74" t="s">
        <v>216</v>
      </c>
      <c r="M120" s="87" t="s">
        <v>217</v>
      </c>
      <c r="N120" s="88" t="s">
        <v>40</v>
      </c>
      <c r="O120" s="89">
        <v>45187</v>
      </c>
      <c r="P120" s="90">
        <v>45195</v>
      </c>
      <c r="Q120" s="85" t="s">
        <v>248</v>
      </c>
      <c r="R120" s="83">
        <v>7.59</v>
      </c>
      <c r="S120" s="91"/>
      <c r="T120" s="92" t="str">
        <f t="shared" si="10"/>
        <v>&lt;6.7</v>
      </c>
      <c r="U120" s="92">
        <f t="shared" si="10"/>
        <v>7.59</v>
      </c>
      <c r="V120" s="93">
        <f t="shared" si="6"/>
        <v>7.6</v>
      </c>
      <c r="W120" s="94" t="str">
        <f t="shared" si="9"/>
        <v/>
      </c>
    </row>
    <row r="121" spans="1:23" ht="37.5" x14ac:dyDescent="0.4">
      <c r="A121" s="66">
        <v>115</v>
      </c>
      <c r="B121" s="83" t="s">
        <v>31</v>
      </c>
      <c r="C121" s="84" t="s">
        <v>31</v>
      </c>
      <c r="D121" s="85" t="s">
        <v>31</v>
      </c>
      <c r="E121" s="83" t="s">
        <v>74</v>
      </c>
      <c r="F121" s="84" t="s">
        <v>221</v>
      </c>
      <c r="G121" s="86" t="s">
        <v>34</v>
      </c>
      <c r="H121" s="100" t="s">
        <v>112</v>
      </c>
      <c r="I121" s="66" t="s">
        <v>244</v>
      </c>
      <c r="J121" s="83"/>
      <c r="K121" s="83" t="s">
        <v>215</v>
      </c>
      <c r="L121" s="74" t="s">
        <v>216</v>
      </c>
      <c r="M121" s="87" t="s">
        <v>217</v>
      </c>
      <c r="N121" s="88" t="s">
        <v>40</v>
      </c>
      <c r="O121" s="89">
        <v>45187</v>
      </c>
      <c r="P121" s="90">
        <v>45195</v>
      </c>
      <c r="Q121" s="85" t="s">
        <v>249</v>
      </c>
      <c r="R121" s="83" t="s">
        <v>52</v>
      </c>
      <c r="S121" s="91"/>
      <c r="T121" s="92" t="str">
        <f t="shared" si="10"/>
        <v>&lt;9.3</v>
      </c>
      <c r="U121" s="92" t="str">
        <f t="shared" si="10"/>
        <v>&lt;7.4</v>
      </c>
      <c r="V121" s="93" t="str">
        <f t="shared" si="6"/>
        <v>&lt;17</v>
      </c>
      <c r="W121" s="94" t="str">
        <f t="shared" si="9"/>
        <v/>
      </c>
    </row>
    <row r="122" spans="1:23" ht="37.5" x14ac:dyDescent="0.4">
      <c r="A122" s="66">
        <v>116</v>
      </c>
      <c r="B122" s="83" t="s">
        <v>31</v>
      </c>
      <c r="C122" s="84" t="s">
        <v>31</v>
      </c>
      <c r="D122" s="85" t="s">
        <v>31</v>
      </c>
      <c r="E122" s="83" t="s">
        <v>74</v>
      </c>
      <c r="F122" s="84" t="s">
        <v>221</v>
      </c>
      <c r="G122" s="86" t="s">
        <v>34</v>
      </c>
      <c r="H122" s="100" t="s">
        <v>112</v>
      </c>
      <c r="I122" s="66" t="s">
        <v>244</v>
      </c>
      <c r="J122" s="83"/>
      <c r="K122" s="83" t="s">
        <v>215</v>
      </c>
      <c r="L122" s="74" t="s">
        <v>216</v>
      </c>
      <c r="M122" s="87" t="s">
        <v>217</v>
      </c>
      <c r="N122" s="88" t="s">
        <v>40</v>
      </c>
      <c r="O122" s="89">
        <v>45187</v>
      </c>
      <c r="P122" s="90">
        <v>45195</v>
      </c>
      <c r="Q122" s="85" t="s">
        <v>250</v>
      </c>
      <c r="R122" s="83" t="s">
        <v>55</v>
      </c>
      <c r="S122" s="91"/>
      <c r="T122" s="92" t="str">
        <f t="shared" si="10"/>
        <v>&lt;8.6</v>
      </c>
      <c r="U122" s="92" t="str">
        <f t="shared" si="10"/>
        <v>&lt;6.7</v>
      </c>
      <c r="V122" s="93" t="str">
        <f t="shared" si="6"/>
        <v>&lt;15</v>
      </c>
      <c r="W122" s="94" t="str">
        <f t="shared" si="9"/>
        <v/>
      </c>
    </row>
    <row r="123" spans="1:23" ht="37.5" x14ac:dyDescent="0.4">
      <c r="A123" s="66">
        <v>117</v>
      </c>
      <c r="B123" s="83" t="s">
        <v>31</v>
      </c>
      <c r="C123" s="84" t="s">
        <v>31</v>
      </c>
      <c r="D123" s="85" t="s">
        <v>31</v>
      </c>
      <c r="E123" s="83" t="s">
        <v>74</v>
      </c>
      <c r="F123" s="84" t="s">
        <v>221</v>
      </c>
      <c r="G123" s="86" t="s">
        <v>34</v>
      </c>
      <c r="H123" s="100" t="s">
        <v>112</v>
      </c>
      <c r="I123" s="66" t="s">
        <v>244</v>
      </c>
      <c r="J123" s="83"/>
      <c r="K123" s="83" t="s">
        <v>215</v>
      </c>
      <c r="L123" s="74" t="s">
        <v>216</v>
      </c>
      <c r="M123" s="87" t="s">
        <v>217</v>
      </c>
      <c r="N123" s="88" t="s">
        <v>40</v>
      </c>
      <c r="O123" s="89">
        <v>45187</v>
      </c>
      <c r="P123" s="90">
        <v>45195</v>
      </c>
      <c r="Q123" s="85" t="s">
        <v>251</v>
      </c>
      <c r="R123" s="83" t="s">
        <v>252</v>
      </c>
      <c r="S123" s="91"/>
      <c r="T123" s="92" t="str">
        <f t="shared" si="10"/>
        <v>&lt;8.8</v>
      </c>
      <c r="U123" s="92" t="str">
        <f t="shared" si="10"/>
        <v>&lt;9.5</v>
      </c>
      <c r="V123" s="93" t="str">
        <f t="shared" si="6"/>
        <v>&lt;18</v>
      </c>
      <c r="W123" s="94" t="str">
        <f t="shared" si="9"/>
        <v/>
      </c>
    </row>
    <row r="124" spans="1:23" ht="37.5" x14ac:dyDescent="0.4">
      <c r="A124" s="66">
        <v>118</v>
      </c>
      <c r="B124" s="83" t="s">
        <v>31</v>
      </c>
      <c r="C124" s="84" t="s">
        <v>31</v>
      </c>
      <c r="D124" s="85" t="s">
        <v>31</v>
      </c>
      <c r="E124" s="83" t="s">
        <v>74</v>
      </c>
      <c r="F124" s="84" t="s">
        <v>221</v>
      </c>
      <c r="G124" s="86" t="s">
        <v>34</v>
      </c>
      <c r="H124" s="100" t="s">
        <v>112</v>
      </c>
      <c r="I124" s="66" t="s">
        <v>244</v>
      </c>
      <c r="J124" s="83"/>
      <c r="K124" s="83" t="s">
        <v>215</v>
      </c>
      <c r="L124" s="74" t="s">
        <v>216</v>
      </c>
      <c r="M124" s="87" t="s">
        <v>217</v>
      </c>
      <c r="N124" s="88" t="s">
        <v>40</v>
      </c>
      <c r="O124" s="89">
        <v>45187</v>
      </c>
      <c r="P124" s="90">
        <v>45195</v>
      </c>
      <c r="Q124" s="85" t="s">
        <v>253</v>
      </c>
      <c r="R124" s="83" t="s">
        <v>68</v>
      </c>
      <c r="S124" s="91"/>
      <c r="T124" s="92" t="str">
        <f t="shared" si="10"/>
        <v>&lt;8.1</v>
      </c>
      <c r="U124" s="92" t="str">
        <f t="shared" si="10"/>
        <v>&lt;7.1</v>
      </c>
      <c r="V124" s="93" t="str">
        <f t="shared" si="6"/>
        <v>&lt;15</v>
      </c>
      <c r="W124" s="94" t="str">
        <f t="shared" si="9"/>
        <v/>
      </c>
    </row>
    <row r="125" spans="1:23" ht="37.5" x14ac:dyDescent="0.4">
      <c r="A125" s="66">
        <v>119</v>
      </c>
      <c r="B125" s="83" t="s">
        <v>31</v>
      </c>
      <c r="C125" s="84" t="s">
        <v>31</v>
      </c>
      <c r="D125" s="85" t="s">
        <v>31</v>
      </c>
      <c r="E125" s="83" t="s">
        <v>74</v>
      </c>
      <c r="F125" s="84" t="s">
        <v>221</v>
      </c>
      <c r="G125" s="86" t="s">
        <v>34</v>
      </c>
      <c r="H125" s="100" t="s">
        <v>112</v>
      </c>
      <c r="I125" s="66" t="s">
        <v>244</v>
      </c>
      <c r="J125" s="83"/>
      <c r="K125" s="83" t="s">
        <v>215</v>
      </c>
      <c r="L125" s="74" t="s">
        <v>216</v>
      </c>
      <c r="M125" s="87" t="s">
        <v>217</v>
      </c>
      <c r="N125" s="88" t="s">
        <v>40</v>
      </c>
      <c r="O125" s="89">
        <v>45187</v>
      </c>
      <c r="P125" s="90">
        <v>45195</v>
      </c>
      <c r="Q125" s="85" t="s">
        <v>254</v>
      </c>
      <c r="R125" s="83">
        <v>83.7</v>
      </c>
      <c r="S125" s="91"/>
      <c r="T125" s="92" t="str">
        <f t="shared" si="10"/>
        <v>&lt;9.8</v>
      </c>
      <c r="U125" s="92">
        <f t="shared" si="10"/>
        <v>83.7</v>
      </c>
      <c r="V125" s="93">
        <f t="shared" si="6"/>
        <v>84</v>
      </c>
      <c r="W125" s="94" t="str">
        <f t="shared" si="9"/>
        <v/>
      </c>
    </row>
    <row r="126" spans="1:23" ht="37.5" x14ac:dyDescent="0.4">
      <c r="A126" s="66">
        <v>120</v>
      </c>
      <c r="B126" s="83" t="s">
        <v>31</v>
      </c>
      <c r="C126" s="84" t="s">
        <v>31</v>
      </c>
      <c r="D126" s="85" t="s">
        <v>31</v>
      </c>
      <c r="E126" s="83" t="s">
        <v>74</v>
      </c>
      <c r="F126" s="84" t="s">
        <v>221</v>
      </c>
      <c r="G126" s="86" t="s">
        <v>34</v>
      </c>
      <c r="H126" s="100" t="s">
        <v>112</v>
      </c>
      <c r="I126" s="66" t="s">
        <v>244</v>
      </c>
      <c r="J126" s="83"/>
      <c r="K126" s="83" t="s">
        <v>215</v>
      </c>
      <c r="L126" s="74" t="s">
        <v>216</v>
      </c>
      <c r="M126" s="87" t="s">
        <v>217</v>
      </c>
      <c r="N126" s="88" t="s">
        <v>40</v>
      </c>
      <c r="O126" s="89">
        <v>45187</v>
      </c>
      <c r="P126" s="90">
        <v>45195</v>
      </c>
      <c r="Q126" s="85" t="s">
        <v>253</v>
      </c>
      <c r="R126" s="83">
        <v>205</v>
      </c>
      <c r="S126" s="91"/>
      <c r="T126" s="92" t="str">
        <f t="shared" si="10"/>
        <v>&lt;8.1</v>
      </c>
      <c r="U126" s="92">
        <f t="shared" si="10"/>
        <v>205</v>
      </c>
      <c r="V126" s="93">
        <f t="shared" si="6"/>
        <v>210</v>
      </c>
      <c r="W126" s="94" t="str">
        <f t="shared" si="9"/>
        <v>○</v>
      </c>
    </row>
    <row r="127" spans="1:23" ht="37.5" x14ac:dyDescent="0.4">
      <c r="A127" s="66">
        <v>121</v>
      </c>
      <c r="B127" s="83" t="s">
        <v>31</v>
      </c>
      <c r="C127" s="84" t="s">
        <v>31</v>
      </c>
      <c r="D127" s="85" t="s">
        <v>31</v>
      </c>
      <c r="E127" s="83" t="s">
        <v>74</v>
      </c>
      <c r="F127" s="84" t="s">
        <v>221</v>
      </c>
      <c r="G127" s="86" t="s">
        <v>34</v>
      </c>
      <c r="H127" s="100" t="s">
        <v>112</v>
      </c>
      <c r="I127" s="66" t="s">
        <v>244</v>
      </c>
      <c r="J127" s="83"/>
      <c r="K127" s="83" t="s">
        <v>215</v>
      </c>
      <c r="L127" s="74" t="s">
        <v>216</v>
      </c>
      <c r="M127" s="87" t="s">
        <v>217</v>
      </c>
      <c r="N127" s="88" t="s">
        <v>40</v>
      </c>
      <c r="O127" s="89">
        <v>45187</v>
      </c>
      <c r="P127" s="90">
        <v>45195</v>
      </c>
      <c r="Q127" s="85" t="s">
        <v>255</v>
      </c>
      <c r="R127" s="83" t="s">
        <v>225</v>
      </c>
      <c r="S127" s="91"/>
      <c r="T127" s="92" t="str">
        <f t="shared" si="10"/>
        <v>&lt;9.9</v>
      </c>
      <c r="U127" s="92" t="str">
        <f t="shared" si="10"/>
        <v>&lt;6.4</v>
      </c>
      <c r="V127" s="93" t="str">
        <f t="shared" si="6"/>
        <v>&lt;16</v>
      </c>
      <c r="W127" s="94" t="str">
        <f t="shared" si="9"/>
        <v/>
      </c>
    </row>
    <row r="128" spans="1:23" ht="37.5" x14ac:dyDescent="0.4">
      <c r="A128" s="66">
        <v>122</v>
      </c>
      <c r="B128" s="83" t="s">
        <v>31</v>
      </c>
      <c r="C128" s="84" t="s">
        <v>31</v>
      </c>
      <c r="D128" s="85" t="s">
        <v>31</v>
      </c>
      <c r="E128" s="83" t="s">
        <v>74</v>
      </c>
      <c r="F128" s="84" t="s">
        <v>221</v>
      </c>
      <c r="G128" s="86" t="s">
        <v>34</v>
      </c>
      <c r="H128" s="100" t="s">
        <v>112</v>
      </c>
      <c r="I128" s="66" t="s">
        <v>244</v>
      </c>
      <c r="J128" s="83"/>
      <c r="K128" s="83" t="s">
        <v>215</v>
      </c>
      <c r="L128" s="74" t="s">
        <v>216</v>
      </c>
      <c r="M128" s="87" t="s">
        <v>217</v>
      </c>
      <c r="N128" s="88" t="s">
        <v>40</v>
      </c>
      <c r="O128" s="89">
        <v>45187</v>
      </c>
      <c r="P128" s="90">
        <v>45195</v>
      </c>
      <c r="Q128" s="85" t="s">
        <v>250</v>
      </c>
      <c r="R128" s="83">
        <v>59.2</v>
      </c>
      <c r="S128" s="91"/>
      <c r="T128" s="92" t="str">
        <f t="shared" si="10"/>
        <v>&lt;8.6</v>
      </c>
      <c r="U128" s="92">
        <f t="shared" si="10"/>
        <v>59.2</v>
      </c>
      <c r="V128" s="93">
        <f t="shared" si="6"/>
        <v>59</v>
      </c>
      <c r="W128" s="94" t="str">
        <f t="shared" si="9"/>
        <v/>
      </c>
    </row>
    <row r="129" spans="1:23" ht="37.5" x14ac:dyDescent="0.4">
      <c r="A129" s="66">
        <v>123</v>
      </c>
      <c r="B129" s="83" t="s">
        <v>31</v>
      </c>
      <c r="C129" s="84" t="s">
        <v>31</v>
      </c>
      <c r="D129" s="85" t="s">
        <v>31</v>
      </c>
      <c r="E129" s="83" t="s">
        <v>74</v>
      </c>
      <c r="F129" s="84" t="s">
        <v>221</v>
      </c>
      <c r="G129" s="86" t="s">
        <v>34</v>
      </c>
      <c r="H129" s="100" t="s">
        <v>112</v>
      </c>
      <c r="I129" s="66" t="s">
        <v>244</v>
      </c>
      <c r="J129" s="83"/>
      <c r="K129" s="83" t="s">
        <v>215</v>
      </c>
      <c r="L129" s="74" t="s">
        <v>216</v>
      </c>
      <c r="M129" s="87" t="s">
        <v>217</v>
      </c>
      <c r="N129" s="88" t="s">
        <v>40</v>
      </c>
      <c r="O129" s="89">
        <v>45187</v>
      </c>
      <c r="P129" s="90">
        <v>45195</v>
      </c>
      <c r="Q129" s="85" t="s">
        <v>246</v>
      </c>
      <c r="R129" s="83">
        <v>17.399999999999999</v>
      </c>
      <c r="S129" s="91"/>
      <c r="T129" s="92" t="str">
        <f t="shared" si="10"/>
        <v>&lt;9</v>
      </c>
      <c r="U129" s="92">
        <f t="shared" si="10"/>
        <v>17.399999999999999</v>
      </c>
      <c r="V129" s="93">
        <f t="shared" si="6"/>
        <v>17</v>
      </c>
      <c r="W129" s="94" t="str">
        <f t="shared" si="9"/>
        <v/>
      </c>
    </row>
    <row r="130" spans="1:23" ht="37.5" x14ac:dyDescent="0.4">
      <c r="A130" s="66">
        <v>124</v>
      </c>
      <c r="B130" s="83" t="s">
        <v>31</v>
      </c>
      <c r="C130" s="84" t="s">
        <v>31</v>
      </c>
      <c r="D130" s="85" t="s">
        <v>31</v>
      </c>
      <c r="E130" s="83" t="s">
        <v>74</v>
      </c>
      <c r="F130" s="84" t="s">
        <v>221</v>
      </c>
      <c r="G130" s="86" t="s">
        <v>34</v>
      </c>
      <c r="H130" s="100" t="s">
        <v>112</v>
      </c>
      <c r="I130" s="66" t="s">
        <v>244</v>
      </c>
      <c r="J130" s="83"/>
      <c r="K130" s="83" t="s">
        <v>215</v>
      </c>
      <c r="L130" s="74" t="s">
        <v>216</v>
      </c>
      <c r="M130" s="87" t="s">
        <v>217</v>
      </c>
      <c r="N130" s="88" t="s">
        <v>40</v>
      </c>
      <c r="O130" s="89">
        <v>45187</v>
      </c>
      <c r="P130" s="90">
        <v>45195</v>
      </c>
      <c r="Q130" s="85" t="s">
        <v>255</v>
      </c>
      <c r="R130" s="83">
        <v>12.6</v>
      </c>
      <c r="S130" s="91"/>
      <c r="T130" s="92" t="str">
        <f t="shared" si="10"/>
        <v>&lt;9.9</v>
      </c>
      <c r="U130" s="92">
        <f t="shared" si="10"/>
        <v>12.6</v>
      </c>
      <c r="V130" s="93">
        <f t="shared" si="6"/>
        <v>13</v>
      </c>
      <c r="W130" s="94" t="str">
        <f t="shared" si="9"/>
        <v/>
      </c>
    </row>
    <row r="131" spans="1:23" ht="37.5" x14ac:dyDescent="0.4">
      <c r="A131" s="66">
        <v>125</v>
      </c>
      <c r="B131" s="83" t="s">
        <v>31</v>
      </c>
      <c r="C131" s="84" t="s">
        <v>31</v>
      </c>
      <c r="D131" s="85" t="s">
        <v>31</v>
      </c>
      <c r="E131" s="83" t="s">
        <v>74</v>
      </c>
      <c r="F131" s="84" t="s">
        <v>221</v>
      </c>
      <c r="G131" s="86" t="s">
        <v>34</v>
      </c>
      <c r="H131" s="100" t="s">
        <v>112</v>
      </c>
      <c r="I131" s="66" t="s">
        <v>244</v>
      </c>
      <c r="J131" s="83"/>
      <c r="K131" s="83" t="s">
        <v>215</v>
      </c>
      <c r="L131" s="74" t="s">
        <v>216</v>
      </c>
      <c r="M131" s="87" t="s">
        <v>217</v>
      </c>
      <c r="N131" s="88" t="s">
        <v>40</v>
      </c>
      <c r="O131" s="89">
        <v>45187</v>
      </c>
      <c r="P131" s="90">
        <v>45195</v>
      </c>
      <c r="Q131" s="85" t="s">
        <v>228</v>
      </c>
      <c r="R131" s="83" t="s">
        <v>242</v>
      </c>
      <c r="S131" s="91"/>
      <c r="T131" s="92" t="str">
        <f t="shared" si="10"/>
        <v>&lt;8.7</v>
      </c>
      <c r="U131" s="92" t="str">
        <f t="shared" si="10"/>
        <v>&lt;6.9</v>
      </c>
      <c r="V131" s="93" t="str">
        <f t="shared" si="6"/>
        <v>&lt;16</v>
      </c>
      <c r="W131" s="94" t="str">
        <f t="shared" si="9"/>
        <v/>
      </c>
    </row>
    <row r="132" spans="1:23" ht="37.5" x14ac:dyDescent="0.4">
      <c r="A132" s="66">
        <v>126</v>
      </c>
      <c r="B132" s="83" t="s">
        <v>31</v>
      </c>
      <c r="C132" s="84" t="s">
        <v>31</v>
      </c>
      <c r="D132" s="85" t="s">
        <v>31</v>
      </c>
      <c r="E132" s="83" t="s">
        <v>74</v>
      </c>
      <c r="F132" s="84" t="s">
        <v>221</v>
      </c>
      <c r="G132" s="86" t="s">
        <v>34</v>
      </c>
      <c r="H132" s="100" t="s">
        <v>112</v>
      </c>
      <c r="I132" s="66" t="s">
        <v>244</v>
      </c>
      <c r="J132" s="83"/>
      <c r="K132" s="83" t="s">
        <v>215</v>
      </c>
      <c r="L132" s="74" t="s">
        <v>216</v>
      </c>
      <c r="M132" s="87" t="s">
        <v>217</v>
      </c>
      <c r="N132" s="88" t="s">
        <v>40</v>
      </c>
      <c r="O132" s="89">
        <v>45187</v>
      </c>
      <c r="P132" s="90">
        <v>45195</v>
      </c>
      <c r="Q132" s="85" t="s">
        <v>228</v>
      </c>
      <c r="R132" s="83">
        <v>106</v>
      </c>
      <c r="S132" s="91"/>
      <c r="T132" s="92" t="str">
        <f t="shared" si="10"/>
        <v>&lt;8.7</v>
      </c>
      <c r="U132" s="92">
        <f t="shared" si="10"/>
        <v>106</v>
      </c>
      <c r="V132" s="93">
        <f t="shared" si="6"/>
        <v>110</v>
      </c>
      <c r="W132" s="94" t="str">
        <f t="shared" si="9"/>
        <v>○</v>
      </c>
    </row>
    <row r="133" spans="1:23" ht="37.5" x14ac:dyDescent="0.4">
      <c r="A133" s="66">
        <v>127</v>
      </c>
      <c r="B133" s="83" t="s">
        <v>31</v>
      </c>
      <c r="C133" s="84" t="s">
        <v>31</v>
      </c>
      <c r="D133" s="85" t="s">
        <v>31</v>
      </c>
      <c r="E133" s="83" t="s">
        <v>74</v>
      </c>
      <c r="F133" s="84" t="s">
        <v>221</v>
      </c>
      <c r="G133" s="86" t="s">
        <v>34</v>
      </c>
      <c r="H133" s="100" t="s">
        <v>112</v>
      </c>
      <c r="I133" s="66" t="s">
        <v>244</v>
      </c>
      <c r="J133" s="83"/>
      <c r="K133" s="83" t="s">
        <v>215</v>
      </c>
      <c r="L133" s="74" t="s">
        <v>216</v>
      </c>
      <c r="M133" s="87" t="s">
        <v>217</v>
      </c>
      <c r="N133" s="88" t="s">
        <v>40</v>
      </c>
      <c r="O133" s="89">
        <v>45187</v>
      </c>
      <c r="P133" s="90">
        <v>45195</v>
      </c>
      <c r="Q133" s="85" t="s">
        <v>222</v>
      </c>
      <c r="R133" s="83">
        <v>12.9</v>
      </c>
      <c r="S133" s="91"/>
      <c r="T133" s="92" t="str">
        <f t="shared" si="10"/>
        <v>&lt;7.8</v>
      </c>
      <c r="U133" s="92">
        <f t="shared" si="10"/>
        <v>12.9</v>
      </c>
      <c r="V133" s="93">
        <f t="shared" si="6"/>
        <v>13</v>
      </c>
      <c r="W133" s="94" t="str">
        <f t="shared" si="9"/>
        <v/>
      </c>
    </row>
    <row r="134" spans="1:23" ht="37.5" x14ac:dyDescent="0.4">
      <c r="A134" s="66">
        <v>128</v>
      </c>
      <c r="B134" s="83" t="s">
        <v>31</v>
      </c>
      <c r="C134" s="84" t="s">
        <v>31</v>
      </c>
      <c r="D134" s="85" t="s">
        <v>31</v>
      </c>
      <c r="E134" s="83" t="s">
        <v>74</v>
      </c>
      <c r="F134" s="84" t="s">
        <v>221</v>
      </c>
      <c r="G134" s="86" t="s">
        <v>34</v>
      </c>
      <c r="H134" s="100" t="s">
        <v>112</v>
      </c>
      <c r="I134" s="66" t="s">
        <v>244</v>
      </c>
      <c r="J134" s="83"/>
      <c r="K134" s="83" t="s">
        <v>215</v>
      </c>
      <c r="L134" s="74" t="s">
        <v>216</v>
      </c>
      <c r="M134" s="87" t="s">
        <v>217</v>
      </c>
      <c r="N134" s="88" t="s">
        <v>40</v>
      </c>
      <c r="O134" s="89">
        <v>45187</v>
      </c>
      <c r="P134" s="90">
        <v>45195</v>
      </c>
      <c r="Q134" s="85" t="s">
        <v>256</v>
      </c>
      <c r="R134" s="83" t="s">
        <v>257</v>
      </c>
      <c r="S134" s="91"/>
      <c r="T134" s="92" t="str">
        <f t="shared" si="10"/>
        <v>&lt;8.9</v>
      </c>
      <c r="U134" s="92" t="str">
        <f t="shared" si="10"/>
        <v>&lt;7.7</v>
      </c>
      <c r="V134" s="93" t="str">
        <f t="shared" si="6"/>
        <v>&lt;17</v>
      </c>
      <c r="W134" s="94" t="str">
        <f t="shared" si="9"/>
        <v/>
      </c>
    </row>
    <row r="135" spans="1:23" ht="37.5" x14ac:dyDescent="0.4">
      <c r="A135" s="66">
        <v>129</v>
      </c>
      <c r="B135" s="83" t="s">
        <v>31</v>
      </c>
      <c r="C135" s="84" t="s">
        <v>31</v>
      </c>
      <c r="D135" s="85" t="s">
        <v>31</v>
      </c>
      <c r="E135" s="83" t="s">
        <v>236</v>
      </c>
      <c r="F135" s="84" t="s">
        <v>237</v>
      </c>
      <c r="G135" s="86" t="s">
        <v>34</v>
      </c>
      <c r="H135" s="100" t="s">
        <v>112</v>
      </c>
      <c r="I135" s="66" t="s">
        <v>244</v>
      </c>
      <c r="J135" s="83"/>
      <c r="K135" s="83" t="s">
        <v>215</v>
      </c>
      <c r="L135" s="74" t="s">
        <v>216</v>
      </c>
      <c r="M135" s="87" t="s">
        <v>217</v>
      </c>
      <c r="N135" s="88" t="s">
        <v>40</v>
      </c>
      <c r="O135" s="89">
        <v>45187</v>
      </c>
      <c r="P135" s="90">
        <v>45195</v>
      </c>
      <c r="Q135" s="85" t="s">
        <v>246</v>
      </c>
      <c r="R135" s="83">
        <v>7.19</v>
      </c>
      <c r="S135" s="91"/>
      <c r="T135" s="92" t="str">
        <f t="shared" si="10"/>
        <v>&lt;9</v>
      </c>
      <c r="U135" s="92">
        <f t="shared" si="10"/>
        <v>7.19</v>
      </c>
      <c r="V135" s="93">
        <f t="shared" ref="V135:V151" si="11">IFERROR(IF(AND(T135="",U135=""),"",IF(AND(T135="-",U135="-"),IF(S135="","Cs合計を入力してください",S135),IF(NOT(ISERROR(T135*1+U135*1)),ROUND(T135+U135, 1-INT(LOG(ABS(T135+U135)))),IF(NOT(ISERROR(T135*1)),ROUND(T135, 1-INT(LOG(ABS(T135)))),IF(NOT(ISERROR(U135*1)),ROUND(U135, 1-INT(LOG(ABS(U135)))),IF(ISERROR(T135*1+U135*1),"&lt;"&amp;ROUND(IF(T135="-",0,SUBSTITUTE(T135,"&lt;",""))*1+IF(U135="-",0,SUBSTITUTE(U135,"&lt;",""))*1,1-INT(LOG(ABS(IF(T135="-",0,SUBSTITUTE(T135,"&lt;",""))*1+IF(U135="-",0,SUBSTITUTE(U135,"&lt;",""))*1)))))))))),"入力形式が間違っています")</f>
        <v>7.2</v>
      </c>
      <c r="W135" s="94" t="str">
        <f t="shared" si="9"/>
        <v/>
      </c>
    </row>
    <row r="136" spans="1:23" ht="37.5" x14ac:dyDescent="0.4">
      <c r="A136" s="66">
        <v>130</v>
      </c>
      <c r="B136" s="83" t="s">
        <v>31</v>
      </c>
      <c r="C136" s="84" t="s">
        <v>31</v>
      </c>
      <c r="D136" s="85" t="s">
        <v>31</v>
      </c>
      <c r="E136" s="83" t="s">
        <v>236</v>
      </c>
      <c r="F136" s="84" t="s">
        <v>237</v>
      </c>
      <c r="G136" s="86" t="s">
        <v>34</v>
      </c>
      <c r="H136" s="100" t="s">
        <v>112</v>
      </c>
      <c r="I136" s="66" t="s">
        <v>244</v>
      </c>
      <c r="J136" s="83"/>
      <c r="K136" s="83" t="s">
        <v>215</v>
      </c>
      <c r="L136" s="74" t="s">
        <v>216</v>
      </c>
      <c r="M136" s="87" t="s">
        <v>217</v>
      </c>
      <c r="N136" s="88" t="s">
        <v>40</v>
      </c>
      <c r="O136" s="89">
        <v>45187</v>
      </c>
      <c r="P136" s="90">
        <v>45195</v>
      </c>
      <c r="Q136" s="85" t="s">
        <v>228</v>
      </c>
      <c r="R136" s="83" t="s">
        <v>232</v>
      </c>
      <c r="S136" s="91"/>
      <c r="T136" s="92" t="str">
        <f t="shared" si="10"/>
        <v>&lt;8.7</v>
      </c>
      <c r="U136" s="92" t="str">
        <f t="shared" si="10"/>
        <v>&lt;7</v>
      </c>
      <c r="V136" s="93" t="str">
        <f t="shared" si="11"/>
        <v>&lt;16</v>
      </c>
      <c r="W136" s="94" t="str">
        <f t="shared" si="9"/>
        <v/>
      </c>
    </row>
    <row r="137" spans="1:23" ht="37.5" x14ac:dyDescent="0.4">
      <c r="A137" s="66">
        <v>131</v>
      </c>
      <c r="B137" s="83" t="s">
        <v>31</v>
      </c>
      <c r="C137" s="84" t="s">
        <v>31</v>
      </c>
      <c r="D137" s="85" t="s">
        <v>31</v>
      </c>
      <c r="E137" s="83" t="s">
        <v>236</v>
      </c>
      <c r="F137" s="84" t="s">
        <v>237</v>
      </c>
      <c r="G137" s="86" t="s">
        <v>34</v>
      </c>
      <c r="H137" s="100" t="s">
        <v>112</v>
      </c>
      <c r="I137" s="66" t="s">
        <v>244</v>
      </c>
      <c r="J137" s="83"/>
      <c r="K137" s="83" t="s">
        <v>215</v>
      </c>
      <c r="L137" s="74" t="s">
        <v>216</v>
      </c>
      <c r="M137" s="87" t="s">
        <v>217</v>
      </c>
      <c r="N137" s="88" t="s">
        <v>40</v>
      </c>
      <c r="O137" s="89">
        <v>45187</v>
      </c>
      <c r="P137" s="90">
        <v>45195</v>
      </c>
      <c r="Q137" s="85" t="s">
        <v>241</v>
      </c>
      <c r="R137" s="83">
        <v>15.8</v>
      </c>
      <c r="S137" s="91"/>
      <c r="T137" s="92" t="str">
        <f t="shared" si="10"/>
        <v>&lt;8</v>
      </c>
      <c r="U137" s="92">
        <f t="shared" si="10"/>
        <v>15.8</v>
      </c>
      <c r="V137" s="93">
        <f t="shared" si="11"/>
        <v>16</v>
      </c>
      <c r="W137" s="94" t="str">
        <f t="shared" si="9"/>
        <v/>
      </c>
    </row>
    <row r="138" spans="1:23" ht="37.5" x14ac:dyDescent="0.4">
      <c r="A138" s="66">
        <v>132</v>
      </c>
      <c r="B138" s="83" t="s">
        <v>31</v>
      </c>
      <c r="C138" s="84" t="s">
        <v>31</v>
      </c>
      <c r="D138" s="85" t="s">
        <v>31</v>
      </c>
      <c r="E138" s="83" t="s">
        <v>48</v>
      </c>
      <c r="F138" s="84" t="s">
        <v>240</v>
      </c>
      <c r="G138" s="86" t="s">
        <v>34</v>
      </c>
      <c r="H138" s="100" t="s">
        <v>112</v>
      </c>
      <c r="I138" s="66" t="s">
        <v>244</v>
      </c>
      <c r="J138" s="83"/>
      <c r="K138" s="83" t="s">
        <v>215</v>
      </c>
      <c r="L138" s="74" t="s">
        <v>216</v>
      </c>
      <c r="M138" s="87" t="s">
        <v>217</v>
      </c>
      <c r="N138" s="88" t="s">
        <v>40</v>
      </c>
      <c r="O138" s="89">
        <v>45187</v>
      </c>
      <c r="P138" s="90">
        <v>45195</v>
      </c>
      <c r="Q138" s="85" t="s">
        <v>258</v>
      </c>
      <c r="R138" s="83" t="s">
        <v>225</v>
      </c>
      <c r="S138" s="91"/>
      <c r="T138" s="92" t="str">
        <f t="shared" si="10"/>
        <v>&lt;5.9</v>
      </c>
      <c r="U138" s="92" t="str">
        <f t="shared" si="10"/>
        <v>&lt;6.4</v>
      </c>
      <c r="V138" s="93" t="str">
        <f t="shared" si="11"/>
        <v>&lt;12</v>
      </c>
      <c r="W138" s="94" t="str">
        <f t="shared" si="9"/>
        <v/>
      </c>
    </row>
    <row r="139" spans="1:23" ht="37.5" x14ac:dyDescent="0.4">
      <c r="A139" s="66">
        <v>133</v>
      </c>
      <c r="B139" s="83" t="s">
        <v>31</v>
      </c>
      <c r="C139" s="84" t="s">
        <v>31</v>
      </c>
      <c r="D139" s="85" t="s">
        <v>31</v>
      </c>
      <c r="E139" s="83" t="s">
        <v>48</v>
      </c>
      <c r="F139" s="84" t="s">
        <v>240</v>
      </c>
      <c r="G139" s="86" t="s">
        <v>34</v>
      </c>
      <c r="H139" s="100" t="s">
        <v>112</v>
      </c>
      <c r="I139" s="66" t="s">
        <v>244</v>
      </c>
      <c r="J139" s="83"/>
      <c r="K139" s="83" t="s">
        <v>215</v>
      </c>
      <c r="L139" s="74" t="s">
        <v>216</v>
      </c>
      <c r="M139" s="87" t="s">
        <v>217</v>
      </c>
      <c r="N139" s="88" t="s">
        <v>40</v>
      </c>
      <c r="O139" s="89">
        <v>45187</v>
      </c>
      <c r="P139" s="90">
        <v>45195</v>
      </c>
      <c r="Q139" s="85" t="s">
        <v>249</v>
      </c>
      <c r="R139" s="83" t="s">
        <v>65</v>
      </c>
      <c r="S139" s="91"/>
      <c r="T139" s="92" t="str">
        <f t="shared" si="10"/>
        <v>&lt;9.3</v>
      </c>
      <c r="U139" s="92" t="str">
        <f t="shared" si="10"/>
        <v>&lt;7.9</v>
      </c>
      <c r="V139" s="93" t="str">
        <f t="shared" si="11"/>
        <v>&lt;17</v>
      </c>
      <c r="W139" s="94" t="str">
        <f t="shared" si="9"/>
        <v/>
      </c>
    </row>
    <row r="140" spans="1:23" ht="37.5" x14ac:dyDescent="0.4">
      <c r="A140" s="66">
        <v>134</v>
      </c>
      <c r="B140" s="83" t="s">
        <v>31</v>
      </c>
      <c r="C140" s="84" t="s">
        <v>31</v>
      </c>
      <c r="D140" s="85" t="s">
        <v>31</v>
      </c>
      <c r="E140" s="83" t="s">
        <v>48</v>
      </c>
      <c r="F140" s="84" t="s">
        <v>240</v>
      </c>
      <c r="G140" s="86" t="s">
        <v>34</v>
      </c>
      <c r="H140" s="100" t="s">
        <v>112</v>
      </c>
      <c r="I140" s="66" t="s">
        <v>244</v>
      </c>
      <c r="J140" s="83"/>
      <c r="K140" s="83" t="s">
        <v>215</v>
      </c>
      <c r="L140" s="74" t="s">
        <v>216</v>
      </c>
      <c r="M140" s="87" t="s">
        <v>217</v>
      </c>
      <c r="N140" s="88" t="s">
        <v>40</v>
      </c>
      <c r="O140" s="89">
        <v>45187</v>
      </c>
      <c r="P140" s="90">
        <v>45195</v>
      </c>
      <c r="Q140" s="85" t="s">
        <v>259</v>
      </c>
      <c r="R140" s="83" t="s">
        <v>68</v>
      </c>
      <c r="S140" s="91"/>
      <c r="T140" s="92" t="str">
        <f t="shared" si="10"/>
        <v>&lt;9.2</v>
      </c>
      <c r="U140" s="92" t="str">
        <f t="shared" si="10"/>
        <v>&lt;7.1</v>
      </c>
      <c r="V140" s="93" t="str">
        <f t="shared" si="11"/>
        <v>&lt;16</v>
      </c>
      <c r="W140" s="94" t="str">
        <f t="shared" si="9"/>
        <v/>
      </c>
    </row>
    <row r="141" spans="1:23" ht="37.5" x14ac:dyDescent="0.4">
      <c r="A141" s="66">
        <v>135</v>
      </c>
      <c r="B141" s="83" t="s">
        <v>260</v>
      </c>
      <c r="C141" s="84" t="s">
        <v>260</v>
      </c>
      <c r="D141" s="85" t="s">
        <v>32</v>
      </c>
      <c r="E141" s="83" t="s">
        <v>261</v>
      </c>
      <c r="F141" s="84" t="s">
        <v>262</v>
      </c>
      <c r="G141" s="86" t="s">
        <v>263</v>
      </c>
      <c r="H141" s="100" t="s">
        <v>264</v>
      </c>
      <c r="I141" s="66" t="s">
        <v>265</v>
      </c>
      <c r="J141" s="83"/>
      <c r="K141" s="83"/>
      <c r="L141" s="94" t="s">
        <v>91</v>
      </c>
      <c r="M141" s="87" t="s">
        <v>266</v>
      </c>
      <c r="N141" s="88" t="s">
        <v>40</v>
      </c>
      <c r="O141" s="89">
        <v>45190</v>
      </c>
      <c r="P141" s="90">
        <v>45203</v>
      </c>
      <c r="Q141" s="85" t="s">
        <v>231</v>
      </c>
      <c r="R141" s="83" t="s">
        <v>267</v>
      </c>
      <c r="S141" s="91" t="s">
        <v>268</v>
      </c>
      <c r="T141" s="92" t="str">
        <f t="shared" ref="T141:U151" si="12">IF(Q141="","",IF(NOT(ISERROR(Q141*1)),ROUNDDOWN(Q141*1,2-INT(LOG(ABS(Q141*1)))),IFERROR("&lt;"&amp;ROUNDDOWN(IF(SUBSTITUTE(Q141,"&lt;","")*1&lt;=50,SUBSTITUTE(Q141,"&lt;","")*1,""),2-INT(LOG(ABS(SUBSTITUTE(Q141,"&lt;","")*1)))),IF(Q141="-",Q141,"入力形式が間違っています"))))</f>
        <v>&lt;6.6</v>
      </c>
      <c r="U141" s="92" t="str">
        <f t="shared" si="12"/>
        <v>&lt;6.2</v>
      </c>
      <c r="V141" s="93" t="str">
        <f t="shared" si="11"/>
        <v>&lt;13</v>
      </c>
      <c r="W141" s="94" t="str">
        <f t="shared" si="9"/>
        <v/>
      </c>
    </row>
    <row r="142" spans="1:23" ht="37.5" x14ac:dyDescent="0.4">
      <c r="A142" s="66">
        <v>136</v>
      </c>
      <c r="B142" s="83" t="s">
        <v>260</v>
      </c>
      <c r="C142" s="84" t="s">
        <v>260</v>
      </c>
      <c r="D142" s="85" t="s">
        <v>32</v>
      </c>
      <c r="E142" s="83" t="s">
        <v>261</v>
      </c>
      <c r="F142" s="84" t="s">
        <v>269</v>
      </c>
      <c r="G142" s="86" t="s">
        <v>263</v>
      </c>
      <c r="H142" s="100" t="s">
        <v>264</v>
      </c>
      <c r="I142" s="66" t="s">
        <v>270</v>
      </c>
      <c r="J142" s="83"/>
      <c r="K142" s="83"/>
      <c r="L142" s="94" t="s">
        <v>91</v>
      </c>
      <c r="M142" s="87" t="s">
        <v>266</v>
      </c>
      <c r="N142" s="88" t="s">
        <v>40</v>
      </c>
      <c r="O142" s="89">
        <v>45190</v>
      </c>
      <c r="P142" s="90">
        <v>45203</v>
      </c>
      <c r="Q142" s="85" t="s">
        <v>271</v>
      </c>
      <c r="R142" s="83" t="s">
        <v>220</v>
      </c>
      <c r="S142" s="91" t="s">
        <v>268</v>
      </c>
      <c r="T142" s="92" t="str">
        <f t="shared" si="12"/>
        <v>&lt;7.1</v>
      </c>
      <c r="U142" s="92" t="str">
        <f t="shared" si="12"/>
        <v>&lt;5.4</v>
      </c>
      <c r="V142" s="93" t="str">
        <f t="shared" si="11"/>
        <v>&lt;13</v>
      </c>
      <c r="W142" s="94" t="str">
        <f t="shared" si="9"/>
        <v/>
      </c>
    </row>
    <row r="143" spans="1:23" ht="37.5" x14ac:dyDescent="0.4">
      <c r="A143" s="66">
        <v>137</v>
      </c>
      <c r="B143" s="83" t="s">
        <v>260</v>
      </c>
      <c r="C143" s="84" t="s">
        <v>260</v>
      </c>
      <c r="D143" s="85" t="s">
        <v>32</v>
      </c>
      <c r="E143" s="83" t="s">
        <v>272</v>
      </c>
      <c r="F143" s="84" t="s">
        <v>273</v>
      </c>
      <c r="G143" s="86" t="s">
        <v>274</v>
      </c>
      <c r="H143" s="100" t="s">
        <v>275</v>
      </c>
      <c r="I143" s="66" t="s">
        <v>276</v>
      </c>
      <c r="J143" s="83"/>
      <c r="K143" s="83"/>
      <c r="L143" s="94" t="s">
        <v>91</v>
      </c>
      <c r="M143" s="87" t="s">
        <v>266</v>
      </c>
      <c r="N143" s="88" t="s">
        <v>40</v>
      </c>
      <c r="O143" s="89">
        <v>45194</v>
      </c>
      <c r="P143" s="90">
        <v>45203</v>
      </c>
      <c r="Q143" s="85" t="s">
        <v>277</v>
      </c>
      <c r="R143" s="83" t="s">
        <v>278</v>
      </c>
      <c r="S143" s="91" t="s">
        <v>279</v>
      </c>
      <c r="T143" s="92" t="str">
        <f t="shared" si="12"/>
        <v>&lt;0.86</v>
      </c>
      <c r="U143" s="92" t="str">
        <f t="shared" si="12"/>
        <v>&lt;0.77</v>
      </c>
      <c r="V143" s="93" t="str">
        <f t="shared" si="11"/>
        <v>&lt;1.6</v>
      </c>
      <c r="W143" s="94" t="str">
        <f t="shared" si="9"/>
        <v/>
      </c>
    </row>
    <row r="144" spans="1:23" ht="37.5" x14ac:dyDescent="0.4">
      <c r="A144" s="66">
        <v>138</v>
      </c>
      <c r="B144" s="83" t="s">
        <v>260</v>
      </c>
      <c r="C144" s="84" t="s">
        <v>260</v>
      </c>
      <c r="D144" s="85" t="s">
        <v>32</v>
      </c>
      <c r="E144" s="83" t="s">
        <v>62</v>
      </c>
      <c r="F144" s="84" t="s">
        <v>280</v>
      </c>
      <c r="G144" s="86" t="s">
        <v>274</v>
      </c>
      <c r="H144" s="100" t="s">
        <v>264</v>
      </c>
      <c r="I144" s="66" t="s">
        <v>281</v>
      </c>
      <c r="J144" s="83"/>
      <c r="K144" s="83"/>
      <c r="L144" s="94" t="s">
        <v>91</v>
      </c>
      <c r="M144" s="87" t="s">
        <v>266</v>
      </c>
      <c r="N144" s="88" t="s">
        <v>40</v>
      </c>
      <c r="O144" s="89">
        <v>45194</v>
      </c>
      <c r="P144" s="90">
        <v>45203</v>
      </c>
      <c r="Q144" s="85" t="s">
        <v>233</v>
      </c>
      <c r="R144" s="83" t="s">
        <v>282</v>
      </c>
      <c r="S144" s="91" t="s">
        <v>268</v>
      </c>
      <c r="T144" s="92" t="str">
        <f t="shared" si="12"/>
        <v>&lt;7</v>
      </c>
      <c r="U144" s="92" t="str">
        <f t="shared" si="12"/>
        <v>&lt;5.8</v>
      </c>
      <c r="V144" s="93" t="str">
        <f t="shared" si="11"/>
        <v>&lt;13</v>
      </c>
      <c r="W144" s="94" t="str">
        <f t="shared" si="9"/>
        <v/>
      </c>
    </row>
    <row r="145" spans="1:23" ht="37.5" x14ac:dyDescent="0.4">
      <c r="A145" s="66">
        <v>139</v>
      </c>
      <c r="B145" s="83" t="s">
        <v>260</v>
      </c>
      <c r="C145" s="84" t="s">
        <v>260</v>
      </c>
      <c r="D145" s="85" t="s">
        <v>32</v>
      </c>
      <c r="E145" s="83" t="s">
        <v>62</v>
      </c>
      <c r="F145" s="84" t="s">
        <v>280</v>
      </c>
      <c r="G145" s="86" t="s">
        <v>274</v>
      </c>
      <c r="H145" s="100" t="s">
        <v>264</v>
      </c>
      <c r="I145" s="66" t="s">
        <v>281</v>
      </c>
      <c r="J145" s="83"/>
      <c r="K145" s="83"/>
      <c r="L145" s="94" t="s">
        <v>91</v>
      </c>
      <c r="M145" s="87" t="s">
        <v>266</v>
      </c>
      <c r="N145" s="88" t="s">
        <v>40</v>
      </c>
      <c r="O145" s="89">
        <v>45194</v>
      </c>
      <c r="P145" s="90">
        <v>45203</v>
      </c>
      <c r="Q145" s="85" t="s">
        <v>222</v>
      </c>
      <c r="R145" s="83" t="s">
        <v>283</v>
      </c>
      <c r="S145" s="91" t="s">
        <v>284</v>
      </c>
      <c r="T145" s="92" t="str">
        <f t="shared" si="12"/>
        <v>&lt;7.8</v>
      </c>
      <c r="U145" s="92" t="str">
        <f t="shared" si="12"/>
        <v>&lt;4.6</v>
      </c>
      <c r="V145" s="93" t="str">
        <f t="shared" si="11"/>
        <v>&lt;12</v>
      </c>
      <c r="W145" s="94" t="str">
        <f t="shared" si="9"/>
        <v/>
      </c>
    </row>
    <row r="146" spans="1:23" ht="37.5" x14ac:dyDescent="0.4">
      <c r="A146" s="66">
        <v>140</v>
      </c>
      <c r="B146" s="83" t="s">
        <v>260</v>
      </c>
      <c r="C146" s="84" t="s">
        <v>260</v>
      </c>
      <c r="D146" s="85" t="s">
        <v>32</v>
      </c>
      <c r="E146" s="83" t="s">
        <v>62</v>
      </c>
      <c r="F146" s="84" t="s">
        <v>280</v>
      </c>
      <c r="G146" s="86" t="s">
        <v>274</v>
      </c>
      <c r="H146" s="100" t="s">
        <v>264</v>
      </c>
      <c r="I146" s="66" t="s">
        <v>281</v>
      </c>
      <c r="J146" s="83"/>
      <c r="K146" s="83"/>
      <c r="L146" s="94" t="s">
        <v>91</v>
      </c>
      <c r="M146" s="87" t="s">
        <v>266</v>
      </c>
      <c r="N146" s="88" t="s">
        <v>40</v>
      </c>
      <c r="O146" s="89">
        <v>45194</v>
      </c>
      <c r="P146" s="90">
        <v>45203</v>
      </c>
      <c r="Q146" s="85" t="s">
        <v>285</v>
      </c>
      <c r="R146" s="83" t="s">
        <v>286</v>
      </c>
      <c r="S146" s="91" t="s">
        <v>245</v>
      </c>
      <c r="T146" s="92" t="str">
        <f t="shared" si="12"/>
        <v>&lt;5.5</v>
      </c>
      <c r="U146" s="92" t="str">
        <f t="shared" si="12"/>
        <v>&lt;4</v>
      </c>
      <c r="V146" s="93" t="str">
        <f t="shared" si="11"/>
        <v>&lt;9.5</v>
      </c>
      <c r="W146" s="94" t="str">
        <f t="shared" si="9"/>
        <v/>
      </c>
    </row>
    <row r="147" spans="1:23" ht="37.5" x14ac:dyDescent="0.4">
      <c r="A147" s="66">
        <v>141</v>
      </c>
      <c r="B147" s="83" t="s">
        <v>260</v>
      </c>
      <c r="C147" s="84" t="s">
        <v>260</v>
      </c>
      <c r="D147" s="85" t="s">
        <v>32</v>
      </c>
      <c r="E147" s="83" t="s">
        <v>287</v>
      </c>
      <c r="F147" s="84" t="s">
        <v>288</v>
      </c>
      <c r="G147" s="86" t="s">
        <v>274</v>
      </c>
      <c r="H147" s="100" t="s">
        <v>264</v>
      </c>
      <c r="I147" s="66" t="s">
        <v>289</v>
      </c>
      <c r="J147" s="83"/>
      <c r="K147" s="83"/>
      <c r="L147" s="94" t="s">
        <v>91</v>
      </c>
      <c r="M147" s="87" t="s">
        <v>266</v>
      </c>
      <c r="N147" s="88" t="s">
        <v>40</v>
      </c>
      <c r="O147" s="89">
        <v>45195</v>
      </c>
      <c r="P147" s="90">
        <v>45203</v>
      </c>
      <c r="Q147" s="85" t="s">
        <v>253</v>
      </c>
      <c r="R147" s="83" t="s">
        <v>258</v>
      </c>
      <c r="S147" s="91" t="s">
        <v>290</v>
      </c>
      <c r="T147" s="92" t="str">
        <f t="shared" si="12"/>
        <v>&lt;8.1</v>
      </c>
      <c r="U147" s="92" t="str">
        <f t="shared" si="12"/>
        <v>&lt;5.9</v>
      </c>
      <c r="V147" s="93" t="str">
        <f t="shared" si="11"/>
        <v>&lt;14</v>
      </c>
      <c r="W147" s="94" t="str">
        <f t="shared" si="9"/>
        <v/>
      </c>
    </row>
    <row r="148" spans="1:23" ht="37.5" x14ac:dyDescent="0.4">
      <c r="A148" s="66">
        <v>142</v>
      </c>
      <c r="B148" s="83" t="s">
        <v>260</v>
      </c>
      <c r="C148" s="84" t="s">
        <v>260</v>
      </c>
      <c r="D148" s="85" t="s">
        <v>32</v>
      </c>
      <c r="E148" s="83" t="s">
        <v>291</v>
      </c>
      <c r="F148" s="84" t="s">
        <v>292</v>
      </c>
      <c r="G148" s="86" t="s">
        <v>274</v>
      </c>
      <c r="H148" s="100" t="s">
        <v>264</v>
      </c>
      <c r="I148" s="66" t="s">
        <v>293</v>
      </c>
      <c r="J148" s="83"/>
      <c r="K148" s="83"/>
      <c r="L148" s="94" t="s">
        <v>91</v>
      </c>
      <c r="M148" s="87" t="s">
        <v>266</v>
      </c>
      <c r="N148" s="88" t="s">
        <v>40</v>
      </c>
      <c r="O148" s="89">
        <v>45195</v>
      </c>
      <c r="P148" s="90">
        <v>45203</v>
      </c>
      <c r="Q148" s="85" t="s">
        <v>233</v>
      </c>
      <c r="R148" s="83" t="s">
        <v>294</v>
      </c>
      <c r="S148" s="91" t="s">
        <v>284</v>
      </c>
      <c r="T148" s="92" t="str">
        <f t="shared" si="12"/>
        <v>&lt;7</v>
      </c>
      <c r="U148" s="92" t="str">
        <f t="shared" si="12"/>
        <v>&lt;5</v>
      </c>
      <c r="V148" s="93" t="str">
        <f t="shared" si="11"/>
        <v>&lt;12</v>
      </c>
      <c r="W148" s="94" t="str">
        <f t="shared" si="9"/>
        <v/>
      </c>
    </row>
    <row r="149" spans="1:23" ht="37.5" x14ac:dyDescent="0.4">
      <c r="A149" s="66">
        <v>143</v>
      </c>
      <c r="B149" s="83" t="s">
        <v>260</v>
      </c>
      <c r="C149" s="84" t="s">
        <v>260</v>
      </c>
      <c r="D149" s="85" t="s">
        <v>32</v>
      </c>
      <c r="E149" s="83" t="s">
        <v>295</v>
      </c>
      <c r="F149" s="84" t="s">
        <v>296</v>
      </c>
      <c r="G149" s="86" t="s">
        <v>274</v>
      </c>
      <c r="H149" s="100" t="s">
        <v>264</v>
      </c>
      <c r="I149" s="66" t="s">
        <v>270</v>
      </c>
      <c r="J149" s="83"/>
      <c r="K149" s="83"/>
      <c r="L149" s="94" t="s">
        <v>91</v>
      </c>
      <c r="M149" s="87" t="s">
        <v>266</v>
      </c>
      <c r="N149" s="88" t="s">
        <v>40</v>
      </c>
      <c r="O149" s="89">
        <v>45195</v>
      </c>
      <c r="P149" s="90">
        <v>45203</v>
      </c>
      <c r="Q149" s="85" t="s">
        <v>227</v>
      </c>
      <c r="R149" s="83" t="s">
        <v>282</v>
      </c>
      <c r="S149" s="91" t="s">
        <v>268</v>
      </c>
      <c r="T149" s="92" t="str">
        <f t="shared" si="12"/>
        <v>&lt;7.2</v>
      </c>
      <c r="U149" s="92" t="str">
        <f t="shared" si="12"/>
        <v>&lt;5.8</v>
      </c>
      <c r="V149" s="93" t="str">
        <f t="shared" si="11"/>
        <v>&lt;13</v>
      </c>
      <c r="W149" s="94" t="str">
        <f t="shared" si="9"/>
        <v/>
      </c>
    </row>
    <row r="150" spans="1:23" ht="37.5" x14ac:dyDescent="0.4">
      <c r="A150" s="66">
        <v>144</v>
      </c>
      <c r="B150" s="83" t="s">
        <v>260</v>
      </c>
      <c r="C150" s="84" t="s">
        <v>260</v>
      </c>
      <c r="D150" s="85" t="s">
        <v>32</v>
      </c>
      <c r="E150" s="83" t="s">
        <v>297</v>
      </c>
      <c r="F150" s="84" t="s">
        <v>298</v>
      </c>
      <c r="G150" s="86" t="s">
        <v>274</v>
      </c>
      <c r="H150" s="100" t="s">
        <v>264</v>
      </c>
      <c r="I150" s="66" t="s">
        <v>299</v>
      </c>
      <c r="J150" s="83"/>
      <c r="K150" s="83"/>
      <c r="L150" s="94" t="s">
        <v>91</v>
      </c>
      <c r="M150" s="87" t="s">
        <v>266</v>
      </c>
      <c r="N150" s="88" t="s">
        <v>40</v>
      </c>
      <c r="O150" s="89">
        <v>45195</v>
      </c>
      <c r="P150" s="90">
        <v>45203</v>
      </c>
      <c r="Q150" s="85" t="s">
        <v>238</v>
      </c>
      <c r="R150" s="83" t="s">
        <v>267</v>
      </c>
      <c r="S150" s="91" t="s">
        <v>300</v>
      </c>
      <c r="T150" s="92" t="str">
        <f t="shared" si="12"/>
        <v>&lt;8.3</v>
      </c>
      <c r="U150" s="92" t="str">
        <f t="shared" si="12"/>
        <v>&lt;6.2</v>
      </c>
      <c r="V150" s="93" t="str">
        <f t="shared" si="11"/>
        <v>&lt;15</v>
      </c>
      <c r="W150" s="94" t="str">
        <f t="shared" si="9"/>
        <v/>
      </c>
    </row>
    <row r="151" spans="1:23" ht="37.5" x14ac:dyDescent="0.4">
      <c r="A151" s="66">
        <v>145</v>
      </c>
      <c r="B151" s="83" t="s">
        <v>260</v>
      </c>
      <c r="C151" s="84" t="s">
        <v>260</v>
      </c>
      <c r="D151" s="85" t="s">
        <v>105</v>
      </c>
      <c r="E151" s="83" t="s">
        <v>105</v>
      </c>
      <c r="F151" s="84" t="s">
        <v>288</v>
      </c>
      <c r="G151" s="86" t="s">
        <v>274</v>
      </c>
      <c r="H151" s="100" t="s">
        <v>264</v>
      </c>
      <c r="I151" s="66" t="s">
        <v>301</v>
      </c>
      <c r="J151" s="83"/>
      <c r="K151" s="83"/>
      <c r="L151" s="94" t="s">
        <v>91</v>
      </c>
      <c r="M151" s="87" t="s">
        <v>266</v>
      </c>
      <c r="N151" s="88" t="s">
        <v>40</v>
      </c>
      <c r="O151" s="89">
        <v>45195</v>
      </c>
      <c r="P151" s="90">
        <v>45203</v>
      </c>
      <c r="Q151" s="85" t="s">
        <v>302</v>
      </c>
      <c r="R151" s="83" t="s">
        <v>231</v>
      </c>
      <c r="S151" s="91" t="s">
        <v>303</v>
      </c>
      <c r="T151" s="92" t="str">
        <f t="shared" si="12"/>
        <v>&lt;9.7</v>
      </c>
      <c r="U151" s="92" t="str">
        <f t="shared" si="12"/>
        <v>&lt;6.6</v>
      </c>
      <c r="V151" s="93" t="str">
        <f t="shared" si="11"/>
        <v>&lt;16</v>
      </c>
      <c r="W151" s="94" t="str">
        <f t="shared" si="9"/>
        <v/>
      </c>
    </row>
  </sheetData>
  <mergeCells count="27"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A3:A6"/>
    <mergeCell ref="B3:B6"/>
    <mergeCell ref="C3:C6"/>
    <mergeCell ref="D3:F3"/>
    <mergeCell ref="G3:G6"/>
    <mergeCell ref="H3:H6"/>
  </mergeCells>
  <phoneticPr fontId="2"/>
  <conditionalFormatting sqref="V7:V29 V31:V47">
    <cfRule type="expression" dxfId="44" priority="45">
      <formula>$W7="○"</formula>
    </cfRule>
  </conditionalFormatting>
  <conditionalFormatting sqref="V30">
    <cfRule type="expression" dxfId="43" priority="44">
      <formula>$W30="○"</formula>
    </cfRule>
  </conditionalFormatting>
  <conditionalFormatting sqref="Q8:Q31 Q33:Q47">
    <cfRule type="containsBlanks" dxfId="42" priority="34">
      <formula>LEN(TRIM(Q8))=0</formula>
    </cfRule>
    <cfRule type="cellIs" dxfId="41" priority="35" operator="equal">
      <formula>"ND"</formula>
    </cfRule>
    <cfRule type="cellIs" dxfId="40" priority="36" operator="between">
      <formula>0</formula>
      <formula>0.0000999999</formula>
    </cfRule>
    <cfRule type="cellIs" dxfId="39" priority="37" operator="between">
      <formula>100</formula>
      <formula>999.999</formula>
    </cfRule>
    <cfRule type="cellIs" dxfId="38" priority="38" operator="between">
      <formula>10</formula>
      <formula>99.999</formula>
    </cfRule>
    <cfRule type="cellIs" dxfId="37" priority="39" operator="between">
      <formula>1</formula>
      <formula>9.999999</formula>
    </cfRule>
    <cfRule type="cellIs" dxfId="36" priority="40" operator="between">
      <formula>0.1</formula>
      <formula>0.999999</formula>
    </cfRule>
    <cfRule type="cellIs" dxfId="35" priority="41" operator="between">
      <formula>0.01</formula>
      <formula>0.0999999</formula>
    </cfRule>
    <cfRule type="cellIs" dxfId="34" priority="42" operator="between">
      <formula>0.001</formula>
      <formula>0.00999999</formula>
    </cfRule>
    <cfRule type="cellIs" dxfId="33" priority="43" operator="between">
      <formula>0.0001</formula>
      <formula>0.000999999</formula>
    </cfRule>
  </conditionalFormatting>
  <conditionalFormatting sqref="Q8:Q31 Q33:Q47">
    <cfRule type="cellIs" dxfId="32" priority="24" operator="equal">
      <formula>"ND"</formula>
    </cfRule>
    <cfRule type="cellIs" dxfId="31" priority="25" operator="between">
      <formula>0</formula>
      <formula>0.0000999999</formula>
    </cfRule>
    <cfRule type="cellIs" dxfId="30" priority="26" operator="between">
      <formula>100</formula>
      <formula>99999.999</formula>
    </cfRule>
    <cfRule type="cellIs" dxfId="29" priority="27" operator="between">
      <formula>10</formula>
      <formula>99.999</formula>
    </cfRule>
    <cfRule type="cellIs" dxfId="28" priority="28" operator="between">
      <formula>1</formula>
      <formula>9.999999</formula>
    </cfRule>
    <cfRule type="cellIs" dxfId="27" priority="29" operator="between">
      <formula>0.1</formula>
      <formula>0.999999</formula>
    </cfRule>
    <cfRule type="cellIs" dxfId="26" priority="30" operator="between">
      <formula>0.01</formula>
      <formula>0.0999999</formula>
    </cfRule>
    <cfRule type="cellIs" dxfId="25" priority="31" operator="between">
      <formula>0.001</formula>
      <formula>0.00999999</formula>
    </cfRule>
    <cfRule type="cellIs" dxfId="24" priority="32" operator="between">
      <formula>0.0001</formula>
      <formula>0.000999999</formula>
    </cfRule>
    <cfRule type="containsBlanks" dxfId="23" priority="33">
      <formula>LEN(TRIM(Q8))=0</formula>
    </cfRule>
  </conditionalFormatting>
  <conditionalFormatting sqref="R29:R31 R33:R34 R46:R47">
    <cfRule type="containsBlanks" dxfId="22" priority="14">
      <formula>LEN(TRIM(R29))=0</formula>
    </cfRule>
    <cfRule type="cellIs" dxfId="21" priority="15" operator="equal">
      <formula>"ND"</formula>
    </cfRule>
    <cfRule type="cellIs" dxfId="20" priority="16" operator="between">
      <formula>0</formula>
      <formula>0.0000999999</formula>
    </cfRule>
    <cfRule type="cellIs" dxfId="19" priority="17" operator="between">
      <formula>100</formula>
      <formula>999.999</formula>
    </cfRule>
    <cfRule type="cellIs" dxfId="18" priority="18" operator="between">
      <formula>10</formula>
      <formula>99.999</formula>
    </cfRule>
    <cfRule type="cellIs" dxfId="17" priority="19" operator="between">
      <formula>1</formula>
      <formula>9.999999</formula>
    </cfRule>
    <cfRule type="cellIs" dxfId="16" priority="20" operator="between">
      <formula>0.1</formula>
      <formula>0.999999</formula>
    </cfRule>
    <cfRule type="cellIs" dxfId="15" priority="21" operator="between">
      <formula>0.01</formula>
      <formula>0.0999999</formula>
    </cfRule>
    <cfRule type="cellIs" dxfId="14" priority="22" operator="between">
      <formula>0.001</formula>
      <formula>0.00999999</formula>
    </cfRule>
    <cfRule type="cellIs" dxfId="13" priority="23" operator="between">
      <formula>0.0001</formula>
      <formula>0.000999999</formula>
    </cfRule>
  </conditionalFormatting>
  <conditionalFormatting sqref="R29:R31 R33:R34 R46:R47">
    <cfRule type="cellIs" dxfId="12" priority="4" operator="equal">
      <formula>"ND"</formula>
    </cfRule>
    <cfRule type="cellIs" dxfId="11" priority="5" operator="between">
      <formula>0</formula>
      <formula>0.0000999999</formula>
    </cfRule>
    <cfRule type="cellIs" dxfId="10" priority="6" operator="between">
      <formula>100</formula>
      <formula>99999.999</formula>
    </cfRule>
    <cfRule type="cellIs" dxfId="9" priority="7" operator="between">
      <formula>10</formula>
      <formula>99.999</formula>
    </cfRule>
    <cfRule type="cellIs" dxfId="8" priority="8" operator="between">
      <formula>1</formula>
      <formula>9.999999</formula>
    </cfRule>
    <cfRule type="cellIs" dxfId="7" priority="9" operator="between">
      <formula>0.1</formula>
      <formula>0.999999</formula>
    </cfRule>
    <cfRule type="cellIs" dxfId="6" priority="10" operator="between">
      <formula>0.01</formula>
      <formula>0.0999999</formula>
    </cfRule>
    <cfRule type="cellIs" dxfId="5" priority="11" operator="between">
      <formula>0.001</formula>
      <formula>0.00999999</formula>
    </cfRule>
    <cfRule type="cellIs" dxfId="4" priority="12" operator="between">
      <formula>0.0001</formula>
      <formula>0.000999999</formula>
    </cfRule>
    <cfRule type="containsBlanks" dxfId="3" priority="13">
      <formula>LEN(TRIM(R29))=0</formula>
    </cfRule>
  </conditionalFormatting>
  <conditionalFormatting sqref="V48:V92">
    <cfRule type="expression" dxfId="2" priority="3">
      <formula>$W48="○"</formula>
    </cfRule>
  </conditionalFormatting>
  <conditionalFormatting sqref="V93:V140">
    <cfRule type="expression" dxfId="1" priority="2">
      <formula>$W93="○"</formula>
    </cfRule>
  </conditionalFormatting>
  <conditionalFormatting sqref="V141:V151">
    <cfRule type="expression" dxfId="0" priority="1">
      <formula>$W141="○"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2023-10-10T01:36:34Z</dcterms:modified>
</cp:coreProperties>
</file>