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7E68410-F8AF-42DB-B501-33265D783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W10" i="1"/>
  <c r="V10" i="1"/>
  <c r="U10" i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V7" i="1"/>
  <c r="W7" i="1" s="1"/>
  <c r="U7" i="1"/>
  <c r="T7" i="1"/>
</calcChain>
</file>

<file path=xl/sharedStrings.xml><?xml version="1.0" encoding="utf-8"?>
<sst xmlns="http://schemas.openxmlformats.org/spreadsheetml/2006/main" count="327" uniqueCount="81">
  <si>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</si>
  <si>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</si>
  <si>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</si>
  <si>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</si>
  <si>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</si>
  <si>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</si>
  <si>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</si>
  <si>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</si>
  <si>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</si>
  <si>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</si>
  <si>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</si>
  <si>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</si>
  <si>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</si>
  <si>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</si>
  <si>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</si>
  <si>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</si>
  <si>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</si>
  <si>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</si>
  <si>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</si>
  <si>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</si>
  <si>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</si>
  <si>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</si>
  <si>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</si>
  <si>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</si>
  <si>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</si>
  <si>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</si>
  <si>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</si>
  <si>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</si>
  <si>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</si>
  <si>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</si>
  <si>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</si>
  <si>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</si>
  <si>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</si>
  <si>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3">
      <t>イワテケン</t>
    </rPh>
    <phoneticPr fontId="7"/>
  </si>
  <si>
    <t>一戸町</t>
    <rPh sb="0" eb="3">
      <t>イチノヘマチ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</si>
  <si>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</si>
  <si>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</si>
  <si>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コウタケ</t>
  </si>
  <si>
    <t>天然</t>
    <rPh sb="0" eb="2">
      <t>テンネン</t>
    </rPh>
    <phoneticPr fontId="1"/>
  </si>
  <si>
    <t>不明</t>
    <rPh sb="0" eb="2">
      <t>フメイ</t>
    </rPh>
    <phoneticPr fontId="8"/>
  </si>
  <si>
    <t>Ge</t>
  </si>
  <si>
    <t>&lt;3.6635</t>
  </si>
  <si>
    <t>葛巻町</t>
    <rPh sb="0" eb="3">
      <t>クズマキチョウ</t>
    </rPh>
    <phoneticPr fontId="1"/>
  </si>
  <si>
    <t>制限なし</t>
    <rPh sb="0" eb="2">
      <t>セイゲン</t>
    </rPh>
    <phoneticPr fontId="8"/>
  </si>
  <si>
    <t>&lt;3.3170</t>
  </si>
  <si>
    <t>八幡平市</t>
    <rPh sb="0" eb="4">
      <t>ハチマンタイシ</t>
    </rPh>
    <phoneticPr fontId="1"/>
  </si>
  <si>
    <t>マイタケ</t>
  </si>
  <si>
    <t>CsI</t>
  </si>
  <si>
    <t>-</t>
    <phoneticPr fontId="1"/>
  </si>
  <si>
    <t>&lt;25</t>
    <phoneticPr fontId="1"/>
  </si>
  <si>
    <t>山梨県</t>
    <rPh sb="0" eb="3">
      <t>ヤマナシケン</t>
    </rPh>
    <phoneticPr fontId="7"/>
  </si>
  <si>
    <t>北杜市</t>
    <rPh sb="0" eb="3">
      <t>ホクトシ</t>
    </rPh>
    <phoneticPr fontId="1"/>
  </si>
  <si>
    <t>ナラタケ</t>
  </si>
  <si>
    <t>滝沢市</t>
    <rPh sb="0" eb="3">
      <t>タキザワシ</t>
    </rPh>
    <phoneticPr fontId="1"/>
  </si>
  <si>
    <t>クリ</t>
  </si>
  <si>
    <t>種類：山栗</t>
    <rPh sb="0" eb="2">
      <t>シュルイ</t>
    </rPh>
    <rPh sb="3" eb="5">
      <t>ヤマグリ</t>
    </rPh>
    <phoneticPr fontId="1"/>
  </si>
  <si>
    <t>ムカゴ</t>
  </si>
  <si>
    <t>ヤマブドウ</t>
  </si>
  <si>
    <t>トチ</t>
    <phoneticPr fontId="1"/>
  </si>
  <si>
    <t>部位：種実、別名：トチの実</t>
    <rPh sb="0" eb="2">
      <t>ブイ</t>
    </rPh>
    <rPh sb="3" eb="5">
      <t>シュジツ</t>
    </rPh>
    <rPh sb="6" eb="8">
      <t>ベツメイ</t>
    </rPh>
    <rPh sb="12" eb="13">
      <t>ミ</t>
    </rPh>
    <phoneticPr fontId="1"/>
  </si>
  <si>
    <t>コメ</t>
  </si>
  <si>
    <t>栽培</t>
    <rPh sb="0" eb="2">
      <t>サイバイ</t>
    </rPh>
    <phoneticPr fontId="1"/>
  </si>
  <si>
    <t>不明</t>
    <rPh sb="0" eb="2">
      <t>フメイ</t>
    </rPh>
    <phoneticPr fontId="1"/>
  </si>
  <si>
    <t>ホウキタケ</t>
  </si>
  <si>
    <t>山梨県</t>
    <rPh sb="0" eb="2">
      <t>ヤマナシ</t>
    </rPh>
    <rPh sb="2" eb="3">
      <t>ケン</t>
    </rPh>
    <phoneticPr fontId="7"/>
  </si>
  <si>
    <t>甲斐市</t>
    <rPh sb="0" eb="3">
      <t>カイシ</t>
    </rPh>
    <phoneticPr fontId="1"/>
  </si>
  <si>
    <t>その他</t>
    <rPh sb="2" eb="3">
      <t>タ</t>
    </rPh>
    <phoneticPr fontId="5"/>
  </si>
  <si>
    <t>乾シイタケ</t>
    <rPh sb="0" eb="1">
      <t>カン</t>
    </rPh>
    <phoneticPr fontId="1"/>
  </si>
  <si>
    <t>原木</t>
    <rPh sb="0" eb="2">
      <t>ゲンボク</t>
    </rPh>
    <phoneticPr fontId="1"/>
  </si>
  <si>
    <t>&lt;1.58147</t>
  </si>
  <si>
    <t>&lt;1.8935</t>
    <phoneticPr fontId="1"/>
  </si>
  <si>
    <t>&lt;3.47498</t>
    <phoneticPr fontId="1"/>
  </si>
  <si>
    <t>宮古市</t>
    <rPh sb="0" eb="3">
      <t>ミヤコシ</t>
    </rPh>
    <phoneticPr fontId="1"/>
  </si>
  <si>
    <t>別名：ボリタケ</t>
    <rPh sb="0" eb="2">
      <t>ベツメイ</t>
    </rPh>
    <phoneticPr fontId="1"/>
  </si>
  <si>
    <t>ハツタケ</t>
  </si>
  <si>
    <t>&lt;3.7741</t>
  </si>
  <si>
    <t>紫波町</t>
    <rPh sb="0" eb="3">
      <t>シワチョウ</t>
    </rPh>
    <phoneticPr fontId="1"/>
  </si>
  <si>
    <t>赤沢</t>
    <rPh sb="0" eb="2">
      <t>アカサワ</t>
    </rPh>
    <phoneticPr fontId="1"/>
  </si>
  <si>
    <t>別名：ボリ</t>
    <rPh sb="0" eb="2">
      <t>ベツメイ</t>
    </rPh>
    <phoneticPr fontId="1"/>
  </si>
  <si>
    <t>&lt;3.5791</t>
  </si>
  <si>
    <t>東和町</t>
    <rPh sb="0" eb="3">
      <t>トウワチョウ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</si>
</sst>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1" customWidth="1"/>
    <col min="3" max="3" width="26" style="92" bestFit="1" customWidth="1"/>
    <col min="4" max="4" width="10.625" style="91" customWidth="1"/>
    <col min="5" max="5" width="13.875" style="91" customWidth="1"/>
    <col min="6" max="6" width="26" style="92" bestFit="1" customWidth="1"/>
    <col min="7" max="7" width="17.625" style="92" bestFit="1" customWidth="1"/>
    <col min="8" max="8" width="13.375" style="92" bestFit="1" customWidth="1"/>
    <col min="9" max="9" width="16.625" style="91" customWidth="1"/>
    <col min="10" max="10" width="39.625" style="92" bestFit="1" customWidth="1"/>
    <col min="11" max="11" width="45" style="92" bestFit="1" customWidth="1"/>
    <col min="12" max="12" width="28.125" style="92" bestFit="1" customWidth="1"/>
    <col min="13" max="13" width="26" style="92" bestFit="1" customWidth="1"/>
    <col min="14" max="14" width="10.625" style="91" customWidth="1"/>
    <col min="15" max="16" width="10.625" style="93" customWidth="1"/>
    <col min="17" max="18" width="12.625" style="91" customWidth="1"/>
    <col min="19" max="19" width="12.625" style="93" customWidth="1"/>
    <col min="20" max="22" width="10.625" style="91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8.95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3"/>
      <c r="L6" s="48"/>
      <c r="M6" s="54"/>
      <c r="N6" s="55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34</v>
      </c>
      <c r="F7" s="65" t="s">
        <v>31</v>
      </c>
      <c r="G7" s="68" t="s">
        <v>35</v>
      </c>
      <c r="H7" s="67" t="s">
        <v>36</v>
      </c>
      <c r="I7" s="69" t="s">
        <v>37</v>
      </c>
      <c r="J7" s="65" t="s">
        <v>38</v>
      </c>
      <c r="K7" s="65" t="s">
        <v>31</v>
      </c>
      <c r="L7" s="70" t="s">
        <v>39</v>
      </c>
      <c r="M7" s="65" t="s">
        <v>32</v>
      </c>
      <c r="N7" s="71" t="s">
        <v>40</v>
      </c>
      <c r="O7" s="72">
        <v>45194</v>
      </c>
      <c r="P7" s="73">
        <v>45196</v>
      </c>
      <c r="Q7" s="74" t="s">
        <v>41</v>
      </c>
      <c r="R7" s="65">
        <v>115.29</v>
      </c>
      <c r="S7" s="75">
        <v>115.29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&lt;3.66</v>
      </c>
      <c r="U7" s="76">
        <f t="shared" si="0"/>
        <v>115</v>
      </c>
      <c r="V7" s="77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120</v>
      </c>
      <c r="W7" s="70" t="str">
        <f t="shared" ref="W7:W25" si="1">IF(ISERROR(V7*1),"",IF(AND(H7="飲料水",V7&gt;=11),"○",IF(AND(H7="牛乳・乳児用食品",V7&gt;=51),"○",IF(AND(H7&lt;&gt;"",V7&gt;=110),"○",""))))</f>
        <v>○</v>
      </c>
    </row>
    <row r="8" spans="1:24" x14ac:dyDescent="0.4">
      <c r="A8" s="69">
        <f>A7+1</f>
        <v>2</v>
      </c>
      <c r="B8" s="65" t="s">
        <v>31</v>
      </c>
      <c r="C8" s="66" t="s">
        <v>32</v>
      </c>
      <c r="D8" s="74" t="s">
        <v>33</v>
      </c>
      <c r="E8" s="65" t="s">
        <v>42</v>
      </c>
      <c r="F8" s="65" t="s">
        <v>31</v>
      </c>
      <c r="G8" s="68" t="s">
        <v>35</v>
      </c>
      <c r="H8" s="67" t="s">
        <v>36</v>
      </c>
      <c r="I8" s="69" t="s">
        <v>37</v>
      </c>
      <c r="J8" s="65" t="s">
        <v>38</v>
      </c>
      <c r="K8" s="65" t="s">
        <v>31</v>
      </c>
      <c r="L8" s="70" t="s">
        <v>43</v>
      </c>
      <c r="M8" s="65" t="s">
        <v>32</v>
      </c>
      <c r="N8" s="71" t="s">
        <v>40</v>
      </c>
      <c r="O8" s="72">
        <v>45194</v>
      </c>
      <c r="P8" s="73">
        <v>45196</v>
      </c>
      <c r="Q8" s="74" t="s">
        <v>44</v>
      </c>
      <c r="R8" s="65">
        <v>28.378</v>
      </c>
      <c r="S8" s="75">
        <v>28.378</v>
      </c>
      <c r="T8" s="76" t="str">
        <f t="shared" si="0"/>
        <v>&lt;3.31</v>
      </c>
      <c r="U8" s="76">
        <f t="shared" si="0"/>
        <v>28.3</v>
      </c>
      <c r="V8" s="77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28</v>
      </c>
      <c r="W8" s="70" t="str">
        <f t="shared" si="1"/>
        <v/>
      </c>
    </row>
    <row r="9" spans="1:24" x14ac:dyDescent="0.4">
      <c r="A9" s="69">
        <f t="shared" ref="A9:A25" si="2">A8+1</f>
        <v>3</v>
      </c>
      <c r="B9" s="65" t="s">
        <v>31</v>
      </c>
      <c r="C9" s="66" t="s">
        <v>32</v>
      </c>
      <c r="D9" s="67" t="s">
        <v>33</v>
      </c>
      <c r="E9" s="65" t="s">
        <v>45</v>
      </c>
      <c r="F9" s="65" t="s">
        <v>31</v>
      </c>
      <c r="G9" s="68" t="s">
        <v>35</v>
      </c>
      <c r="H9" s="67" t="s">
        <v>36</v>
      </c>
      <c r="I9" s="69" t="s">
        <v>46</v>
      </c>
      <c r="J9" s="65" t="s">
        <v>38</v>
      </c>
      <c r="K9" s="65" t="s">
        <v>31</v>
      </c>
      <c r="L9" s="70" t="s">
        <v>43</v>
      </c>
      <c r="M9" s="65" t="s">
        <v>32</v>
      </c>
      <c r="N9" s="71" t="s">
        <v>47</v>
      </c>
      <c r="O9" s="72">
        <v>45194</v>
      </c>
      <c r="P9" s="73">
        <v>45196</v>
      </c>
      <c r="Q9" s="74" t="s">
        <v>48</v>
      </c>
      <c r="R9" s="65" t="s">
        <v>48</v>
      </c>
      <c r="S9" s="75" t="s">
        <v>49</v>
      </c>
      <c r="T9" s="76" t="str">
        <f t="shared" si="0"/>
        <v>-</v>
      </c>
      <c r="U9" s="76" t="str">
        <f t="shared" si="0"/>
        <v>-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0" t="str">
        <f t="shared" si="1"/>
        <v/>
      </c>
    </row>
    <row r="10" spans="1:24" x14ac:dyDescent="0.4">
      <c r="A10" s="69">
        <f t="shared" si="2"/>
        <v>4</v>
      </c>
      <c r="B10" s="65" t="s">
        <v>31</v>
      </c>
      <c r="C10" s="66" t="s">
        <v>32</v>
      </c>
      <c r="D10" s="67" t="s">
        <v>50</v>
      </c>
      <c r="E10" s="65" t="s">
        <v>51</v>
      </c>
      <c r="F10" s="65" t="s">
        <v>31</v>
      </c>
      <c r="G10" s="68" t="s">
        <v>35</v>
      </c>
      <c r="H10" s="67" t="s">
        <v>36</v>
      </c>
      <c r="I10" s="69" t="s">
        <v>52</v>
      </c>
      <c r="J10" s="65" t="s">
        <v>38</v>
      </c>
      <c r="K10" s="65" t="s">
        <v>31</v>
      </c>
      <c r="L10" s="70" t="s">
        <v>43</v>
      </c>
      <c r="M10" s="65" t="s">
        <v>32</v>
      </c>
      <c r="N10" s="71" t="s">
        <v>47</v>
      </c>
      <c r="O10" s="72">
        <v>45194</v>
      </c>
      <c r="P10" s="73">
        <v>45196</v>
      </c>
      <c r="Q10" s="74" t="s">
        <v>48</v>
      </c>
      <c r="R10" s="65" t="s">
        <v>48</v>
      </c>
      <c r="S10" s="75" t="s">
        <v>49</v>
      </c>
      <c r="T10" s="76" t="str">
        <f t="shared" si="0"/>
        <v>-</v>
      </c>
      <c r="U10" s="76" t="str">
        <f t="shared" si="0"/>
        <v>-</v>
      </c>
      <c r="V10" s="77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0" t="str">
        <f t="shared" si="1"/>
        <v/>
      </c>
    </row>
    <row r="11" spans="1:24" x14ac:dyDescent="0.4">
      <c r="A11" s="69">
        <f t="shared" si="2"/>
        <v>5</v>
      </c>
      <c r="B11" s="65" t="s">
        <v>31</v>
      </c>
      <c r="C11" s="66" t="s">
        <v>32</v>
      </c>
      <c r="D11" s="74" t="s">
        <v>33</v>
      </c>
      <c r="E11" s="65" t="s">
        <v>53</v>
      </c>
      <c r="F11" s="65" t="s">
        <v>31</v>
      </c>
      <c r="G11" s="68" t="s">
        <v>35</v>
      </c>
      <c r="H11" s="67" t="s">
        <v>36</v>
      </c>
      <c r="I11" s="69" t="s">
        <v>54</v>
      </c>
      <c r="J11" s="65" t="s">
        <v>38</v>
      </c>
      <c r="K11" s="65" t="s">
        <v>55</v>
      </c>
      <c r="L11" s="70" t="s">
        <v>43</v>
      </c>
      <c r="M11" s="65" t="s">
        <v>32</v>
      </c>
      <c r="N11" s="71" t="s">
        <v>47</v>
      </c>
      <c r="O11" s="72">
        <v>45194</v>
      </c>
      <c r="P11" s="73">
        <v>45196</v>
      </c>
      <c r="Q11" s="74" t="s">
        <v>48</v>
      </c>
      <c r="R11" s="65" t="s">
        <v>48</v>
      </c>
      <c r="S11" s="75" t="s">
        <v>49</v>
      </c>
      <c r="T11" s="76" t="str">
        <f t="shared" si="0"/>
        <v>-</v>
      </c>
      <c r="U11" s="76" t="str">
        <f t="shared" si="0"/>
        <v>-</v>
      </c>
      <c r="V11" s="77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0" t="str">
        <f t="shared" si="1"/>
        <v/>
      </c>
    </row>
    <row r="12" spans="1:24" x14ac:dyDescent="0.4">
      <c r="A12" s="69">
        <f t="shared" si="2"/>
        <v>6</v>
      </c>
      <c r="B12" s="65" t="s">
        <v>31</v>
      </c>
      <c r="C12" s="66" t="s">
        <v>32</v>
      </c>
      <c r="D12" s="67" t="s">
        <v>50</v>
      </c>
      <c r="E12" s="65" t="s">
        <v>31</v>
      </c>
      <c r="F12" s="65" t="s">
        <v>31</v>
      </c>
      <c r="G12" s="68" t="s">
        <v>35</v>
      </c>
      <c r="H12" s="67" t="s">
        <v>36</v>
      </c>
      <c r="I12" s="69" t="s">
        <v>56</v>
      </c>
      <c r="J12" s="65" t="s">
        <v>38</v>
      </c>
      <c r="K12" s="65" t="s">
        <v>31</v>
      </c>
      <c r="L12" s="70" t="s">
        <v>43</v>
      </c>
      <c r="M12" s="65" t="s">
        <v>32</v>
      </c>
      <c r="N12" s="71" t="s">
        <v>47</v>
      </c>
      <c r="O12" s="72">
        <v>45194</v>
      </c>
      <c r="P12" s="73">
        <v>45196</v>
      </c>
      <c r="Q12" s="74" t="s">
        <v>48</v>
      </c>
      <c r="R12" s="65" t="s">
        <v>48</v>
      </c>
      <c r="S12" s="75" t="s">
        <v>49</v>
      </c>
      <c r="T12" s="76" t="str">
        <f t="shared" si="0"/>
        <v>-</v>
      </c>
      <c r="U12" s="76" t="str">
        <f t="shared" si="0"/>
        <v>-</v>
      </c>
      <c r="V12" s="77" t="str">
        <f t="shared" ref="V12:V14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0" t="str">
        <f t="shared" si="1"/>
        <v/>
      </c>
    </row>
    <row r="13" spans="1:24" x14ac:dyDescent="0.4">
      <c r="A13" s="69">
        <f t="shared" si="2"/>
        <v>7</v>
      </c>
      <c r="B13" s="65" t="s">
        <v>31</v>
      </c>
      <c r="C13" s="66" t="s">
        <v>32</v>
      </c>
      <c r="D13" s="67" t="s">
        <v>50</v>
      </c>
      <c r="E13" s="65" t="s">
        <v>51</v>
      </c>
      <c r="F13" s="65" t="s">
        <v>31</v>
      </c>
      <c r="G13" s="68" t="s">
        <v>35</v>
      </c>
      <c r="H13" s="67" t="s">
        <v>36</v>
      </c>
      <c r="I13" s="69" t="s">
        <v>57</v>
      </c>
      <c r="J13" s="65" t="s">
        <v>38</v>
      </c>
      <c r="K13" s="65" t="s">
        <v>31</v>
      </c>
      <c r="L13" s="70" t="s">
        <v>43</v>
      </c>
      <c r="M13" s="65" t="s">
        <v>32</v>
      </c>
      <c r="N13" s="71" t="s">
        <v>47</v>
      </c>
      <c r="O13" s="72">
        <v>45194</v>
      </c>
      <c r="P13" s="73">
        <v>45196</v>
      </c>
      <c r="Q13" s="74" t="s">
        <v>48</v>
      </c>
      <c r="R13" s="65" t="s">
        <v>48</v>
      </c>
      <c r="S13" s="75" t="s">
        <v>49</v>
      </c>
      <c r="T13" s="76" t="str">
        <f t="shared" si="0"/>
        <v>-</v>
      </c>
      <c r="U13" s="76" t="str">
        <f t="shared" si="0"/>
        <v>-</v>
      </c>
      <c r="V13" s="77" t="str">
        <f t="shared" si="4"/>
        <v>&lt;25</v>
      </c>
      <c r="W13" s="70" t="str">
        <f t="shared" si="1"/>
        <v/>
      </c>
    </row>
    <row r="14" spans="1:24" x14ac:dyDescent="0.4">
      <c r="A14" s="69">
        <f t="shared" si="2"/>
        <v>8</v>
      </c>
      <c r="B14" s="65" t="s">
        <v>31</v>
      </c>
      <c r="C14" s="66" t="s">
        <v>32</v>
      </c>
      <c r="D14" s="67" t="s">
        <v>50</v>
      </c>
      <c r="E14" s="65" t="s">
        <v>51</v>
      </c>
      <c r="F14" s="65" t="s">
        <v>31</v>
      </c>
      <c r="G14" s="68" t="s">
        <v>35</v>
      </c>
      <c r="H14" s="67" t="s">
        <v>36</v>
      </c>
      <c r="I14" s="69" t="s">
        <v>54</v>
      </c>
      <c r="J14" s="65" t="s">
        <v>38</v>
      </c>
      <c r="K14" s="65" t="s">
        <v>55</v>
      </c>
      <c r="L14" s="70" t="s">
        <v>43</v>
      </c>
      <c r="M14" s="65" t="s">
        <v>32</v>
      </c>
      <c r="N14" s="71" t="s">
        <v>47</v>
      </c>
      <c r="O14" s="72">
        <v>45194</v>
      </c>
      <c r="P14" s="73">
        <v>45196</v>
      </c>
      <c r="Q14" s="74" t="s">
        <v>48</v>
      </c>
      <c r="R14" s="65" t="s">
        <v>48</v>
      </c>
      <c r="S14" s="75" t="s">
        <v>49</v>
      </c>
      <c r="T14" s="76" t="str">
        <f t="shared" si="0"/>
        <v>-</v>
      </c>
      <c r="U14" s="76" t="str">
        <f t="shared" si="0"/>
        <v>-</v>
      </c>
      <c r="V14" s="77" t="str">
        <f t="shared" si="4"/>
        <v>&lt;25</v>
      </c>
      <c r="W14" s="70" t="str">
        <f t="shared" si="1"/>
        <v/>
      </c>
    </row>
    <row r="15" spans="1:24" x14ac:dyDescent="0.4">
      <c r="A15" s="69">
        <f t="shared" si="2"/>
        <v>9</v>
      </c>
      <c r="B15" s="78" t="s">
        <v>31</v>
      </c>
      <c r="C15" s="79" t="s">
        <v>32</v>
      </c>
      <c r="D15" s="80" t="s">
        <v>33</v>
      </c>
      <c r="E15" s="78" t="s">
        <v>42</v>
      </c>
      <c r="F15" s="78" t="s">
        <v>31</v>
      </c>
      <c r="G15" s="81" t="s">
        <v>35</v>
      </c>
      <c r="H15" s="80" t="s">
        <v>36</v>
      </c>
      <c r="I15" s="82" t="s">
        <v>58</v>
      </c>
      <c r="J15" s="78" t="s">
        <v>38</v>
      </c>
      <c r="K15" s="65" t="s">
        <v>59</v>
      </c>
      <c r="L15" s="83" t="s">
        <v>43</v>
      </c>
      <c r="M15" s="78" t="s">
        <v>32</v>
      </c>
      <c r="N15" s="84" t="s">
        <v>47</v>
      </c>
      <c r="O15" s="85">
        <v>45194</v>
      </c>
      <c r="P15" s="86">
        <v>45197</v>
      </c>
      <c r="Q15" s="87" t="s">
        <v>48</v>
      </c>
      <c r="R15" s="78" t="s">
        <v>48</v>
      </c>
      <c r="S15" s="88" t="s">
        <v>49</v>
      </c>
      <c r="T15" s="89" t="str">
        <f t="shared" si="0"/>
        <v>-</v>
      </c>
      <c r="U15" s="89" t="str">
        <f t="shared" si="0"/>
        <v>-</v>
      </c>
      <c r="V15" s="90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83" t="str">
        <f t="shared" si="1"/>
        <v/>
      </c>
    </row>
    <row r="16" spans="1:24" x14ac:dyDescent="0.4">
      <c r="A16" s="69">
        <f t="shared" si="2"/>
        <v>10</v>
      </c>
      <c r="B16" s="78" t="s">
        <v>31</v>
      </c>
      <c r="C16" s="79" t="s">
        <v>32</v>
      </c>
      <c r="D16" s="87" t="s">
        <v>33</v>
      </c>
      <c r="E16" s="78" t="s">
        <v>31</v>
      </c>
      <c r="F16" s="78" t="s">
        <v>31</v>
      </c>
      <c r="G16" s="81" t="s">
        <v>35</v>
      </c>
      <c r="H16" s="80" t="s">
        <v>36</v>
      </c>
      <c r="I16" s="82" t="s">
        <v>60</v>
      </c>
      <c r="J16" s="78" t="s">
        <v>61</v>
      </c>
      <c r="K16" s="65" t="s">
        <v>31</v>
      </c>
      <c r="L16" s="83" t="s">
        <v>43</v>
      </c>
      <c r="M16" s="78" t="s">
        <v>32</v>
      </c>
      <c r="N16" s="84" t="s">
        <v>47</v>
      </c>
      <c r="O16" s="85">
        <v>45194</v>
      </c>
      <c r="P16" s="86">
        <v>45197</v>
      </c>
      <c r="Q16" s="87" t="s">
        <v>48</v>
      </c>
      <c r="R16" s="78" t="s">
        <v>48</v>
      </c>
      <c r="S16" s="88" t="s">
        <v>49</v>
      </c>
      <c r="T16" s="89" t="str">
        <f t="shared" si="0"/>
        <v>-</v>
      </c>
      <c r="U16" s="89" t="str">
        <f t="shared" si="0"/>
        <v>-</v>
      </c>
      <c r="V16" s="90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83" t="str">
        <f t="shared" si="1"/>
        <v/>
      </c>
    </row>
    <row r="17" spans="1:23" x14ac:dyDescent="0.4">
      <c r="A17" s="69">
        <f t="shared" si="2"/>
        <v>11</v>
      </c>
      <c r="B17" s="78" t="s">
        <v>31</v>
      </c>
      <c r="C17" s="79" t="s">
        <v>32</v>
      </c>
      <c r="D17" s="80" t="s">
        <v>33</v>
      </c>
      <c r="E17" s="78" t="s">
        <v>31</v>
      </c>
      <c r="F17" s="78" t="s">
        <v>31</v>
      </c>
      <c r="G17" s="81" t="s">
        <v>35</v>
      </c>
      <c r="H17" s="80" t="s">
        <v>36</v>
      </c>
      <c r="I17" s="82" t="s">
        <v>46</v>
      </c>
      <c r="J17" s="78" t="s">
        <v>38</v>
      </c>
      <c r="K17" s="65" t="s">
        <v>31</v>
      </c>
      <c r="L17" s="83" t="s">
        <v>62</v>
      </c>
      <c r="M17" s="78" t="s">
        <v>32</v>
      </c>
      <c r="N17" s="84" t="s">
        <v>47</v>
      </c>
      <c r="O17" s="85">
        <v>45195</v>
      </c>
      <c r="P17" s="86">
        <v>45197</v>
      </c>
      <c r="Q17" s="87" t="s">
        <v>48</v>
      </c>
      <c r="R17" s="78" t="s">
        <v>48</v>
      </c>
      <c r="S17" s="88" t="s">
        <v>49</v>
      </c>
      <c r="T17" s="89" t="str">
        <f t="shared" si="0"/>
        <v>-</v>
      </c>
      <c r="U17" s="89" t="str">
        <f t="shared" si="0"/>
        <v>-</v>
      </c>
      <c r="V17" s="90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83" t="str">
        <f t="shared" si="1"/>
        <v/>
      </c>
    </row>
    <row r="18" spans="1:23" x14ac:dyDescent="0.4">
      <c r="A18" s="69">
        <f t="shared" si="2"/>
        <v>12</v>
      </c>
      <c r="B18" s="78" t="s">
        <v>31</v>
      </c>
      <c r="C18" s="79" t="s">
        <v>32</v>
      </c>
      <c r="D18" s="80" t="s">
        <v>33</v>
      </c>
      <c r="E18" s="78" t="s">
        <v>31</v>
      </c>
      <c r="F18" s="78" t="s">
        <v>31</v>
      </c>
      <c r="G18" s="81" t="s">
        <v>35</v>
      </c>
      <c r="H18" s="80" t="s">
        <v>36</v>
      </c>
      <c r="I18" s="82" t="s">
        <v>63</v>
      </c>
      <c r="J18" s="78" t="s">
        <v>38</v>
      </c>
      <c r="K18" s="65" t="s">
        <v>31</v>
      </c>
      <c r="L18" s="83" t="s">
        <v>62</v>
      </c>
      <c r="M18" s="78" t="s">
        <v>32</v>
      </c>
      <c r="N18" s="84" t="s">
        <v>47</v>
      </c>
      <c r="O18" s="85">
        <v>45195</v>
      </c>
      <c r="P18" s="86">
        <v>45197</v>
      </c>
      <c r="Q18" s="87" t="s">
        <v>48</v>
      </c>
      <c r="R18" s="78" t="s">
        <v>48</v>
      </c>
      <c r="S18" s="88" t="s">
        <v>49</v>
      </c>
      <c r="T18" s="89" t="str">
        <f t="shared" si="0"/>
        <v>-</v>
      </c>
      <c r="U18" s="89" t="str">
        <f t="shared" si="0"/>
        <v>-</v>
      </c>
      <c r="V18" s="90" t="str">
        <f t="shared" ref="V18" si="5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&lt;25</v>
      </c>
      <c r="W18" s="83" t="str">
        <f t="shared" si="1"/>
        <v/>
      </c>
    </row>
    <row r="19" spans="1:23" x14ac:dyDescent="0.4">
      <c r="A19" s="69">
        <f t="shared" si="2"/>
        <v>13</v>
      </c>
      <c r="B19" s="78" t="s">
        <v>31</v>
      </c>
      <c r="C19" s="79" t="s">
        <v>32</v>
      </c>
      <c r="D19" s="87" t="s">
        <v>64</v>
      </c>
      <c r="E19" s="78" t="s">
        <v>65</v>
      </c>
      <c r="F19" s="78" t="s">
        <v>31</v>
      </c>
      <c r="G19" s="81" t="s">
        <v>35</v>
      </c>
      <c r="H19" s="80" t="s">
        <v>66</v>
      </c>
      <c r="I19" s="82" t="s">
        <v>67</v>
      </c>
      <c r="J19" s="78" t="s">
        <v>61</v>
      </c>
      <c r="K19" s="65" t="s">
        <v>68</v>
      </c>
      <c r="L19" s="83" t="s">
        <v>43</v>
      </c>
      <c r="M19" s="78" t="s">
        <v>32</v>
      </c>
      <c r="N19" s="84" t="s">
        <v>40</v>
      </c>
      <c r="O19" s="85">
        <v>45194</v>
      </c>
      <c r="P19" s="86">
        <v>45196</v>
      </c>
      <c r="Q19" s="87" t="s">
        <v>69</v>
      </c>
      <c r="R19" s="78" t="s">
        <v>70</v>
      </c>
      <c r="S19" s="88" t="s">
        <v>71</v>
      </c>
      <c r="T19" s="89" t="str">
        <f t="shared" si="0"/>
        <v>&lt;1.58</v>
      </c>
      <c r="U19" s="89" t="str">
        <f t="shared" si="0"/>
        <v>&lt;1.89</v>
      </c>
      <c r="V19" s="90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&lt;3.5</v>
      </c>
      <c r="W19" s="83" t="str">
        <f t="shared" si="1"/>
        <v/>
      </c>
    </row>
    <row r="20" spans="1:23" x14ac:dyDescent="0.4">
      <c r="A20" s="69">
        <f t="shared" si="2"/>
        <v>14</v>
      </c>
      <c r="B20" s="78" t="s">
        <v>31</v>
      </c>
      <c r="C20" s="79" t="s">
        <v>32</v>
      </c>
      <c r="D20" s="80" t="s">
        <v>33</v>
      </c>
      <c r="E20" s="78" t="s">
        <v>72</v>
      </c>
      <c r="F20" s="78" t="s">
        <v>31</v>
      </c>
      <c r="G20" s="81" t="s">
        <v>35</v>
      </c>
      <c r="H20" s="80" t="s">
        <v>36</v>
      </c>
      <c r="I20" s="82" t="s">
        <v>52</v>
      </c>
      <c r="J20" s="78" t="s">
        <v>38</v>
      </c>
      <c r="K20" s="65" t="s">
        <v>73</v>
      </c>
      <c r="L20" s="83" t="s">
        <v>43</v>
      </c>
      <c r="M20" s="78" t="s">
        <v>32</v>
      </c>
      <c r="N20" s="84" t="s">
        <v>47</v>
      </c>
      <c r="O20" s="85">
        <v>45195</v>
      </c>
      <c r="P20" s="86">
        <v>45197</v>
      </c>
      <c r="Q20" s="87" t="s">
        <v>48</v>
      </c>
      <c r="R20" s="78" t="s">
        <v>48</v>
      </c>
      <c r="S20" s="88" t="s">
        <v>49</v>
      </c>
      <c r="T20" s="89" t="str">
        <f t="shared" si="0"/>
        <v>-</v>
      </c>
      <c r="U20" s="89" t="str">
        <f t="shared" si="0"/>
        <v>-</v>
      </c>
      <c r="V20" s="90" t="str">
        <f t="shared" ref="V20:V25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83" t="str">
        <f t="shared" si="1"/>
        <v/>
      </c>
    </row>
    <row r="21" spans="1:23" x14ac:dyDescent="0.4">
      <c r="A21" s="69">
        <f t="shared" si="2"/>
        <v>15</v>
      </c>
      <c r="B21" s="78" t="s">
        <v>31</v>
      </c>
      <c r="C21" s="79" t="s">
        <v>32</v>
      </c>
      <c r="D21" s="80" t="s">
        <v>33</v>
      </c>
      <c r="E21" s="78" t="s">
        <v>31</v>
      </c>
      <c r="F21" s="78" t="s">
        <v>31</v>
      </c>
      <c r="G21" s="81" t="s">
        <v>35</v>
      </c>
      <c r="H21" s="80" t="s">
        <v>36</v>
      </c>
      <c r="I21" s="82" t="s">
        <v>74</v>
      </c>
      <c r="J21" s="78" t="s">
        <v>38</v>
      </c>
      <c r="K21" s="65" t="s">
        <v>31</v>
      </c>
      <c r="L21" s="83" t="s">
        <v>62</v>
      </c>
      <c r="M21" s="78" t="s">
        <v>32</v>
      </c>
      <c r="N21" s="84" t="s">
        <v>40</v>
      </c>
      <c r="O21" s="85">
        <v>45195</v>
      </c>
      <c r="P21" s="86">
        <v>45197</v>
      </c>
      <c r="Q21" s="87" t="s">
        <v>75</v>
      </c>
      <c r="R21" s="78">
        <v>79.302000000000007</v>
      </c>
      <c r="S21" s="88">
        <v>79.302000000000007</v>
      </c>
      <c r="T21" s="89" t="str">
        <f t="shared" si="0"/>
        <v>&lt;3.77</v>
      </c>
      <c r="U21" s="89">
        <f t="shared" si="0"/>
        <v>79.3</v>
      </c>
      <c r="V21" s="90">
        <f t="shared" si="6"/>
        <v>79</v>
      </c>
      <c r="W21" s="83" t="str">
        <f t="shared" si="1"/>
        <v/>
      </c>
    </row>
    <row r="22" spans="1:23" x14ac:dyDescent="0.4">
      <c r="A22" s="69">
        <f t="shared" si="2"/>
        <v>16</v>
      </c>
      <c r="B22" s="78" t="s">
        <v>31</v>
      </c>
      <c r="C22" s="79" t="s">
        <v>32</v>
      </c>
      <c r="D22" s="80" t="s">
        <v>33</v>
      </c>
      <c r="E22" s="78" t="s">
        <v>76</v>
      </c>
      <c r="F22" s="78" t="s">
        <v>77</v>
      </c>
      <c r="G22" s="81" t="s">
        <v>35</v>
      </c>
      <c r="H22" s="80" t="s">
        <v>36</v>
      </c>
      <c r="I22" s="82" t="s">
        <v>74</v>
      </c>
      <c r="J22" s="78" t="s">
        <v>38</v>
      </c>
      <c r="K22" s="65" t="s">
        <v>31</v>
      </c>
      <c r="L22" s="83" t="s">
        <v>43</v>
      </c>
      <c r="M22" s="78" t="s">
        <v>32</v>
      </c>
      <c r="N22" s="84" t="s">
        <v>47</v>
      </c>
      <c r="O22" s="85">
        <v>45195</v>
      </c>
      <c r="P22" s="86">
        <v>45197</v>
      </c>
      <c r="Q22" s="87" t="s">
        <v>48</v>
      </c>
      <c r="R22" s="78" t="s">
        <v>48</v>
      </c>
      <c r="S22" s="88" t="s">
        <v>49</v>
      </c>
      <c r="T22" s="89" t="str">
        <f t="shared" si="0"/>
        <v>-</v>
      </c>
      <c r="U22" s="89" t="str">
        <f t="shared" si="0"/>
        <v>-</v>
      </c>
      <c r="V22" s="90" t="str">
        <f t="shared" si="6"/>
        <v>&lt;25</v>
      </c>
      <c r="W22" s="83" t="str">
        <f t="shared" si="1"/>
        <v/>
      </c>
    </row>
    <row r="23" spans="1:23" x14ac:dyDescent="0.4">
      <c r="A23" s="69">
        <f t="shared" si="2"/>
        <v>17</v>
      </c>
      <c r="B23" s="78" t="s">
        <v>31</v>
      </c>
      <c r="C23" s="79" t="s">
        <v>32</v>
      </c>
      <c r="D23" s="80" t="s">
        <v>33</v>
      </c>
      <c r="E23" s="78" t="s">
        <v>76</v>
      </c>
      <c r="F23" s="78" t="s">
        <v>31</v>
      </c>
      <c r="G23" s="81" t="s">
        <v>35</v>
      </c>
      <c r="H23" s="80" t="s">
        <v>36</v>
      </c>
      <c r="I23" s="82" t="s">
        <v>52</v>
      </c>
      <c r="J23" s="78" t="s">
        <v>38</v>
      </c>
      <c r="K23" s="65" t="s">
        <v>78</v>
      </c>
      <c r="L23" s="83" t="s">
        <v>43</v>
      </c>
      <c r="M23" s="78" t="s">
        <v>32</v>
      </c>
      <c r="N23" s="84" t="s">
        <v>47</v>
      </c>
      <c r="O23" s="85">
        <v>45195</v>
      </c>
      <c r="P23" s="86">
        <v>45197</v>
      </c>
      <c r="Q23" s="87" t="s">
        <v>48</v>
      </c>
      <c r="R23" s="78" t="s">
        <v>48</v>
      </c>
      <c r="S23" s="88" t="s">
        <v>49</v>
      </c>
      <c r="T23" s="89" t="str">
        <f t="shared" ref="T23:U25" si="7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89" t="str">
        <f t="shared" si="7"/>
        <v>-</v>
      </c>
      <c r="V23" s="90" t="str">
        <f t="shared" si="6"/>
        <v>&lt;25</v>
      </c>
      <c r="W23" s="83" t="str">
        <f t="shared" si="1"/>
        <v/>
      </c>
    </row>
    <row r="24" spans="1:23" x14ac:dyDescent="0.4">
      <c r="A24" s="69">
        <f t="shared" si="2"/>
        <v>18</v>
      </c>
      <c r="B24" s="78" t="s">
        <v>31</v>
      </c>
      <c r="C24" s="79" t="s">
        <v>32</v>
      </c>
      <c r="D24" s="80" t="s">
        <v>33</v>
      </c>
      <c r="E24" s="78" t="s">
        <v>76</v>
      </c>
      <c r="F24" s="78" t="s">
        <v>31</v>
      </c>
      <c r="G24" s="81" t="s">
        <v>35</v>
      </c>
      <c r="H24" s="80" t="s">
        <v>36</v>
      </c>
      <c r="I24" s="82" t="s">
        <v>74</v>
      </c>
      <c r="J24" s="78" t="s">
        <v>38</v>
      </c>
      <c r="K24" s="65" t="s">
        <v>31</v>
      </c>
      <c r="L24" s="83" t="s">
        <v>43</v>
      </c>
      <c r="M24" s="78" t="s">
        <v>32</v>
      </c>
      <c r="N24" s="84" t="s">
        <v>40</v>
      </c>
      <c r="O24" s="85">
        <v>45195</v>
      </c>
      <c r="P24" s="86">
        <v>45197</v>
      </c>
      <c r="Q24" s="87" t="s">
        <v>79</v>
      </c>
      <c r="R24" s="78">
        <v>89.674999999999997</v>
      </c>
      <c r="S24" s="88">
        <v>89.674999999999997</v>
      </c>
      <c r="T24" s="89" t="str">
        <f t="shared" si="7"/>
        <v>&lt;3.57</v>
      </c>
      <c r="U24" s="89">
        <f t="shared" si="7"/>
        <v>89.6</v>
      </c>
      <c r="V24" s="90">
        <f t="shared" si="6"/>
        <v>90</v>
      </c>
      <c r="W24" s="83" t="str">
        <f t="shared" si="1"/>
        <v/>
      </c>
    </row>
    <row r="25" spans="1:23" x14ac:dyDescent="0.4">
      <c r="A25" s="69">
        <f t="shared" si="2"/>
        <v>19</v>
      </c>
      <c r="B25" s="78" t="s">
        <v>31</v>
      </c>
      <c r="C25" s="79" t="s">
        <v>32</v>
      </c>
      <c r="D25" s="80" t="s">
        <v>33</v>
      </c>
      <c r="E25" s="78" t="s">
        <v>80</v>
      </c>
      <c r="F25" s="78" t="s">
        <v>31</v>
      </c>
      <c r="G25" s="81" t="s">
        <v>35</v>
      </c>
      <c r="H25" s="80" t="s">
        <v>36</v>
      </c>
      <c r="I25" s="82" t="s">
        <v>74</v>
      </c>
      <c r="J25" s="78" t="s">
        <v>38</v>
      </c>
      <c r="K25" s="65" t="s">
        <v>31</v>
      </c>
      <c r="L25" s="83" t="s">
        <v>43</v>
      </c>
      <c r="M25" s="78" t="s">
        <v>32</v>
      </c>
      <c r="N25" s="84" t="s">
        <v>47</v>
      </c>
      <c r="O25" s="85">
        <v>45195</v>
      </c>
      <c r="P25" s="86">
        <v>45197</v>
      </c>
      <c r="Q25" s="87" t="s">
        <v>48</v>
      </c>
      <c r="R25" s="78" t="s">
        <v>48</v>
      </c>
      <c r="S25" s="88" t="s">
        <v>49</v>
      </c>
      <c r="T25" s="89" t="str">
        <f t="shared" si="7"/>
        <v>-</v>
      </c>
      <c r="U25" s="89" t="str">
        <f t="shared" si="7"/>
        <v>-</v>
      </c>
      <c r="V25" s="90" t="str">
        <f t="shared" si="6"/>
        <v>&lt;25</v>
      </c>
      <c r="W25" s="83" t="str">
        <f t="shared" si="1"/>
        <v/>
      </c>
    </row>
    <row r="26" spans="1:23" x14ac:dyDescent="0.4">
      <c r="Q26" s="9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1" priority="2">
      <formula>$W7="○"</formula>
    </cfRule>
  </conditionalFormatting>
  <conditionalFormatting sqref="V15:V25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2023-10-05T00:53:49Z</dcterms:modified>
</cp:coreProperties>
</file>