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F965C11-8F62-4FD3-96F0-8F2C50938A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V25" i="1"/>
  <c r="W25" i="1" s="1"/>
  <c r="U25" i="1"/>
  <c r="T25" i="1"/>
  <c r="U24" i="1"/>
  <c r="V24" i="1" s="1"/>
  <c r="W24" i="1" s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<sst xmlns="http://schemas.openxmlformats.org/spreadsheetml/2006/main" count="426" uniqueCount="99">
  <si>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</si>
  <si>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</si>
  <si>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</si>
  <si>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</si>
  <si>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</si>
  <si>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</si>
  <si>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</si>
  <si>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</si>
  <si>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</si>
  <si>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</si>
  <si>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</si>
  <si>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</si>
  <si>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</si>
  <si>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</si>
  <si>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</si>
  <si>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</si>
  <si>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</si>
  <si>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</si>
  <si>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</si>
  <si>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</si>
  <si>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</si>
  <si>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</si>
  <si>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</si>
  <si>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</si>
  <si>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</si>
  <si>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</si>
  <si>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</si>
  <si>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</si>
  <si>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</si>
  <si>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</si>
  <si>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</si>
  <si>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</si>
  <si>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  <rPh sb="0" eb="3">
      <t>ヤマナシケン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</si>
  <si>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</si>
  <si>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</si>
  <si>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アミタケ</t>
  </si>
  <si>
    <t>天然</t>
    <rPh sb="0" eb="2">
      <t>テンネン</t>
    </rPh>
    <phoneticPr fontId="1"/>
  </si>
  <si>
    <t>不明</t>
    <rPh sb="0" eb="2">
      <t>フメイ</t>
    </rPh>
    <phoneticPr fontId="8"/>
  </si>
  <si>
    <t>Ge</t>
  </si>
  <si>
    <t>&lt;3.6046</t>
  </si>
  <si>
    <t>山形県</t>
    <rPh sb="0" eb="3">
      <t>ヤマガタケン</t>
    </rPh>
    <phoneticPr fontId="7"/>
  </si>
  <si>
    <t>イチジク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</si>
  <si>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</si>
  <si>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</si>
  <si>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</si>
  <si>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</si>
  <si>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</si>
  <si>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南陽</t>
    <rPh sb="0" eb="2">
      <t>ナンヨウ</t>
    </rPh>
    <phoneticPr fontId="1"/>
  </si>
  <si>
    <t>コメ</t>
  </si>
  <si>
    <t>品種：雪若丸</t>
    <rPh sb="0" eb="2">
      <t>ヒンシュ</t>
    </rPh>
    <rPh sb="3" eb="6">
      <t>ユキワカマル</t>
    </rPh>
    <phoneticPr fontId="1"/>
  </si>
  <si>
    <t>宮城県</t>
    <rPh sb="0" eb="3">
      <t>ミヤギケン</t>
    </rPh>
    <phoneticPr fontId="7"/>
  </si>
  <si>
    <t>品種：ひとめぼれ</t>
    <rPh sb="0" eb="2">
      <t>ヒンシュ</t>
    </rPh>
    <phoneticPr fontId="1"/>
  </si>
  <si>
    <t>大崎市</t>
    <rPh sb="0" eb="3">
      <t>オオサキシ</t>
    </rPh>
    <phoneticPr fontId="1"/>
  </si>
  <si>
    <t>田尻</t>
    <rPh sb="0" eb="2">
      <t>タジリ</t>
    </rPh>
    <phoneticPr fontId="1"/>
  </si>
  <si>
    <t>シイタケ</t>
  </si>
  <si>
    <t>菌床</t>
    <rPh sb="0" eb="2">
      <t>キンショウ</t>
    </rPh>
    <phoneticPr fontId="1"/>
  </si>
  <si>
    <t>高畠町</t>
    <rPh sb="0" eb="3">
      <t>タカハタマチ</t>
    </rPh>
    <phoneticPr fontId="1"/>
  </si>
  <si>
    <t>ツツジモタシ</t>
  </si>
  <si>
    <t>南陽市</t>
    <rPh sb="0" eb="3">
      <t>ナンヨウシ</t>
    </rPh>
    <phoneticPr fontId="1"/>
  </si>
  <si>
    <t>畜産物</t>
    <rPh sb="0" eb="3">
      <t>チクサンブツ</t>
    </rPh>
    <phoneticPr fontId="5"/>
  </si>
  <si>
    <t>ウワバミソウ</t>
    <phoneticPr fontId="1"/>
  </si>
  <si>
    <t>部位：球芽、別名：ミズノミ</t>
    <rPh sb="0" eb="2">
      <t>ブイ</t>
    </rPh>
    <rPh sb="3" eb="4">
      <t>キュウ</t>
    </rPh>
    <rPh sb="4" eb="5">
      <t>メ</t>
    </rPh>
    <rPh sb="6" eb="8">
      <t>ベツメイ</t>
    </rPh>
    <phoneticPr fontId="1"/>
  </si>
  <si>
    <t>長井市</t>
    <rPh sb="0" eb="3">
      <t>ナガイシ</t>
    </rPh>
    <phoneticPr fontId="1"/>
  </si>
  <si>
    <t>スベリヒユ</t>
  </si>
  <si>
    <t>別名：ヒョウ</t>
    <rPh sb="0" eb="2">
      <t>ベツメイ</t>
    </rPh>
    <phoneticPr fontId="1"/>
  </si>
  <si>
    <t>山形市</t>
    <rPh sb="0" eb="3">
      <t>ヤマガタシ</t>
    </rPh>
    <phoneticPr fontId="1"/>
  </si>
  <si>
    <t>ハチミツ</t>
  </si>
  <si>
    <t>種類：百花蜜</t>
    <rPh sb="0" eb="2">
      <t>シュルイ</t>
    </rPh>
    <rPh sb="3" eb="6">
      <t>ヒャッカミツ</t>
    </rPh>
    <phoneticPr fontId="1"/>
  </si>
  <si>
    <t>コウタケ</t>
  </si>
  <si>
    <t>&lt;2.4327</t>
  </si>
  <si>
    <t>山形県</t>
    <rPh sb="0" eb="2">
      <t>ヤマガタ</t>
    </rPh>
    <rPh sb="2" eb="3">
      <t>ケン</t>
    </rPh>
    <phoneticPr fontId="7"/>
  </si>
  <si>
    <t>村山市</t>
    <rPh sb="0" eb="3">
      <t>ムラヤマシ</t>
    </rPh>
    <phoneticPr fontId="1"/>
  </si>
  <si>
    <t>部位：球芽、別名：ミズノミ</t>
    <rPh sb="0" eb="2">
      <t>ブイ</t>
    </rPh>
    <rPh sb="3" eb="4">
      <t>キュウ</t>
    </rPh>
    <rPh sb="4" eb="5">
      <t>ガ</t>
    </rPh>
    <rPh sb="6" eb="8">
      <t>ベツメイ</t>
    </rPh>
    <phoneticPr fontId="1"/>
  </si>
  <si>
    <t>ヒシ</t>
    <phoneticPr fontId="1"/>
  </si>
  <si>
    <t>部位：実、別名：ヒシノミ</t>
    <rPh sb="0" eb="2">
      <t>ブイ</t>
    </rPh>
    <rPh sb="3" eb="4">
      <t>ミ</t>
    </rPh>
    <rPh sb="5" eb="7">
      <t>ベツメイ</t>
    </rPh>
    <phoneticPr fontId="1"/>
  </si>
  <si>
    <t>その他</t>
    <rPh sb="2" eb="3">
      <t>タ</t>
    </rPh>
    <phoneticPr fontId="5"/>
  </si>
  <si>
    <t>塩漬</t>
    <rPh sb="0" eb="2">
      <t>シオヅケ</t>
    </rPh>
    <phoneticPr fontId="1"/>
  </si>
  <si>
    <t>トンビマイタケ</t>
    <phoneticPr fontId="1"/>
  </si>
  <si>
    <t>最上町</t>
    <rPh sb="0" eb="3">
      <t>モガミマチ</t>
    </rPh>
    <phoneticPr fontId="1"/>
  </si>
  <si>
    <t>寒河江市</t>
    <rPh sb="0" eb="4">
      <t>サガエシ</t>
    </rPh>
    <phoneticPr fontId="1"/>
  </si>
  <si>
    <t>クリ</t>
  </si>
  <si>
    <t>品種：柴栗</t>
    <rPh sb="0" eb="2">
      <t>ヒンシュ</t>
    </rPh>
    <rPh sb="3" eb="5">
      <t>シバグリ</t>
    </rPh>
    <phoneticPr fontId="1"/>
  </si>
  <si>
    <t>新潟県</t>
    <rPh sb="0" eb="3">
      <t>ニイガタケン</t>
    </rPh>
    <phoneticPr fontId="7"/>
  </si>
  <si>
    <t>南魚沼</t>
    <rPh sb="0" eb="3">
      <t>ミナミウオヌマ</t>
    </rPh>
    <phoneticPr fontId="1"/>
  </si>
  <si>
    <t>ミョウガ</t>
  </si>
  <si>
    <t>群馬県</t>
    <rPh sb="0" eb="3">
      <t>グンマケン</t>
    </rPh>
    <phoneticPr fontId="7"/>
  </si>
  <si>
    <t>みなかみ</t>
    <phoneticPr fontId="1"/>
  </si>
  <si>
    <t>品種：コシヒカリ</t>
    <rPh sb="0" eb="2">
      <t>ヒンシュ</t>
    </rPh>
    <phoneticPr fontId="1"/>
  </si>
  <si>
    <t>リンゴ</t>
  </si>
  <si>
    <t>品種：陽光</t>
    <rPh sb="0" eb="2">
      <t>ヒンシュ</t>
    </rPh>
    <rPh sb="3" eb="5">
      <t>ヨウコウ</t>
    </rPh>
    <phoneticPr fontId="1"/>
  </si>
  <si>
    <t>神奈川県</t>
    <rPh sb="0" eb="4">
      <t>カナガワケン</t>
    </rPh>
    <phoneticPr fontId="7"/>
  </si>
  <si>
    <t>サツマイモ</t>
  </si>
  <si>
    <t>品種：シルクスイート</t>
    <rPh sb="0" eb="2">
      <t>ヒンシュ</t>
    </rPh>
    <phoneticPr fontId="1"/>
  </si>
  <si>
    <t>静岡県</t>
    <rPh sb="0" eb="3">
      <t>シズオカケン</t>
    </rPh>
    <phoneticPr fontId="7"/>
  </si>
  <si>
    <t>サトイモ</t>
  </si>
  <si>
    <t>原木</t>
    <rPh sb="0" eb="2">
      <t>ゲンボク</t>
    </rPh>
    <phoneticPr fontId="1"/>
  </si>
  <si>
    <t>十日町市</t>
    <rPh sb="0" eb="4">
      <t>トオカマチシ</t>
    </rPh>
    <phoneticPr fontId="1"/>
  </si>
  <si>
    <t>クルミ</t>
  </si>
  <si>
    <t>沼田市</t>
    <rPh sb="0" eb="3">
      <t>ヌマタシ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</si>
</sst>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91" customWidth="1"/>
    <col min="3" max="3" width="26" style="92" bestFit="1" customWidth="1"/>
    <col min="4" max="4" width="10.625" style="91" customWidth="1"/>
    <col min="5" max="5" width="13.875" style="91" customWidth="1"/>
    <col min="6" max="6" width="26" style="92" bestFit="1" customWidth="1"/>
    <col min="7" max="7" width="17.625" style="92" bestFit="1" customWidth="1"/>
    <col min="8" max="8" width="13.375" style="92" bestFit="1" customWidth="1"/>
    <col min="9" max="9" width="16.625" style="91" customWidth="1"/>
    <col min="10" max="10" width="39.625" style="92" bestFit="1" customWidth="1"/>
    <col min="11" max="11" width="45" style="92" bestFit="1" customWidth="1"/>
    <col min="12" max="12" width="28.125" style="92" bestFit="1" customWidth="1"/>
    <col min="13" max="13" width="26" style="92" bestFit="1" customWidth="1"/>
    <col min="14" max="14" width="10.625" style="91" customWidth="1"/>
    <col min="15" max="16" width="10.625" style="93" customWidth="1"/>
    <col min="17" max="18" width="12.625" style="91" customWidth="1"/>
    <col min="19" max="19" width="12.625" style="93" customWidth="1"/>
    <col min="20" max="22" width="10.625" style="91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8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7"/>
      <c r="B5" s="17"/>
      <c r="C5" s="8"/>
      <c r="D5" s="34"/>
      <c r="E5" s="35"/>
      <c r="F5" s="8"/>
      <c r="G5" s="21"/>
      <c r="H5" s="22"/>
      <c r="I5" s="35"/>
      <c r="J5" s="36" t="s">
        <v>25</v>
      </c>
      <c r="K5" s="36" t="s">
        <v>26</v>
      </c>
      <c r="L5" s="8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8.75" customHeight="1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3"/>
      <c r="L6" s="48"/>
      <c r="M6" s="54"/>
      <c r="N6" s="55"/>
      <c r="O6" s="56"/>
      <c r="P6" s="57"/>
      <c r="Q6" s="58">
        <v>18.95</v>
      </c>
      <c r="R6" s="59" t="s">
        <v>28</v>
      </c>
      <c r="S6" s="60" t="s">
        <v>29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30</v>
      </c>
      <c r="C7" s="66" t="s">
        <v>31</v>
      </c>
      <c r="D7" s="67" t="s">
        <v>32</v>
      </c>
      <c r="E7" s="65" t="s">
        <v>30</v>
      </c>
      <c r="F7" s="65" t="s">
        <v>30</v>
      </c>
      <c r="G7" s="68" t="s">
        <v>33</v>
      </c>
      <c r="H7" s="67" t="s">
        <v>34</v>
      </c>
      <c r="I7" s="69" t="s">
        <v>35</v>
      </c>
      <c r="J7" s="65" t="s">
        <v>36</v>
      </c>
      <c r="K7" s="65" t="s">
        <v>30</v>
      </c>
      <c r="L7" s="70" t="s">
        <v>37</v>
      </c>
      <c r="M7" s="65" t="s">
        <v>31</v>
      </c>
      <c r="N7" s="71" t="s">
        <v>38</v>
      </c>
      <c r="O7" s="72">
        <v>45187</v>
      </c>
      <c r="P7" s="73">
        <v>45189</v>
      </c>
      <c r="Q7" s="74" t="s">
        <v>39</v>
      </c>
      <c r="R7" s="65">
        <v>90.305000000000007</v>
      </c>
      <c r="S7" s="75">
        <v>90.305000000000007</v>
      </c>
      <c r="T7" s="7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&lt;3.6</v>
      </c>
      <c r="U7" s="76">
        <f t="shared" si="0"/>
        <v>90.3</v>
      </c>
      <c r="V7" s="77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90</v>
      </c>
      <c r="W7" s="70" t="str">
        <f t="shared" ref="W7:W31" si="1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f>A7+1</f>
        <v>2</v>
      </c>
      <c r="B8" s="65" t="s">
        <v>30</v>
      </c>
      <c r="C8" s="66" t="s">
        <v>31</v>
      </c>
      <c r="D8" s="74" t="s">
        <v>40</v>
      </c>
      <c r="E8" s="65" t="s">
        <v>30</v>
      </c>
      <c r="F8" s="65" t="s">
        <v>30</v>
      </c>
      <c r="G8" s="68" t="s">
        <v>33</v>
      </c>
      <c r="H8" s="67" t="s">
        <v>34</v>
      </c>
      <c r="I8" s="69" t="s">
        <v>41</v>
      </c>
      <c r="J8" s="65" t="s">
        <v>42</v>
      </c>
      <c r="K8" s="65" t="s">
        <v>30</v>
      </c>
      <c r="L8" s="70" t="s">
        <v>43</v>
      </c>
      <c r="M8" s="65" t="s">
        <v>31</v>
      </c>
      <c r="N8" s="71" t="s">
        <v>44</v>
      </c>
      <c r="O8" s="72">
        <v>45187</v>
      </c>
      <c r="P8" s="73">
        <v>45189</v>
      </c>
      <c r="Q8" s="74" t="s">
        <v>45</v>
      </c>
      <c r="R8" s="65" t="s">
        <v>45</v>
      </c>
      <c r="S8" s="75" t="s">
        <v>46</v>
      </c>
      <c r="T8" s="76" t="str">
        <f t="shared" si="0"/>
        <v>-</v>
      </c>
      <c r="U8" s="76" t="str">
        <f t="shared" si="0"/>
        <v>-</v>
      </c>
      <c r="V8" s="7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0" t="str">
        <f t="shared" si="1"/>
        <v/>
      </c>
    </row>
    <row r="9" spans="1:24" x14ac:dyDescent="0.4">
      <c r="A9" s="69">
        <f t="shared" ref="A9:A31" si="2">A8+1</f>
        <v>3</v>
      </c>
      <c r="B9" s="65" t="s">
        <v>30</v>
      </c>
      <c r="C9" s="66" t="s">
        <v>31</v>
      </c>
      <c r="D9" s="67" t="s">
        <v>40</v>
      </c>
      <c r="E9" s="65" t="s">
        <v>30</v>
      </c>
      <c r="F9" s="65" t="s">
        <v>47</v>
      </c>
      <c r="G9" s="68" t="s">
        <v>33</v>
      </c>
      <c r="H9" s="67" t="s">
        <v>34</v>
      </c>
      <c r="I9" s="69" t="s">
        <v>48</v>
      </c>
      <c r="J9" s="65" t="s">
        <v>42</v>
      </c>
      <c r="K9" s="65" t="s">
        <v>49</v>
      </c>
      <c r="L9" s="70" t="s">
        <v>43</v>
      </c>
      <c r="M9" s="65" t="s">
        <v>31</v>
      </c>
      <c r="N9" s="71" t="s">
        <v>44</v>
      </c>
      <c r="O9" s="72">
        <v>45187</v>
      </c>
      <c r="P9" s="73">
        <v>45189</v>
      </c>
      <c r="Q9" s="74" t="s">
        <v>45</v>
      </c>
      <c r="R9" s="65" t="s">
        <v>45</v>
      </c>
      <c r="S9" s="75" t="s">
        <v>46</v>
      </c>
      <c r="T9" s="76" t="str">
        <f t="shared" si="0"/>
        <v>-</v>
      </c>
      <c r="U9" s="76" t="str">
        <f t="shared" si="0"/>
        <v>-</v>
      </c>
      <c r="V9" s="7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0" t="str">
        <f t="shared" si="1"/>
        <v/>
      </c>
    </row>
    <row r="10" spans="1:24" x14ac:dyDescent="0.4">
      <c r="A10" s="69">
        <f t="shared" si="2"/>
        <v>4</v>
      </c>
      <c r="B10" s="65" t="s">
        <v>30</v>
      </c>
      <c r="C10" s="66" t="s">
        <v>31</v>
      </c>
      <c r="D10" s="67" t="s">
        <v>50</v>
      </c>
      <c r="E10" s="65" t="s">
        <v>30</v>
      </c>
      <c r="F10" s="65" t="s">
        <v>30</v>
      </c>
      <c r="G10" s="68" t="s">
        <v>33</v>
      </c>
      <c r="H10" s="67" t="s">
        <v>34</v>
      </c>
      <c r="I10" s="69" t="s">
        <v>48</v>
      </c>
      <c r="J10" s="65" t="s">
        <v>42</v>
      </c>
      <c r="K10" s="65" t="s">
        <v>51</v>
      </c>
      <c r="L10" s="70" t="s">
        <v>43</v>
      </c>
      <c r="M10" s="65" t="s">
        <v>31</v>
      </c>
      <c r="N10" s="71" t="s">
        <v>44</v>
      </c>
      <c r="O10" s="72">
        <v>45187</v>
      </c>
      <c r="P10" s="73">
        <v>45189</v>
      </c>
      <c r="Q10" s="74" t="s">
        <v>45</v>
      </c>
      <c r="R10" s="65" t="s">
        <v>45</v>
      </c>
      <c r="S10" s="75" t="s">
        <v>46</v>
      </c>
      <c r="T10" s="76" t="str">
        <f t="shared" si="0"/>
        <v>-</v>
      </c>
      <c r="U10" s="76" t="str">
        <f t="shared" si="0"/>
        <v>-</v>
      </c>
      <c r="V10" s="77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0" t="str">
        <f t="shared" si="1"/>
        <v/>
      </c>
    </row>
    <row r="11" spans="1:24" x14ac:dyDescent="0.4">
      <c r="A11" s="69">
        <f t="shared" si="2"/>
        <v>5</v>
      </c>
      <c r="B11" s="65" t="s">
        <v>30</v>
      </c>
      <c r="C11" s="66" t="s">
        <v>31</v>
      </c>
      <c r="D11" s="74" t="s">
        <v>50</v>
      </c>
      <c r="E11" s="65" t="s">
        <v>52</v>
      </c>
      <c r="F11" s="65" t="s">
        <v>53</v>
      </c>
      <c r="G11" s="68" t="s">
        <v>33</v>
      </c>
      <c r="H11" s="67" t="s">
        <v>34</v>
      </c>
      <c r="I11" s="69" t="s">
        <v>54</v>
      </c>
      <c r="J11" s="65" t="s">
        <v>42</v>
      </c>
      <c r="K11" s="65" t="s">
        <v>55</v>
      </c>
      <c r="L11" s="70" t="s">
        <v>43</v>
      </c>
      <c r="M11" s="65" t="s">
        <v>31</v>
      </c>
      <c r="N11" s="71" t="s">
        <v>44</v>
      </c>
      <c r="O11" s="72">
        <v>45187</v>
      </c>
      <c r="P11" s="73">
        <v>45189</v>
      </c>
      <c r="Q11" s="74" t="s">
        <v>45</v>
      </c>
      <c r="R11" s="65" t="s">
        <v>45</v>
      </c>
      <c r="S11" s="75" t="s">
        <v>46</v>
      </c>
      <c r="T11" s="76" t="str">
        <f t="shared" si="0"/>
        <v>-</v>
      </c>
      <c r="U11" s="76" t="str">
        <f t="shared" si="0"/>
        <v>-</v>
      </c>
      <c r="V11" s="77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0" t="str">
        <f t="shared" si="1"/>
        <v/>
      </c>
    </row>
    <row r="12" spans="1:24" x14ac:dyDescent="0.4">
      <c r="A12" s="69">
        <f t="shared" si="2"/>
        <v>6</v>
      </c>
      <c r="B12" s="65" t="s">
        <v>30</v>
      </c>
      <c r="C12" s="66" t="s">
        <v>31</v>
      </c>
      <c r="D12" s="67" t="s">
        <v>40</v>
      </c>
      <c r="E12" s="65" t="s">
        <v>56</v>
      </c>
      <c r="F12" s="65" t="s">
        <v>30</v>
      </c>
      <c r="G12" s="68" t="s">
        <v>33</v>
      </c>
      <c r="H12" s="67" t="s">
        <v>34</v>
      </c>
      <c r="I12" s="69" t="s">
        <v>57</v>
      </c>
      <c r="J12" s="65" t="s">
        <v>36</v>
      </c>
      <c r="K12" s="65" t="s">
        <v>30</v>
      </c>
      <c r="L12" s="70" t="s">
        <v>43</v>
      </c>
      <c r="M12" s="65" t="s">
        <v>31</v>
      </c>
      <c r="N12" s="71" t="s">
        <v>44</v>
      </c>
      <c r="O12" s="72">
        <v>45187</v>
      </c>
      <c r="P12" s="73">
        <v>45189</v>
      </c>
      <c r="Q12" s="74" t="s">
        <v>45</v>
      </c>
      <c r="R12" s="65" t="s">
        <v>45</v>
      </c>
      <c r="S12" s="75" t="s">
        <v>46</v>
      </c>
      <c r="T12" s="76" t="str">
        <f t="shared" si="0"/>
        <v>-</v>
      </c>
      <c r="U12" s="76" t="str">
        <f t="shared" si="0"/>
        <v>-</v>
      </c>
      <c r="V12" s="77" t="str">
        <f t="shared" ref="V12:V16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0" t="str">
        <f t="shared" si="1"/>
        <v/>
      </c>
    </row>
    <row r="13" spans="1:24" x14ac:dyDescent="0.4">
      <c r="A13" s="69">
        <f t="shared" si="2"/>
        <v>7</v>
      </c>
      <c r="B13" s="65" t="s">
        <v>30</v>
      </c>
      <c r="C13" s="66" t="s">
        <v>31</v>
      </c>
      <c r="D13" s="67" t="s">
        <v>40</v>
      </c>
      <c r="E13" s="65" t="s">
        <v>58</v>
      </c>
      <c r="F13" s="65" t="s">
        <v>30</v>
      </c>
      <c r="G13" s="68" t="s">
        <v>33</v>
      </c>
      <c r="H13" s="67" t="s">
        <v>59</v>
      </c>
      <c r="I13" s="69" t="s">
        <v>60</v>
      </c>
      <c r="J13" s="65" t="s">
        <v>36</v>
      </c>
      <c r="K13" s="65" t="s">
        <v>61</v>
      </c>
      <c r="L13" s="70" t="s">
        <v>43</v>
      </c>
      <c r="M13" s="65" t="s">
        <v>31</v>
      </c>
      <c r="N13" s="71" t="s">
        <v>44</v>
      </c>
      <c r="O13" s="72">
        <v>45187</v>
      </c>
      <c r="P13" s="73">
        <v>45189</v>
      </c>
      <c r="Q13" s="74" t="s">
        <v>45</v>
      </c>
      <c r="R13" s="65" t="s">
        <v>45</v>
      </c>
      <c r="S13" s="75" t="s">
        <v>46</v>
      </c>
      <c r="T13" s="76" t="str">
        <f t="shared" si="0"/>
        <v>-</v>
      </c>
      <c r="U13" s="76" t="str">
        <f t="shared" si="0"/>
        <v>-</v>
      </c>
      <c r="V13" s="77" t="str">
        <f t="shared" si="4"/>
        <v>&lt;25</v>
      </c>
      <c r="W13" s="70" t="str">
        <f t="shared" si="1"/>
        <v/>
      </c>
    </row>
    <row r="14" spans="1:24" x14ac:dyDescent="0.4">
      <c r="A14" s="69">
        <f t="shared" si="2"/>
        <v>8</v>
      </c>
      <c r="B14" s="65" t="s">
        <v>30</v>
      </c>
      <c r="C14" s="66" t="s">
        <v>31</v>
      </c>
      <c r="D14" s="67" t="s">
        <v>40</v>
      </c>
      <c r="E14" s="65" t="s">
        <v>62</v>
      </c>
      <c r="F14" s="65" t="s">
        <v>30</v>
      </c>
      <c r="G14" s="68" t="s">
        <v>33</v>
      </c>
      <c r="H14" s="67" t="s">
        <v>34</v>
      </c>
      <c r="I14" s="69" t="s">
        <v>63</v>
      </c>
      <c r="J14" s="65" t="s">
        <v>36</v>
      </c>
      <c r="K14" s="65" t="s">
        <v>64</v>
      </c>
      <c r="L14" s="70" t="s">
        <v>43</v>
      </c>
      <c r="M14" s="65" t="s">
        <v>31</v>
      </c>
      <c r="N14" s="71" t="s">
        <v>44</v>
      </c>
      <c r="O14" s="72">
        <v>45187</v>
      </c>
      <c r="P14" s="73">
        <v>45189</v>
      </c>
      <c r="Q14" s="74" t="s">
        <v>45</v>
      </c>
      <c r="R14" s="65" t="s">
        <v>45</v>
      </c>
      <c r="S14" s="75" t="s">
        <v>46</v>
      </c>
      <c r="T14" s="76" t="str">
        <f t="shared" si="0"/>
        <v>-</v>
      </c>
      <c r="U14" s="76" t="str">
        <f t="shared" si="0"/>
        <v>-</v>
      </c>
      <c r="V14" s="77" t="str">
        <f t="shared" si="4"/>
        <v>&lt;25</v>
      </c>
      <c r="W14" s="70" t="str">
        <f t="shared" si="1"/>
        <v/>
      </c>
    </row>
    <row r="15" spans="1:24" x14ac:dyDescent="0.4">
      <c r="A15" s="69">
        <f t="shared" si="2"/>
        <v>9</v>
      </c>
      <c r="B15" s="65" t="s">
        <v>30</v>
      </c>
      <c r="C15" s="66" t="s">
        <v>31</v>
      </c>
      <c r="D15" s="67" t="s">
        <v>40</v>
      </c>
      <c r="E15" s="65" t="s">
        <v>65</v>
      </c>
      <c r="F15" s="65" t="s">
        <v>30</v>
      </c>
      <c r="G15" s="68" t="s">
        <v>33</v>
      </c>
      <c r="H15" s="67" t="s">
        <v>59</v>
      </c>
      <c r="I15" s="69" t="s">
        <v>66</v>
      </c>
      <c r="J15" s="65" t="s">
        <v>36</v>
      </c>
      <c r="K15" s="65" t="s">
        <v>67</v>
      </c>
      <c r="L15" s="70" t="s">
        <v>43</v>
      </c>
      <c r="M15" s="65" t="s">
        <v>31</v>
      </c>
      <c r="N15" s="71" t="s">
        <v>44</v>
      </c>
      <c r="O15" s="72">
        <v>45187</v>
      </c>
      <c r="P15" s="73">
        <v>45189</v>
      </c>
      <c r="Q15" s="74" t="s">
        <v>45</v>
      </c>
      <c r="R15" s="65" t="s">
        <v>45</v>
      </c>
      <c r="S15" s="75" t="s">
        <v>46</v>
      </c>
      <c r="T15" s="76" t="str">
        <f t="shared" si="0"/>
        <v>-</v>
      </c>
      <c r="U15" s="76" t="str">
        <f t="shared" si="0"/>
        <v>-</v>
      </c>
      <c r="V15" s="77" t="str">
        <f t="shared" si="4"/>
        <v>&lt;25</v>
      </c>
      <c r="W15" s="70" t="str">
        <f t="shared" si="1"/>
        <v/>
      </c>
    </row>
    <row r="16" spans="1:24" x14ac:dyDescent="0.4">
      <c r="A16" s="69">
        <f t="shared" si="2"/>
        <v>10</v>
      </c>
      <c r="B16" s="65" t="s">
        <v>30</v>
      </c>
      <c r="C16" s="66" t="s">
        <v>31</v>
      </c>
      <c r="D16" s="67" t="s">
        <v>32</v>
      </c>
      <c r="E16" s="65" t="s">
        <v>30</v>
      </c>
      <c r="F16" s="65" t="s">
        <v>30</v>
      </c>
      <c r="G16" s="68" t="s">
        <v>33</v>
      </c>
      <c r="H16" s="67" t="s">
        <v>34</v>
      </c>
      <c r="I16" s="69" t="s">
        <v>68</v>
      </c>
      <c r="J16" s="65" t="s">
        <v>36</v>
      </c>
      <c r="K16" s="65" t="s">
        <v>30</v>
      </c>
      <c r="L16" s="70" t="s">
        <v>37</v>
      </c>
      <c r="M16" s="65" t="s">
        <v>31</v>
      </c>
      <c r="N16" s="71" t="s">
        <v>38</v>
      </c>
      <c r="O16" s="72">
        <v>45189</v>
      </c>
      <c r="P16" s="73">
        <v>45189</v>
      </c>
      <c r="Q16" s="74" t="s">
        <v>69</v>
      </c>
      <c r="R16" s="65">
        <v>98.001000000000005</v>
      </c>
      <c r="S16" s="75">
        <v>98.001000000000005</v>
      </c>
      <c r="T16" s="76" t="str">
        <f t="shared" si="0"/>
        <v>&lt;2.43</v>
      </c>
      <c r="U16" s="76">
        <f t="shared" si="0"/>
        <v>98</v>
      </c>
      <c r="V16" s="77">
        <f t="shared" si="4"/>
        <v>98</v>
      </c>
      <c r="W16" s="70" t="str">
        <f t="shared" si="1"/>
        <v/>
      </c>
    </row>
    <row r="17" spans="1:23" x14ac:dyDescent="0.4">
      <c r="A17" s="69">
        <f t="shared" si="2"/>
        <v>11</v>
      </c>
      <c r="B17" s="78" t="s">
        <v>30</v>
      </c>
      <c r="C17" s="79" t="s">
        <v>31</v>
      </c>
      <c r="D17" s="80" t="s">
        <v>70</v>
      </c>
      <c r="E17" s="78" t="s">
        <v>71</v>
      </c>
      <c r="F17" s="78" t="s">
        <v>30</v>
      </c>
      <c r="G17" s="81" t="s">
        <v>33</v>
      </c>
      <c r="H17" s="80" t="s">
        <v>34</v>
      </c>
      <c r="I17" s="82" t="s">
        <v>60</v>
      </c>
      <c r="J17" s="78" t="s">
        <v>36</v>
      </c>
      <c r="K17" s="78" t="s">
        <v>72</v>
      </c>
      <c r="L17" s="83" t="s">
        <v>37</v>
      </c>
      <c r="M17" s="78" t="s">
        <v>31</v>
      </c>
      <c r="N17" s="84" t="s">
        <v>44</v>
      </c>
      <c r="O17" s="85">
        <v>45188</v>
      </c>
      <c r="P17" s="86">
        <v>45190</v>
      </c>
      <c r="Q17" s="87" t="s">
        <v>45</v>
      </c>
      <c r="R17" s="78" t="s">
        <v>45</v>
      </c>
      <c r="S17" s="88" t="s">
        <v>46</v>
      </c>
      <c r="T17" s="89" t="str">
        <f t="shared" si="0"/>
        <v>-</v>
      </c>
      <c r="U17" s="89" t="str">
        <f t="shared" si="0"/>
        <v>-</v>
      </c>
      <c r="V17" s="90" t="str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83" t="str">
        <f t="shared" si="1"/>
        <v/>
      </c>
    </row>
    <row r="18" spans="1:23" x14ac:dyDescent="0.4">
      <c r="A18" s="69">
        <f t="shared" si="2"/>
        <v>12</v>
      </c>
      <c r="B18" s="78" t="s">
        <v>30</v>
      </c>
      <c r="C18" s="79" t="s">
        <v>31</v>
      </c>
      <c r="D18" s="87" t="s">
        <v>70</v>
      </c>
      <c r="E18" s="78" t="s">
        <v>30</v>
      </c>
      <c r="F18" s="78" t="s">
        <v>30</v>
      </c>
      <c r="G18" s="81" t="s">
        <v>33</v>
      </c>
      <c r="H18" s="80" t="s">
        <v>34</v>
      </c>
      <c r="I18" s="82" t="s">
        <v>73</v>
      </c>
      <c r="J18" s="78" t="s">
        <v>36</v>
      </c>
      <c r="K18" s="78" t="s">
        <v>74</v>
      </c>
      <c r="L18" s="83" t="s">
        <v>43</v>
      </c>
      <c r="M18" s="78" t="s">
        <v>31</v>
      </c>
      <c r="N18" s="84" t="s">
        <v>44</v>
      </c>
      <c r="O18" s="85">
        <v>45188</v>
      </c>
      <c r="P18" s="86">
        <v>45190</v>
      </c>
      <c r="Q18" s="87" t="s">
        <v>45</v>
      </c>
      <c r="R18" s="78" t="s">
        <v>45</v>
      </c>
      <c r="S18" s="88" t="s">
        <v>46</v>
      </c>
      <c r="T18" s="89" t="str">
        <f t="shared" si="0"/>
        <v>-</v>
      </c>
      <c r="U18" s="89" t="str">
        <f t="shared" si="0"/>
        <v>-</v>
      </c>
      <c r="V18" s="90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&lt;25</v>
      </c>
      <c r="W18" s="83" t="str">
        <f t="shared" si="1"/>
        <v/>
      </c>
    </row>
    <row r="19" spans="1:23" x14ac:dyDescent="0.4">
      <c r="A19" s="69">
        <f t="shared" si="2"/>
        <v>13</v>
      </c>
      <c r="B19" s="78" t="s">
        <v>30</v>
      </c>
      <c r="C19" s="79" t="s">
        <v>31</v>
      </c>
      <c r="D19" s="80" t="s">
        <v>40</v>
      </c>
      <c r="E19" s="78" t="s">
        <v>30</v>
      </c>
      <c r="F19" s="78" t="s">
        <v>30</v>
      </c>
      <c r="G19" s="81" t="s">
        <v>33</v>
      </c>
      <c r="H19" s="80" t="s">
        <v>75</v>
      </c>
      <c r="I19" s="82" t="s">
        <v>76</v>
      </c>
      <c r="J19" s="78" t="s">
        <v>36</v>
      </c>
      <c r="K19" s="78" t="s">
        <v>77</v>
      </c>
      <c r="L19" s="83" t="s">
        <v>43</v>
      </c>
      <c r="M19" s="78" t="s">
        <v>31</v>
      </c>
      <c r="N19" s="84" t="s">
        <v>44</v>
      </c>
      <c r="O19" s="85">
        <v>45188</v>
      </c>
      <c r="P19" s="86">
        <v>45190</v>
      </c>
      <c r="Q19" s="87" t="s">
        <v>45</v>
      </c>
      <c r="R19" s="78" t="s">
        <v>45</v>
      </c>
      <c r="S19" s="88" t="s">
        <v>46</v>
      </c>
      <c r="T19" s="89" t="str">
        <f t="shared" si="0"/>
        <v>-</v>
      </c>
      <c r="U19" s="89" t="str">
        <f t="shared" si="0"/>
        <v>-</v>
      </c>
      <c r="V19" s="90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83" t="str">
        <f t="shared" si="1"/>
        <v/>
      </c>
    </row>
    <row r="20" spans="1:23" x14ac:dyDescent="0.4">
      <c r="A20" s="69">
        <f t="shared" si="2"/>
        <v>14</v>
      </c>
      <c r="B20" s="78" t="s">
        <v>30</v>
      </c>
      <c r="C20" s="79" t="s">
        <v>31</v>
      </c>
      <c r="D20" s="80" t="s">
        <v>40</v>
      </c>
      <c r="E20" s="78" t="s">
        <v>78</v>
      </c>
      <c r="F20" s="78" t="s">
        <v>30</v>
      </c>
      <c r="G20" s="81" t="s">
        <v>33</v>
      </c>
      <c r="H20" s="80" t="s">
        <v>75</v>
      </c>
      <c r="I20" s="82" t="s">
        <v>76</v>
      </c>
      <c r="J20" s="78" t="s">
        <v>36</v>
      </c>
      <c r="K20" s="78" t="s">
        <v>77</v>
      </c>
      <c r="L20" s="83" t="s">
        <v>43</v>
      </c>
      <c r="M20" s="78" t="s">
        <v>31</v>
      </c>
      <c r="N20" s="84" t="s">
        <v>44</v>
      </c>
      <c r="O20" s="85">
        <v>45188</v>
      </c>
      <c r="P20" s="86">
        <v>45190</v>
      </c>
      <c r="Q20" s="87" t="s">
        <v>45</v>
      </c>
      <c r="R20" s="78" t="s">
        <v>45</v>
      </c>
      <c r="S20" s="88" t="s">
        <v>46</v>
      </c>
      <c r="T20" s="89" t="str">
        <f t="shared" si="0"/>
        <v>-</v>
      </c>
      <c r="U20" s="89" t="str">
        <f t="shared" si="0"/>
        <v>-</v>
      </c>
      <c r="V20" s="90" t="str">
        <f t="shared" ref="V20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83" t="str">
        <f t="shared" si="1"/>
        <v/>
      </c>
    </row>
    <row r="21" spans="1:23" x14ac:dyDescent="0.4">
      <c r="A21" s="69">
        <f t="shared" si="2"/>
        <v>15</v>
      </c>
      <c r="B21" s="78" t="s">
        <v>30</v>
      </c>
      <c r="C21" s="79" t="s">
        <v>31</v>
      </c>
      <c r="D21" s="87" t="s">
        <v>40</v>
      </c>
      <c r="E21" s="78" t="s">
        <v>79</v>
      </c>
      <c r="F21" s="78" t="s">
        <v>30</v>
      </c>
      <c r="G21" s="81" t="s">
        <v>33</v>
      </c>
      <c r="H21" s="80" t="s">
        <v>34</v>
      </c>
      <c r="I21" s="82" t="s">
        <v>80</v>
      </c>
      <c r="J21" s="78" t="s">
        <v>36</v>
      </c>
      <c r="K21" s="78" t="s">
        <v>81</v>
      </c>
      <c r="L21" s="83" t="s">
        <v>43</v>
      </c>
      <c r="M21" s="78" t="s">
        <v>31</v>
      </c>
      <c r="N21" s="84" t="s">
        <v>44</v>
      </c>
      <c r="O21" s="85">
        <v>45188</v>
      </c>
      <c r="P21" s="86">
        <v>45190</v>
      </c>
      <c r="Q21" s="87" t="s">
        <v>45</v>
      </c>
      <c r="R21" s="78" t="s">
        <v>45</v>
      </c>
      <c r="S21" s="88" t="s">
        <v>46</v>
      </c>
      <c r="T21" s="89" t="str">
        <f t="shared" si="0"/>
        <v>-</v>
      </c>
      <c r="U21" s="89" t="str">
        <f t="shared" si="0"/>
        <v>-</v>
      </c>
      <c r="V21" s="90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&lt;25</v>
      </c>
      <c r="W21" s="83" t="str">
        <f t="shared" si="1"/>
        <v/>
      </c>
    </row>
    <row r="22" spans="1:23" x14ac:dyDescent="0.4">
      <c r="A22" s="69">
        <f t="shared" si="2"/>
        <v>16</v>
      </c>
      <c r="B22" s="78" t="s">
        <v>30</v>
      </c>
      <c r="C22" s="79" t="s">
        <v>31</v>
      </c>
      <c r="D22" s="80" t="s">
        <v>82</v>
      </c>
      <c r="E22" s="78" t="s">
        <v>30</v>
      </c>
      <c r="F22" s="78" t="s">
        <v>83</v>
      </c>
      <c r="G22" s="81" t="s">
        <v>33</v>
      </c>
      <c r="H22" s="80" t="s">
        <v>34</v>
      </c>
      <c r="I22" s="82" t="s">
        <v>84</v>
      </c>
      <c r="J22" s="78" t="s">
        <v>42</v>
      </c>
      <c r="K22" s="78" t="s">
        <v>30</v>
      </c>
      <c r="L22" s="83" t="s">
        <v>43</v>
      </c>
      <c r="M22" s="78" t="s">
        <v>31</v>
      </c>
      <c r="N22" s="84" t="s">
        <v>44</v>
      </c>
      <c r="O22" s="85">
        <v>45189</v>
      </c>
      <c r="P22" s="86">
        <v>45191</v>
      </c>
      <c r="Q22" s="87" t="s">
        <v>45</v>
      </c>
      <c r="R22" s="78" t="s">
        <v>45</v>
      </c>
      <c r="S22" s="88" t="s">
        <v>46</v>
      </c>
      <c r="T22" s="89" t="str">
        <f t="shared" si="0"/>
        <v>-</v>
      </c>
      <c r="U22" s="89" t="str">
        <f t="shared" si="0"/>
        <v>-</v>
      </c>
      <c r="V22" s="90" t="str">
        <f t="shared" ref="V22:V28" si="6"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&lt;25</v>
      </c>
      <c r="W22" s="83" t="str">
        <f t="shared" si="1"/>
        <v/>
      </c>
    </row>
    <row r="23" spans="1:23" x14ac:dyDescent="0.4">
      <c r="A23" s="69">
        <f t="shared" si="2"/>
        <v>17</v>
      </c>
      <c r="B23" s="78" t="s">
        <v>30</v>
      </c>
      <c r="C23" s="79" t="s">
        <v>31</v>
      </c>
      <c r="D23" s="80" t="s">
        <v>85</v>
      </c>
      <c r="E23" s="78" t="s">
        <v>30</v>
      </c>
      <c r="F23" s="78" t="s">
        <v>86</v>
      </c>
      <c r="G23" s="81" t="s">
        <v>33</v>
      </c>
      <c r="H23" s="80" t="s">
        <v>34</v>
      </c>
      <c r="I23" s="82" t="s">
        <v>48</v>
      </c>
      <c r="J23" s="78" t="s">
        <v>42</v>
      </c>
      <c r="K23" s="78" t="s">
        <v>87</v>
      </c>
      <c r="L23" s="83" t="s">
        <v>43</v>
      </c>
      <c r="M23" s="78" t="s">
        <v>31</v>
      </c>
      <c r="N23" s="84" t="s">
        <v>44</v>
      </c>
      <c r="O23" s="85">
        <v>45189</v>
      </c>
      <c r="P23" s="86">
        <v>45191</v>
      </c>
      <c r="Q23" s="87" t="s">
        <v>45</v>
      </c>
      <c r="R23" s="78" t="s">
        <v>45</v>
      </c>
      <c r="S23" s="88" t="s">
        <v>46</v>
      </c>
      <c r="T23" s="89" t="str">
        <f t="shared" ref="T23:U28" si="7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89" t="str">
        <f t="shared" si="7"/>
        <v>-</v>
      </c>
      <c r="V23" s="90" t="str">
        <f t="shared" si="6"/>
        <v>&lt;25</v>
      </c>
      <c r="W23" s="83" t="str">
        <f t="shared" si="1"/>
        <v/>
      </c>
    </row>
    <row r="24" spans="1:23" x14ac:dyDescent="0.4">
      <c r="A24" s="69">
        <f t="shared" si="2"/>
        <v>18</v>
      </c>
      <c r="B24" s="78" t="s">
        <v>30</v>
      </c>
      <c r="C24" s="79" t="s">
        <v>31</v>
      </c>
      <c r="D24" s="80" t="s">
        <v>85</v>
      </c>
      <c r="E24" s="78" t="s">
        <v>30</v>
      </c>
      <c r="F24" s="78" t="s">
        <v>86</v>
      </c>
      <c r="G24" s="81" t="s">
        <v>33</v>
      </c>
      <c r="H24" s="80" t="s">
        <v>34</v>
      </c>
      <c r="I24" s="82" t="s">
        <v>88</v>
      </c>
      <c r="J24" s="78" t="s">
        <v>42</v>
      </c>
      <c r="K24" s="78" t="s">
        <v>89</v>
      </c>
      <c r="L24" s="83" t="s">
        <v>43</v>
      </c>
      <c r="M24" s="78" t="s">
        <v>31</v>
      </c>
      <c r="N24" s="84" t="s">
        <v>44</v>
      </c>
      <c r="O24" s="85">
        <v>45189</v>
      </c>
      <c r="P24" s="86">
        <v>45191</v>
      </c>
      <c r="Q24" s="87" t="s">
        <v>45</v>
      </c>
      <c r="R24" s="78" t="s">
        <v>45</v>
      </c>
      <c r="S24" s="88" t="s">
        <v>46</v>
      </c>
      <c r="T24" s="89" t="str">
        <f t="shared" si="7"/>
        <v>-</v>
      </c>
      <c r="U24" s="89" t="str">
        <f t="shared" si="7"/>
        <v>-</v>
      </c>
      <c r="V24" s="90" t="str">
        <f t="shared" si="6"/>
        <v>&lt;25</v>
      </c>
      <c r="W24" s="83" t="str">
        <f t="shared" si="1"/>
        <v/>
      </c>
    </row>
    <row r="25" spans="1:23" x14ac:dyDescent="0.4">
      <c r="A25" s="69">
        <f t="shared" si="2"/>
        <v>19</v>
      </c>
      <c r="B25" s="78" t="s">
        <v>30</v>
      </c>
      <c r="C25" s="79" t="s">
        <v>31</v>
      </c>
      <c r="D25" s="80" t="s">
        <v>90</v>
      </c>
      <c r="E25" s="78" t="s">
        <v>30</v>
      </c>
      <c r="F25" s="78" t="s">
        <v>30</v>
      </c>
      <c r="G25" s="81" t="s">
        <v>33</v>
      </c>
      <c r="H25" s="80" t="s">
        <v>34</v>
      </c>
      <c r="I25" s="82" t="s">
        <v>91</v>
      </c>
      <c r="J25" s="78" t="s">
        <v>42</v>
      </c>
      <c r="K25" s="78" t="s">
        <v>92</v>
      </c>
      <c r="L25" s="83" t="s">
        <v>43</v>
      </c>
      <c r="M25" s="78" t="s">
        <v>31</v>
      </c>
      <c r="N25" s="84" t="s">
        <v>44</v>
      </c>
      <c r="O25" s="85">
        <v>45184</v>
      </c>
      <c r="P25" s="86">
        <v>45191</v>
      </c>
      <c r="Q25" s="87" t="s">
        <v>45</v>
      </c>
      <c r="R25" s="78" t="s">
        <v>45</v>
      </c>
      <c r="S25" s="88" t="s">
        <v>46</v>
      </c>
      <c r="T25" s="89" t="str">
        <f t="shared" si="7"/>
        <v>-</v>
      </c>
      <c r="U25" s="89" t="str">
        <f t="shared" si="7"/>
        <v>-</v>
      </c>
      <c r="V25" s="90" t="str">
        <f t="shared" si="6"/>
        <v>&lt;25</v>
      </c>
      <c r="W25" s="83" t="str">
        <f t="shared" si="1"/>
        <v/>
      </c>
    </row>
    <row r="26" spans="1:23" x14ac:dyDescent="0.4">
      <c r="A26" s="69">
        <f t="shared" si="2"/>
        <v>20</v>
      </c>
      <c r="B26" s="78" t="s">
        <v>30</v>
      </c>
      <c r="C26" s="79" t="s">
        <v>31</v>
      </c>
      <c r="D26" s="80" t="s">
        <v>93</v>
      </c>
      <c r="E26" s="78" t="s">
        <v>30</v>
      </c>
      <c r="F26" s="78" t="s">
        <v>30</v>
      </c>
      <c r="G26" s="81" t="s">
        <v>33</v>
      </c>
      <c r="H26" s="80" t="s">
        <v>34</v>
      </c>
      <c r="I26" s="82" t="s">
        <v>94</v>
      </c>
      <c r="J26" s="78" t="s">
        <v>42</v>
      </c>
      <c r="K26" s="78" t="s">
        <v>30</v>
      </c>
      <c r="L26" s="83" t="s">
        <v>43</v>
      </c>
      <c r="M26" s="78" t="s">
        <v>31</v>
      </c>
      <c r="N26" s="84" t="s">
        <v>44</v>
      </c>
      <c r="O26" s="85">
        <v>45185</v>
      </c>
      <c r="P26" s="86">
        <v>45191</v>
      </c>
      <c r="Q26" s="87" t="s">
        <v>45</v>
      </c>
      <c r="R26" s="78" t="s">
        <v>45</v>
      </c>
      <c r="S26" s="88" t="s">
        <v>46</v>
      </c>
      <c r="T26" s="89" t="str">
        <f t="shared" si="7"/>
        <v>-</v>
      </c>
      <c r="U26" s="89" t="str">
        <f t="shared" si="7"/>
        <v>-</v>
      </c>
      <c r="V26" s="90" t="str">
        <f t="shared" si="6"/>
        <v>&lt;25</v>
      </c>
      <c r="W26" s="83" t="str">
        <f t="shared" si="1"/>
        <v/>
      </c>
    </row>
    <row r="27" spans="1:23" x14ac:dyDescent="0.4">
      <c r="A27" s="69">
        <f t="shared" si="2"/>
        <v>21</v>
      </c>
      <c r="B27" s="78" t="s">
        <v>30</v>
      </c>
      <c r="C27" s="79" t="s">
        <v>31</v>
      </c>
      <c r="D27" s="80" t="s">
        <v>82</v>
      </c>
      <c r="E27" s="78" t="s">
        <v>30</v>
      </c>
      <c r="F27" s="78" t="s">
        <v>83</v>
      </c>
      <c r="G27" s="81" t="s">
        <v>33</v>
      </c>
      <c r="H27" s="80" t="s">
        <v>34</v>
      </c>
      <c r="I27" s="82" t="s">
        <v>80</v>
      </c>
      <c r="J27" s="78" t="s">
        <v>36</v>
      </c>
      <c r="K27" s="78" t="s">
        <v>30</v>
      </c>
      <c r="L27" s="83" t="s">
        <v>43</v>
      </c>
      <c r="M27" s="78" t="s">
        <v>31</v>
      </c>
      <c r="N27" s="84" t="s">
        <v>44</v>
      </c>
      <c r="O27" s="85">
        <v>45189</v>
      </c>
      <c r="P27" s="86">
        <v>45191</v>
      </c>
      <c r="Q27" s="87" t="s">
        <v>45</v>
      </c>
      <c r="R27" s="78" t="s">
        <v>45</v>
      </c>
      <c r="S27" s="88" t="s">
        <v>46</v>
      </c>
      <c r="T27" s="89" t="str">
        <f t="shared" si="7"/>
        <v>-</v>
      </c>
      <c r="U27" s="89" t="str">
        <f t="shared" si="7"/>
        <v>-</v>
      </c>
      <c r="V27" s="90" t="str">
        <f t="shared" si="6"/>
        <v>&lt;25</v>
      </c>
      <c r="W27" s="83" t="str">
        <f t="shared" si="1"/>
        <v/>
      </c>
    </row>
    <row r="28" spans="1:23" x14ac:dyDescent="0.4">
      <c r="A28" s="69">
        <f t="shared" si="2"/>
        <v>22</v>
      </c>
      <c r="B28" s="78" t="s">
        <v>30</v>
      </c>
      <c r="C28" s="79" t="s">
        <v>31</v>
      </c>
      <c r="D28" s="80" t="s">
        <v>82</v>
      </c>
      <c r="E28" s="78" t="s">
        <v>30</v>
      </c>
      <c r="F28" s="78" t="s">
        <v>30</v>
      </c>
      <c r="G28" s="81" t="s">
        <v>33</v>
      </c>
      <c r="H28" s="80" t="s">
        <v>34</v>
      </c>
      <c r="I28" s="82" t="s">
        <v>54</v>
      </c>
      <c r="J28" s="78" t="s">
        <v>42</v>
      </c>
      <c r="K28" s="78" t="s">
        <v>95</v>
      </c>
      <c r="L28" s="83" t="s">
        <v>43</v>
      </c>
      <c r="M28" s="78" t="s">
        <v>31</v>
      </c>
      <c r="N28" s="84" t="s">
        <v>44</v>
      </c>
      <c r="O28" s="85">
        <v>45189</v>
      </c>
      <c r="P28" s="86">
        <v>45191</v>
      </c>
      <c r="Q28" s="87" t="s">
        <v>45</v>
      </c>
      <c r="R28" s="78" t="s">
        <v>45</v>
      </c>
      <c r="S28" s="88" t="s">
        <v>46</v>
      </c>
      <c r="T28" s="89" t="str">
        <f t="shared" si="7"/>
        <v>-</v>
      </c>
      <c r="U28" s="89" t="str">
        <f t="shared" si="7"/>
        <v>-</v>
      </c>
      <c r="V28" s="90" t="str">
        <f t="shared" si="6"/>
        <v>&lt;25</v>
      </c>
      <c r="W28" s="83" t="str">
        <f t="shared" si="1"/>
        <v/>
      </c>
    </row>
    <row r="29" spans="1:23" x14ac:dyDescent="0.4">
      <c r="A29" s="69">
        <f t="shared" si="2"/>
        <v>23</v>
      </c>
      <c r="B29" s="78" t="s">
        <v>30</v>
      </c>
      <c r="C29" s="79" t="s">
        <v>31</v>
      </c>
      <c r="D29" s="80" t="s">
        <v>82</v>
      </c>
      <c r="E29" s="78" t="s">
        <v>96</v>
      </c>
      <c r="F29" s="78" t="s">
        <v>30</v>
      </c>
      <c r="G29" s="81" t="s">
        <v>33</v>
      </c>
      <c r="H29" s="80" t="s">
        <v>34</v>
      </c>
      <c r="I29" s="82" t="s">
        <v>97</v>
      </c>
      <c r="J29" s="78" t="s">
        <v>36</v>
      </c>
      <c r="K29" s="78" t="s">
        <v>30</v>
      </c>
      <c r="L29" s="83" t="s">
        <v>43</v>
      </c>
      <c r="M29" s="78" t="s">
        <v>31</v>
      </c>
      <c r="N29" s="84" t="s">
        <v>44</v>
      </c>
      <c r="O29" s="85">
        <v>45189</v>
      </c>
      <c r="P29" s="86">
        <v>45191</v>
      </c>
      <c r="Q29" s="87" t="s">
        <v>45</v>
      </c>
      <c r="R29" s="78" t="s">
        <v>45</v>
      </c>
      <c r="S29" s="88" t="s">
        <v>46</v>
      </c>
      <c r="T29" s="89" t="str">
        <f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-</v>
      </c>
      <c r="U29" s="89" t="str">
        <f>IF(R29="","",IF(NOT(ISERROR(R29*1)),ROUNDDOWN(R29*1,2-INT(LOG(ABS(R29*1)))),IFERROR("&lt;"&amp;ROUNDDOWN(IF(SUBSTITUTE(R29,"&lt;","")*1&lt;=50,SUBSTITUTE(R29,"&lt;","")*1,""),2-INT(LOG(ABS(SUBSTITUTE(R29,"&lt;","")*1)))),IF(R29="-",R29,"入力形式が間違っています"))))</f>
        <v>-</v>
      </c>
      <c r="V29" s="90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&lt;25</v>
      </c>
      <c r="W29" s="83" t="str">
        <f t="shared" si="1"/>
        <v/>
      </c>
    </row>
    <row r="30" spans="1:23" x14ac:dyDescent="0.4">
      <c r="A30" s="69">
        <f t="shared" si="2"/>
        <v>24</v>
      </c>
      <c r="B30" s="78" t="s">
        <v>30</v>
      </c>
      <c r="C30" s="79" t="s">
        <v>31</v>
      </c>
      <c r="D30" s="80" t="s">
        <v>82</v>
      </c>
      <c r="E30" s="78" t="s">
        <v>96</v>
      </c>
      <c r="F30" s="78" t="s">
        <v>30</v>
      </c>
      <c r="G30" s="81" t="s">
        <v>33</v>
      </c>
      <c r="H30" s="80" t="s">
        <v>34</v>
      </c>
      <c r="I30" s="82" t="s">
        <v>97</v>
      </c>
      <c r="J30" s="78" t="s">
        <v>36</v>
      </c>
      <c r="K30" s="78" t="s">
        <v>30</v>
      </c>
      <c r="L30" s="83" t="s">
        <v>43</v>
      </c>
      <c r="M30" s="78" t="s">
        <v>31</v>
      </c>
      <c r="N30" s="84" t="s">
        <v>44</v>
      </c>
      <c r="O30" s="85">
        <v>45189</v>
      </c>
      <c r="P30" s="86">
        <v>45191</v>
      </c>
      <c r="Q30" s="87" t="s">
        <v>45</v>
      </c>
      <c r="R30" s="78" t="s">
        <v>45</v>
      </c>
      <c r="S30" s="88" t="s">
        <v>46</v>
      </c>
      <c r="T30" s="89" t="str">
        <f t="shared" ref="T30:U31" si="8"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89" t="str">
        <f t="shared" si="8"/>
        <v>-</v>
      </c>
      <c r="V30" s="90" t="str">
        <f t="shared" ref="V30:V31" si="9"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&lt;25</v>
      </c>
      <c r="W30" s="83" t="str">
        <f t="shared" si="1"/>
        <v/>
      </c>
    </row>
    <row r="31" spans="1:23" x14ac:dyDescent="0.4">
      <c r="A31" s="69">
        <f t="shared" si="2"/>
        <v>25</v>
      </c>
      <c r="B31" s="78" t="s">
        <v>30</v>
      </c>
      <c r="C31" s="79" t="s">
        <v>31</v>
      </c>
      <c r="D31" s="80" t="s">
        <v>85</v>
      </c>
      <c r="E31" s="78" t="s">
        <v>98</v>
      </c>
      <c r="F31" s="78" t="s">
        <v>30</v>
      </c>
      <c r="G31" s="81" t="s">
        <v>33</v>
      </c>
      <c r="H31" s="80" t="s">
        <v>59</v>
      </c>
      <c r="I31" s="82" t="s">
        <v>66</v>
      </c>
      <c r="J31" s="78" t="s">
        <v>36</v>
      </c>
      <c r="K31" s="78" t="s">
        <v>67</v>
      </c>
      <c r="L31" s="83" t="s">
        <v>43</v>
      </c>
      <c r="M31" s="78" t="s">
        <v>31</v>
      </c>
      <c r="N31" s="84" t="s">
        <v>44</v>
      </c>
      <c r="O31" s="85">
        <v>45189</v>
      </c>
      <c r="P31" s="86">
        <v>45191</v>
      </c>
      <c r="Q31" s="87" t="s">
        <v>45</v>
      </c>
      <c r="R31" s="78" t="s">
        <v>45</v>
      </c>
      <c r="S31" s="88" t="s">
        <v>46</v>
      </c>
      <c r="T31" s="89" t="str">
        <f t="shared" si="8"/>
        <v>-</v>
      </c>
      <c r="U31" s="89" t="str">
        <f t="shared" si="8"/>
        <v>-</v>
      </c>
      <c r="V31" s="90" t="str">
        <f t="shared" si="9"/>
        <v>&lt;25</v>
      </c>
      <c r="W31" s="83" t="str">
        <f t="shared" si="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6">
    <cfRule type="expression" dxfId="1" priority="2">
      <formula>$W7="○"</formula>
    </cfRule>
  </conditionalFormatting>
  <conditionalFormatting sqref="V17:V31">
    <cfRule type="expression" dxfId="0" priority="1">
      <formula>$W17="○"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2023-09-26T01:13:36Z</dcterms:modified>
</cp:coreProperties>
</file>