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6462974-D8A2-462D-8357-E462F9CC1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8" i="1" l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V93" i="1"/>
  <c r="U93" i="1"/>
  <c r="T93" i="1"/>
  <c r="U92" i="1"/>
  <c r="V92" i="1" s="1"/>
  <c r="T92" i="1"/>
  <c r="U91" i="1"/>
  <c r="T91" i="1"/>
  <c r="V91" i="1" s="1"/>
  <c r="U90" i="1"/>
  <c r="T90" i="1"/>
  <c r="V90" i="1" s="1"/>
  <c r="V89" i="1"/>
  <c r="U89" i="1"/>
  <c r="T89" i="1"/>
  <c r="U88" i="1"/>
  <c r="V88" i="1" s="1"/>
  <c r="T88" i="1"/>
  <c r="U87" i="1"/>
  <c r="T87" i="1"/>
  <c r="V87" i="1" s="1"/>
  <c r="U86" i="1"/>
  <c r="T86" i="1"/>
  <c r="V86" i="1" s="1"/>
  <c r="V85" i="1"/>
  <c r="U85" i="1"/>
  <c r="T85" i="1"/>
  <c r="V84" i="1"/>
  <c r="W84" i="1" s="1"/>
  <c r="U84" i="1"/>
  <c r="T84" i="1"/>
  <c r="U83" i="1"/>
  <c r="V83" i="1" s="1"/>
  <c r="T83" i="1"/>
  <c r="U82" i="1"/>
  <c r="T82" i="1"/>
  <c r="V82" i="1" s="1"/>
  <c r="U81" i="1"/>
  <c r="T81" i="1"/>
  <c r="V81" i="1" s="1"/>
  <c r="V80" i="1"/>
  <c r="U80" i="1"/>
  <c r="T80" i="1"/>
  <c r="U79" i="1"/>
  <c r="V79" i="1" s="1"/>
  <c r="T79" i="1"/>
  <c r="U78" i="1"/>
  <c r="T78" i="1"/>
  <c r="V78" i="1" s="1"/>
  <c r="U77" i="1"/>
  <c r="T77" i="1"/>
  <c r="V77" i="1" s="1"/>
  <c r="V76" i="1"/>
  <c r="U76" i="1"/>
  <c r="T76" i="1"/>
  <c r="U75" i="1"/>
  <c r="V75" i="1" s="1"/>
  <c r="T75" i="1"/>
  <c r="U74" i="1"/>
  <c r="T74" i="1"/>
  <c r="V74" i="1" s="1"/>
  <c r="U73" i="1"/>
  <c r="T73" i="1"/>
  <c r="V73" i="1" s="1"/>
  <c r="V72" i="1"/>
  <c r="U72" i="1"/>
  <c r="T72" i="1"/>
  <c r="U71" i="1"/>
  <c r="V71" i="1" s="1"/>
  <c r="T71" i="1"/>
  <c r="U70" i="1"/>
  <c r="T70" i="1"/>
  <c r="V70" i="1" s="1"/>
  <c r="U69" i="1"/>
  <c r="T69" i="1"/>
  <c r="V69" i="1" s="1"/>
  <c r="V68" i="1"/>
  <c r="U68" i="1"/>
  <c r="T68" i="1"/>
  <c r="U67" i="1"/>
  <c r="V67" i="1" s="1"/>
  <c r="T67" i="1"/>
  <c r="U66" i="1"/>
  <c r="T66" i="1"/>
  <c r="V66" i="1" s="1"/>
  <c r="U65" i="1"/>
  <c r="T65" i="1"/>
  <c r="V65" i="1" s="1"/>
  <c r="V64" i="1"/>
  <c r="U64" i="1"/>
  <c r="T64" i="1"/>
  <c r="U63" i="1"/>
  <c r="V63" i="1" s="1"/>
  <c r="T63" i="1"/>
  <c r="U62" i="1"/>
  <c r="T62" i="1"/>
  <c r="V62" i="1" s="1"/>
  <c r="U61" i="1"/>
  <c r="T61" i="1"/>
  <c r="V61" i="1" s="1"/>
  <c r="V60" i="1"/>
  <c r="U60" i="1"/>
  <c r="T60" i="1"/>
  <c r="U59" i="1"/>
  <c r="V59" i="1" s="1"/>
  <c r="T59" i="1"/>
  <c r="U58" i="1"/>
  <c r="T58" i="1"/>
  <c r="V58" i="1" s="1"/>
  <c r="U57" i="1"/>
  <c r="T57" i="1"/>
  <c r="V57" i="1" s="1"/>
  <c r="V56" i="1"/>
  <c r="U56" i="1"/>
  <c r="T56" i="1"/>
  <c r="U55" i="1"/>
  <c r="V55" i="1" s="1"/>
  <c r="T55" i="1"/>
  <c r="U54" i="1"/>
  <c r="T54" i="1"/>
  <c r="V54" i="1" s="1"/>
  <c r="U53" i="1"/>
  <c r="T53" i="1"/>
  <c r="V53" i="1" s="1"/>
  <c r="V52" i="1"/>
  <c r="U52" i="1"/>
  <c r="T52" i="1"/>
  <c r="U51" i="1"/>
  <c r="V51" i="1" s="1"/>
  <c r="T51" i="1"/>
  <c r="U50" i="1"/>
  <c r="T50" i="1"/>
  <c r="V50" i="1" s="1"/>
  <c r="U49" i="1"/>
  <c r="T49" i="1"/>
  <c r="V49" i="1" s="1"/>
  <c r="V48" i="1"/>
  <c r="U48" i="1"/>
  <c r="T48" i="1"/>
  <c r="U47" i="1"/>
  <c r="V47" i="1" s="1"/>
  <c r="T47" i="1"/>
  <c r="U46" i="1"/>
  <c r="T46" i="1"/>
  <c r="V46" i="1" s="1"/>
  <c r="U45" i="1"/>
  <c r="T45" i="1"/>
  <c r="V45" i="1" s="1"/>
  <c r="V44" i="1"/>
  <c r="U44" i="1"/>
  <c r="T44" i="1"/>
  <c r="U43" i="1"/>
  <c r="V43" i="1" s="1"/>
  <c r="T43" i="1"/>
  <c r="U42" i="1"/>
  <c r="V42" i="1" s="1"/>
  <c r="W42" i="1" s="1"/>
  <c r="T42" i="1"/>
  <c r="U41" i="1"/>
  <c r="V41" i="1" s="1"/>
  <c r="W41" i="1" s="1"/>
  <c r="T41" i="1"/>
  <c r="U40" i="1"/>
  <c r="V40" i="1" s="1"/>
  <c r="W40" i="1" s="1"/>
  <c r="T40" i="1"/>
  <c r="U39" i="1"/>
  <c r="V39" i="1" s="1"/>
  <c r="W39" i="1" s="1"/>
  <c r="T39" i="1"/>
  <c r="U38" i="1"/>
  <c r="V38" i="1" s="1"/>
  <c r="W38" i="1" s="1"/>
  <c r="T38" i="1"/>
  <c r="W97" i="1" l="1"/>
  <c r="W95" i="1"/>
  <c r="W96" i="1"/>
  <c r="W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5" authorId="0" shapeId="0" xr:uid="{BF316D80-455A-4428-978B-B5833F321677}">
      <text>
        <r>
          <rPr>
            <b/>
            <sz val="11"/>
            <color indexed="81"/>
            <rFont val="MS P ゴシック"/>
            <family val="3"/>
            <charset val="128"/>
          </rPr>
          <t>マボヤのみ養殖</t>
        </r>
      </text>
    </comment>
    <comment ref="K5" authorId="0" shapeId="0" xr:uid="{C7124281-5002-4292-8BD0-D50234DEDAEF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秋サケ（卵巣）の際、卵巣と入力。
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<sst xmlns="http://schemas.openxmlformats.org/spreadsheetml/2006/main" count="2074" uniqueCount="358">
  <si>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</si>
  <si>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</si>
  <si>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</si>
  <si>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</si>
  <si>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</si>
  <si>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</si>
  <si>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</si>
  <si>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</si>
  <si>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</si>
  <si>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</si>
  <si>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</si>
  <si>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</si>
  <si>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</si>
  <si>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</si>
  <si>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</si>
  <si>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</si>
  <si>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</si>
  <si>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</si>
  <si>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</si>
  <si>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</si>
  <si>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</si>
  <si>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</si>
  <si>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</si>
  <si>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</si>
  <si>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</si>
  <si>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</si>
  <si>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</si>
  <si>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</si>
  <si>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</si>
  <si>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</si>
  <si>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</si>
  <si>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1"/>
  </si>
  <si>
    <t>紫波町</t>
    <rPh sb="0" eb="3">
      <t>シワチョウ</t>
    </rPh>
    <phoneticPr fontId="1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</si>
  <si>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</si>
  <si>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</si>
  <si>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</si>
  <si>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小麦</t>
    <rPh sb="0" eb="2">
      <t>コムギ</t>
    </rPh>
    <phoneticPr fontId="1"/>
  </si>
  <si>
    <t>－</t>
  </si>
  <si>
    <t>制限なし</t>
    <rPh sb="0" eb="2">
      <t>セイゲン</t>
    </rPh>
    <phoneticPr fontId="1"/>
  </si>
  <si>
    <t>一般社団法人東京顕微鏡院</t>
    <rPh sb="0" eb="2">
      <t>イッパン</t>
    </rPh>
    <rPh sb="2" eb="4">
      <t>シャダン</t>
    </rPh>
    <rPh sb="4" eb="6">
      <t>ホウジン</t>
    </rPh>
    <rPh sb="6" eb="8">
      <t>トウキョウ</t>
    </rPh>
    <rPh sb="8" eb="12">
      <t>ケンビキョウイン</t>
    </rPh>
    <phoneticPr fontId="1"/>
  </si>
  <si>
    <t>Ge</t>
  </si>
  <si>
    <t>&lt;2.3</t>
  </si>
  <si>
    <t>&lt;1.9</t>
  </si>
  <si>
    <t>&lt;4.2</t>
  </si>
  <si>
    <t/>
  </si>
  <si>
    <t>奥州市</t>
    <rPh sb="0" eb="3">
      <t>オウシュウシ</t>
    </rPh>
    <phoneticPr fontId="1"/>
  </si>
  <si>
    <t>制限なし</t>
    <rPh sb="0" eb="2">
      <t>セイゲン</t>
    </rPh>
    <phoneticPr fontId="10"/>
  </si>
  <si>
    <t>一般社団法人東京顕微鏡院</t>
  </si>
  <si>
    <t>&lt;2.8</t>
  </si>
  <si>
    <t>&lt;5</t>
  </si>
  <si>
    <t>盛岡市</t>
    <rPh sb="0" eb="3">
      <t>モリオカシ</t>
    </rPh>
    <phoneticPr fontId="1"/>
  </si>
  <si>
    <t>&lt;2.9</t>
  </si>
  <si>
    <t>&lt;2.4</t>
  </si>
  <si>
    <t>&lt;5.2</t>
  </si>
  <si>
    <t>花巻市</t>
    <rPh sb="0" eb="3">
      <t>ハナマキシ</t>
    </rPh>
    <phoneticPr fontId="1"/>
  </si>
  <si>
    <t>&lt;3.8</t>
  </si>
  <si>
    <t>岩手県</t>
    <rPh sb="0" eb="3">
      <t>イワテケン</t>
    </rPh>
    <phoneticPr fontId="11"/>
  </si>
  <si>
    <t>-</t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</si>
  <si>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</si>
  <si>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3"/>
  </si>
  <si>
    <t>ババガレイ</t>
  </si>
  <si>
    <t>天然</t>
    <rPh sb="0" eb="2">
      <t>テンネン</t>
    </rPh>
    <phoneticPr fontId="3"/>
  </si>
  <si>
    <t>東北緑化環境保全(株)</t>
  </si>
  <si>
    <t>&lt;6.61</t>
  </si>
  <si>
    <t>&lt;6.52</t>
  </si>
  <si>
    <t>&lt;13</t>
  </si>
  <si>
    <t>ヒラメ</t>
  </si>
  <si>
    <t>&lt;7.26</t>
  </si>
  <si>
    <t>&lt;6.95</t>
  </si>
  <si>
    <t>&lt;14</t>
  </si>
  <si>
    <t>シロメバル</t>
  </si>
  <si>
    <t>(株)静環検査センター</t>
  </si>
  <si>
    <t>&lt;5.76</t>
  </si>
  <si>
    <t>&lt;6.69</t>
  </si>
  <si>
    <t>&lt;12</t>
  </si>
  <si>
    <t>釜石市</t>
  </si>
  <si>
    <t>釜石市沖</t>
    <rPh sb="0" eb="3">
      <t>カマイシシ</t>
    </rPh>
    <rPh sb="3" eb="4">
      <t>オキ</t>
    </rPh>
    <phoneticPr fontId="12"/>
  </si>
  <si>
    <t>アイナメ</t>
  </si>
  <si>
    <t>&lt;5.31</t>
  </si>
  <si>
    <t>&lt;5.02</t>
  </si>
  <si>
    <t>&lt;10</t>
  </si>
  <si>
    <t>マサバ</t>
  </si>
  <si>
    <t>&lt;4.66</t>
  </si>
  <si>
    <t>&lt;5.68</t>
  </si>
  <si>
    <t>&lt;4.81</t>
  </si>
  <si>
    <t>&lt;4.48</t>
  </si>
  <si>
    <t>&lt;9.3</t>
  </si>
  <si>
    <t>ゴマサバ</t>
  </si>
  <si>
    <t>&lt;7.66</t>
  </si>
  <si>
    <t>&lt;8.10</t>
  </si>
  <si>
    <t>&lt;16</t>
  </si>
  <si>
    <t>&lt;8.1</t>
  </si>
  <si>
    <t>ブリ</t>
  </si>
  <si>
    <t>&lt;0.391</t>
  </si>
  <si>
    <t>&lt;0.480</t>
  </si>
  <si>
    <t>&lt;0.87</t>
  </si>
  <si>
    <t>&lt;0.48</t>
  </si>
  <si>
    <t>&lt;4.69</t>
  </si>
  <si>
    <t>&lt;5.46</t>
  </si>
  <si>
    <t>マルソウダ</t>
  </si>
  <si>
    <t>&lt;6.68</t>
  </si>
  <si>
    <t>&lt;7.62</t>
  </si>
  <si>
    <t>マアジ</t>
  </si>
  <si>
    <t>&lt;7.07</t>
  </si>
  <si>
    <t>&lt;6.64</t>
  </si>
  <si>
    <t>&lt;6.54</t>
  </si>
  <si>
    <t>&lt;6.59</t>
  </si>
  <si>
    <t>&lt;5.10</t>
  </si>
  <si>
    <t>&lt;5.09</t>
  </si>
  <si>
    <t>&lt;5.1</t>
  </si>
  <si>
    <t>ツクシトビウオ</t>
  </si>
  <si>
    <t>&lt;5.40</t>
  </si>
  <si>
    <t>&lt;5.39</t>
  </si>
  <si>
    <t>&lt;11</t>
  </si>
  <si>
    <t>&lt;5.4</t>
  </si>
  <si>
    <t>ホソトビウオ</t>
  </si>
  <si>
    <t>いであ(株)</t>
  </si>
  <si>
    <t>&lt;5.15</t>
  </si>
  <si>
    <t>&lt;4.82</t>
  </si>
  <si>
    <t>マダイ</t>
  </si>
  <si>
    <t>&lt;4.74</t>
  </si>
  <si>
    <t>&lt;9.4</t>
  </si>
  <si>
    <t>チダイ</t>
  </si>
  <si>
    <t>&lt;5.11</t>
  </si>
  <si>
    <t>&lt;4.90</t>
  </si>
  <si>
    <t>&lt;4.9</t>
  </si>
  <si>
    <t>ウミタナゴ</t>
  </si>
  <si>
    <t>&lt;6.49</t>
  </si>
  <si>
    <t>&lt;6.93</t>
  </si>
  <si>
    <t>スルメイカ</t>
  </si>
  <si>
    <t>&lt;6.47</t>
  </si>
  <si>
    <t>&lt;7.80</t>
  </si>
  <si>
    <t>&lt;7.8</t>
  </si>
  <si>
    <t>&lt;4.94</t>
  </si>
  <si>
    <t>&lt;5.04</t>
  </si>
  <si>
    <t>&lt;0.571</t>
  </si>
  <si>
    <t>&lt;0.513</t>
  </si>
  <si>
    <t>&lt;1.1</t>
  </si>
  <si>
    <t>ケンサキイカ</t>
  </si>
  <si>
    <t>&lt;6.70</t>
  </si>
  <si>
    <t>&lt;5.90</t>
  </si>
  <si>
    <t>&lt;6.7</t>
  </si>
  <si>
    <t>&lt;5.9</t>
  </si>
  <si>
    <t>&lt;0.526</t>
  </si>
  <si>
    <t>&lt;0.630</t>
  </si>
  <si>
    <t>&lt;1.2</t>
  </si>
  <si>
    <t>&lt;0.63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</si>
  <si>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</si>
  <si>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</si>
  <si>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</si>
  <si>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3"/>
  </si>
  <si>
    <t>(一財)日本食品分析センター</t>
  </si>
  <si>
    <t>&lt;0.316</t>
  </si>
  <si>
    <t>&lt;0.309</t>
  </si>
  <si>
    <t>&lt;0.322</t>
  </si>
  <si>
    <t>&lt;0.283</t>
  </si>
  <si>
    <t>&lt;0.61</t>
  </si>
  <si>
    <t>&lt;0.361</t>
  </si>
  <si>
    <t>&lt;0.329</t>
  </si>
  <si>
    <t>&lt;0.69</t>
  </si>
  <si>
    <t>&lt;0.308</t>
  </si>
  <si>
    <t>&lt;0.64</t>
  </si>
  <si>
    <t>大阪市</t>
    <rPh sb="0" eb="3">
      <t>オオサカシ</t>
    </rPh>
    <phoneticPr fontId="1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</si>
  <si>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</si>
  <si>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</si>
  <si>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</si>
  <si>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</si>
  <si>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</si>
  <si>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</si>
  <si>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</si>
  <si>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-</t>
    <phoneticPr fontId="3"/>
  </si>
  <si>
    <t>&lt;17</t>
    <phoneticPr fontId="3"/>
  </si>
  <si>
    <t>大阪市</t>
    <rPh sb="0" eb="3">
      <t>オオサカシ</t>
    </rPh>
    <phoneticPr fontId="3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</si>
  <si>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</si>
  <si>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</si>
  <si>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</si>
  <si>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</si>
  <si>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</si>
  <si>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</si>
  <si>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</si>
  <si>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</si>
  <si>
    <t>＜25</t>
  </si>
  <si>
    <t>根羽村</t>
    <rPh sb="0" eb="3">
      <t>ネバムラ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</si>
  <si>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</si>
  <si>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売木村</t>
    <rPh sb="0" eb="3">
      <t>ウルギムラ</t>
    </rPh>
    <phoneticPr fontId="1"/>
  </si>
  <si>
    <t>阿智村</t>
    <rPh sb="0" eb="3">
      <t>アチムラ</t>
    </rPh>
    <phoneticPr fontId="1"/>
  </si>
  <si>
    <t>阿南町</t>
    <rPh sb="0" eb="3">
      <t>アナンマチ</t>
    </rPh>
    <phoneticPr fontId="1"/>
  </si>
  <si>
    <t>大鹿村</t>
    <rPh sb="0" eb="3">
      <t>オオシカムラ</t>
    </rPh>
    <phoneticPr fontId="1"/>
  </si>
  <si>
    <t>飯田市</t>
    <rPh sb="0" eb="3">
      <t>イイダシ</t>
    </rPh>
    <phoneticPr fontId="1"/>
  </si>
  <si>
    <t>上松町</t>
    <rPh sb="0" eb="3">
      <t>アゲマツマチ</t>
    </rPh>
    <phoneticPr fontId="1"/>
  </si>
  <si>
    <t>小諸市</t>
    <rPh sb="0" eb="3">
      <t>コモロシ</t>
    </rPh>
    <phoneticPr fontId="1"/>
  </si>
  <si>
    <t>静岡県</t>
    <rPh sb="0" eb="3">
      <t>シズオカケン</t>
    </rPh>
    <phoneticPr fontId="16"/>
  </si>
  <si>
    <t>岩手県</t>
    <rPh sb="0" eb="2">
      <t>イワテ</t>
    </rPh>
    <phoneticPr fontId="16"/>
  </si>
  <si>
    <t>流通品</t>
    <rPh sb="0" eb="2">
      <t>リュウツウ</t>
    </rPh>
    <rPh sb="2" eb="3">
      <t>ヒン</t>
    </rPh>
    <phoneticPr fontId="17"/>
  </si>
  <si>
    <t>その他</t>
    <rPh sb="2" eb="3">
      <t>タ</t>
    </rPh>
    <phoneticPr fontId="16"/>
  </si>
  <si>
    <t>もち精米</t>
    <rPh sb="2" eb="4">
      <t>セイマイ</t>
    </rPh>
    <phoneticPr fontId="16"/>
  </si>
  <si>
    <t>制限なし</t>
    <rPh sb="0" eb="2">
      <t>セイゲン</t>
    </rPh>
    <phoneticPr fontId="17"/>
  </si>
  <si>
    <t>県中部健康福祉センター化学検査課</t>
  </si>
  <si>
    <t>&lt;5.8</t>
  </si>
  <si>
    <t>&lt;8.5</t>
  </si>
  <si>
    <t>新潟県</t>
    <rPh sb="0" eb="3">
      <t>ニイガタケン</t>
    </rPh>
    <phoneticPr fontId="16"/>
  </si>
  <si>
    <t>ソース</t>
  </si>
  <si>
    <t>&lt;8.0</t>
  </si>
  <si>
    <t>&lt;7.1</t>
  </si>
  <si>
    <t>&lt;15</t>
  </si>
  <si>
    <t>静岡県</t>
    <rPh sb="0" eb="2">
      <t>シズオカ</t>
    </rPh>
    <rPh sb="2" eb="3">
      <t>ケン</t>
    </rPh>
    <phoneticPr fontId="16"/>
  </si>
  <si>
    <t>料理酒</t>
    <rPh sb="0" eb="3">
      <t>リョウリシュ</t>
    </rPh>
    <phoneticPr fontId="16"/>
  </si>
  <si>
    <t>&lt;8.2</t>
  </si>
  <si>
    <t>&lt;5.5</t>
  </si>
  <si>
    <t>茨城県</t>
    <rPh sb="0" eb="2">
      <t>イバラキ</t>
    </rPh>
    <rPh sb="2" eb="3">
      <t>ケン</t>
    </rPh>
    <phoneticPr fontId="16"/>
  </si>
  <si>
    <t>調味料</t>
    <rPh sb="0" eb="3">
      <t>チョウミリョウ</t>
    </rPh>
    <phoneticPr fontId="16"/>
  </si>
  <si>
    <t>&lt;7.5</t>
  </si>
  <si>
    <t>群馬県</t>
    <rPh sb="0" eb="2">
      <t>グンマ</t>
    </rPh>
    <rPh sb="2" eb="3">
      <t>ケン</t>
    </rPh>
    <phoneticPr fontId="16"/>
  </si>
  <si>
    <t>生菓子</t>
    <rPh sb="0" eb="3">
      <t>ナマガシ</t>
    </rPh>
    <phoneticPr fontId="16"/>
  </si>
  <si>
    <t>&lt;7.3</t>
  </si>
  <si>
    <t>&lt;7.4</t>
  </si>
  <si>
    <t>栃木県</t>
    <rPh sb="0" eb="3">
      <t>トチギケン</t>
    </rPh>
    <phoneticPr fontId="16"/>
  </si>
  <si>
    <t>切りもち</t>
    <rPh sb="0" eb="1">
      <t>キ</t>
    </rPh>
    <phoneticPr fontId="16"/>
  </si>
  <si>
    <t>&lt;6.3</t>
  </si>
  <si>
    <t>&lt;6.0</t>
  </si>
  <si>
    <t>米飯類</t>
    <rPh sb="0" eb="2">
      <t>ベイハン</t>
    </rPh>
    <rPh sb="2" eb="3">
      <t>ルイ</t>
    </rPh>
    <phoneticPr fontId="16"/>
  </si>
  <si>
    <t>&lt;7.9</t>
  </si>
  <si>
    <t>千葉県</t>
    <rPh sb="0" eb="2">
      <t>チバ</t>
    </rPh>
    <rPh sb="2" eb="3">
      <t>ケン</t>
    </rPh>
    <phoneticPr fontId="16"/>
  </si>
  <si>
    <t>&lt;7.0</t>
  </si>
  <si>
    <t>&lt;6.9</t>
  </si>
  <si>
    <t>福島県</t>
    <rPh sb="0" eb="2">
      <t>フクシマ</t>
    </rPh>
    <rPh sb="2" eb="3">
      <t>ケン</t>
    </rPh>
    <phoneticPr fontId="16"/>
  </si>
  <si>
    <t>&lt;6.8</t>
  </si>
  <si>
    <t>青森県</t>
    <rPh sb="0" eb="2">
      <t>アオモリ</t>
    </rPh>
    <rPh sb="2" eb="3">
      <t>ケン</t>
    </rPh>
    <phoneticPr fontId="16"/>
  </si>
  <si>
    <t>清酒</t>
    <rPh sb="0" eb="2">
      <t>セイシュ</t>
    </rPh>
    <phoneticPr fontId="16"/>
  </si>
  <si>
    <t>&lt;7.2</t>
  </si>
  <si>
    <t>&lt;7.6</t>
  </si>
  <si>
    <t>香川県</t>
    <rPh sb="0" eb="3">
      <t>カガワケン</t>
    </rPh>
    <phoneticPr fontId="1"/>
  </si>
  <si>
    <t>栃木県</t>
    <rPh sb="0" eb="3">
      <t>トチギケン</t>
    </rPh>
    <phoneticPr fontId="3"/>
  </si>
  <si>
    <t>那須烏山市</t>
    <rPh sb="0" eb="2">
      <t>ナス</t>
    </rPh>
    <rPh sb="2" eb="4">
      <t>カラスヤマ</t>
    </rPh>
    <rPh sb="4" eb="5">
      <t>イチ</t>
    </rPh>
    <phoneticPr fontId="1"/>
  </si>
  <si>
    <t>―</t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</si>
  <si>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</si>
  <si>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</si>
  <si>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食肉衛生検査所</t>
    <rPh sb="0" eb="7">
      <t>ショクニクエイセイケンサショ</t>
    </rPh>
    <phoneticPr fontId="1"/>
  </si>
  <si>
    <t>&lt;15</t>
    <phoneticPr fontId="1"/>
  </si>
  <si>
    <t>栃木県</t>
    <rPh sb="0" eb="3">
      <t>トチギケン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</si>
  <si>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</si>
  <si>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&lt;18</t>
    <phoneticPr fontId="1"/>
  </si>
  <si>
    <t>山形県</t>
    <rPh sb="0" eb="3">
      <t>ヤマガタケン</t>
    </rPh>
    <phoneticPr fontId="1"/>
  </si>
  <si>
    <t>宮城県</t>
    <rPh sb="0" eb="3">
      <t>ミヤギケン</t>
    </rPh>
    <phoneticPr fontId="3"/>
  </si>
  <si>
    <t>名取市</t>
    <rPh sb="0" eb="3">
      <t>ナトリシ</t>
    </rPh>
    <phoneticPr fontId="1"/>
  </si>
  <si>
    <t>流通品</t>
    <rPh sb="0" eb="2">
      <t>リュウツウ</t>
    </rPh>
    <rPh sb="2" eb="3">
      <t>ヒン</t>
    </rPh>
    <phoneticPr fontId="10"/>
  </si>
  <si>
    <t>チンゲン菜</t>
    <rPh sb="4" eb="5">
      <t>サイ</t>
    </rPh>
    <phoneticPr fontId="1"/>
  </si>
  <si>
    <t>栽培</t>
    <rPh sb="0" eb="2">
      <t>サイバイ</t>
    </rPh>
    <phoneticPr fontId="3"/>
  </si>
  <si>
    <t>-</t>
    <phoneticPr fontId="1"/>
  </si>
  <si>
    <t>山形県衛生研究所</t>
    <phoneticPr fontId="1"/>
  </si>
  <si>
    <t>&lt;6.5</t>
    <phoneticPr fontId="1"/>
  </si>
  <si>
    <t>&lt;8.2</t>
    <phoneticPr fontId="1"/>
  </si>
  <si>
    <t>不検出</t>
    <rPh sb="0" eb="1">
      <t>フ</t>
    </rPh>
    <rPh sb="1" eb="3">
      <t>ケンシュツ</t>
    </rPh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</si>
  <si>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</si>
  <si>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</si>
  <si>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</si>
  <si>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</si>
  <si>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</si>
  <si>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</si>
  <si>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</si>
  <si>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マサバ</t>
    <phoneticPr fontId="1"/>
  </si>
  <si>
    <t>和歌山県</t>
    <rPh sb="0" eb="3">
      <t>ワカヤマ</t>
    </rPh>
    <rPh sb="3" eb="4">
      <t>ケン</t>
    </rPh>
    <phoneticPr fontId="20"/>
  </si>
  <si>
    <t>和歌山市</t>
    <rPh sb="0" eb="4">
      <t>ワカヤマシ</t>
    </rPh>
    <phoneticPr fontId="21"/>
  </si>
  <si>
    <t>流通品</t>
  </si>
  <si>
    <t>水産物</t>
  </si>
  <si>
    <t>カンパチ</t>
    <phoneticPr fontId="21"/>
  </si>
  <si>
    <t>養殖</t>
    <rPh sb="0" eb="2">
      <t>ヨウショク</t>
    </rPh>
    <phoneticPr fontId="21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</si>
  <si>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2"/>
  </si>
  <si>
    <t>長崎県</t>
    <rPh sb="0" eb="2">
      <t>ナガサキ</t>
    </rPh>
    <rPh sb="2" eb="3">
      <t>ケン</t>
    </rPh>
    <phoneticPr fontId="23"/>
  </si>
  <si>
    <t>平戸市</t>
    <rPh sb="0" eb="3">
      <t>ヒラドシ</t>
    </rPh>
    <phoneticPr fontId="21"/>
  </si>
  <si>
    <t>ヒラメ</t>
    <phoneticPr fontId="21"/>
  </si>
  <si>
    <t>青森県</t>
    <rPh sb="0" eb="3">
      <t>アオモリケン</t>
    </rPh>
    <phoneticPr fontId="23"/>
  </si>
  <si>
    <t>青森県沖</t>
    <rPh sb="0" eb="2">
      <t>アオモリ</t>
    </rPh>
    <rPh sb="2" eb="3">
      <t>ケン</t>
    </rPh>
    <rPh sb="3" eb="4">
      <t>オキ</t>
    </rPh>
    <phoneticPr fontId="23"/>
  </si>
  <si>
    <t>カツオ</t>
    <phoneticPr fontId="21"/>
  </si>
  <si>
    <t>天然</t>
    <rPh sb="0" eb="2">
      <t>テンネン</t>
    </rPh>
    <phoneticPr fontId="21"/>
  </si>
  <si>
    <t>長崎県沖</t>
    <rPh sb="0" eb="2">
      <t>ナガサキ</t>
    </rPh>
    <rPh sb="2" eb="3">
      <t>ケン</t>
    </rPh>
    <rPh sb="3" eb="4">
      <t>オキ</t>
    </rPh>
    <phoneticPr fontId="23"/>
  </si>
  <si>
    <t>マダイ</t>
    <phoneticPr fontId="21"/>
  </si>
  <si>
    <t>静岡県</t>
    <rPh sb="0" eb="3">
      <t>シズオカケン</t>
    </rPh>
    <phoneticPr fontId="20"/>
  </si>
  <si>
    <t>静岡県沖</t>
    <rPh sb="0" eb="4">
      <t>シズオカケンオキ</t>
    </rPh>
    <phoneticPr fontId="20"/>
  </si>
  <si>
    <t>キンメダイ</t>
    <phoneticPr fontId="21"/>
  </si>
  <si>
    <t>山梨県</t>
  </si>
  <si>
    <t>山梨県</t>
    <rPh sb="0" eb="3">
      <t>ヤマナシケン</t>
    </rPh>
    <phoneticPr fontId="1"/>
  </si>
  <si>
    <t>製造所：山梨県</t>
  </si>
  <si>
    <t>飲料水</t>
  </si>
  <si>
    <t>ミネラルウォーター</t>
  </si>
  <si>
    <t>山梨県衛生環境研究所</t>
  </si>
  <si>
    <t>&lt;0.464</t>
  </si>
  <si>
    <t>&lt;0.629</t>
  </si>
  <si>
    <t>&lt;0.534</t>
  </si>
  <si>
    <t>&lt;0.508</t>
  </si>
  <si>
    <t>&lt;1.0</t>
  </si>
  <si>
    <t>その他</t>
    <rPh sb="2" eb="3">
      <t>タ</t>
    </rPh>
    <phoneticPr fontId="3"/>
  </si>
  <si>
    <t>清涼飲料水</t>
  </si>
  <si>
    <t>&lt;3.01</t>
  </si>
  <si>
    <t>&lt;3.08</t>
  </si>
  <si>
    <t>&lt;6.1</t>
  </si>
  <si>
    <t>&lt;0.613</t>
  </si>
  <si>
    <t>&lt;0.548</t>
  </si>
  <si>
    <t>&lt;0.583</t>
  </si>
  <si>
    <t>山梨県</t>
    <rPh sb="0" eb="3">
      <t>ヤマナシケン</t>
    </rPh>
    <phoneticPr fontId="3"/>
  </si>
  <si>
    <t>北杜市</t>
    <rPh sb="0" eb="3">
      <t>ホクトシ</t>
    </rPh>
    <phoneticPr fontId="24"/>
  </si>
  <si>
    <t>マツタケ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</si>
  <si>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</si>
  <si>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&lt;4.60</t>
    <phoneticPr fontId="1"/>
  </si>
  <si>
    <t>&lt;4.96</t>
    <phoneticPr fontId="1"/>
  </si>
  <si>
    <t>&lt;9.6</t>
    <phoneticPr fontId="1"/>
  </si>
  <si>
    <t>ショウゲンジ</t>
  </si>
  <si>
    <t>&lt;5.30</t>
    <phoneticPr fontId="1"/>
  </si>
  <si>
    <t>東京都</t>
  </si>
  <si>
    <t>牛乳・乳幼児食品</t>
  </si>
  <si>
    <t>清涼飲料水（ベビーフード）</t>
    <rPh sb="0" eb="2">
      <t>セイリョウ</t>
    </rPh>
    <rPh sb="2" eb="5">
      <t>インリョウスイ</t>
    </rPh>
    <phoneticPr fontId="27"/>
  </si>
  <si>
    <t>東京都健康安全研究センター</t>
  </si>
  <si>
    <t>&lt;4</t>
  </si>
  <si>
    <t>&lt;8</t>
  </si>
  <si>
    <t>&lt;3</t>
  </si>
  <si>
    <t>&lt;7</t>
  </si>
  <si>
    <t>野菜・果実ミックスジュース（ベビーフード）</t>
    <rPh sb="0" eb="2">
      <t>ヤサイ</t>
    </rPh>
    <rPh sb="3" eb="5">
      <t>カジツ</t>
    </rPh>
    <phoneticPr fontId="27"/>
  </si>
  <si>
    <t>&lt;2</t>
  </si>
  <si>
    <t>清涼飲料水（麦茶）（ベビーフード）</t>
    <rPh sb="0" eb="2">
      <t>セイリョウ</t>
    </rPh>
    <rPh sb="2" eb="5">
      <t>インリョウスイ</t>
    </rPh>
    <rPh sb="6" eb="8">
      <t>ムギチャ</t>
    </rPh>
    <phoneticPr fontId="27"/>
  </si>
  <si>
    <t>麦茶（清涼飲料水）（ベビーフード）</t>
    <rPh sb="0" eb="2">
      <t>ムギチャ</t>
    </rPh>
    <rPh sb="3" eb="5">
      <t>セイリョウ</t>
    </rPh>
    <rPh sb="5" eb="8">
      <t>インリョウスイ</t>
    </rPh>
    <phoneticPr fontId="27"/>
  </si>
  <si>
    <t>&lt;6</t>
  </si>
  <si>
    <t>青森県</t>
  </si>
  <si>
    <t>農産物</t>
  </si>
  <si>
    <t>ナガイモ</t>
  </si>
  <si>
    <t>&lt;9</t>
  </si>
  <si>
    <t>&lt;19</t>
  </si>
  <si>
    <t>千葉県</t>
  </si>
  <si>
    <t>サツマイモ</t>
  </si>
  <si>
    <t>&lt;21</t>
  </si>
  <si>
    <t>茨城県</t>
  </si>
  <si>
    <t>ジャガイモ</t>
  </si>
  <si>
    <t>ブナシメジ</t>
  </si>
  <si>
    <t>不明</t>
    <rPh sb="0" eb="2">
      <t>フメイ</t>
    </rPh>
    <phoneticPr fontId="1"/>
  </si>
  <si>
    <t>&lt;23</t>
  </si>
  <si>
    <t>新潟県</t>
  </si>
  <si>
    <t>ヒラタケ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</si>
  <si>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</si>
  <si>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</si>
  <si>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わかめ</t>
    <phoneticPr fontId="1"/>
  </si>
  <si>
    <t>乾燥</t>
    <rPh sb="0" eb="2">
      <t>カンソウ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</si>
  <si>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</si>
  <si>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</si>
  <si>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青森県</t>
    <rPh sb="0" eb="3">
      <t>アオモリケン</t>
    </rPh>
    <phoneticPr fontId="1"/>
  </si>
  <si>
    <t>ニンジン</t>
    <phoneticPr fontId="1"/>
  </si>
  <si>
    <t>群馬県</t>
    <rPh sb="0" eb="3">
      <t>グンマケン</t>
    </rPh>
    <phoneticPr fontId="1"/>
  </si>
  <si>
    <t>タマネギ</t>
    <phoneticPr fontId="1"/>
  </si>
  <si>
    <t>北海道・青森・岩手・千葉</t>
    <rPh sb="0" eb="3">
      <t>ホッカイドウ</t>
    </rPh>
    <rPh sb="4" eb="6">
      <t>アオモリ</t>
    </rPh>
    <rPh sb="7" eb="9">
      <t>イワテ</t>
    </rPh>
    <rPh sb="10" eb="12">
      <t>チバ</t>
    </rPh>
    <phoneticPr fontId="1"/>
  </si>
  <si>
    <t>北海道・兵庫・佐賀</t>
    <rPh sb="0" eb="3">
      <t>ホッカイドウ</t>
    </rPh>
    <rPh sb="4" eb="6">
      <t>ヒョウゴ</t>
    </rPh>
    <rPh sb="7" eb="9">
      <t>サガ</t>
    </rPh>
    <phoneticPr fontId="1"/>
  </si>
  <si>
    <t>北海道・香川・長野</t>
    <rPh sb="0" eb="3">
      <t>ホッカイドウ</t>
    </rPh>
    <rPh sb="4" eb="6">
      <t>カガワ</t>
    </rPh>
    <rPh sb="7" eb="9">
      <t>ナガノ</t>
    </rPh>
    <phoneticPr fontId="1"/>
  </si>
  <si>
    <t>ブロッコリー</t>
    <phoneticPr fontId="1"/>
  </si>
  <si>
    <t>京都市</t>
    <rPh sb="0" eb="3">
      <t>キョウトシ</t>
    </rPh>
    <phoneticPr fontId="1"/>
  </si>
  <si>
    <t>ジャガイモ</t>
    <phoneticPr fontId="1"/>
  </si>
  <si>
    <t>京都市衛生環境研究所</t>
    <rPh sb="0" eb="10">
      <t>キョウトシエイセイカンキョウケンキュウショ</t>
    </rPh>
    <phoneticPr fontId="1"/>
  </si>
  <si>
    <t>&lt;0.339</t>
    <phoneticPr fontId="1"/>
  </si>
  <si>
    <t>千葉県</t>
    <rPh sb="0" eb="3">
      <t>チバケン</t>
    </rPh>
    <phoneticPr fontId="3"/>
  </si>
  <si>
    <t>&lt;0.312</t>
    <phoneticPr fontId="1"/>
  </si>
  <si>
    <t>&lt;0.395</t>
    <phoneticPr fontId="1"/>
  </si>
  <si>
    <t>&lt;0.707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</si>
</sst>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80" formatCode="0.00;&quot;&lt;&quot;0.00;"/>
    <numFmt numFmtId="181" formatCode="0.0;&quot;&lt;&quot;0.0;"/>
    <numFmt numFmtId="182" formatCode="0;&quot;&lt;&quot;0;"/>
  </numFmts>
  <fonts count="3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9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0.4"/>
      <color indexed="12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3" fillId="0" borderId="0">
      <alignment vertical="center"/>
    </xf>
  </cellStyleXfs>
  <cellXfs count="18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5" fillId="0" borderId="34" xfId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57" fontId="14" fillId="0" borderId="38" xfId="1" applyNumberFormat="1" applyFont="1" applyBorder="1" applyAlignment="1">
      <alignment horizontal="center" vertical="center" wrapText="1"/>
    </xf>
    <xf numFmtId="57" fontId="14" fillId="0" borderId="34" xfId="1" applyNumberFormat="1" applyFont="1" applyBorder="1" applyAlignment="1">
      <alignment horizontal="center" vertical="center" wrapText="1"/>
    </xf>
    <xf numFmtId="57" fontId="14" fillId="0" borderId="39" xfId="1" applyNumberFormat="1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57" fontId="15" fillId="0" borderId="38" xfId="0" applyNumberFormat="1" applyFont="1" applyBorder="1" applyAlignment="1">
      <alignment horizontal="center" vertical="center" wrapText="1"/>
    </xf>
    <xf numFmtId="176" fontId="15" fillId="0" borderId="16" xfId="0" applyNumberFormat="1" applyFont="1" applyBorder="1" applyAlignment="1">
      <alignment horizontal="center" vertical="center" wrapText="1"/>
    </xf>
    <xf numFmtId="176" fontId="15" fillId="0" borderId="35" xfId="0" applyNumberFormat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176" fontId="15" fillId="0" borderId="34" xfId="0" applyNumberFormat="1" applyFon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57" fontId="2" fillId="0" borderId="39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 shrinkToFit="1"/>
    </xf>
    <xf numFmtId="176" fontId="25" fillId="0" borderId="34" xfId="0" quotePrefix="1" applyNumberFormat="1" applyFont="1" applyBorder="1" applyAlignment="1">
      <alignment horizontal="center" vertical="center" wrapText="1"/>
    </xf>
    <xf numFmtId="176" fontId="26" fillId="0" borderId="32" xfId="0" quotePrefix="1" applyNumberFormat="1" applyFont="1" applyBorder="1" applyAlignment="1">
      <alignment horizontal="center" vertical="center" wrapText="1"/>
    </xf>
    <xf numFmtId="180" fontId="26" fillId="0" borderId="34" xfId="0" applyNumberFormat="1" applyFont="1" applyBorder="1" applyAlignment="1">
      <alignment horizontal="center" vertical="center" wrapText="1"/>
    </xf>
    <xf numFmtId="180" fontId="26" fillId="0" borderId="20" xfId="0" applyNumberFormat="1" applyFont="1" applyBorder="1" applyAlignment="1">
      <alignment horizontal="center" vertical="center" wrapText="1"/>
    </xf>
    <xf numFmtId="181" fontId="26" fillId="0" borderId="20" xfId="0" applyNumberFormat="1" applyFont="1" applyBorder="1" applyAlignment="1">
      <alignment horizontal="center" vertical="center" wrapText="1"/>
    </xf>
    <xf numFmtId="182" fontId="26" fillId="0" borderId="20" xfId="0" applyNumberFormat="1" applyFon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3" xfId="1" xr:uid="{FF1FD066-4F41-4DFC-A686-5F3D1F98F9B8}"/>
    <cellStyle name="標準 5" xfId="2" xr:uid="{6A448D3A-7E4C-4F41-9A93-1D124D76D1B5}"/>
  </cellStyles>
  <dxfs count="3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8"/>
  <sheetViews>
    <sheetView tabSelected="1" workbookViewId="0">
      <selection activeCell="A2" sqref="A2"/>
    </sheetView>
  </sheetViews>
  <sheetFormatPr defaultRowHeight="18.75"/>
  <cols>
    <col min="1" max="1" width="8.625" style="63" customWidth="1"/>
    <col min="2" max="5" width="10.625" style="184" customWidth="1"/>
    <col min="6" max="6" width="32.25" style="185" bestFit="1" customWidth="1"/>
    <col min="7" max="7" width="23.125" style="185" bestFit="1" customWidth="1"/>
    <col min="8" max="8" width="17.625" style="185" bestFit="1" customWidth="1"/>
    <col min="9" max="9" width="45" style="185" bestFit="1" customWidth="1"/>
    <col min="10" max="10" width="39.625" style="185" bestFit="1" customWidth="1"/>
    <col min="11" max="11" width="21.625" style="184" customWidth="1"/>
    <col min="12" max="12" width="51.375" style="185" bestFit="1" customWidth="1"/>
    <col min="13" max="13" width="30.125" style="185" bestFit="1" customWidth="1"/>
    <col min="14" max="14" width="10.625" style="184" customWidth="1"/>
    <col min="15" max="16" width="10.625" style="186" customWidth="1"/>
    <col min="17" max="18" width="12.625" style="184" customWidth="1"/>
    <col min="19" max="19" width="12.625" style="186" customWidth="1"/>
    <col min="20" max="22" width="10.625" style="184" customWidth="1"/>
    <col min="23" max="23" width="10.625" style="63" customWidth="1"/>
    <col min="24" max="16384" width="9" style="63"/>
  </cols>
  <sheetData>
    <row r="1" spans="1:24">
      <c r="A1" t="s">
        <v>0</v>
      </c>
      <c r="B1" s="60"/>
      <c r="C1" s="60"/>
      <c r="D1" s="61"/>
      <c r="E1" s="60"/>
      <c r="F1" s="60"/>
      <c r="G1" s="60"/>
      <c r="H1" s="60"/>
      <c r="I1" s="60"/>
      <c r="J1" s="60"/>
      <c r="K1" s="60"/>
      <c r="L1" s="61"/>
      <c r="M1" s="61"/>
      <c r="N1" s="60"/>
      <c r="O1" s="62"/>
      <c r="P1" s="62"/>
      <c r="Q1" s="60"/>
      <c r="R1" s="60"/>
      <c r="S1" s="62"/>
      <c r="T1" s="60"/>
      <c r="U1" s="60"/>
      <c r="V1" s="63"/>
    </row>
    <row r="2" spans="1:24" ht="19.5" thickBot="1">
      <c r="A2" s="64"/>
      <c r="B2" s="65"/>
      <c r="C2" s="60"/>
      <c r="D2" s="61"/>
      <c r="E2" s="60"/>
      <c r="F2" s="60"/>
      <c r="G2" s="60"/>
      <c r="H2" s="60"/>
      <c r="I2" s="60"/>
      <c r="J2" s="60"/>
      <c r="K2" s="60"/>
      <c r="L2" s="61"/>
      <c r="M2" s="61"/>
      <c r="N2" s="60"/>
      <c r="O2" s="62"/>
      <c r="P2" s="62"/>
      <c r="Q2" s="60"/>
      <c r="R2" s="60"/>
      <c r="S2" s="62"/>
      <c r="T2" s="60"/>
      <c r="U2" s="60"/>
      <c r="V2" s="63"/>
    </row>
    <row r="3" spans="1:24" ht="13.5" customHeight="1">
      <c r="A3" s="53" t="s">
        <v>1</v>
      </c>
      <c r="B3" s="53" t="s">
        <v>2</v>
      </c>
      <c r="C3" s="66" t="s">
        <v>3</v>
      </c>
      <c r="D3" s="42" t="s">
        <v>4</v>
      </c>
      <c r="E3" s="40"/>
      <c r="F3" s="41"/>
      <c r="G3" s="57" t="s">
        <v>5</v>
      </c>
      <c r="H3" s="48" t="s">
        <v>6</v>
      </c>
      <c r="I3" s="39" t="s">
        <v>7</v>
      </c>
      <c r="J3" s="40"/>
      <c r="K3" s="40"/>
      <c r="L3" s="41"/>
      <c r="M3" s="42" t="s">
        <v>8</v>
      </c>
      <c r="N3" s="41"/>
      <c r="O3" s="67" t="s">
        <v>9</v>
      </c>
      <c r="P3" s="68"/>
      <c r="Q3" s="42" t="s">
        <v>10</v>
      </c>
      <c r="R3" s="40"/>
      <c r="S3" s="40"/>
      <c r="T3" s="40"/>
      <c r="U3" s="40"/>
      <c r="V3" s="40"/>
      <c r="W3" s="41"/>
    </row>
    <row r="4" spans="1:24">
      <c r="A4" s="53"/>
      <c r="B4" s="53"/>
      <c r="C4" s="30"/>
      <c r="D4" s="69" t="s">
        <v>11</v>
      </c>
      <c r="E4" s="70" t="s">
        <v>12</v>
      </c>
      <c r="F4" s="54" t="s">
        <v>13</v>
      </c>
      <c r="G4" s="58"/>
      <c r="H4" s="46"/>
      <c r="I4" s="43" t="s">
        <v>14</v>
      </c>
      <c r="J4" s="18"/>
      <c r="K4" s="71"/>
      <c r="L4" s="54" t="s">
        <v>15</v>
      </c>
      <c r="M4" s="43" t="s">
        <v>16</v>
      </c>
      <c r="N4" s="29" t="s">
        <v>17</v>
      </c>
      <c r="O4" s="32" t="s">
        <v>18</v>
      </c>
      <c r="P4" s="35" t="s">
        <v>19</v>
      </c>
      <c r="Q4" s="37" t="s">
        <v>20</v>
      </c>
      <c r="R4" s="38"/>
      <c r="S4" s="38"/>
      <c r="T4" s="26" t="s">
        <v>21</v>
      </c>
      <c r="U4" s="72" t="s">
        <v>22</v>
      </c>
      <c r="V4" s="72" t="s">
        <v>23</v>
      </c>
      <c r="W4" s="49" t="s">
        <v>24</v>
      </c>
    </row>
    <row r="5" spans="1:24" ht="110.1" customHeight="1">
      <c r="A5" s="53"/>
      <c r="B5" s="53"/>
      <c r="C5" s="30"/>
      <c r="D5" s="73"/>
      <c r="E5" s="74"/>
      <c r="F5" s="55"/>
      <c r="G5" s="58"/>
      <c r="H5" s="46"/>
      <c r="I5" s="44"/>
      <c r="J5" s="75" t="s">
        <v>25</v>
      </c>
      <c r="K5" s="75" t="s">
        <v>30</v>
      </c>
      <c r="L5" s="55"/>
      <c r="M5" s="44"/>
      <c r="N5" s="30"/>
      <c r="O5" s="33"/>
      <c r="P5" s="76"/>
      <c r="Q5" s="77" t="s">
        <v>26</v>
      </c>
      <c r="R5" s="78"/>
      <c r="S5" s="79"/>
      <c r="T5" s="27"/>
      <c r="U5" s="80"/>
      <c r="V5" s="80"/>
      <c r="W5" s="50"/>
    </row>
    <row r="6" spans="1:24" ht="18.75" customHeight="1" thickBot="1">
      <c r="A6" s="52"/>
      <c r="B6" s="52"/>
      <c r="C6" s="31"/>
      <c r="D6" s="81"/>
      <c r="E6" s="82"/>
      <c r="F6" s="56"/>
      <c r="G6" s="59"/>
      <c r="H6" s="47"/>
      <c r="I6" s="45"/>
      <c r="J6" s="83"/>
      <c r="K6" s="84"/>
      <c r="L6" s="56"/>
      <c r="M6" s="45"/>
      <c r="N6" s="31"/>
      <c r="O6" s="34"/>
      <c r="P6" s="36"/>
      <c r="Q6" s="85" t="s">
        <v>27</v>
      </c>
      <c r="R6" s="86" t="s">
        <v>28</v>
      </c>
      <c r="S6" s="87" t="s">
        <v>29</v>
      </c>
      <c r="T6" s="28"/>
      <c r="U6" s="88"/>
      <c r="V6" s="88"/>
      <c r="W6" s="51"/>
      <c r="X6" s="89"/>
    </row>
    <row r="7" spans="1:24" ht="19.5" thickTop="1">
      <c r="A7" s="17">
        <v>1</v>
      </c>
      <c r="B7" s="15" t="s">
        <v>31</v>
      </c>
      <c r="C7" s="23" t="s">
        <v>31</v>
      </c>
      <c r="D7" s="21" t="s">
        <v>31</v>
      </c>
      <c r="E7" s="17" t="s">
        <v>32</v>
      </c>
      <c r="F7" s="23" t="s">
        <v>33</v>
      </c>
      <c r="G7" s="16" t="s">
        <v>34</v>
      </c>
      <c r="H7" s="21" t="s">
        <v>35</v>
      </c>
      <c r="I7" s="15" t="s">
        <v>36</v>
      </c>
      <c r="J7" s="15"/>
      <c r="K7" s="17" t="s">
        <v>37</v>
      </c>
      <c r="L7" s="19" t="s">
        <v>38</v>
      </c>
      <c r="M7" s="20" t="s">
        <v>39</v>
      </c>
      <c r="N7" s="90" t="s">
        <v>40</v>
      </c>
      <c r="O7" s="91">
        <v>45118</v>
      </c>
      <c r="P7" s="92">
        <v>45126</v>
      </c>
      <c r="Q7" s="21" t="s">
        <v>41</v>
      </c>
      <c r="R7" s="15" t="s">
        <v>42</v>
      </c>
      <c r="S7" s="93" t="s">
        <v>43</v>
      </c>
      <c r="T7" s="94" t="s">
        <v>41</v>
      </c>
      <c r="U7" s="94" t="s">
        <v>42</v>
      </c>
      <c r="V7" s="95" t="s">
        <v>43</v>
      </c>
      <c r="W7" s="19" t="s">
        <v>44</v>
      </c>
    </row>
    <row r="8" spans="1:24">
      <c r="A8" s="17">
        <v>2</v>
      </c>
      <c r="B8" s="15" t="s">
        <v>31</v>
      </c>
      <c r="C8" s="23" t="s">
        <v>31</v>
      </c>
      <c r="D8" s="21" t="s">
        <v>31</v>
      </c>
      <c r="E8" s="17" t="s">
        <v>45</v>
      </c>
      <c r="F8" s="23" t="s">
        <v>33</v>
      </c>
      <c r="G8" s="16" t="s">
        <v>34</v>
      </c>
      <c r="H8" s="21" t="s">
        <v>35</v>
      </c>
      <c r="I8" s="15" t="s">
        <v>36</v>
      </c>
      <c r="J8" s="15"/>
      <c r="K8" s="17" t="s">
        <v>37</v>
      </c>
      <c r="L8" s="19" t="s">
        <v>46</v>
      </c>
      <c r="M8" s="20" t="s">
        <v>47</v>
      </c>
      <c r="N8" s="90" t="s">
        <v>40</v>
      </c>
      <c r="O8" s="91">
        <v>45121</v>
      </c>
      <c r="P8" s="92">
        <v>45126</v>
      </c>
      <c r="Q8" s="21" t="s">
        <v>41</v>
      </c>
      <c r="R8" s="15" t="s">
        <v>48</v>
      </c>
      <c r="S8" s="93" t="s">
        <v>49</v>
      </c>
      <c r="T8" s="94" t="s">
        <v>41</v>
      </c>
      <c r="U8" s="94" t="s">
        <v>48</v>
      </c>
      <c r="V8" s="95" t="s">
        <v>49</v>
      </c>
      <c r="W8" s="19" t="s">
        <v>44</v>
      </c>
    </row>
    <row r="9" spans="1:24">
      <c r="A9" s="17">
        <v>3</v>
      </c>
      <c r="B9" s="15" t="s">
        <v>31</v>
      </c>
      <c r="C9" s="23" t="s">
        <v>31</v>
      </c>
      <c r="D9" s="21" t="s">
        <v>31</v>
      </c>
      <c r="E9" s="17" t="s">
        <v>50</v>
      </c>
      <c r="F9" s="23" t="s">
        <v>33</v>
      </c>
      <c r="G9" s="16" t="s">
        <v>34</v>
      </c>
      <c r="H9" s="21" t="s">
        <v>35</v>
      </c>
      <c r="I9" s="15" t="s">
        <v>36</v>
      </c>
      <c r="J9" s="15"/>
      <c r="K9" s="17" t="s">
        <v>37</v>
      </c>
      <c r="L9" s="19" t="s">
        <v>38</v>
      </c>
      <c r="M9" s="20" t="s">
        <v>39</v>
      </c>
      <c r="N9" s="90" t="s">
        <v>40</v>
      </c>
      <c r="O9" s="91">
        <v>45127</v>
      </c>
      <c r="P9" s="92">
        <v>45132</v>
      </c>
      <c r="Q9" s="21" t="s">
        <v>51</v>
      </c>
      <c r="R9" s="15" t="s">
        <v>52</v>
      </c>
      <c r="S9" s="93" t="s">
        <v>53</v>
      </c>
      <c r="T9" s="94" t="s">
        <v>51</v>
      </c>
      <c r="U9" s="94" t="s">
        <v>52</v>
      </c>
      <c r="V9" s="95" t="s">
        <v>53</v>
      </c>
      <c r="W9" s="19" t="s">
        <v>44</v>
      </c>
    </row>
    <row r="10" spans="1:24">
      <c r="A10" s="17">
        <v>4</v>
      </c>
      <c r="B10" s="15" t="s">
        <v>31</v>
      </c>
      <c r="C10" s="23" t="s">
        <v>31</v>
      </c>
      <c r="D10" s="21" t="s">
        <v>31</v>
      </c>
      <c r="E10" s="17" t="s">
        <v>54</v>
      </c>
      <c r="F10" s="23" t="s">
        <v>33</v>
      </c>
      <c r="G10" s="16" t="s">
        <v>34</v>
      </c>
      <c r="H10" s="21" t="s">
        <v>35</v>
      </c>
      <c r="I10" s="15" t="s">
        <v>36</v>
      </c>
      <c r="J10" s="15"/>
      <c r="K10" s="17" t="s">
        <v>37</v>
      </c>
      <c r="L10" s="19" t="s">
        <v>46</v>
      </c>
      <c r="M10" s="20" t="s">
        <v>47</v>
      </c>
      <c r="N10" s="90" t="s">
        <v>40</v>
      </c>
      <c r="O10" s="91">
        <v>45127</v>
      </c>
      <c r="P10" s="92">
        <v>45133</v>
      </c>
      <c r="Q10" s="21" t="s">
        <v>42</v>
      </c>
      <c r="R10" s="15" t="s">
        <v>42</v>
      </c>
      <c r="S10" s="93" t="s">
        <v>55</v>
      </c>
      <c r="T10" s="94" t="s">
        <v>42</v>
      </c>
      <c r="U10" s="94" t="s">
        <v>42</v>
      </c>
      <c r="V10" s="95" t="s">
        <v>55</v>
      </c>
      <c r="W10" s="19" t="s">
        <v>44</v>
      </c>
    </row>
    <row r="11" spans="1:24">
      <c r="A11" s="17">
        <v>5</v>
      </c>
      <c r="B11" s="15" t="s">
        <v>56</v>
      </c>
      <c r="C11" s="23" t="s">
        <v>56</v>
      </c>
      <c r="D11" s="21" t="s">
        <v>56</v>
      </c>
      <c r="E11" s="17" t="s">
        <v>57</v>
      </c>
      <c r="F11" s="23" t="s">
        <v>58</v>
      </c>
      <c r="G11" s="16" t="s">
        <v>34</v>
      </c>
      <c r="H11" s="21" t="s">
        <v>59</v>
      </c>
      <c r="I11" s="15" t="s">
        <v>60</v>
      </c>
      <c r="J11" s="15" t="s">
        <v>61</v>
      </c>
      <c r="K11" s="17" t="s">
        <v>57</v>
      </c>
      <c r="L11" s="19" t="s">
        <v>46</v>
      </c>
      <c r="M11" s="20" t="s">
        <v>62</v>
      </c>
      <c r="N11" s="90" t="s">
        <v>40</v>
      </c>
      <c r="O11" s="91">
        <v>45138</v>
      </c>
      <c r="P11" s="92">
        <v>45140</v>
      </c>
      <c r="Q11" s="21" t="s">
        <v>63</v>
      </c>
      <c r="R11" s="15" t="s">
        <v>64</v>
      </c>
      <c r="S11" s="93" t="s">
        <v>65</v>
      </c>
      <c r="T11" s="94" t="s">
        <v>63</v>
      </c>
      <c r="U11" s="94" t="s">
        <v>64</v>
      </c>
      <c r="V11" s="95" t="s">
        <v>65</v>
      </c>
      <c r="W11" s="19" t="s">
        <v>44</v>
      </c>
    </row>
    <row r="12" spans="1:24">
      <c r="A12" s="17">
        <v>6</v>
      </c>
      <c r="B12" s="15" t="s">
        <v>56</v>
      </c>
      <c r="C12" s="23" t="s">
        <v>56</v>
      </c>
      <c r="D12" s="21" t="s">
        <v>56</v>
      </c>
      <c r="E12" s="17" t="s">
        <v>57</v>
      </c>
      <c r="F12" s="23" t="s">
        <v>58</v>
      </c>
      <c r="G12" s="16" t="s">
        <v>34</v>
      </c>
      <c r="H12" s="21" t="s">
        <v>59</v>
      </c>
      <c r="I12" s="15" t="s">
        <v>66</v>
      </c>
      <c r="J12" s="15" t="s">
        <v>61</v>
      </c>
      <c r="K12" s="17" t="s">
        <v>57</v>
      </c>
      <c r="L12" s="19" t="s">
        <v>46</v>
      </c>
      <c r="M12" s="20" t="s">
        <v>62</v>
      </c>
      <c r="N12" s="90" t="s">
        <v>40</v>
      </c>
      <c r="O12" s="91">
        <v>45138</v>
      </c>
      <c r="P12" s="92">
        <v>45140</v>
      </c>
      <c r="Q12" s="21" t="s">
        <v>67</v>
      </c>
      <c r="R12" s="15" t="s">
        <v>68</v>
      </c>
      <c r="S12" s="93" t="s">
        <v>69</v>
      </c>
      <c r="T12" s="94" t="s">
        <v>67</v>
      </c>
      <c r="U12" s="94" t="s">
        <v>68</v>
      </c>
      <c r="V12" s="95" t="s">
        <v>69</v>
      </c>
      <c r="W12" s="19" t="s">
        <v>44</v>
      </c>
    </row>
    <row r="13" spans="1:24">
      <c r="A13" s="17">
        <v>7</v>
      </c>
      <c r="B13" s="15" t="s">
        <v>56</v>
      </c>
      <c r="C13" s="23" t="s">
        <v>56</v>
      </c>
      <c r="D13" s="21" t="s">
        <v>56</v>
      </c>
      <c r="E13" s="17" t="s">
        <v>57</v>
      </c>
      <c r="F13" s="23" t="s">
        <v>58</v>
      </c>
      <c r="G13" s="16" t="s">
        <v>34</v>
      </c>
      <c r="H13" s="21" t="s">
        <v>59</v>
      </c>
      <c r="I13" s="15" t="s">
        <v>70</v>
      </c>
      <c r="J13" s="15" t="s">
        <v>61</v>
      </c>
      <c r="K13" s="17" t="s">
        <v>57</v>
      </c>
      <c r="L13" s="19" t="s">
        <v>46</v>
      </c>
      <c r="M13" s="20" t="s">
        <v>71</v>
      </c>
      <c r="N13" s="90" t="s">
        <v>40</v>
      </c>
      <c r="O13" s="91">
        <v>45139</v>
      </c>
      <c r="P13" s="92">
        <v>45141</v>
      </c>
      <c r="Q13" s="21" t="s">
        <v>72</v>
      </c>
      <c r="R13" s="15" t="s">
        <v>73</v>
      </c>
      <c r="S13" s="93" t="s">
        <v>74</v>
      </c>
      <c r="T13" s="94" t="s">
        <v>72</v>
      </c>
      <c r="U13" s="94" t="s">
        <v>73</v>
      </c>
      <c r="V13" s="95" t="s">
        <v>74</v>
      </c>
      <c r="W13" s="19" t="s">
        <v>44</v>
      </c>
    </row>
    <row r="14" spans="1:24">
      <c r="A14" s="17">
        <v>8</v>
      </c>
      <c r="B14" s="15" t="s">
        <v>56</v>
      </c>
      <c r="C14" s="23" t="s">
        <v>56</v>
      </c>
      <c r="D14" s="21" t="s">
        <v>56</v>
      </c>
      <c r="E14" s="17" t="s">
        <v>75</v>
      </c>
      <c r="F14" s="23" t="s">
        <v>76</v>
      </c>
      <c r="G14" s="16" t="s">
        <v>34</v>
      </c>
      <c r="H14" s="21" t="s">
        <v>59</v>
      </c>
      <c r="I14" s="15" t="s">
        <v>77</v>
      </c>
      <c r="J14" s="15" t="s">
        <v>61</v>
      </c>
      <c r="K14" s="17" t="s">
        <v>57</v>
      </c>
      <c r="L14" s="19" t="s">
        <v>46</v>
      </c>
      <c r="M14" s="20" t="s">
        <v>71</v>
      </c>
      <c r="N14" s="90" t="s">
        <v>40</v>
      </c>
      <c r="O14" s="91">
        <v>45139</v>
      </c>
      <c r="P14" s="92">
        <v>45141</v>
      </c>
      <c r="Q14" s="21" t="s">
        <v>78</v>
      </c>
      <c r="R14" s="15" t="s">
        <v>79</v>
      </c>
      <c r="S14" s="93" t="s">
        <v>80</v>
      </c>
      <c r="T14" s="94" t="s">
        <v>78</v>
      </c>
      <c r="U14" s="94" t="s">
        <v>79</v>
      </c>
      <c r="V14" s="95" t="s">
        <v>80</v>
      </c>
      <c r="W14" s="19" t="s">
        <v>44</v>
      </c>
    </row>
    <row r="15" spans="1:24">
      <c r="A15" s="17">
        <v>9</v>
      </c>
      <c r="B15" s="15" t="s">
        <v>56</v>
      </c>
      <c r="C15" s="23" t="s">
        <v>56</v>
      </c>
      <c r="D15" s="21" t="s">
        <v>56</v>
      </c>
      <c r="E15" s="17" t="s">
        <v>57</v>
      </c>
      <c r="F15" s="23" t="s">
        <v>58</v>
      </c>
      <c r="G15" s="16" t="s">
        <v>34</v>
      </c>
      <c r="H15" s="21" t="s">
        <v>59</v>
      </c>
      <c r="I15" s="15" t="s">
        <v>81</v>
      </c>
      <c r="J15" s="15" t="s">
        <v>61</v>
      </c>
      <c r="K15" s="17" t="s">
        <v>57</v>
      </c>
      <c r="L15" s="19" t="s">
        <v>46</v>
      </c>
      <c r="M15" s="20" t="s">
        <v>62</v>
      </c>
      <c r="N15" s="90" t="s">
        <v>40</v>
      </c>
      <c r="O15" s="91">
        <v>45138</v>
      </c>
      <c r="P15" s="92">
        <v>45140</v>
      </c>
      <c r="Q15" s="21" t="s">
        <v>82</v>
      </c>
      <c r="R15" s="15" t="s">
        <v>83</v>
      </c>
      <c r="S15" s="93" t="s">
        <v>80</v>
      </c>
      <c r="T15" s="94" t="s">
        <v>82</v>
      </c>
      <c r="U15" s="94" t="s">
        <v>83</v>
      </c>
      <c r="V15" s="95" t="s">
        <v>80</v>
      </c>
      <c r="W15" s="19" t="s">
        <v>44</v>
      </c>
    </row>
    <row r="16" spans="1:24">
      <c r="A16" s="17">
        <v>10</v>
      </c>
      <c r="B16" s="15" t="s">
        <v>56</v>
      </c>
      <c r="C16" s="23" t="s">
        <v>56</v>
      </c>
      <c r="D16" s="21" t="s">
        <v>56</v>
      </c>
      <c r="E16" s="17" t="s">
        <v>57</v>
      </c>
      <c r="F16" s="23" t="s">
        <v>58</v>
      </c>
      <c r="G16" s="16" t="s">
        <v>34</v>
      </c>
      <c r="H16" s="21" t="s">
        <v>59</v>
      </c>
      <c r="I16" s="15" t="s">
        <v>81</v>
      </c>
      <c r="J16" s="15" t="s">
        <v>61</v>
      </c>
      <c r="K16" s="17" t="s">
        <v>57</v>
      </c>
      <c r="L16" s="19" t="s">
        <v>46</v>
      </c>
      <c r="M16" s="20" t="s">
        <v>62</v>
      </c>
      <c r="N16" s="90" t="s">
        <v>40</v>
      </c>
      <c r="O16" s="91">
        <v>45138</v>
      </c>
      <c r="P16" s="92">
        <v>45140</v>
      </c>
      <c r="Q16" s="21" t="s">
        <v>84</v>
      </c>
      <c r="R16" s="15" t="s">
        <v>85</v>
      </c>
      <c r="S16" s="93" t="s">
        <v>86</v>
      </c>
      <c r="T16" s="94" t="s">
        <v>84</v>
      </c>
      <c r="U16" s="94" t="s">
        <v>85</v>
      </c>
      <c r="V16" s="95" t="s">
        <v>86</v>
      </c>
      <c r="W16" s="19" t="s">
        <v>44</v>
      </c>
    </row>
    <row r="17" spans="1:23">
      <c r="A17" s="17">
        <v>11</v>
      </c>
      <c r="B17" s="15" t="s">
        <v>56</v>
      </c>
      <c r="C17" s="23" t="s">
        <v>56</v>
      </c>
      <c r="D17" s="21" t="s">
        <v>56</v>
      </c>
      <c r="E17" s="17" t="s">
        <v>57</v>
      </c>
      <c r="F17" s="23" t="s">
        <v>58</v>
      </c>
      <c r="G17" s="16" t="s">
        <v>34</v>
      </c>
      <c r="H17" s="21" t="s">
        <v>59</v>
      </c>
      <c r="I17" s="15" t="s">
        <v>87</v>
      </c>
      <c r="J17" s="15" t="s">
        <v>61</v>
      </c>
      <c r="K17" s="17" t="s">
        <v>57</v>
      </c>
      <c r="L17" s="19" t="s">
        <v>46</v>
      </c>
      <c r="M17" s="20" t="s">
        <v>71</v>
      </c>
      <c r="N17" s="90" t="s">
        <v>40</v>
      </c>
      <c r="O17" s="91">
        <v>45139</v>
      </c>
      <c r="P17" s="92">
        <v>45141</v>
      </c>
      <c r="Q17" s="21" t="s">
        <v>88</v>
      </c>
      <c r="R17" s="15" t="s">
        <v>89</v>
      </c>
      <c r="S17" s="93" t="s">
        <v>90</v>
      </c>
      <c r="T17" s="94" t="s">
        <v>88</v>
      </c>
      <c r="U17" s="94" t="s">
        <v>91</v>
      </c>
      <c r="V17" s="95" t="s">
        <v>90</v>
      </c>
      <c r="W17" s="19" t="s">
        <v>44</v>
      </c>
    </row>
    <row r="18" spans="1:23">
      <c r="A18" s="17">
        <v>12</v>
      </c>
      <c r="B18" s="15" t="s">
        <v>56</v>
      </c>
      <c r="C18" s="23" t="s">
        <v>56</v>
      </c>
      <c r="D18" s="21" t="s">
        <v>56</v>
      </c>
      <c r="E18" s="17" t="s">
        <v>57</v>
      </c>
      <c r="F18" s="23" t="s">
        <v>58</v>
      </c>
      <c r="G18" s="16" t="s">
        <v>34</v>
      </c>
      <c r="H18" s="21" t="s">
        <v>59</v>
      </c>
      <c r="I18" s="15" t="s">
        <v>92</v>
      </c>
      <c r="J18" s="15" t="s">
        <v>61</v>
      </c>
      <c r="K18" s="17" t="s">
        <v>57</v>
      </c>
      <c r="L18" s="19" t="s">
        <v>46</v>
      </c>
      <c r="M18" s="20" t="s">
        <v>62</v>
      </c>
      <c r="N18" s="90" t="s">
        <v>40</v>
      </c>
      <c r="O18" s="91">
        <v>45138</v>
      </c>
      <c r="P18" s="92">
        <v>45140</v>
      </c>
      <c r="Q18" s="21" t="s">
        <v>93</v>
      </c>
      <c r="R18" s="15" t="s">
        <v>94</v>
      </c>
      <c r="S18" s="93" t="s">
        <v>95</v>
      </c>
      <c r="T18" s="94" t="s">
        <v>93</v>
      </c>
      <c r="U18" s="94" t="s">
        <v>96</v>
      </c>
      <c r="V18" s="95" t="s">
        <v>95</v>
      </c>
      <c r="W18" s="19" t="s">
        <v>44</v>
      </c>
    </row>
    <row r="19" spans="1:23">
      <c r="A19" s="17">
        <v>13</v>
      </c>
      <c r="B19" s="15" t="s">
        <v>56</v>
      </c>
      <c r="C19" s="23" t="s">
        <v>56</v>
      </c>
      <c r="D19" s="21" t="s">
        <v>56</v>
      </c>
      <c r="E19" s="17" t="s">
        <v>57</v>
      </c>
      <c r="F19" s="23" t="s">
        <v>58</v>
      </c>
      <c r="G19" s="16" t="s">
        <v>34</v>
      </c>
      <c r="H19" s="21" t="s">
        <v>59</v>
      </c>
      <c r="I19" s="15" t="s">
        <v>92</v>
      </c>
      <c r="J19" s="15" t="s">
        <v>61</v>
      </c>
      <c r="K19" s="17" t="s">
        <v>57</v>
      </c>
      <c r="L19" s="19" t="s">
        <v>46</v>
      </c>
      <c r="M19" s="20" t="s">
        <v>71</v>
      </c>
      <c r="N19" s="90" t="s">
        <v>40</v>
      </c>
      <c r="O19" s="91">
        <v>45139</v>
      </c>
      <c r="P19" s="92">
        <v>45141</v>
      </c>
      <c r="Q19" s="21" t="s">
        <v>97</v>
      </c>
      <c r="R19" s="15" t="s">
        <v>98</v>
      </c>
      <c r="S19" s="93" t="s">
        <v>80</v>
      </c>
      <c r="T19" s="94" t="s">
        <v>97</v>
      </c>
      <c r="U19" s="94" t="s">
        <v>98</v>
      </c>
      <c r="V19" s="95" t="s">
        <v>80</v>
      </c>
      <c r="W19" s="19" t="s">
        <v>44</v>
      </c>
    </row>
    <row r="20" spans="1:23">
      <c r="A20" s="17">
        <v>14</v>
      </c>
      <c r="B20" s="15" t="s">
        <v>56</v>
      </c>
      <c r="C20" s="23" t="s">
        <v>56</v>
      </c>
      <c r="D20" s="21" t="s">
        <v>56</v>
      </c>
      <c r="E20" s="17" t="s">
        <v>57</v>
      </c>
      <c r="F20" s="23" t="s">
        <v>58</v>
      </c>
      <c r="G20" s="16" t="s">
        <v>34</v>
      </c>
      <c r="H20" s="21" t="s">
        <v>59</v>
      </c>
      <c r="I20" s="15" t="s">
        <v>99</v>
      </c>
      <c r="J20" s="15" t="s">
        <v>61</v>
      </c>
      <c r="K20" s="17" t="s">
        <v>57</v>
      </c>
      <c r="L20" s="19" t="s">
        <v>46</v>
      </c>
      <c r="M20" s="20" t="s">
        <v>71</v>
      </c>
      <c r="N20" s="90" t="s">
        <v>40</v>
      </c>
      <c r="O20" s="91">
        <v>45139</v>
      </c>
      <c r="P20" s="92">
        <v>45141</v>
      </c>
      <c r="Q20" s="21" t="s">
        <v>100</v>
      </c>
      <c r="R20" s="15" t="s">
        <v>101</v>
      </c>
      <c r="S20" s="93" t="s">
        <v>69</v>
      </c>
      <c r="T20" s="94" t="s">
        <v>100</v>
      </c>
      <c r="U20" s="94" t="s">
        <v>101</v>
      </c>
      <c r="V20" s="95" t="s">
        <v>69</v>
      </c>
      <c r="W20" s="19" t="s">
        <v>44</v>
      </c>
    </row>
    <row r="21" spans="1:23">
      <c r="A21" s="17">
        <v>15</v>
      </c>
      <c r="B21" s="15" t="s">
        <v>56</v>
      </c>
      <c r="C21" s="23" t="s">
        <v>56</v>
      </c>
      <c r="D21" s="21" t="s">
        <v>56</v>
      </c>
      <c r="E21" s="17" t="s">
        <v>57</v>
      </c>
      <c r="F21" s="23" t="s">
        <v>58</v>
      </c>
      <c r="G21" s="16" t="s">
        <v>34</v>
      </c>
      <c r="H21" s="21" t="s">
        <v>59</v>
      </c>
      <c r="I21" s="15" t="s">
        <v>102</v>
      </c>
      <c r="J21" s="15" t="s">
        <v>61</v>
      </c>
      <c r="K21" s="17" t="s">
        <v>57</v>
      </c>
      <c r="L21" s="19" t="s">
        <v>46</v>
      </c>
      <c r="M21" s="20" t="s">
        <v>62</v>
      </c>
      <c r="N21" s="90" t="s">
        <v>40</v>
      </c>
      <c r="O21" s="91">
        <v>45138</v>
      </c>
      <c r="P21" s="92">
        <v>45140</v>
      </c>
      <c r="Q21" s="21" t="s">
        <v>103</v>
      </c>
      <c r="R21" s="15" t="s">
        <v>104</v>
      </c>
      <c r="S21" s="93" t="s">
        <v>69</v>
      </c>
      <c r="T21" s="94" t="s">
        <v>103</v>
      </c>
      <c r="U21" s="94" t="s">
        <v>104</v>
      </c>
      <c r="V21" s="95" t="s">
        <v>69</v>
      </c>
      <c r="W21" s="19" t="s">
        <v>44</v>
      </c>
    </row>
    <row r="22" spans="1:23">
      <c r="A22" s="17">
        <v>16</v>
      </c>
      <c r="B22" s="15" t="s">
        <v>56</v>
      </c>
      <c r="C22" s="23" t="s">
        <v>56</v>
      </c>
      <c r="D22" s="21" t="s">
        <v>56</v>
      </c>
      <c r="E22" s="17" t="s">
        <v>57</v>
      </c>
      <c r="F22" s="23" t="s">
        <v>58</v>
      </c>
      <c r="G22" s="16" t="s">
        <v>34</v>
      </c>
      <c r="H22" s="21" t="s">
        <v>59</v>
      </c>
      <c r="I22" s="15" t="s">
        <v>102</v>
      </c>
      <c r="J22" s="15" t="s">
        <v>61</v>
      </c>
      <c r="K22" s="17" t="s">
        <v>57</v>
      </c>
      <c r="L22" s="19" t="s">
        <v>46</v>
      </c>
      <c r="M22" s="20" t="s">
        <v>62</v>
      </c>
      <c r="N22" s="90" t="s">
        <v>40</v>
      </c>
      <c r="O22" s="91">
        <v>45138</v>
      </c>
      <c r="P22" s="92">
        <v>45140</v>
      </c>
      <c r="Q22" s="21" t="s">
        <v>105</v>
      </c>
      <c r="R22" s="15" t="s">
        <v>106</v>
      </c>
      <c r="S22" s="93" t="s">
        <v>65</v>
      </c>
      <c r="T22" s="94" t="s">
        <v>105</v>
      </c>
      <c r="U22" s="94" t="s">
        <v>106</v>
      </c>
      <c r="V22" s="95" t="s">
        <v>65</v>
      </c>
      <c r="W22" s="19" t="s">
        <v>44</v>
      </c>
    </row>
    <row r="23" spans="1:23">
      <c r="A23" s="17">
        <v>17</v>
      </c>
      <c r="B23" s="15" t="s">
        <v>56</v>
      </c>
      <c r="C23" s="23" t="s">
        <v>56</v>
      </c>
      <c r="D23" s="21" t="s">
        <v>56</v>
      </c>
      <c r="E23" s="17" t="s">
        <v>57</v>
      </c>
      <c r="F23" s="23" t="s">
        <v>58</v>
      </c>
      <c r="G23" s="16" t="s">
        <v>34</v>
      </c>
      <c r="H23" s="21" t="s">
        <v>59</v>
      </c>
      <c r="I23" s="15" t="s">
        <v>102</v>
      </c>
      <c r="J23" s="15" t="s">
        <v>61</v>
      </c>
      <c r="K23" s="17" t="s">
        <v>57</v>
      </c>
      <c r="L23" s="19" t="s">
        <v>46</v>
      </c>
      <c r="M23" s="20" t="s">
        <v>71</v>
      </c>
      <c r="N23" s="90" t="s">
        <v>40</v>
      </c>
      <c r="O23" s="91">
        <v>45139</v>
      </c>
      <c r="P23" s="92">
        <v>45141</v>
      </c>
      <c r="Q23" s="21" t="s">
        <v>107</v>
      </c>
      <c r="R23" s="15" t="s">
        <v>108</v>
      </c>
      <c r="S23" s="93" t="s">
        <v>80</v>
      </c>
      <c r="T23" s="94" t="s">
        <v>109</v>
      </c>
      <c r="U23" s="94" t="s">
        <v>108</v>
      </c>
      <c r="V23" s="95" t="s">
        <v>80</v>
      </c>
      <c r="W23" s="19" t="s">
        <v>44</v>
      </c>
    </row>
    <row r="24" spans="1:23">
      <c r="A24" s="17">
        <v>18</v>
      </c>
      <c r="B24" s="15" t="s">
        <v>56</v>
      </c>
      <c r="C24" s="23" t="s">
        <v>56</v>
      </c>
      <c r="D24" s="21" t="s">
        <v>56</v>
      </c>
      <c r="E24" s="17" t="s">
        <v>57</v>
      </c>
      <c r="F24" s="23" t="s">
        <v>58</v>
      </c>
      <c r="G24" s="16" t="s">
        <v>34</v>
      </c>
      <c r="H24" s="21" t="s">
        <v>59</v>
      </c>
      <c r="I24" s="15" t="s">
        <v>110</v>
      </c>
      <c r="J24" s="15" t="s">
        <v>61</v>
      </c>
      <c r="K24" s="17" t="s">
        <v>57</v>
      </c>
      <c r="L24" s="19" t="s">
        <v>46</v>
      </c>
      <c r="M24" s="20" t="s">
        <v>71</v>
      </c>
      <c r="N24" s="90" t="s">
        <v>40</v>
      </c>
      <c r="O24" s="91">
        <v>45139</v>
      </c>
      <c r="P24" s="92">
        <v>45141</v>
      </c>
      <c r="Q24" s="21" t="s">
        <v>111</v>
      </c>
      <c r="R24" s="15" t="s">
        <v>112</v>
      </c>
      <c r="S24" s="93" t="s">
        <v>113</v>
      </c>
      <c r="T24" s="94" t="s">
        <v>114</v>
      </c>
      <c r="U24" s="94" t="s">
        <v>112</v>
      </c>
      <c r="V24" s="95" t="s">
        <v>113</v>
      </c>
      <c r="W24" s="19" t="s">
        <v>44</v>
      </c>
    </row>
    <row r="25" spans="1:23">
      <c r="A25" s="17">
        <v>19</v>
      </c>
      <c r="B25" s="15" t="s">
        <v>56</v>
      </c>
      <c r="C25" s="23" t="s">
        <v>56</v>
      </c>
      <c r="D25" s="21" t="s">
        <v>56</v>
      </c>
      <c r="E25" s="17" t="s">
        <v>57</v>
      </c>
      <c r="F25" s="23" t="s">
        <v>58</v>
      </c>
      <c r="G25" s="16" t="s">
        <v>34</v>
      </c>
      <c r="H25" s="21" t="s">
        <v>59</v>
      </c>
      <c r="I25" s="15" t="s">
        <v>115</v>
      </c>
      <c r="J25" s="15" t="s">
        <v>61</v>
      </c>
      <c r="K25" s="17" t="s">
        <v>57</v>
      </c>
      <c r="L25" s="19" t="s">
        <v>46</v>
      </c>
      <c r="M25" s="20" t="s">
        <v>116</v>
      </c>
      <c r="N25" s="90" t="s">
        <v>40</v>
      </c>
      <c r="O25" s="91">
        <v>45139</v>
      </c>
      <c r="P25" s="92">
        <v>45141</v>
      </c>
      <c r="Q25" s="21" t="s">
        <v>117</v>
      </c>
      <c r="R25" s="15" t="s">
        <v>118</v>
      </c>
      <c r="S25" s="93" t="s">
        <v>80</v>
      </c>
      <c r="T25" s="94" t="s">
        <v>117</v>
      </c>
      <c r="U25" s="94" t="s">
        <v>118</v>
      </c>
      <c r="V25" s="95" t="s">
        <v>80</v>
      </c>
      <c r="W25" s="19" t="s">
        <v>44</v>
      </c>
    </row>
    <row r="26" spans="1:23">
      <c r="A26" s="17">
        <v>20</v>
      </c>
      <c r="B26" s="15" t="s">
        <v>56</v>
      </c>
      <c r="C26" s="23" t="s">
        <v>56</v>
      </c>
      <c r="D26" s="21" t="s">
        <v>56</v>
      </c>
      <c r="E26" s="17" t="s">
        <v>75</v>
      </c>
      <c r="F26" s="23" t="s">
        <v>76</v>
      </c>
      <c r="G26" s="16" t="s">
        <v>34</v>
      </c>
      <c r="H26" s="21" t="s">
        <v>59</v>
      </c>
      <c r="I26" s="15" t="s">
        <v>119</v>
      </c>
      <c r="J26" s="15" t="s">
        <v>61</v>
      </c>
      <c r="K26" s="17" t="s">
        <v>57</v>
      </c>
      <c r="L26" s="19" t="s">
        <v>46</v>
      </c>
      <c r="M26" s="20" t="s">
        <v>71</v>
      </c>
      <c r="N26" s="90" t="s">
        <v>40</v>
      </c>
      <c r="O26" s="91">
        <v>45139</v>
      </c>
      <c r="P26" s="92">
        <v>45141</v>
      </c>
      <c r="Q26" s="21" t="s">
        <v>120</v>
      </c>
      <c r="R26" s="15" t="s">
        <v>97</v>
      </c>
      <c r="S26" s="93" t="s">
        <v>121</v>
      </c>
      <c r="T26" s="94" t="s">
        <v>120</v>
      </c>
      <c r="U26" s="94" t="s">
        <v>97</v>
      </c>
      <c r="V26" s="95" t="s">
        <v>121</v>
      </c>
      <c r="W26" s="19" t="s">
        <v>44</v>
      </c>
    </row>
    <row r="27" spans="1:23">
      <c r="A27" s="17">
        <v>21</v>
      </c>
      <c r="B27" s="15" t="s">
        <v>56</v>
      </c>
      <c r="C27" s="23" t="s">
        <v>56</v>
      </c>
      <c r="D27" s="21" t="s">
        <v>56</v>
      </c>
      <c r="E27" s="17" t="s">
        <v>57</v>
      </c>
      <c r="F27" s="23" t="s">
        <v>58</v>
      </c>
      <c r="G27" s="16" t="s">
        <v>34</v>
      </c>
      <c r="H27" s="21" t="s">
        <v>59</v>
      </c>
      <c r="I27" s="15" t="s">
        <v>122</v>
      </c>
      <c r="J27" s="15" t="s">
        <v>61</v>
      </c>
      <c r="K27" s="17" t="s">
        <v>57</v>
      </c>
      <c r="L27" s="19" t="s">
        <v>46</v>
      </c>
      <c r="M27" s="20" t="s">
        <v>71</v>
      </c>
      <c r="N27" s="90" t="s">
        <v>40</v>
      </c>
      <c r="O27" s="91">
        <v>45139</v>
      </c>
      <c r="P27" s="92">
        <v>45141</v>
      </c>
      <c r="Q27" s="21" t="s">
        <v>123</v>
      </c>
      <c r="R27" s="15" t="s">
        <v>124</v>
      </c>
      <c r="S27" s="93" t="s">
        <v>80</v>
      </c>
      <c r="T27" s="94" t="s">
        <v>123</v>
      </c>
      <c r="U27" s="94" t="s">
        <v>125</v>
      </c>
      <c r="V27" s="95" t="s">
        <v>80</v>
      </c>
      <c r="W27" s="19" t="s">
        <v>44</v>
      </c>
    </row>
    <row r="28" spans="1:23">
      <c r="A28" s="17">
        <v>22</v>
      </c>
      <c r="B28" s="15" t="s">
        <v>56</v>
      </c>
      <c r="C28" s="23" t="s">
        <v>56</v>
      </c>
      <c r="D28" s="21" t="s">
        <v>56</v>
      </c>
      <c r="E28" s="17" t="s">
        <v>57</v>
      </c>
      <c r="F28" s="23" t="s">
        <v>58</v>
      </c>
      <c r="G28" s="16" t="s">
        <v>34</v>
      </c>
      <c r="H28" s="21" t="s">
        <v>59</v>
      </c>
      <c r="I28" s="15" t="s">
        <v>126</v>
      </c>
      <c r="J28" s="15" t="s">
        <v>61</v>
      </c>
      <c r="K28" s="17" t="s">
        <v>57</v>
      </c>
      <c r="L28" s="19" t="s">
        <v>46</v>
      </c>
      <c r="M28" s="20" t="s">
        <v>71</v>
      </c>
      <c r="N28" s="90" t="s">
        <v>40</v>
      </c>
      <c r="O28" s="91">
        <v>45139</v>
      </c>
      <c r="P28" s="92">
        <v>45141</v>
      </c>
      <c r="Q28" s="21" t="s">
        <v>127</v>
      </c>
      <c r="R28" s="15" t="s">
        <v>128</v>
      </c>
      <c r="S28" s="93" t="s">
        <v>65</v>
      </c>
      <c r="T28" s="94" t="s">
        <v>127</v>
      </c>
      <c r="U28" s="94" t="s">
        <v>128</v>
      </c>
      <c r="V28" s="95" t="s">
        <v>65</v>
      </c>
      <c r="W28" s="19" t="s">
        <v>44</v>
      </c>
    </row>
    <row r="29" spans="1:23">
      <c r="A29" s="17">
        <v>23</v>
      </c>
      <c r="B29" s="15" t="s">
        <v>56</v>
      </c>
      <c r="C29" s="23" t="s">
        <v>56</v>
      </c>
      <c r="D29" s="21" t="s">
        <v>56</v>
      </c>
      <c r="E29" s="17" t="s">
        <v>57</v>
      </c>
      <c r="F29" s="23" t="s">
        <v>58</v>
      </c>
      <c r="G29" s="16" t="s">
        <v>34</v>
      </c>
      <c r="H29" s="21" t="s">
        <v>59</v>
      </c>
      <c r="I29" s="15" t="s">
        <v>129</v>
      </c>
      <c r="J29" s="15" t="s">
        <v>61</v>
      </c>
      <c r="K29" s="17" t="s">
        <v>57</v>
      </c>
      <c r="L29" s="19" t="s">
        <v>46</v>
      </c>
      <c r="M29" s="20" t="s">
        <v>71</v>
      </c>
      <c r="N29" s="90" t="s">
        <v>40</v>
      </c>
      <c r="O29" s="91">
        <v>45139</v>
      </c>
      <c r="P29" s="92">
        <v>45141</v>
      </c>
      <c r="Q29" s="21" t="s">
        <v>130</v>
      </c>
      <c r="R29" s="15" t="s">
        <v>131</v>
      </c>
      <c r="S29" s="93" t="s">
        <v>69</v>
      </c>
      <c r="T29" s="94" t="s">
        <v>130</v>
      </c>
      <c r="U29" s="94" t="s">
        <v>132</v>
      </c>
      <c r="V29" s="95" t="s">
        <v>69</v>
      </c>
      <c r="W29" s="19" t="s">
        <v>44</v>
      </c>
    </row>
    <row r="30" spans="1:23">
      <c r="A30" s="17">
        <v>24</v>
      </c>
      <c r="B30" s="15" t="s">
        <v>56</v>
      </c>
      <c r="C30" s="23" t="s">
        <v>56</v>
      </c>
      <c r="D30" s="21" t="s">
        <v>56</v>
      </c>
      <c r="E30" s="17" t="s">
        <v>57</v>
      </c>
      <c r="F30" s="23" t="s">
        <v>58</v>
      </c>
      <c r="G30" s="16" t="s">
        <v>34</v>
      </c>
      <c r="H30" s="21" t="s">
        <v>59</v>
      </c>
      <c r="I30" s="15" t="s">
        <v>129</v>
      </c>
      <c r="J30" s="15" t="s">
        <v>61</v>
      </c>
      <c r="K30" s="17" t="s">
        <v>57</v>
      </c>
      <c r="L30" s="19" t="s">
        <v>46</v>
      </c>
      <c r="M30" s="20" t="s">
        <v>116</v>
      </c>
      <c r="N30" s="90" t="s">
        <v>40</v>
      </c>
      <c r="O30" s="91">
        <v>45139</v>
      </c>
      <c r="P30" s="92">
        <v>45141</v>
      </c>
      <c r="Q30" s="21" t="s">
        <v>133</v>
      </c>
      <c r="R30" s="15" t="s">
        <v>134</v>
      </c>
      <c r="S30" s="93" t="s">
        <v>80</v>
      </c>
      <c r="T30" s="94" t="s">
        <v>133</v>
      </c>
      <c r="U30" s="94" t="s">
        <v>134</v>
      </c>
      <c r="V30" s="95" t="s">
        <v>80</v>
      </c>
      <c r="W30" s="19" t="s">
        <v>44</v>
      </c>
    </row>
    <row r="31" spans="1:23">
      <c r="A31" s="17">
        <v>25</v>
      </c>
      <c r="B31" s="15" t="s">
        <v>56</v>
      </c>
      <c r="C31" s="23" t="s">
        <v>56</v>
      </c>
      <c r="D31" s="21" t="s">
        <v>56</v>
      </c>
      <c r="E31" s="17" t="s">
        <v>75</v>
      </c>
      <c r="F31" s="23" t="s">
        <v>76</v>
      </c>
      <c r="G31" s="16" t="s">
        <v>34</v>
      </c>
      <c r="H31" s="21" t="s">
        <v>59</v>
      </c>
      <c r="I31" s="15" t="s">
        <v>129</v>
      </c>
      <c r="J31" s="15" t="s">
        <v>61</v>
      </c>
      <c r="K31" s="17" t="s">
        <v>57</v>
      </c>
      <c r="L31" s="19" t="s">
        <v>46</v>
      </c>
      <c r="M31" s="20" t="s">
        <v>71</v>
      </c>
      <c r="N31" s="90" t="s">
        <v>40</v>
      </c>
      <c r="O31" s="91">
        <v>45139</v>
      </c>
      <c r="P31" s="92">
        <v>45141</v>
      </c>
      <c r="Q31" s="21" t="s">
        <v>135</v>
      </c>
      <c r="R31" s="15" t="s">
        <v>136</v>
      </c>
      <c r="S31" s="93" t="s">
        <v>137</v>
      </c>
      <c r="T31" s="94" t="s">
        <v>135</v>
      </c>
      <c r="U31" s="94" t="s">
        <v>136</v>
      </c>
      <c r="V31" s="95" t="s">
        <v>137</v>
      </c>
      <c r="W31" s="19"/>
    </row>
    <row r="32" spans="1:23">
      <c r="A32" s="17">
        <v>26</v>
      </c>
      <c r="B32" s="15" t="s">
        <v>56</v>
      </c>
      <c r="C32" s="23" t="s">
        <v>56</v>
      </c>
      <c r="D32" s="21" t="s">
        <v>56</v>
      </c>
      <c r="E32" s="17" t="s">
        <v>57</v>
      </c>
      <c r="F32" s="23" t="s">
        <v>58</v>
      </c>
      <c r="G32" s="16" t="s">
        <v>34</v>
      </c>
      <c r="H32" s="21" t="s">
        <v>59</v>
      </c>
      <c r="I32" s="15" t="s">
        <v>138</v>
      </c>
      <c r="J32" s="15" t="s">
        <v>61</v>
      </c>
      <c r="K32" s="17" t="s">
        <v>57</v>
      </c>
      <c r="L32" s="19" t="s">
        <v>46</v>
      </c>
      <c r="M32" s="20" t="s">
        <v>71</v>
      </c>
      <c r="N32" s="90" t="s">
        <v>40</v>
      </c>
      <c r="O32" s="91">
        <v>45139</v>
      </c>
      <c r="P32" s="92">
        <v>45141</v>
      </c>
      <c r="Q32" s="21" t="s">
        <v>139</v>
      </c>
      <c r="R32" s="15" t="s">
        <v>140</v>
      </c>
      <c r="S32" s="93" t="s">
        <v>65</v>
      </c>
      <c r="T32" s="94" t="s">
        <v>141</v>
      </c>
      <c r="U32" s="94" t="s">
        <v>142</v>
      </c>
      <c r="V32" s="95" t="s">
        <v>65</v>
      </c>
      <c r="W32" s="19"/>
    </row>
    <row r="33" spans="1:23">
      <c r="A33" s="17">
        <v>27</v>
      </c>
      <c r="B33" s="15" t="s">
        <v>56</v>
      </c>
      <c r="C33" s="23" t="s">
        <v>56</v>
      </c>
      <c r="D33" s="21" t="s">
        <v>56</v>
      </c>
      <c r="E33" s="17" t="s">
        <v>75</v>
      </c>
      <c r="F33" s="23" t="s">
        <v>76</v>
      </c>
      <c r="G33" s="16" t="s">
        <v>34</v>
      </c>
      <c r="H33" s="21" t="s">
        <v>59</v>
      </c>
      <c r="I33" s="15" t="s">
        <v>138</v>
      </c>
      <c r="J33" s="15" t="s">
        <v>61</v>
      </c>
      <c r="K33" s="17" t="s">
        <v>57</v>
      </c>
      <c r="L33" s="19" t="s">
        <v>46</v>
      </c>
      <c r="M33" s="20" t="s">
        <v>71</v>
      </c>
      <c r="N33" s="90" t="s">
        <v>40</v>
      </c>
      <c r="O33" s="91">
        <v>45139</v>
      </c>
      <c r="P33" s="92">
        <v>45141</v>
      </c>
      <c r="Q33" s="21" t="s">
        <v>143</v>
      </c>
      <c r="R33" s="15" t="s">
        <v>144</v>
      </c>
      <c r="S33" s="93" t="s">
        <v>145</v>
      </c>
      <c r="T33" s="94" t="s">
        <v>143</v>
      </c>
      <c r="U33" s="94" t="s">
        <v>146</v>
      </c>
      <c r="V33" s="95" t="s">
        <v>145</v>
      </c>
      <c r="W33" s="19"/>
    </row>
    <row r="34" spans="1:23">
      <c r="A34" s="17">
        <v>28</v>
      </c>
      <c r="B34" s="15" t="s">
        <v>56</v>
      </c>
      <c r="C34" s="23" t="s">
        <v>56</v>
      </c>
      <c r="D34" s="21" t="s">
        <v>56</v>
      </c>
      <c r="E34" s="17" t="s">
        <v>147</v>
      </c>
      <c r="F34" s="23" t="s">
        <v>148</v>
      </c>
      <c r="G34" s="16" t="s">
        <v>34</v>
      </c>
      <c r="H34" s="21" t="s">
        <v>59</v>
      </c>
      <c r="I34" s="15" t="s">
        <v>149</v>
      </c>
      <c r="J34" s="15" t="s">
        <v>150</v>
      </c>
      <c r="K34" s="17" t="s">
        <v>57</v>
      </c>
      <c r="L34" s="19" t="s">
        <v>46</v>
      </c>
      <c r="M34" s="20" t="s">
        <v>151</v>
      </c>
      <c r="N34" s="90" t="s">
        <v>40</v>
      </c>
      <c r="O34" s="91">
        <v>45139</v>
      </c>
      <c r="P34" s="92">
        <v>45141</v>
      </c>
      <c r="Q34" s="21" t="s">
        <v>152</v>
      </c>
      <c r="R34" s="15" t="s">
        <v>153</v>
      </c>
      <c r="S34" s="93" t="s">
        <v>146</v>
      </c>
      <c r="T34" s="94" t="s">
        <v>152</v>
      </c>
      <c r="U34" s="94" t="s">
        <v>153</v>
      </c>
      <c r="V34" s="95" t="s">
        <v>146</v>
      </c>
      <c r="W34" s="19"/>
    </row>
    <row r="35" spans="1:23">
      <c r="A35" s="17">
        <v>29</v>
      </c>
      <c r="B35" s="15" t="s">
        <v>56</v>
      </c>
      <c r="C35" s="23" t="s">
        <v>56</v>
      </c>
      <c r="D35" s="21" t="s">
        <v>56</v>
      </c>
      <c r="E35" s="17" t="s">
        <v>147</v>
      </c>
      <c r="F35" s="23" t="s">
        <v>148</v>
      </c>
      <c r="G35" s="16" t="s">
        <v>34</v>
      </c>
      <c r="H35" s="21" t="s">
        <v>59</v>
      </c>
      <c r="I35" s="15" t="s">
        <v>149</v>
      </c>
      <c r="J35" s="15" t="s">
        <v>150</v>
      </c>
      <c r="K35" s="17" t="s">
        <v>57</v>
      </c>
      <c r="L35" s="19" t="s">
        <v>46</v>
      </c>
      <c r="M35" s="20" t="s">
        <v>151</v>
      </c>
      <c r="N35" s="90" t="s">
        <v>40</v>
      </c>
      <c r="O35" s="91">
        <v>45139</v>
      </c>
      <c r="P35" s="92">
        <v>45141</v>
      </c>
      <c r="Q35" s="21" t="s">
        <v>154</v>
      </c>
      <c r="R35" s="15" t="s">
        <v>155</v>
      </c>
      <c r="S35" s="93" t="s">
        <v>156</v>
      </c>
      <c r="T35" s="94" t="s">
        <v>154</v>
      </c>
      <c r="U35" s="94" t="s">
        <v>155</v>
      </c>
      <c r="V35" s="95" t="s">
        <v>156</v>
      </c>
      <c r="W35" s="19"/>
    </row>
    <row r="36" spans="1:23">
      <c r="A36" s="17">
        <v>30</v>
      </c>
      <c r="B36" s="15" t="s">
        <v>56</v>
      </c>
      <c r="C36" s="23" t="s">
        <v>56</v>
      </c>
      <c r="D36" s="21" t="s">
        <v>56</v>
      </c>
      <c r="E36" s="17" t="s">
        <v>147</v>
      </c>
      <c r="F36" s="23" t="s">
        <v>148</v>
      </c>
      <c r="G36" s="16" t="s">
        <v>34</v>
      </c>
      <c r="H36" s="21" t="s">
        <v>59</v>
      </c>
      <c r="I36" s="15" t="s">
        <v>149</v>
      </c>
      <c r="J36" s="15" t="s">
        <v>150</v>
      </c>
      <c r="K36" s="17" t="s">
        <v>57</v>
      </c>
      <c r="L36" s="19" t="s">
        <v>46</v>
      </c>
      <c r="M36" s="20" t="s">
        <v>151</v>
      </c>
      <c r="N36" s="90" t="s">
        <v>40</v>
      </c>
      <c r="O36" s="91">
        <v>45139</v>
      </c>
      <c r="P36" s="92">
        <v>45141</v>
      </c>
      <c r="Q36" s="21" t="s">
        <v>157</v>
      </c>
      <c r="R36" s="15" t="s">
        <v>158</v>
      </c>
      <c r="S36" s="93" t="s">
        <v>159</v>
      </c>
      <c r="T36" s="94" t="s">
        <v>157</v>
      </c>
      <c r="U36" s="94" t="s">
        <v>158</v>
      </c>
      <c r="V36" s="95" t="s">
        <v>159</v>
      </c>
      <c r="W36" s="19"/>
    </row>
    <row r="37" spans="1:23">
      <c r="A37" s="17">
        <v>31</v>
      </c>
      <c r="B37" s="15" t="s">
        <v>56</v>
      </c>
      <c r="C37" s="23" t="s">
        <v>56</v>
      </c>
      <c r="D37" s="21" t="s">
        <v>56</v>
      </c>
      <c r="E37" s="17" t="s">
        <v>147</v>
      </c>
      <c r="F37" s="23" t="s">
        <v>148</v>
      </c>
      <c r="G37" s="16" t="s">
        <v>34</v>
      </c>
      <c r="H37" s="21" t="s">
        <v>59</v>
      </c>
      <c r="I37" s="15" t="s">
        <v>149</v>
      </c>
      <c r="J37" s="15" t="s">
        <v>150</v>
      </c>
      <c r="K37" s="17" t="s">
        <v>57</v>
      </c>
      <c r="L37" s="19" t="s">
        <v>46</v>
      </c>
      <c r="M37" s="20" t="s">
        <v>151</v>
      </c>
      <c r="N37" s="90" t="s">
        <v>40</v>
      </c>
      <c r="O37" s="91">
        <v>45139</v>
      </c>
      <c r="P37" s="92">
        <v>45141</v>
      </c>
      <c r="Q37" s="21" t="s">
        <v>160</v>
      </c>
      <c r="R37" s="15" t="s">
        <v>158</v>
      </c>
      <c r="S37" s="93" t="s">
        <v>161</v>
      </c>
      <c r="T37" s="94" t="s">
        <v>160</v>
      </c>
      <c r="U37" s="94" t="s">
        <v>158</v>
      </c>
      <c r="V37" s="95" t="s">
        <v>161</v>
      </c>
      <c r="W37" s="19"/>
    </row>
    <row r="38" spans="1:23">
      <c r="A38" s="17">
        <v>32</v>
      </c>
      <c r="B38" s="1" t="s">
        <v>162</v>
      </c>
      <c r="C38" s="3" t="s">
        <v>162</v>
      </c>
      <c r="D38" s="96" t="s">
        <v>163</v>
      </c>
      <c r="E38" s="97" t="s">
        <v>57</v>
      </c>
      <c r="F38" s="98" t="s">
        <v>57</v>
      </c>
      <c r="G38" s="99" t="s">
        <v>164</v>
      </c>
      <c r="H38" s="100" t="s">
        <v>165</v>
      </c>
      <c r="I38" s="101" t="s">
        <v>166</v>
      </c>
      <c r="J38" s="97" t="s">
        <v>57</v>
      </c>
      <c r="K38" s="97" t="s">
        <v>57</v>
      </c>
      <c r="L38" s="102" t="s">
        <v>167</v>
      </c>
      <c r="M38" s="103" t="s">
        <v>168</v>
      </c>
      <c r="N38" s="104" t="s">
        <v>169</v>
      </c>
      <c r="O38" s="105">
        <v>45142</v>
      </c>
      <c r="P38" s="106">
        <v>45142</v>
      </c>
      <c r="Q38" s="2" t="s">
        <v>170</v>
      </c>
      <c r="R38" s="1" t="s">
        <v>170</v>
      </c>
      <c r="S38" s="107" t="s">
        <v>171</v>
      </c>
      <c r="T38" s="108" t="str">
        <f t="shared" ref="T38:U53" si="0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-</v>
      </c>
      <c r="U38" s="108" t="str">
        <f t="shared" si="0"/>
        <v>-</v>
      </c>
      <c r="V38" s="109" t="str">
        <f t="shared" ref="V38:V83" si="1"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&lt;17</v>
      </c>
      <c r="W38" s="110" t="str">
        <f t="shared" ref="W38:W42" si="2">IF(ISERROR(V38*1),"",IF(AND(H38="飲料水",V38&gt;=11),"○",IF(AND(H38="牛乳・乳児用食品",V38&gt;=51),"○",IF(AND(H38&lt;&gt;"",V38&gt;=110),"○",""))))</f>
        <v/>
      </c>
    </row>
    <row r="39" spans="1:23">
      <c r="A39" s="17">
        <v>33</v>
      </c>
      <c r="B39" s="1" t="s">
        <v>162</v>
      </c>
      <c r="C39" s="3" t="s">
        <v>162</v>
      </c>
      <c r="D39" s="96" t="s">
        <v>163</v>
      </c>
      <c r="E39" s="97" t="s">
        <v>57</v>
      </c>
      <c r="F39" s="98" t="s">
        <v>57</v>
      </c>
      <c r="G39" s="99" t="s">
        <v>164</v>
      </c>
      <c r="H39" s="100" t="s">
        <v>165</v>
      </c>
      <c r="I39" s="101" t="s">
        <v>166</v>
      </c>
      <c r="J39" s="97" t="s">
        <v>57</v>
      </c>
      <c r="K39" s="97" t="s">
        <v>57</v>
      </c>
      <c r="L39" s="102" t="s">
        <v>167</v>
      </c>
      <c r="M39" s="103" t="s">
        <v>168</v>
      </c>
      <c r="N39" s="104" t="s">
        <v>169</v>
      </c>
      <c r="O39" s="105">
        <v>45142</v>
      </c>
      <c r="P39" s="106">
        <v>45142</v>
      </c>
      <c r="Q39" s="4" t="s">
        <v>170</v>
      </c>
      <c r="R39" s="8" t="s">
        <v>170</v>
      </c>
      <c r="S39" s="107" t="s">
        <v>171</v>
      </c>
      <c r="T39" s="108" t="str">
        <f t="shared" si="0"/>
        <v>-</v>
      </c>
      <c r="U39" s="108" t="str">
        <f t="shared" si="0"/>
        <v>-</v>
      </c>
      <c r="V39" s="109" t="str">
        <f t="shared" si="1"/>
        <v>&lt;17</v>
      </c>
      <c r="W39" s="110" t="str">
        <f t="shared" si="2"/>
        <v/>
      </c>
    </row>
    <row r="40" spans="1:23">
      <c r="A40" s="17">
        <v>34</v>
      </c>
      <c r="B40" s="1" t="s">
        <v>172</v>
      </c>
      <c r="C40" s="3" t="s">
        <v>162</v>
      </c>
      <c r="D40" s="96" t="s">
        <v>163</v>
      </c>
      <c r="E40" s="97" t="s">
        <v>57</v>
      </c>
      <c r="F40" s="98" t="s">
        <v>57</v>
      </c>
      <c r="G40" s="99" t="s">
        <v>164</v>
      </c>
      <c r="H40" s="100" t="s">
        <v>165</v>
      </c>
      <c r="I40" s="101" t="s">
        <v>166</v>
      </c>
      <c r="J40" s="97" t="s">
        <v>57</v>
      </c>
      <c r="K40" s="97" t="s">
        <v>57</v>
      </c>
      <c r="L40" s="102" t="s">
        <v>167</v>
      </c>
      <c r="M40" s="103" t="s">
        <v>168</v>
      </c>
      <c r="N40" s="104" t="s">
        <v>169</v>
      </c>
      <c r="O40" s="105">
        <v>45142</v>
      </c>
      <c r="P40" s="106">
        <v>45142</v>
      </c>
      <c r="Q40" s="4" t="s">
        <v>170</v>
      </c>
      <c r="R40" s="8" t="s">
        <v>170</v>
      </c>
      <c r="S40" s="107" t="s">
        <v>171</v>
      </c>
      <c r="T40" s="108" t="str">
        <f t="shared" si="0"/>
        <v>-</v>
      </c>
      <c r="U40" s="108" t="str">
        <f t="shared" si="0"/>
        <v>-</v>
      </c>
      <c r="V40" s="109" t="str">
        <f t="shared" si="1"/>
        <v>&lt;17</v>
      </c>
      <c r="W40" s="110" t="str">
        <f t="shared" si="2"/>
        <v/>
      </c>
    </row>
    <row r="41" spans="1:23">
      <c r="A41" s="17">
        <v>35</v>
      </c>
      <c r="B41" s="1" t="s">
        <v>162</v>
      </c>
      <c r="C41" s="3" t="s">
        <v>162</v>
      </c>
      <c r="D41" s="96" t="s">
        <v>163</v>
      </c>
      <c r="E41" s="97" t="s">
        <v>57</v>
      </c>
      <c r="F41" s="98" t="s">
        <v>57</v>
      </c>
      <c r="G41" s="99" t="s">
        <v>164</v>
      </c>
      <c r="H41" s="100" t="s">
        <v>165</v>
      </c>
      <c r="I41" s="101" t="s">
        <v>166</v>
      </c>
      <c r="J41" s="97" t="s">
        <v>57</v>
      </c>
      <c r="K41" s="97" t="s">
        <v>57</v>
      </c>
      <c r="L41" s="102" t="s">
        <v>167</v>
      </c>
      <c r="M41" s="103" t="s">
        <v>168</v>
      </c>
      <c r="N41" s="104" t="s">
        <v>169</v>
      </c>
      <c r="O41" s="105">
        <v>45142</v>
      </c>
      <c r="P41" s="106">
        <v>45142</v>
      </c>
      <c r="Q41" s="4" t="s">
        <v>170</v>
      </c>
      <c r="R41" s="8" t="s">
        <v>170</v>
      </c>
      <c r="S41" s="111" t="s">
        <v>171</v>
      </c>
      <c r="T41" s="108" t="str">
        <f t="shared" si="0"/>
        <v>-</v>
      </c>
      <c r="U41" s="108" t="str">
        <f t="shared" si="0"/>
        <v>-</v>
      </c>
      <c r="V41" s="109" t="str">
        <f t="shared" si="1"/>
        <v>&lt;17</v>
      </c>
      <c r="W41" s="110" t="str">
        <f t="shared" si="2"/>
        <v/>
      </c>
    </row>
    <row r="42" spans="1:23">
      <c r="A42" s="17">
        <v>36</v>
      </c>
      <c r="B42" s="1" t="s">
        <v>162</v>
      </c>
      <c r="C42" s="3" t="s">
        <v>162</v>
      </c>
      <c r="D42" s="96" t="s">
        <v>163</v>
      </c>
      <c r="E42" s="97" t="s">
        <v>57</v>
      </c>
      <c r="F42" s="98" t="s">
        <v>57</v>
      </c>
      <c r="G42" s="99" t="s">
        <v>164</v>
      </c>
      <c r="H42" s="100" t="s">
        <v>165</v>
      </c>
      <c r="I42" s="101" t="s">
        <v>166</v>
      </c>
      <c r="J42" s="97" t="s">
        <v>57</v>
      </c>
      <c r="K42" s="97" t="s">
        <v>57</v>
      </c>
      <c r="L42" s="102" t="s">
        <v>167</v>
      </c>
      <c r="M42" s="103" t="s">
        <v>168</v>
      </c>
      <c r="N42" s="104" t="s">
        <v>169</v>
      </c>
      <c r="O42" s="105">
        <v>45142</v>
      </c>
      <c r="P42" s="106">
        <v>45142</v>
      </c>
      <c r="Q42" s="4" t="s">
        <v>170</v>
      </c>
      <c r="R42" s="8" t="s">
        <v>170</v>
      </c>
      <c r="S42" s="111" t="s">
        <v>171</v>
      </c>
      <c r="T42" s="108" t="str">
        <f t="shared" si="0"/>
        <v>-</v>
      </c>
      <c r="U42" s="108" t="str">
        <f t="shared" si="0"/>
        <v>-</v>
      </c>
      <c r="V42" s="109" t="str">
        <f t="shared" si="1"/>
        <v>&lt;17</v>
      </c>
      <c r="W42" s="110" t="str">
        <f t="shared" si="2"/>
        <v/>
      </c>
    </row>
    <row r="43" spans="1:23">
      <c r="A43" s="17">
        <v>37</v>
      </c>
      <c r="B43" s="112" t="s">
        <v>173</v>
      </c>
      <c r="C43" s="113" t="s">
        <v>173</v>
      </c>
      <c r="D43" s="114" t="s">
        <v>173</v>
      </c>
      <c r="E43" s="112" t="s">
        <v>174</v>
      </c>
      <c r="F43" s="113" t="s">
        <v>175</v>
      </c>
      <c r="G43" s="115" t="s">
        <v>34</v>
      </c>
      <c r="H43" s="116" t="s">
        <v>176</v>
      </c>
      <c r="I43" s="117" t="s">
        <v>177</v>
      </c>
      <c r="J43" s="112" t="s">
        <v>178</v>
      </c>
      <c r="K43" s="112" t="s">
        <v>57</v>
      </c>
      <c r="L43" s="118" t="s">
        <v>179</v>
      </c>
      <c r="M43" s="119" t="s">
        <v>180</v>
      </c>
      <c r="N43" s="120" t="s">
        <v>169</v>
      </c>
      <c r="O43" s="121">
        <v>45106</v>
      </c>
      <c r="P43" s="122">
        <v>45113</v>
      </c>
      <c r="Q43" s="114" t="s">
        <v>57</v>
      </c>
      <c r="R43" s="112" t="s">
        <v>57</v>
      </c>
      <c r="S43" s="123" t="s">
        <v>181</v>
      </c>
      <c r="T43" s="108" t="str">
        <f t="shared" si="0"/>
        <v>-</v>
      </c>
      <c r="U43" s="108" t="str">
        <f t="shared" si="0"/>
        <v>-</v>
      </c>
      <c r="V43" s="109" t="str">
        <f t="shared" si="1"/>
        <v>＜25</v>
      </c>
      <c r="W43" s="124"/>
    </row>
    <row r="44" spans="1:23">
      <c r="A44" s="17">
        <v>38</v>
      </c>
      <c r="B44" s="112" t="s">
        <v>173</v>
      </c>
      <c r="C44" s="113" t="s">
        <v>173</v>
      </c>
      <c r="D44" s="114" t="s">
        <v>173</v>
      </c>
      <c r="E44" s="112" t="s">
        <v>174</v>
      </c>
      <c r="F44" s="113" t="s">
        <v>175</v>
      </c>
      <c r="G44" s="115" t="s">
        <v>34</v>
      </c>
      <c r="H44" s="116" t="s">
        <v>176</v>
      </c>
      <c r="I44" s="117" t="s">
        <v>177</v>
      </c>
      <c r="J44" s="112" t="s">
        <v>178</v>
      </c>
      <c r="K44" s="112" t="s">
        <v>57</v>
      </c>
      <c r="L44" s="118" t="s">
        <v>179</v>
      </c>
      <c r="M44" s="119" t="s">
        <v>180</v>
      </c>
      <c r="N44" s="120" t="s">
        <v>169</v>
      </c>
      <c r="O44" s="121">
        <v>45106</v>
      </c>
      <c r="P44" s="122">
        <v>45113</v>
      </c>
      <c r="Q44" s="114" t="s">
        <v>57</v>
      </c>
      <c r="R44" s="112" t="s">
        <v>57</v>
      </c>
      <c r="S44" s="123" t="s">
        <v>181</v>
      </c>
      <c r="T44" s="108" t="str">
        <f t="shared" si="0"/>
        <v>-</v>
      </c>
      <c r="U44" s="108" t="str">
        <f t="shared" si="0"/>
        <v>-</v>
      </c>
      <c r="V44" s="109" t="str">
        <f t="shared" si="1"/>
        <v>＜25</v>
      </c>
      <c r="W44" s="124"/>
    </row>
    <row r="45" spans="1:23">
      <c r="A45" s="17">
        <v>39</v>
      </c>
      <c r="B45" s="112" t="s">
        <v>173</v>
      </c>
      <c r="C45" s="113" t="s">
        <v>173</v>
      </c>
      <c r="D45" s="114" t="s">
        <v>173</v>
      </c>
      <c r="E45" s="112" t="s">
        <v>174</v>
      </c>
      <c r="F45" s="113" t="s">
        <v>175</v>
      </c>
      <c r="G45" s="115" t="s">
        <v>34</v>
      </c>
      <c r="H45" s="116" t="s">
        <v>176</v>
      </c>
      <c r="I45" s="117" t="s">
        <v>177</v>
      </c>
      <c r="J45" s="112" t="s">
        <v>178</v>
      </c>
      <c r="K45" s="112" t="s">
        <v>57</v>
      </c>
      <c r="L45" s="118" t="s">
        <v>179</v>
      </c>
      <c r="M45" s="119" t="s">
        <v>180</v>
      </c>
      <c r="N45" s="120" t="s">
        <v>169</v>
      </c>
      <c r="O45" s="121">
        <v>45106</v>
      </c>
      <c r="P45" s="122">
        <v>45113</v>
      </c>
      <c r="Q45" s="114" t="s">
        <v>57</v>
      </c>
      <c r="R45" s="112" t="s">
        <v>57</v>
      </c>
      <c r="S45" s="123" t="s">
        <v>181</v>
      </c>
      <c r="T45" s="108" t="str">
        <f t="shared" si="0"/>
        <v>-</v>
      </c>
      <c r="U45" s="108" t="str">
        <f t="shared" si="0"/>
        <v>-</v>
      </c>
      <c r="V45" s="109" t="str">
        <f t="shared" si="1"/>
        <v>＜25</v>
      </c>
      <c r="W45" s="124"/>
    </row>
    <row r="46" spans="1:23">
      <c r="A46" s="17">
        <v>40</v>
      </c>
      <c r="B46" s="112" t="s">
        <v>173</v>
      </c>
      <c r="C46" s="113" t="s">
        <v>173</v>
      </c>
      <c r="D46" s="114" t="s">
        <v>173</v>
      </c>
      <c r="E46" s="112" t="s">
        <v>174</v>
      </c>
      <c r="F46" s="113" t="s">
        <v>175</v>
      </c>
      <c r="G46" s="115" t="s">
        <v>34</v>
      </c>
      <c r="H46" s="116" t="s">
        <v>176</v>
      </c>
      <c r="I46" s="117" t="s">
        <v>177</v>
      </c>
      <c r="J46" s="112" t="s">
        <v>178</v>
      </c>
      <c r="K46" s="112" t="s">
        <v>57</v>
      </c>
      <c r="L46" s="118" t="s">
        <v>179</v>
      </c>
      <c r="M46" s="119" t="s">
        <v>180</v>
      </c>
      <c r="N46" s="120" t="s">
        <v>169</v>
      </c>
      <c r="O46" s="121">
        <v>45106</v>
      </c>
      <c r="P46" s="122">
        <v>45113</v>
      </c>
      <c r="Q46" s="114" t="s">
        <v>57</v>
      </c>
      <c r="R46" s="112" t="s">
        <v>57</v>
      </c>
      <c r="S46" s="123" t="s">
        <v>181</v>
      </c>
      <c r="T46" s="108" t="str">
        <f t="shared" si="0"/>
        <v>-</v>
      </c>
      <c r="U46" s="108" t="str">
        <f t="shared" si="0"/>
        <v>-</v>
      </c>
      <c r="V46" s="109" t="str">
        <f t="shared" si="1"/>
        <v>＜25</v>
      </c>
      <c r="W46" s="124"/>
    </row>
    <row r="47" spans="1:23">
      <c r="A47" s="17">
        <v>41</v>
      </c>
      <c r="B47" s="112" t="s">
        <v>173</v>
      </c>
      <c r="C47" s="113" t="s">
        <v>173</v>
      </c>
      <c r="D47" s="114" t="s">
        <v>173</v>
      </c>
      <c r="E47" s="112" t="s">
        <v>174</v>
      </c>
      <c r="F47" s="113" t="s">
        <v>175</v>
      </c>
      <c r="G47" s="115" t="s">
        <v>34</v>
      </c>
      <c r="H47" s="116" t="s">
        <v>176</v>
      </c>
      <c r="I47" s="117" t="s">
        <v>177</v>
      </c>
      <c r="J47" s="112" t="s">
        <v>178</v>
      </c>
      <c r="K47" s="112" t="s">
        <v>57</v>
      </c>
      <c r="L47" s="118" t="s">
        <v>179</v>
      </c>
      <c r="M47" s="119" t="s">
        <v>180</v>
      </c>
      <c r="N47" s="120" t="s">
        <v>169</v>
      </c>
      <c r="O47" s="121">
        <v>45107</v>
      </c>
      <c r="P47" s="122">
        <v>45113</v>
      </c>
      <c r="Q47" s="114" t="s">
        <v>57</v>
      </c>
      <c r="R47" s="112" t="s">
        <v>57</v>
      </c>
      <c r="S47" s="123" t="s">
        <v>181</v>
      </c>
      <c r="T47" s="108" t="str">
        <f t="shared" si="0"/>
        <v>-</v>
      </c>
      <c r="U47" s="108" t="str">
        <f t="shared" si="0"/>
        <v>-</v>
      </c>
      <c r="V47" s="109" t="str">
        <f t="shared" si="1"/>
        <v>＜25</v>
      </c>
      <c r="W47" s="124"/>
    </row>
    <row r="48" spans="1:23">
      <c r="A48" s="17">
        <v>42</v>
      </c>
      <c r="B48" s="112" t="s">
        <v>173</v>
      </c>
      <c r="C48" s="113" t="s">
        <v>173</v>
      </c>
      <c r="D48" s="114" t="s">
        <v>173</v>
      </c>
      <c r="E48" s="112" t="s">
        <v>174</v>
      </c>
      <c r="F48" s="113" t="s">
        <v>175</v>
      </c>
      <c r="G48" s="115" t="s">
        <v>34</v>
      </c>
      <c r="H48" s="116" t="s">
        <v>176</v>
      </c>
      <c r="I48" s="117" t="s">
        <v>177</v>
      </c>
      <c r="J48" s="112" t="s">
        <v>178</v>
      </c>
      <c r="K48" s="112" t="s">
        <v>57</v>
      </c>
      <c r="L48" s="118" t="s">
        <v>179</v>
      </c>
      <c r="M48" s="119" t="s">
        <v>180</v>
      </c>
      <c r="N48" s="120" t="s">
        <v>169</v>
      </c>
      <c r="O48" s="121">
        <v>45107</v>
      </c>
      <c r="P48" s="122">
        <v>45113</v>
      </c>
      <c r="Q48" s="114" t="s">
        <v>57</v>
      </c>
      <c r="R48" s="112" t="s">
        <v>57</v>
      </c>
      <c r="S48" s="123" t="s">
        <v>181</v>
      </c>
      <c r="T48" s="108" t="str">
        <f t="shared" si="0"/>
        <v>-</v>
      </c>
      <c r="U48" s="108" t="str">
        <f t="shared" si="0"/>
        <v>-</v>
      </c>
      <c r="V48" s="109" t="str">
        <f t="shared" si="1"/>
        <v>＜25</v>
      </c>
      <c r="W48" s="124"/>
    </row>
    <row r="49" spans="1:23">
      <c r="A49" s="17">
        <v>43</v>
      </c>
      <c r="B49" s="112" t="s">
        <v>173</v>
      </c>
      <c r="C49" s="113" t="s">
        <v>173</v>
      </c>
      <c r="D49" s="114" t="s">
        <v>173</v>
      </c>
      <c r="E49" s="112" t="s">
        <v>174</v>
      </c>
      <c r="F49" s="113" t="s">
        <v>175</v>
      </c>
      <c r="G49" s="115" t="s">
        <v>34</v>
      </c>
      <c r="H49" s="116" t="s">
        <v>176</v>
      </c>
      <c r="I49" s="117" t="s">
        <v>177</v>
      </c>
      <c r="J49" s="112" t="s">
        <v>178</v>
      </c>
      <c r="K49" s="112" t="s">
        <v>57</v>
      </c>
      <c r="L49" s="118" t="s">
        <v>179</v>
      </c>
      <c r="M49" s="119" t="s">
        <v>180</v>
      </c>
      <c r="N49" s="120" t="s">
        <v>169</v>
      </c>
      <c r="O49" s="121">
        <v>45107</v>
      </c>
      <c r="P49" s="122">
        <v>45113</v>
      </c>
      <c r="Q49" s="114" t="s">
        <v>57</v>
      </c>
      <c r="R49" s="112" t="s">
        <v>57</v>
      </c>
      <c r="S49" s="123" t="s">
        <v>181</v>
      </c>
      <c r="T49" s="108" t="str">
        <f t="shared" si="0"/>
        <v>-</v>
      </c>
      <c r="U49" s="108" t="str">
        <f t="shared" si="0"/>
        <v>-</v>
      </c>
      <c r="V49" s="109" t="str">
        <f t="shared" si="1"/>
        <v>＜25</v>
      </c>
      <c r="W49" s="124"/>
    </row>
    <row r="50" spans="1:23">
      <c r="A50" s="17">
        <v>44</v>
      </c>
      <c r="B50" s="112" t="s">
        <v>173</v>
      </c>
      <c r="C50" s="113" t="s">
        <v>173</v>
      </c>
      <c r="D50" s="114" t="s">
        <v>173</v>
      </c>
      <c r="E50" s="112" t="s">
        <v>174</v>
      </c>
      <c r="F50" s="113" t="s">
        <v>175</v>
      </c>
      <c r="G50" s="115" t="s">
        <v>34</v>
      </c>
      <c r="H50" s="116" t="s">
        <v>176</v>
      </c>
      <c r="I50" s="117" t="s">
        <v>177</v>
      </c>
      <c r="J50" s="112" t="s">
        <v>178</v>
      </c>
      <c r="K50" s="112" t="s">
        <v>57</v>
      </c>
      <c r="L50" s="118" t="s">
        <v>179</v>
      </c>
      <c r="M50" s="119" t="s">
        <v>180</v>
      </c>
      <c r="N50" s="120" t="s">
        <v>169</v>
      </c>
      <c r="O50" s="121">
        <v>45108</v>
      </c>
      <c r="P50" s="122">
        <v>45113</v>
      </c>
      <c r="Q50" s="114" t="s">
        <v>57</v>
      </c>
      <c r="R50" s="112" t="s">
        <v>57</v>
      </c>
      <c r="S50" s="123" t="s">
        <v>181</v>
      </c>
      <c r="T50" s="108" t="str">
        <f t="shared" si="0"/>
        <v>-</v>
      </c>
      <c r="U50" s="108" t="str">
        <f t="shared" si="0"/>
        <v>-</v>
      </c>
      <c r="V50" s="109" t="str">
        <f t="shared" si="1"/>
        <v>＜25</v>
      </c>
      <c r="W50" s="124"/>
    </row>
    <row r="51" spans="1:23">
      <c r="A51" s="17">
        <v>45</v>
      </c>
      <c r="B51" s="112" t="s">
        <v>173</v>
      </c>
      <c r="C51" s="113" t="s">
        <v>173</v>
      </c>
      <c r="D51" s="114" t="s">
        <v>173</v>
      </c>
      <c r="E51" s="112" t="s">
        <v>174</v>
      </c>
      <c r="F51" s="113" t="s">
        <v>175</v>
      </c>
      <c r="G51" s="115" t="s">
        <v>34</v>
      </c>
      <c r="H51" s="116" t="s">
        <v>176</v>
      </c>
      <c r="I51" s="117" t="s">
        <v>177</v>
      </c>
      <c r="J51" s="112" t="s">
        <v>178</v>
      </c>
      <c r="K51" s="112" t="s">
        <v>57</v>
      </c>
      <c r="L51" s="118" t="s">
        <v>179</v>
      </c>
      <c r="M51" s="119" t="s">
        <v>180</v>
      </c>
      <c r="N51" s="120" t="s">
        <v>169</v>
      </c>
      <c r="O51" s="121">
        <v>45108</v>
      </c>
      <c r="P51" s="122">
        <v>45113</v>
      </c>
      <c r="Q51" s="114" t="s">
        <v>57</v>
      </c>
      <c r="R51" s="112" t="s">
        <v>57</v>
      </c>
      <c r="S51" s="123" t="s">
        <v>181</v>
      </c>
      <c r="T51" s="108" t="str">
        <f t="shared" si="0"/>
        <v>-</v>
      </c>
      <c r="U51" s="108" t="str">
        <f t="shared" si="0"/>
        <v>-</v>
      </c>
      <c r="V51" s="109" t="str">
        <f t="shared" si="1"/>
        <v>＜25</v>
      </c>
      <c r="W51" s="124"/>
    </row>
    <row r="52" spans="1:23">
      <c r="A52" s="17">
        <v>46</v>
      </c>
      <c r="B52" s="112" t="s">
        <v>173</v>
      </c>
      <c r="C52" s="113" t="s">
        <v>173</v>
      </c>
      <c r="D52" s="114" t="s">
        <v>173</v>
      </c>
      <c r="E52" s="112" t="s">
        <v>174</v>
      </c>
      <c r="F52" s="113" t="s">
        <v>175</v>
      </c>
      <c r="G52" s="115" t="s">
        <v>34</v>
      </c>
      <c r="H52" s="116" t="s">
        <v>176</v>
      </c>
      <c r="I52" s="117" t="s">
        <v>177</v>
      </c>
      <c r="J52" s="112" t="s">
        <v>178</v>
      </c>
      <c r="K52" s="112" t="s">
        <v>57</v>
      </c>
      <c r="L52" s="118" t="s">
        <v>179</v>
      </c>
      <c r="M52" s="119" t="s">
        <v>180</v>
      </c>
      <c r="N52" s="120" t="s">
        <v>169</v>
      </c>
      <c r="O52" s="121">
        <v>45109</v>
      </c>
      <c r="P52" s="122">
        <v>45113</v>
      </c>
      <c r="Q52" s="114" t="s">
        <v>57</v>
      </c>
      <c r="R52" s="112" t="s">
        <v>57</v>
      </c>
      <c r="S52" s="123" t="s">
        <v>181</v>
      </c>
      <c r="T52" s="108" t="str">
        <f t="shared" si="0"/>
        <v>-</v>
      </c>
      <c r="U52" s="108" t="str">
        <f t="shared" si="0"/>
        <v>-</v>
      </c>
      <c r="V52" s="109" t="str">
        <f t="shared" si="1"/>
        <v>＜25</v>
      </c>
      <c r="W52" s="124"/>
    </row>
    <row r="53" spans="1:23">
      <c r="A53" s="17">
        <v>47</v>
      </c>
      <c r="B53" s="112" t="s">
        <v>173</v>
      </c>
      <c r="C53" s="113" t="s">
        <v>173</v>
      </c>
      <c r="D53" s="114" t="s">
        <v>173</v>
      </c>
      <c r="E53" s="112" t="s">
        <v>174</v>
      </c>
      <c r="F53" s="113" t="s">
        <v>175</v>
      </c>
      <c r="G53" s="115" t="s">
        <v>34</v>
      </c>
      <c r="H53" s="116" t="s">
        <v>176</v>
      </c>
      <c r="I53" s="117" t="s">
        <v>177</v>
      </c>
      <c r="J53" s="112" t="s">
        <v>178</v>
      </c>
      <c r="K53" s="112" t="s">
        <v>57</v>
      </c>
      <c r="L53" s="118" t="s">
        <v>179</v>
      </c>
      <c r="M53" s="119" t="s">
        <v>180</v>
      </c>
      <c r="N53" s="120" t="s">
        <v>169</v>
      </c>
      <c r="O53" s="121">
        <v>45109</v>
      </c>
      <c r="P53" s="122">
        <v>45113</v>
      </c>
      <c r="Q53" s="114" t="s">
        <v>57</v>
      </c>
      <c r="R53" s="112" t="s">
        <v>57</v>
      </c>
      <c r="S53" s="123" t="s">
        <v>181</v>
      </c>
      <c r="T53" s="108" t="str">
        <f t="shared" si="0"/>
        <v>-</v>
      </c>
      <c r="U53" s="108" t="str">
        <f t="shared" si="0"/>
        <v>-</v>
      </c>
      <c r="V53" s="109" t="str">
        <f t="shared" si="1"/>
        <v>＜25</v>
      </c>
      <c r="W53" s="124"/>
    </row>
    <row r="54" spans="1:23">
      <c r="A54" s="17">
        <v>48</v>
      </c>
      <c r="B54" s="112" t="s">
        <v>173</v>
      </c>
      <c r="C54" s="113" t="s">
        <v>173</v>
      </c>
      <c r="D54" s="114" t="s">
        <v>173</v>
      </c>
      <c r="E54" s="112" t="s">
        <v>174</v>
      </c>
      <c r="F54" s="113" t="s">
        <v>175</v>
      </c>
      <c r="G54" s="115" t="s">
        <v>34</v>
      </c>
      <c r="H54" s="116" t="s">
        <v>176</v>
      </c>
      <c r="I54" s="117" t="s">
        <v>177</v>
      </c>
      <c r="J54" s="112" t="s">
        <v>178</v>
      </c>
      <c r="K54" s="112" t="s">
        <v>57</v>
      </c>
      <c r="L54" s="118" t="s">
        <v>179</v>
      </c>
      <c r="M54" s="119" t="s">
        <v>180</v>
      </c>
      <c r="N54" s="120" t="s">
        <v>169</v>
      </c>
      <c r="O54" s="121">
        <v>45110</v>
      </c>
      <c r="P54" s="122">
        <v>45113</v>
      </c>
      <c r="Q54" s="114" t="s">
        <v>57</v>
      </c>
      <c r="R54" s="112" t="s">
        <v>57</v>
      </c>
      <c r="S54" s="123" t="s">
        <v>181</v>
      </c>
      <c r="T54" s="108" t="str">
        <f t="shared" ref="T54:U69" si="3"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-</v>
      </c>
      <c r="U54" s="108" t="str">
        <f t="shared" si="3"/>
        <v>-</v>
      </c>
      <c r="V54" s="109" t="str">
        <f t="shared" si="1"/>
        <v>＜25</v>
      </c>
      <c r="W54" s="124"/>
    </row>
    <row r="55" spans="1:23">
      <c r="A55" s="17">
        <v>49</v>
      </c>
      <c r="B55" s="112" t="s">
        <v>173</v>
      </c>
      <c r="C55" s="113" t="s">
        <v>173</v>
      </c>
      <c r="D55" s="114" t="s">
        <v>173</v>
      </c>
      <c r="E55" s="112" t="s">
        <v>174</v>
      </c>
      <c r="F55" s="113" t="s">
        <v>175</v>
      </c>
      <c r="G55" s="115" t="s">
        <v>34</v>
      </c>
      <c r="H55" s="116" t="s">
        <v>176</v>
      </c>
      <c r="I55" s="117" t="s">
        <v>177</v>
      </c>
      <c r="J55" s="112" t="s">
        <v>178</v>
      </c>
      <c r="K55" s="112" t="s">
        <v>57</v>
      </c>
      <c r="L55" s="118" t="s">
        <v>179</v>
      </c>
      <c r="M55" s="119" t="s">
        <v>180</v>
      </c>
      <c r="N55" s="120" t="s">
        <v>169</v>
      </c>
      <c r="O55" s="121">
        <v>45110</v>
      </c>
      <c r="P55" s="122">
        <v>45113</v>
      </c>
      <c r="Q55" s="114" t="s">
        <v>57</v>
      </c>
      <c r="R55" s="112" t="s">
        <v>57</v>
      </c>
      <c r="S55" s="123" t="s">
        <v>181</v>
      </c>
      <c r="T55" s="108" t="str">
        <f t="shared" si="3"/>
        <v>-</v>
      </c>
      <c r="U55" s="108" t="str">
        <f t="shared" si="3"/>
        <v>-</v>
      </c>
      <c r="V55" s="109" t="str">
        <f t="shared" si="1"/>
        <v>＜25</v>
      </c>
      <c r="W55" s="124"/>
    </row>
    <row r="56" spans="1:23">
      <c r="A56" s="17">
        <v>50</v>
      </c>
      <c r="B56" s="112" t="s">
        <v>173</v>
      </c>
      <c r="C56" s="113" t="s">
        <v>173</v>
      </c>
      <c r="D56" s="114" t="s">
        <v>173</v>
      </c>
      <c r="E56" s="112" t="s">
        <v>174</v>
      </c>
      <c r="F56" s="113" t="s">
        <v>175</v>
      </c>
      <c r="G56" s="115" t="s">
        <v>34</v>
      </c>
      <c r="H56" s="116" t="s">
        <v>176</v>
      </c>
      <c r="I56" s="117" t="s">
        <v>177</v>
      </c>
      <c r="J56" s="112" t="s">
        <v>178</v>
      </c>
      <c r="K56" s="112" t="s">
        <v>57</v>
      </c>
      <c r="L56" s="118" t="s">
        <v>179</v>
      </c>
      <c r="M56" s="119" t="s">
        <v>180</v>
      </c>
      <c r="N56" s="120" t="s">
        <v>169</v>
      </c>
      <c r="O56" s="121">
        <v>45110</v>
      </c>
      <c r="P56" s="122">
        <v>45113</v>
      </c>
      <c r="Q56" s="114" t="s">
        <v>57</v>
      </c>
      <c r="R56" s="112" t="s">
        <v>57</v>
      </c>
      <c r="S56" s="123" t="s">
        <v>181</v>
      </c>
      <c r="T56" s="108" t="str">
        <f t="shared" si="3"/>
        <v>-</v>
      </c>
      <c r="U56" s="108" t="str">
        <f t="shared" si="3"/>
        <v>-</v>
      </c>
      <c r="V56" s="109" t="str">
        <f t="shared" si="1"/>
        <v>＜25</v>
      </c>
      <c r="W56" s="124"/>
    </row>
    <row r="57" spans="1:23">
      <c r="A57" s="17">
        <v>51</v>
      </c>
      <c r="B57" s="112" t="s">
        <v>173</v>
      </c>
      <c r="C57" s="113" t="s">
        <v>173</v>
      </c>
      <c r="D57" s="114" t="s">
        <v>173</v>
      </c>
      <c r="E57" s="112" t="s">
        <v>174</v>
      </c>
      <c r="F57" s="113" t="s">
        <v>175</v>
      </c>
      <c r="G57" s="115" t="s">
        <v>34</v>
      </c>
      <c r="H57" s="116" t="s">
        <v>176</v>
      </c>
      <c r="I57" s="117" t="s">
        <v>177</v>
      </c>
      <c r="J57" s="112" t="s">
        <v>178</v>
      </c>
      <c r="K57" s="112" t="s">
        <v>57</v>
      </c>
      <c r="L57" s="118" t="s">
        <v>179</v>
      </c>
      <c r="M57" s="119" t="s">
        <v>180</v>
      </c>
      <c r="N57" s="120" t="s">
        <v>169</v>
      </c>
      <c r="O57" s="121">
        <v>45110</v>
      </c>
      <c r="P57" s="122">
        <v>45113</v>
      </c>
      <c r="Q57" s="114" t="s">
        <v>57</v>
      </c>
      <c r="R57" s="112" t="s">
        <v>57</v>
      </c>
      <c r="S57" s="123" t="s">
        <v>181</v>
      </c>
      <c r="T57" s="108" t="str">
        <f t="shared" si="3"/>
        <v>-</v>
      </c>
      <c r="U57" s="108" t="str">
        <f t="shared" si="3"/>
        <v>-</v>
      </c>
      <c r="V57" s="109" t="str">
        <f t="shared" si="1"/>
        <v>＜25</v>
      </c>
      <c r="W57" s="124"/>
    </row>
    <row r="58" spans="1:23">
      <c r="A58" s="17">
        <v>52</v>
      </c>
      <c r="B58" s="112" t="s">
        <v>173</v>
      </c>
      <c r="C58" s="113" t="s">
        <v>173</v>
      </c>
      <c r="D58" s="114" t="s">
        <v>173</v>
      </c>
      <c r="E58" s="112" t="s">
        <v>174</v>
      </c>
      <c r="F58" s="113" t="s">
        <v>175</v>
      </c>
      <c r="G58" s="115" t="s">
        <v>34</v>
      </c>
      <c r="H58" s="116" t="s">
        <v>176</v>
      </c>
      <c r="I58" s="117" t="s">
        <v>177</v>
      </c>
      <c r="J58" s="112" t="s">
        <v>178</v>
      </c>
      <c r="K58" s="112" t="s">
        <v>57</v>
      </c>
      <c r="L58" s="118" t="s">
        <v>179</v>
      </c>
      <c r="M58" s="119" t="s">
        <v>180</v>
      </c>
      <c r="N58" s="120" t="s">
        <v>169</v>
      </c>
      <c r="O58" s="121">
        <v>45117</v>
      </c>
      <c r="P58" s="122">
        <v>45120</v>
      </c>
      <c r="Q58" s="114" t="s">
        <v>57</v>
      </c>
      <c r="R58" s="112" t="s">
        <v>57</v>
      </c>
      <c r="S58" s="123" t="s">
        <v>181</v>
      </c>
      <c r="T58" s="108" t="str">
        <f t="shared" si="3"/>
        <v>-</v>
      </c>
      <c r="U58" s="108" t="str">
        <f t="shared" si="3"/>
        <v>-</v>
      </c>
      <c r="V58" s="109" t="str">
        <f t="shared" si="1"/>
        <v>＜25</v>
      </c>
      <c r="W58" s="124"/>
    </row>
    <row r="59" spans="1:23">
      <c r="A59" s="17">
        <v>53</v>
      </c>
      <c r="B59" s="112" t="s">
        <v>173</v>
      </c>
      <c r="C59" s="113" t="s">
        <v>173</v>
      </c>
      <c r="D59" s="114" t="s">
        <v>173</v>
      </c>
      <c r="E59" s="112" t="s">
        <v>174</v>
      </c>
      <c r="F59" s="113" t="s">
        <v>175</v>
      </c>
      <c r="G59" s="115" t="s">
        <v>34</v>
      </c>
      <c r="H59" s="116" t="s">
        <v>176</v>
      </c>
      <c r="I59" s="117" t="s">
        <v>177</v>
      </c>
      <c r="J59" s="112" t="s">
        <v>178</v>
      </c>
      <c r="K59" s="112" t="s">
        <v>57</v>
      </c>
      <c r="L59" s="118" t="s">
        <v>179</v>
      </c>
      <c r="M59" s="119" t="s">
        <v>180</v>
      </c>
      <c r="N59" s="120" t="s">
        <v>169</v>
      </c>
      <c r="O59" s="121">
        <v>45117</v>
      </c>
      <c r="P59" s="122">
        <v>45120</v>
      </c>
      <c r="Q59" s="114" t="s">
        <v>57</v>
      </c>
      <c r="R59" s="112" t="s">
        <v>57</v>
      </c>
      <c r="S59" s="123" t="s">
        <v>181</v>
      </c>
      <c r="T59" s="108" t="str">
        <f t="shared" si="3"/>
        <v>-</v>
      </c>
      <c r="U59" s="108" t="str">
        <f t="shared" si="3"/>
        <v>-</v>
      </c>
      <c r="V59" s="109" t="str">
        <f t="shared" si="1"/>
        <v>＜25</v>
      </c>
      <c r="W59" s="124"/>
    </row>
    <row r="60" spans="1:23">
      <c r="A60" s="17">
        <v>54</v>
      </c>
      <c r="B60" s="112" t="s">
        <v>173</v>
      </c>
      <c r="C60" s="113" t="s">
        <v>173</v>
      </c>
      <c r="D60" s="114" t="s">
        <v>173</v>
      </c>
      <c r="E60" s="112" t="s">
        <v>174</v>
      </c>
      <c r="F60" s="113" t="s">
        <v>175</v>
      </c>
      <c r="G60" s="115" t="s">
        <v>34</v>
      </c>
      <c r="H60" s="116" t="s">
        <v>176</v>
      </c>
      <c r="I60" s="117" t="s">
        <v>177</v>
      </c>
      <c r="J60" s="112" t="s">
        <v>178</v>
      </c>
      <c r="K60" s="112" t="s">
        <v>57</v>
      </c>
      <c r="L60" s="118" t="s">
        <v>179</v>
      </c>
      <c r="M60" s="119" t="s">
        <v>180</v>
      </c>
      <c r="N60" s="120" t="s">
        <v>169</v>
      </c>
      <c r="O60" s="121">
        <v>45118</v>
      </c>
      <c r="P60" s="122">
        <v>45120</v>
      </c>
      <c r="Q60" s="114" t="s">
        <v>57</v>
      </c>
      <c r="R60" s="112" t="s">
        <v>57</v>
      </c>
      <c r="S60" s="123" t="s">
        <v>181</v>
      </c>
      <c r="T60" s="108" t="str">
        <f t="shared" si="3"/>
        <v>-</v>
      </c>
      <c r="U60" s="108" t="str">
        <f t="shared" si="3"/>
        <v>-</v>
      </c>
      <c r="V60" s="109" t="str">
        <f t="shared" si="1"/>
        <v>＜25</v>
      </c>
      <c r="W60" s="124"/>
    </row>
    <row r="61" spans="1:23">
      <c r="A61" s="17">
        <v>55</v>
      </c>
      <c r="B61" s="112" t="s">
        <v>173</v>
      </c>
      <c r="C61" s="113" t="s">
        <v>173</v>
      </c>
      <c r="D61" s="114" t="s">
        <v>173</v>
      </c>
      <c r="E61" s="112" t="s">
        <v>174</v>
      </c>
      <c r="F61" s="113" t="s">
        <v>175</v>
      </c>
      <c r="G61" s="115" t="s">
        <v>34</v>
      </c>
      <c r="H61" s="116" t="s">
        <v>176</v>
      </c>
      <c r="I61" s="117" t="s">
        <v>177</v>
      </c>
      <c r="J61" s="112" t="s">
        <v>178</v>
      </c>
      <c r="K61" s="112" t="s">
        <v>57</v>
      </c>
      <c r="L61" s="118" t="s">
        <v>179</v>
      </c>
      <c r="M61" s="119" t="s">
        <v>180</v>
      </c>
      <c r="N61" s="120" t="s">
        <v>169</v>
      </c>
      <c r="O61" s="121">
        <v>45118</v>
      </c>
      <c r="P61" s="122">
        <v>45120</v>
      </c>
      <c r="Q61" s="114" t="s">
        <v>57</v>
      </c>
      <c r="R61" s="112" t="s">
        <v>57</v>
      </c>
      <c r="S61" s="123" t="s">
        <v>181</v>
      </c>
      <c r="T61" s="108" t="str">
        <f t="shared" si="3"/>
        <v>-</v>
      </c>
      <c r="U61" s="108" t="str">
        <f t="shared" si="3"/>
        <v>-</v>
      </c>
      <c r="V61" s="109" t="str">
        <f t="shared" si="1"/>
        <v>＜25</v>
      </c>
      <c r="W61" s="124"/>
    </row>
    <row r="62" spans="1:23">
      <c r="A62" s="17">
        <v>56</v>
      </c>
      <c r="B62" s="112" t="s">
        <v>173</v>
      </c>
      <c r="C62" s="113" t="s">
        <v>173</v>
      </c>
      <c r="D62" s="114" t="s">
        <v>173</v>
      </c>
      <c r="E62" s="112" t="s">
        <v>174</v>
      </c>
      <c r="F62" s="113" t="s">
        <v>175</v>
      </c>
      <c r="G62" s="115" t="s">
        <v>34</v>
      </c>
      <c r="H62" s="116" t="s">
        <v>176</v>
      </c>
      <c r="I62" s="117" t="s">
        <v>177</v>
      </c>
      <c r="J62" s="112" t="s">
        <v>178</v>
      </c>
      <c r="K62" s="112" t="s">
        <v>57</v>
      </c>
      <c r="L62" s="118" t="s">
        <v>179</v>
      </c>
      <c r="M62" s="119" t="s">
        <v>180</v>
      </c>
      <c r="N62" s="120" t="s">
        <v>169</v>
      </c>
      <c r="O62" s="121">
        <v>45118</v>
      </c>
      <c r="P62" s="122">
        <v>45120</v>
      </c>
      <c r="Q62" s="114" t="s">
        <v>57</v>
      </c>
      <c r="R62" s="112" t="s">
        <v>57</v>
      </c>
      <c r="S62" s="123" t="s">
        <v>181</v>
      </c>
      <c r="T62" s="108" t="str">
        <f t="shared" si="3"/>
        <v>-</v>
      </c>
      <c r="U62" s="108" t="str">
        <f t="shared" si="3"/>
        <v>-</v>
      </c>
      <c r="V62" s="109" t="str">
        <f t="shared" si="1"/>
        <v>＜25</v>
      </c>
      <c r="W62" s="124"/>
    </row>
    <row r="63" spans="1:23">
      <c r="A63" s="17">
        <v>57</v>
      </c>
      <c r="B63" s="112" t="s">
        <v>173</v>
      </c>
      <c r="C63" s="113" t="s">
        <v>173</v>
      </c>
      <c r="D63" s="114" t="s">
        <v>173</v>
      </c>
      <c r="E63" s="112" t="s">
        <v>174</v>
      </c>
      <c r="F63" s="113" t="s">
        <v>175</v>
      </c>
      <c r="G63" s="115" t="s">
        <v>34</v>
      </c>
      <c r="H63" s="116" t="s">
        <v>176</v>
      </c>
      <c r="I63" s="117" t="s">
        <v>177</v>
      </c>
      <c r="J63" s="112" t="s">
        <v>178</v>
      </c>
      <c r="K63" s="112" t="s">
        <v>57</v>
      </c>
      <c r="L63" s="118" t="s">
        <v>179</v>
      </c>
      <c r="M63" s="119" t="s">
        <v>180</v>
      </c>
      <c r="N63" s="120" t="s">
        <v>169</v>
      </c>
      <c r="O63" s="121">
        <v>45119</v>
      </c>
      <c r="P63" s="122">
        <v>45120</v>
      </c>
      <c r="Q63" s="114" t="s">
        <v>57</v>
      </c>
      <c r="R63" s="112" t="s">
        <v>57</v>
      </c>
      <c r="S63" s="123" t="s">
        <v>181</v>
      </c>
      <c r="T63" s="108" t="str">
        <f t="shared" si="3"/>
        <v>-</v>
      </c>
      <c r="U63" s="108" t="str">
        <f t="shared" si="3"/>
        <v>-</v>
      </c>
      <c r="V63" s="109" t="str">
        <f t="shared" si="1"/>
        <v>＜25</v>
      </c>
      <c r="W63" s="124"/>
    </row>
    <row r="64" spans="1:23">
      <c r="A64" s="17">
        <v>58</v>
      </c>
      <c r="B64" s="112" t="s">
        <v>173</v>
      </c>
      <c r="C64" s="113" t="s">
        <v>173</v>
      </c>
      <c r="D64" s="114" t="s">
        <v>173</v>
      </c>
      <c r="E64" s="112" t="s">
        <v>182</v>
      </c>
      <c r="F64" s="113" t="s">
        <v>175</v>
      </c>
      <c r="G64" s="115" t="s">
        <v>183</v>
      </c>
      <c r="H64" s="116" t="s">
        <v>176</v>
      </c>
      <c r="I64" s="117" t="s">
        <v>177</v>
      </c>
      <c r="J64" s="112" t="s">
        <v>178</v>
      </c>
      <c r="K64" s="112" t="s">
        <v>57</v>
      </c>
      <c r="L64" s="118" t="s">
        <v>46</v>
      </c>
      <c r="M64" s="119" t="s">
        <v>180</v>
      </c>
      <c r="N64" s="120" t="s">
        <v>169</v>
      </c>
      <c r="O64" s="121">
        <v>45087</v>
      </c>
      <c r="P64" s="122">
        <v>45119</v>
      </c>
      <c r="Q64" s="114" t="s">
        <v>57</v>
      </c>
      <c r="R64" s="112" t="s">
        <v>57</v>
      </c>
      <c r="S64" s="123" t="s">
        <v>181</v>
      </c>
      <c r="T64" s="108" t="str">
        <f t="shared" si="3"/>
        <v>-</v>
      </c>
      <c r="U64" s="108" t="str">
        <f t="shared" si="3"/>
        <v>-</v>
      </c>
      <c r="V64" s="109" t="str">
        <f t="shared" si="1"/>
        <v>＜25</v>
      </c>
      <c r="W64" s="124"/>
    </row>
    <row r="65" spans="1:23">
      <c r="A65" s="17">
        <v>59</v>
      </c>
      <c r="B65" s="112" t="s">
        <v>173</v>
      </c>
      <c r="C65" s="113" t="s">
        <v>173</v>
      </c>
      <c r="D65" s="114" t="s">
        <v>173</v>
      </c>
      <c r="E65" s="112" t="s">
        <v>184</v>
      </c>
      <c r="F65" s="113" t="s">
        <v>175</v>
      </c>
      <c r="G65" s="115" t="s">
        <v>183</v>
      </c>
      <c r="H65" s="116" t="s">
        <v>176</v>
      </c>
      <c r="I65" s="117" t="s">
        <v>177</v>
      </c>
      <c r="J65" s="112" t="s">
        <v>178</v>
      </c>
      <c r="K65" s="112" t="s">
        <v>57</v>
      </c>
      <c r="L65" s="118" t="s">
        <v>46</v>
      </c>
      <c r="M65" s="119" t="s">
        <v>180</v>
      </c>
      <c r="N65" s="120" t="s">
        <v>169</v>
      </c>
      <c r="O65" s="121">
        <v>45090</v>
      </c>
      <c r="P65" s="122">
        <v>45119</v>
      </c>
      <c r="Q65" s="114" t="s">
        <v>57</v>
      </c>
      <c r="R65" s="112" t="s">
        <v>57</v>
      </c>
      <c r="S65" s="123" t="s">
        <v>181</v>
      </c>
      <c r="T65" s="108" t="str">
        <f t="shared" si="3"/>
        <v>-</v>
      </c>
      <c r="U65" s="108" t="str">
        <f t="shared" si="3"/>
        <v>-</v>
      </c>
      <c r="V65" s="109" t="str">
        <f t="shared" si="1"/>
        <v>＜25</v>
      </c>
      <c r="W65" s="124"/>
    </row>
    <row r="66" spans="1:23">
      <c r="A66" s="17">
        <v>60</v>
      </c>
      <c r="B66" s="112" t="s">
        <v>173</v>
      </c>
      <c r="C66" s="113" t="s">
        <v>173</v>
      </c>
      <c r="D66" s="114" t="s">
        <v>173</v>
      </c>
      <c r="E66" s="112" t="s">
        <v>185</v>
      </c>
      <c r="F66" s="113" t="s">
        <v>175</v>
      </c>
      <c r="G66" s="115" t="s">
        <v>183</v>
      </c>
      <c r="H66" s="116" t="s">
        <v>176</v>
      </c>
      <c r="I66" s="117" t="s">
        <v>177</v>
      </c>
      <c r="J66" s="112" t="s">
        <v>178</v>
      </c>
      <c r="K66" s="112" t="s">
        <v>57</v>
      </c>
      <c r="L66" s="118" t="s">
        <v>46</v>
      </c>
      <c r="M66" s="119" t="s">
        <v>180</v>
      </c>
      <c r="N66" s="120" t="s">
        <v>169</v>
      </c>
      <c r="O66" s="121">
        <v>45108</v>
      </c>
      <c r="P66" s="122">
        <v>45119</v>
      </c>
      <c r="Q66" s="114" t="s">
        <v>57</v>
      </c>
      <c r="R66" s="112" t="s">
        <v>57</v>
      </c>
      <c r="S66" s="123" t="s">
        <v>181</v>
      </c>
      <c r="T66" s="108" t="str">
        <f t="shared" si="3"/>
        <v>-</v>
      </c>
      <c r="U66" s="108" t="str">
        <f t="shared" si="3"/>
        <v>-</v>
      </c>
      <c r="V66" s="109" t="str">
        <f t="shared" si="1"/>
        <v>＜25</v>
      </c>
      <c r="W66" s="124"/>
    </row>
    <row r="67" spans="1:23">
      <c r="A67" s="17">
        <v>61</v>
      </c>
      <c r="B67" s="112" t="s">
        <v>173</v>
      </c>
      <c r="C67" s="113" t="s">
        <v>173</v>
      </c>
      <c r="D67" s="114" t="s">
        <v>173</v>
      </c>
      <c r="E67" s="112" t="s">
        <v>186</v>
      </c>
      <c r="F67" s="113" t="s">
        <v>175</v>
      </c>
      <c r="G67" s="115" t="s">
        <v>183</v>
      </c>
      <c r="H67" s="116" t="s">
        <v>176</v>
      </c>
      <c r="I67" s="117" t="s">
        <v>177</v>
      </c>
      <c r="J67" s="112" t="s">
        <v>178</v>
      </c>
      <c r="K67" s="112" t="s">
        <v>57</v>
      </c>
      <c r="L67" s="118" t="s">
        <v>46</v>
      </c>
      <c r="M67" s="119" t="s">
        <v>180</v>
      </c>
      <c r="N67" s="120" t="s">
        <v>169</v>
      </c>
      <c r="O67" s="121">
        <v>45110</v>
      </c>
      <c r="P67" s="122">
        <v>45119</v>
      </c>
      <c r="Q67" s="114" t="s">
        <v>57</v>
      </c>
      <c r="R67" s="112" t="s">
        <v>57</v>
      </c>
      <c r="S67" s="123" t="s">
        <v>181</v>
      </c>
      <c r="T67" s="108" t="str">
        <f t="shared" si="3"/>
        <v>-</v>
      </c>
      <c r="U67" s="108" t="str">
        <f t="shared" si="3"/>
        <v>-</v>
      </c>
      <c r="V67" s="109" t="str">
        <f t="shared" si="1"/>
        <v>＜25</v>
      </c>
      <c r="W67" s="124"/>
    </row>
    <row r="68" spans="1:23">
      <c r="A68" s="17">
        <v>62</v>
      </c>
      <c r="B68" s="112" t="s">
        <v>173</v>
      </c>
      <c r="C68" s="113" t="s">
        <v>173</v>
      </c>
      <c r="D68" s="114" t="s">
        <v>173</v>
      </c>
      <c r="E68" s="112" t="s">
        <v>187</v>
      </c>
      <c r="F68" s="113" t="s">
        <v>175</v>
      </c>
      <c r="G68" s="115" t="s">
        <v>183</v>
      </c>
      <c r="H68" s="116" t="s">
        <v>176</v>
      </c>
      <c r="I68" s="117" t="s">
        <v>177</v>
      </c>
      <c r="J68" s="112" t="s">
        <v>178</v>
      </c>
      <c r="K68" s="112" t="s">
        <v>57</v>
      </c>
      <c r="L68" s="118" t="s">
        <v>46</v>
      </c>
      <c r="M68" s="119" t="s">
        <v>180</v>
      </c>
      <c r="N68" s="120" t="s">
        <v>169</v>
      </c>
      <c r="O68" s="121">
        <v>45110</v>
      </c>
      <c r="P68" s="122">
        <v>45119</v>
      </c>
      <c r="Q68" s="114" t="s">
        <v>57</v>
      </c>
      <c r="R68" s="112" t="s">
        <v>57</v>
      </c>
      <c r="S68" s="123" t="s">
        <v>181</v>
      </c>
      <c r="T68" s="108" t="str">
        <f t="shared" si="3"/>
        <v>-</v>
      </c>
      <c r="U68" s="108" t="str">
        <f t="shared" si="3"/>
        <v>-</v>
      </c>
      <c r="V68" s="109" t="str">
        <f t="shared" si="1"/>
        <v>＜25</v>
      </c>
      <c r="W68" s="124"/>
    </row>
    <row r="69" spans="1:23">
      <c r="A69" s="17">
        <v>63</v>
      </c>
      <c r="B69" s="112" t="s">
        <v>173</v>
      </c>
      <c r="C69" s="113" t="s">
        <v>173</v>
      </c>
      <c r="D69" s="114" t="s">
        <v>173</v>
      </c>
      <c r="E69" s="112" t="s">
        <v>188</v>
      </c>
      <c r="F69" s="113" t="s">
        <v>175</v>
      </c>
      <c r="G69" s="115" t="s">
        <v>183</v>
      </c>
      <c r="H69" s="116" t="s">
        <v>176</v>
      </c>
      <c r="I69" s="117" t="s">
        <v>177</v>
      </c>
      <c r="J69" s="112" t="s">
        <v>178</v>
      </c>
      <c r="K69" s="112" t="s">
        <v>57</v>
      </c>
      <c r="L69" s="118" t="s">
        <v>46</v>
      </c>
      <c r="M69" s="119" t="s">
        <v>180</v>
      </c>
      <c r="N69" s="120" t="s">
        <v>169</v>
      </c>
      <c r="O69" s="121">
        <v>45049</v>
      </c>
      <c r="P69" s="122">
        <v>45119</v>
      </c>
      <c r="Q69" s="114" t="s">
        <v>57</v>
      </c>
      <c r="R69" s="112" t="s">
        <v>57</v>
      </c>
      <c r="S69" s="123" t="s">
        <v>181</v>
      </c>
      <c r="T69" s="108" t="str">
        <f t="shared" si="3"/>
        <v>-</v>
      </c>
      <c r="U69" s="108" t="str">
        <f t="shared" si="3"/>
        <v>-</v>
      </c>
      <c r="V69" s="109" t="str">
        <f t="shared" si="1"/>
        <v>＜25</v>
      </c>
      <c r="W69" s="124"/>
    </row>
    <row r="70" spans="1:23">
      <c r="A70" s="17">
        <v>64</v>
      </c>
      <c r="B70" s="112" t="s">
        <v>173</v>
      </c>
      <c r="C70" s="113" t="s">
        <v>173</v>
      </c>
      <c r="D70" s="114" t="s">
        <v>173</v>
      </c>
      <c r="E70" s="112" t="s">
        <v>189</v>
      </c>
      <c r="F70" s="113" t="s">
        <v>175</v>
      </c>
      <c r="G70" s="115" t="s">
        <v>183</v>
      </c>
      <c r="H70" s="116" t="s">
        <v>176</v>
      </c>
      <c r="I70" s="117" t="s">
        <v>177</v>
      </c>
      <c r="J70" s="112" t="s">
        <v>178</v>
      </c>
      <c r="K70" s="112" t="s">
        <v>57</v>
      </c>
      <c r="L70" s="118" t="s">
        <v>46</v>
      </c>
      <c r="M70" s="119" t="s">
        <v>180</v>
      </c>
      <c r="N70" s="120" t="s">
        <v>169</v>
      </c>
      <c r="O70" s="121">
        <v>45024</v>
      </c>
      <c r="P70" s="122">
        <v>45119</v>
      </c>
      <c r="Q70" s="114" t="s">
        <v>57</v>
      </c>
      <c r="R70" s="112" t="s">
        <v>57</v>
      </c>
      <c r="S70" s="123" t="s">
        <v>181</v>
      </c>
      <c r="T70" s="108" t="str">
        <f t="shared" ref="T70:U85" si="4"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-</v>
      </c>
      <c r="U70" s="108" t="str">
        <f t="shared" si="4"/>
        <v>-</v>
      </c>
      <c r="V70" s="109" t="str">
        <f t="shared" si="1"/>
        <v>＜25</v>
      </c>
      <c r="W70" s="124"/>
    </row>
    <row r="71" spans="1:23">
      <c r="A71" s="17">
        <v>65</v>
      </c>
      <c r="B71" s="112" t="s">
        <v>173</v>
      </c>
      <c r="C71" s="113" t="s">
        <v>173</v>
      </c>
      <c r="D71" s="114" t="s">
        <v>173</v>
      </c>
      <c r="E71" s="112" t="s">
        <v>190</v>
      </c>
      <c r="F71" s="113" t="s">
        <v>175</v>
      </c>
      <c r="G71" s="115" t="s">
        <v>183</v>
      </c>
      <c r="H71" s="116" t="s">
        <v>176</v>
      </c>
      <c r="I71" s="117" t="s">
        <v>177</v>
      </c>
      <c r="J71" s="112" t="s">
        <v>178</v>
      </c>
      <c r="K71" s="112" t="s">
        <v>57</v>
      </c>
      <c r="L71" s="118" t="s">
        <v>46</v>
      </c>
      <c r="M71" s="119" t="s">
        <v>180</v>
      </c>
      <c r="N71" s="120" t="s">
        <v>169</v>
      </c>
      <c r="O71" s="121">
        <v>45056</v>
      </c>
      <c r="P71" s="122">
        <v>45119</v>
      </c>
      <c r="Q71" s="114" t="s">
        <v>57</v>
      </c>
      <c r="R71" s="112" t="s">
        <v>57</v>
      </c>
      <c r="S71" s="123" t="s">
        <v>181</v>
      </c>
      <c r="T71" s="108" t="str">
        <f t="shared" si="4"/>
        <v>-</v>
      </c>
      <c r="U71" s="108" t="str">
        <f t="shared" si="4"/>
        <v>-</v>
      </c>
      <c r="V71" s="109" t="str">
        <f t="shared" si="1"/>
        <v>＜25</v>
      </c>
      <c r="W71" s="124"/>
    </row>
    <row r="72" spans="1:23">
      <c r="A72" s="17">
        <v>66</v>
      </c>
      <c r="B72" s="112" t="s">
        <v>173</v>
      </c>
      <c r="C72" s="113" t="s">
        <v>173</v>
      </c>
      <c r="D72" s="114" t="s">
        <v>173</v>
      </c>
      <c r="E72" s="112" t="s">
        <v>174</v>
      </c>
      <c r="F72" s="113" t="s">
        <v>175</v>
      </c>
      <c r="G72" s="115" t="s">
        <v>34</v>
      </c>
      <c r="H72" s="116" t="s">
        <v>176</v>
      </c>
      <c r="I72" s="117" t="s">
        <v>177</v>
      </c>
      <c r="J72" s="112" t="s">
        <v>178</v>
      </c>
      <c r="K72" s="112" t="s">
        <v>57</v>
      </c>
      <c r="L72" s="118" t="s">
        <v>179</v>
      </c>
      <c r="M72" s="119" t="s">
        <v>180</v>
      </c>
      <c r="N72" s="120" t="s">
        <v>169</v>
      </c>
      <c r="O72" s="121">
        <v>45120</v>
      </c>
      <c r="P72" s="122">
        <v>45127</v>
      </c>
      <c r="Q72" s="114" t="s">
        <v>57</v>
      </c>
      <c r="R72" s="112" t="s">
        <v>57</v>
      </c>
      <c r="S72" s="123" t="s">
        <v>181</v>
      </c>
      <c r="T72" s="108" t="str">
        <f t="shared" si="4"/>
        <v>-</v>
      </c>
      <c r="U72" s="108" t="str">
        <f t="shared" si="4"/>
        <v>-</v>
      </c>
      <c r="V72" s="109" t="str">
        <f t="shared" si="1"/>
        <v>＜25</v>
      </c>
      <c r="W72" s="124"/>
    </row>
    <row r="73" spans="1:23">
      <c r="A73" s="17">
        <v>67</v>
      </c>
      <c r="B73" s="112" t="s">
        <v>173</v>
      </c>
      <c r="C73" s="113" t="s">
        <v>173</v>
      </c>
      <c r="D73" s="114" t="s">
        <v>173</v>
      </c>
      <c r="E73" s="112" t="s">
        <v>174</v>
      </c>
      <c r="F73" s="113" t="s">
        <v>175</v>
      </c>
      <c r="G73" s="115" t="s">
        <v>34</v>
      </c>
      <c r="H73" s="116" t="s">
        <v>176</v>
      </c>
      <c r="I73" s="117" t="s">
        <v>177</v>
      </c>
      <c r="J73" s="112" t="s">
        <v>178</v>
      </c>
      <c r="K73" s="112" t="s">
        <v>57</v>
      </c>
      <c r="L73" s="118" t="s">
        <v>179</v>
      </c>
      <c r="M73" s="119" t="s">
        <v>180</v>
      </c>
      <c r="N73" s="120" t="s">
        <v>169</v>
      </c>
      <c r="O73" s="121">
        <v>45122</v>
      </c>
      <c r="P73" s="122">
        <v>45127</v>
      </c>
      <c r="Q73" s="114" t="s">
        <v>57</v>
      </c>
      <c r="R73" s="112" t="s">
        <v>57</v>
      </c>
      <c r="S73" s="123" t="s">
        <v>181</v>
      </c>
      <c r="T73" s="108" t="str">
        <f t="shared" si="4"/>
        <v>-</v>
      </c>
      <c r="U73" s="108" t="str">
        <f t="shared" si="4"/>
        <v>-</v>
      </c>
      <c r="V73" s="109" t="str">
        <f t="shared" si="1"/>
        <v>＜25</v>
      </c>
      <c r="W73" s="124"/>
    </row>
    <row r="74" spans="1:23">
      <c r="A74" s="17">
        <v>68</v>
      </c>
      <c r="B74" s="112" t="s">
        <v>173</v>
      </c>
      <c r="C74" s="113" t="s">
        <v>173</v>
      </c>
      <c r="D74" s="114" t="s">
        <v>173</v>
      </c>
      <c r="E74" s="112" t="s">
        <v>174</v>
      </c>
      <c r="F74" s="113" t="s">
        <v>175</v>
      </c>
      <c r="G74" s="115" t="s">
        <v>34</v>
      </c>
      <c r="H74" s="116" t="s">
        <v>176</v>
      </c>
      <c r="I74" s="117" t="s">
        <v>177</v>
      </c>
      <c r="J74" s="112" t="s">
        <v>178</v>
      </c>
      <c r="K74" s="112" t="s">
        <v>57</v>
      </c>
      <c r="L74" s="118" t="s">
        <v>179</v>
      </c>
      <c r="M74" s="119" t="s">
        <v>180</v>
      </c>
      <c r="N74" s="120" t="s">
        <v>169</v>
      </c>
      <c r="O74" s="121">
        <v>45124</v>
      </c>
      <c r="P74" s="122">
        <v>45127</v>
      </c>
      <c r="Q74" s="114" t="s">
        <v>57</v>
      </c>
      <c r="R74" s="112" t="s">
        <v>57</v>
      </c>
      <c r="S74" s="123" t="s">
        <v>181</v>
      </c>
      <c r="T74" s="108" t="str">
        <f t="shared" si="4"/>
        <v>-</v>
      </c>
      <c r="U74" s="108" t="str">
        <f t="shared" si="4"/>
        <v>-</v>
      </c>
      <c r="V74" s="109" t="str">
        <f t="shared" si="1"/>
        <v>＜25</v>
      </c>
      <c r="W74" s="124"/>
    </row>
    <row r="75" spans="1:23">
      <c r="A75" s="17">
        <v>69</v>
      </c>
      <c r="B75" s="112" t="s">
        <v>173</v>
      </c>
      <c r="C75" s="113" t="s">
        <v>173</v>
      </c>
      <c r="D75" s="114" t="s">
        <v>173</v>
      </c>
      <c r="E75" s="112" t="s">
        <v>174</v>
      </c>
      <c r="F75" s="113" t="s">
        <v>175</v>
      </c>
      <c r="G75" s="115" t="s">
        <v>34</v>
      </c>
      <c r="H75" s="116" t="s">
        <v>176</v>
      </c>
      <c r="I75" s="117" t="s">
        <v>177</v>
      </c>
      <c r="J75" s="112" t="s">
        <v>178</v>
      </c>
      <c r="K75" s="112" t="s">
        <v>57</v>
      </c>
      <c r="L75" s="118" t="s">
        <v>179</v>
      </c>
      <c r="M75" s="119" t="s">
        <v>180</v>
      </c>
      <c r="N75" s="120" t="s">
        <v>169</v>
      </c>
      <c r="O75" s="121">
        <v>45124</v>
      </c>
      <c r="P75" s="122">
        <v>45127</v>
      </c>
      <c r="Q75" s="114" t="s">
        <v>57</v>
      </c>
      <c r="R75" s="112" t="s">
        <v>57</v>
      </c>
      <c r="S75" s="123" t="s">
        <v>181</v>
      </c>
      <c r="T75" s="108" t="str">
        <f t="shared" si="4"/>
        <v>-</v>
      </c>
      <c r="U75" s="108" t="str">
        <f t="shared" si="4"/>
        <v>-</v>
      </c>
      <c r="V75" s="109" t="str">
        <f t="shared" si="1"/>
        <v>＜25</v>
      </c>
      <c r="W75" s="124"/>
    </row>
    <row r="76" spans="1:23">
      <c r="A76" s="17">
        <v>70</v>
      </c>
      <c r="B76" s="112" t="s">
        <v>173</v>
      </c>
      <c r="C76" s="113" t="s">
        <v>173</v>
      </c>
      <c r="D76" s="114" t="s">
        <v>173</v>
      </c>
      <c r="E76" s="112" t="s">
        <v>174</v>
      </c>
      <c r="F76" s="113" t="s">
        <v>175</v>
      </c>
      <c r="G76" s="115" t="s">
        <v>34</v>
      </c>
      <c r="H76" s="116" t="s">
        <v>176</v>
      </c>
      <c r="I76" s="117" t="s">
        <v>177</v>
      </c>
      <c r="J76" s="112" t="s">
        <v>178</v>
      </c>
      <c r="K76" s="112" t="s">
        <v>57</v>
      </c>
      <c r="L76" s="118" t="s">
        <v>179</v>
      </c>
      <c r="M76" s="119" t="s">
        <v>180</v>
      </c>
      <c r="N76" s="120" t="s">
        <v>169</v>
      </c>
      <c r="O76" s="121">
        <v>45125</v>
      </c>
      <c r="P76" s="122">
        <v>45127</v>
      </c>
      <c r="Q76" s="114" t="s">
        <v>57</v>
      </c>
      <c r="R76" s="112" t="s">
        <v>57</v>
      </c>
      <c r="S76" s="123" t="s">
        <v>181</v>
      </c>
      <c r="T76" s="108" t="str">
        <f t="shared" si="4"/>
        <v>-</v>
      </c>
      <c r="U76" s="108" t="str">
        <f t="shared" si="4"/>
        <v>-</v>
      </c>
      <c r="V76" s="109" t="str">
        <f t="shared" si="1"/>
        <v>＜25</v>
      </c>
      <c r="W76" s="124"/>
    </row>
    <row r="77" spans="1:23">
      <c r="A77" s="17">
        <v>71</v>
      </c>
      <c r="B77" s="112" t="s">
        <v>173</v>
      </c>
      <c r="C77" s="113" t="s">
        <v>173</v>
      </c>
      <c r="D77" s="114" t="s">
        <v>173</v>
      </c>
      <c r="E77" s="112" t="s">
        <v>174</v>
      </c>
      <c r="F77" s="113" t="s">
        <v>175</v>
      </c>
      <c r="G77" s="115" t="s">
        <v>34</v>
      </c>
      <c r="H77" s="116" t="s">
        <v>176</v>
      </c>
      <c r="I77" s="117" t="s">
        <v>177</v>
      </c>
      <c r="J77" s="112" t="s">
        <v>178</v>
      </c>
      <c r="K77" s="112" t="s">
        <v>57</v>
      </c>
      <c r="L77" s="118" t="s">
        <v>179</v>
      </c>
      <c r="M77" s="119" t="s">
        <v>180</v>
      </c>
      <c r="N77" s="120" t="s">
        <v>169</v>
      </c>
      <c r="O77" s="121">
        <v>45125</v>
      </c>
      <c r="P77" s="122">
        <v>45134</v>
      </c>
      <c r="Q77" s="114" t="s">
        <v>57</v>
      </c>
      <c r="R77" s="112" t="s">
        <v>57</v>
      </c>
      <c r="S77" s="123" t="s">
        <v>181</v>
      </c>
      <c r="T77" s="108" t="str">
        <f t="shared" si="4"/>
        <v>-</v>
      </c>
      <c r="U77" s="108" t="str">
        <f t="shared" si="4"/>
        <v>-</v>
      </c>
      <c r="V77" s="109" t="str">
        <f t="shared" si="1"/>
        <v>＜25</v>
      </c>
      <c r="W77" s="124"/>
    </row>
    <row r="78" spans="1:23">
      <c r="A78" s="17">
        <v>72</v>
      </c>
      <c r="B78" s="112" t="s">
        <v>173</v>
      </c>
      <c r="C78" s="113" t="s">
        <v>173</v>
      </c>
      <c r="D78" s="114" t="s">
        <v>173</v>
      </c>
      <c r="E78" s="112" t="s">
        <v>174</v>
      </c>
      <c r="F78" s="113" t="s">
        <v>175</v>
      </c>
      <c r="G78" s="115" t="s">
        <v>34</v>
      </c>
      <c r="H78" s="116" t="s">
        <v>176</v>
      </c>
      <c r="I78" s="117" t="s">
        <v>177</v>
      </c>
      <c r="J78" s="112" t="s">
        <v>178</v>
      </c>
      <c r="K78" s="112" t="s">
        <v>57</v>
      </c>
      <c r="L78" s="118" t="s">
        <v>179</v>
      </c>
      <c r="M78" s="119" t="s">
        <v>180</v>
      </c>
      <c r="N78" s="120" t="s">
        <v>169</v>
      </c>
      <c r="O78" s="121">
        <v>45127</v>
      </c>
      <c r="P78" s="122">
        <v>45134</v>
      </c>
      <c r="Q78" s="114" t="s">
        <v>57</v>
      </c>
      <c r="R78" s="112" t="s">
        <v>57</v>
      </c>
      <c r="S78" s="123" t="s">
        <v>181</v>
      </c>
      <c r="T78" s="108" t="str">
        <f t="shared" si="4"/>
        <v>-</v>
      </c>
      <c r="U78" s="108" t="str">
        <f t="shared" si="4"/>
        <v>-</v>
      </c>
      <c r="V78" s="109" t="str">
        <f t="shared" si="1"/>
        <v>＜25</v>
      </c>
      <c r="W78" s="124"/>
    </row>
    <row r="79" spans="1:23">
      <c r="A79" s="17">
        <v>73</v>
      </c>
      <c r="B79" s="112" t="s">
        <v>173</v>
      </c>
      <c r="C79" s="113" t="s">
        <v>173</v>
      </c>
      <c r="D79" s="114" t="s">
        <v>173</v>
      </c>
      <c r="E79" s="112" t="s">
        <v>174</v>
      </c>
      <c r="F79" s="113" t="s">
        <v>175</v>
      </c>
      <c r="G79" s="115" t="s">
        <v>34</v>
      </c>
      <c r="H79" s="116" t="s">
        <v>176</v>
      </c>
      <c r="I79" s="117" t="s">
        <v>177</v>
      </c>
      <c r="J79" s="112" t="s">
        <v>178</v>
      </c>
      <c r="K79" s="112" t="s">
        <v>57</v>
      </c>
      <c r="L79" s="118" t="s">
        <v>179</v>
      </c>
      <c r="M79" s="119" t="s">
        <v>180</v>
      </c>
      <c r="N79" s="120" t="s">
        <v>169</v>
      </c>
      <c r="O79" s="121">
        <v>45127</v>
      </c>
      <c r="P79" s="122">
        <v>45134</v>
      </c>
      <c r="Q79" s="114" t="s">
        <v>57</v>
      </c>
      <c r="R79" s="112" t="s">
        <v>57</v>
      </c>
      <c r="S79" s="123" t="s">
        <v>181</v>
      </c>
      <c r="T79" s="108" t="str">
        <f t="shared" si="4"/>
        <v>-</v>
      </c>
      <c r="U79" s="108" t="str">
        <f t="shared" si="4"/>
        <v>-</v>
      </c>
      <c r="V79" s="109" t="str">
        <f t="shared" si="1"/>
        <v>＜25</v>
      </c>
      <c r="W79" s="124"/>
    </row>
    <row r="80" spans="1:23">
      <c r="A80" s="17">
        <v>74</v>
      </c>
      <c r="B80" s="112" t="s">
        <v>173</v>
      </c>
      <c r="C80" s="113" t="s">
        <v>173</v>
      </c>
      <c r="D80" s="114" t="s">
        <v>173</v>
      </c>
      <c r="E80" s="112" t="s">
        <v>174</v>
      </c>
      <c r="F80" s="113" t="s">
        <v>175</v>
      </c>
      <c r="G80" s="115" t="s">
        <v>34</v>
      </c>
      <c r="H80" s="116" t="s">
        <v>176</v>
      </c>
      <c r="I80" s="117" t="s">
        <v>177</v>
      </c>
      <c r="J80" s="112" t="s">
        <v>178</v>
      </c>
      <c r="K80" s="112" t="s">
        <v>57</v>
      </c>
      <c r="L80" s="118" t="s">
        <v>179</v>
      </c>
      <c r="M80" s="119" t="s">
        <v>180</v>
      </c>
      <c r="N80" s="120" t="s">
        <v>169</v>
      </c>
      <c r="O80" s="121">
        <v>45131</v>
      </c>
      <c r="P80" s="122">
        <v>45134</v>
      </c>
      <c r="Q80" s="114" t="s">
        <v>57</v>
      </c>
      <c r="R80" s="112" t="s">
        <v>57</v>
      </c>
      <c r="S80" s="123" t="s">
        <v>181</v>
      </c>
      <c r="T80" s="108" t="str">
        <f t="shared" si="4"/>
        <v>-</v>
      </c>
      <c r="U80" s="108" t="str">
        <f t="shared" si="4"/>
        <v>-</v>
      </c>
      <c r="V80" s="109" t="str">
        <f t="shared" si="1"/>
        <v>＜25</v>
      </c>
      <c r="W80" s="124"/>
    </row>
    <row r="81" spans="1:23">
      <c r="A81" s="17">
        <v>75</v>
      </c>
      <c r="B81" s="112" t="s">
        <v>173</v>
      </c>
      <c r="C81" s="113" t="s">
        <v>173</v>
      </c>
      <c r="D81" s="114" t="s">
        <v>173</v>
      </c>
      <c r="E81" s="112" t="s">
        <v>174</v>
      </c>
      <c r="F81" s="113" t="s">
        <v>175</v>
      </c>
      <c r="G81" s="115" t="s">
        <v>34</v>
      </c>
      <c r="H81" s="116" t="s">
        <v>176</v>
      </c>
      <c r="I81" s="117" t="s">
        <v>177</v>
      </c>
      <c r="J81" s="112" t="s">
        <v>178</v>
      </c>
      <c r="K81" s="112" t="s">
        <v>57</v>
      </c>
      <c r="L81" s="118" t="s">
        <v>179</v>
      </c>
      <c r="M81" s="119" t="s">
        <v>180</v>
      </c>
      <c r="N81" s="120" t="s">
        <v>169</v>
      </c>
      <c r="O81" s="121">
        <v>45131</v>
      </c>
      <c r="P81" s="122">
        <v>45134</v>
      </c>
      <c r="Q81" s="114" t="s">
        <v>57</v>
      </c>
      <c r="R81" s="112" t="s">
        <v>57</v>
      </c>
      <c r="S81" s="123" t="s">
        <v>181</v>
      </c>
      <c r="T81" s="108" t="str">
        <f t="shared" si="4"/>
        <v>-</v>
      </c>
      <c r="U81" s="108" t="str">
        <f t="shared" si="4"/>
        <v>-</v>
      </c>
      <c r="V81" s="109" t="str">
        <f t="shared" si="1"/>
        <v>＜25</v>
      </c>
      <c r="W81" s="124"/>
    </row>
    <row r="82" spans="1:23">
      <c r="A82" s="17">
        <v>76</v>
      </c>
      <c r="B82" s="112" t="s">
        <v>173</v>
      </c>
      <c r="C82" s="113" t="s">
        <v>173</v>
      </c>
      <c r="D82" s="114" t="s">
        <v>173</v>
      </c>
      <c r="E82" s="112" t="s">
        <v>174</v>
      </c>
      <c r="F82" s="113" t="s">
        <v>175</v>
      </c>
      <c r="G82" s="115" t="s">
        <v>34</v>
      </c>
      <c r="H82" s="116" t="s">
        <v>176</v>
      </c>
      <c r="I82" s="117" t="s">
        <v>177</v>
      </c>
      <c r="J82" s="112" t="s">
        <v>178</v>
      </c>
      <c r="K82" s="112" t="s">
        <v>57</v>
      </c>
      <c r="L82" s="118" t="s">
        <v>179</v>
      </c>
      <c r="M82" s="119" t="s">
        <v>180</v>
      </c>
      <c r="N82" s="120" t="s">
        <v>169</v>
      </c>
      <c r="O82" s="121">
        <v>45131</v>
      </c>
      <c r="P82" s="122">
        <v>45134</v>
      </c>
      <c r="Q82" s="114" t="s">
        <v>57</v>
      </c>
      <c r="R82" s="112" t="s">
        <v>57</v>
      </c>
      <c r="S82" s="123" t="s">
        <v>181</v>
      </c>
      <c r="T82" s="108" t="str">
        <f t="shared" si="4"/>
        <v>-</v>
      </c>
      <c r="U82" s="108" t="str">
        <f t="shared" si="4"/>
        <v>-</v>
      </c>
      <c r="V82" s="109" t="str">
        <f t="shared" si="1"/>
        <v>＜25</v>
      </c>
      <c r="W82" s="124"/>
    </row>
    <row r="83" spans="1:23">
      <c r="A83" s="17">
        <v>77</v>
      </c>
      <c r="B83" s="112" t="s">
        <v>173</v>
      </c>
      <c r="C83" s="113" t="s">
        <v>173</v>
      </c>
      <c r="D83" s="114" t="s">
        <v>173</v>
      </c>
      <c r="E83" s="112" t="s">
        <v>174</v>
      </c>
      <c r="F83" s="113" t="s">
        <v>175</v>
      </c>
      <c r="G83" s="115" t="s">
        <v>34</v>
      </c>
      <c r="H83" s="116" t="s">
        <v>176</v>
      </c>
      <c r="I83" s="117" t="s">
        <v>177</v>
      </c>
      <c r="J83" s="112" t="s">
        <v>178</v>
      </c>
      <c r="K83" s="112" t="s">
        <v>57</v>
      </c>
      <c r="L83" s="118" t="s">
        <v>179</v>
      </c>
      <c r="M83" s="119" t="s">
        <v>180</v>
      </c>
      <c r="N83" s="120" t="s">
        <v>169</v>
      </c>
      <c r="O83" s="121">
        <v>45132</v>
      </c>
      <c r="P83" s="122">
        <v>45134</v>
      </c>
      <c r="Q83" s="114" t="s">
        <v>57</v>
      </c>
      <c r="R83" s="112" t="s">
        <v>57</v>
      </c>
      <c r="S83" s="123" t="s">
        <v>181</v>
      </c>
      <c r="T83" s="108" t="str">
        <f t="shared" si="4"/>
        <v>-</v>
      </c>
      <c r="U83" s="108" t="str">
        <f t="shared" si="4"/>
        <v>-</v>
      </c>
      <c r="V83" s="109" t="str">
        <f t="shared" si="1"/>
        <v>＜25</v>
      </c>
      <c r="W83" s="124"/>
    </row>
    <row r="84" spans="1:23">
      <c r="A84" s="17">
        <v>78</v>
      </c>
      <c r="B84" s="125" t="s">
        <v>191</v>
      </c>
      <c r="C84" s="126" t="s">
        <v>191</v>
      </c>
      <c r="D84" s="127" t="s">
        <v>57</v>
      </c>
      <c r="E84" s="128" t="s">
        <v>57</v>
      </c>
      <c r="F84" s="128" t="s">
        <v>192</v>
      </c>
      <c r="G84" s="129" t="s">
        <v>193</v>
      </c>
      <c r="H84" s="130" t="s">
        <v>194</v>
      </c>
      <c r="I84" s="131" t="s">
        <v>195</v>
      </c>
      <c r="J84" s="132" t="s">
        <v>57</v>
      </c>
      <c r="K84" s="132" t="s">
        <v>57</v>
      </c>
      <c r="L84" s="133" t="s">
        <v>196</v>
      </c>
      <c r="M84" s="134" t="s">
        <v>197</v>
      </c>
      <c r="N84" s="135" t="s">
        <v>40</v>
      </c>
      <c r="O84" s="136">
        <v>45082</v>
      </c>
      <c r="P84" s="137">
        <v>45090</v>
      </c>
      <c r="Q84" s="138" t="s">
        <v>198</v>
      </c>
      <c r="R84" s="132" t="s">
        <v>199</v>
      </c>
      <c r="S84" s="139" t="s">
        <v>69</v>
      </c>
      <c r="T84" s="140" t="str">
        <f t="shared" si="4"/>
        <v>&lt;5.8</v>
      </c>
      <c r="U84" s="140" t="str">
        <f t="shared" si="4"/>
        <v>&lt;8.5</v>
      </c>
      <c r="V84" s="141" t="str">
        <f t="shared" ref="V84:V93" si="5">IFERROR(IF(AND(T84="",U84=""),"",IF(AND(T84="-",U84="-"),IF(S84="","Cs合計を入力してください",S84),IF(NOT(ISERROR(T84*1+U84*1)),ROUND(T84+U84,1-INT(LOG(ABS(T84+U84)))),IF(NOT(ISERROR(T84*1)),ROUND(T84,1-INT(LOG(ABS(T84)))),IF(NOT(ISERROR(U84*1)),ROUND(U84,1-INT(LOG(ABS(U84)))),IF(ISERROR(T84*1+U84*1),"&lt;"&amp;ROUND(IF(T84="-",0,SUBSTITUTE(T84,"&lt;",""))*1+IF(U84="-",0,SUBSTITUTE(U84,"&lt;",""))*1,1-INT(LOG(ABS(IF(T84="-",0,SUBSTITUTE(T84,"&lt;",""))*1+IF(U84="-",0,SUBSTITUTE(U84,"&lt;",""))*1)))))))))),"入力形式が間違っています")</f>
        <v>&lt;14</v>
      </c>
      <c r="W84" s="142" t="str">
        <f>IF(ISERROR(V84*1),"",IF(AND(H84="飲料水",V84&gt;=11),"○",IF(AND(H84="牛乳・乳児用食品",V84&gt;=51),"○",IF(AND(H84&lt;&gt;"",V84&gt;=110),"○",""))))</f>
        <v/>
      </c>
    </row>
    <row r="85" spans="1:23">
      <c r="A85" s="17">
        <v>79</v>
      </c>
      <c r="B85" s="125" t="s">
        <v>191</v>
      </c>
      <c r="C85" s="126" t="s">
        <v>191</v>
      </c>
      <c r="D85" s="127" t="s">
        <v>57</v>
      </c>
      <c r="E85" s="128" t="s">
        <v>57</v>
      </c>
      <c r="F85" s="128" t="s">
        <v>200</v>
      </c>
      <c r="G85" s="129" t="s">
        <v>193</v>
      </c>
      <c r="H85" s="130" t="s">
        <v>194</v>
      </c>
      <c r="I85" s="131" t="s">
        <v>201</v>
      </c>
      <c r="J85" s="132" t="s">
        <v>57</v>
      </c>
      <c r="K85" s="132" t="s">
        <v>57</v>
      </c>
      <c r="L85" s="133" t="s">
        <v>196</v>
      </c>
      <c r="M85" s="134" t="s">
        <v>197</v>
      </c>
      <c r="N85" s="135" t="s">
        <v>40</v>
      </c>
      <c r="O85" s="136">
        <v>45082</v>
      </c>
      <c r="P85" s="137">
        <v>45090</v>
      </c>
      <c r="Q85" s="138" t="s">
        <v>202</v>
      </c>
      <c r="R85" s="132" t="s">
        <v>203</v>
      </c>
      <c r="S85" s="139" t="s">
        <v>204</v>
      </c>
      <c r="T85" s="140" t="str">
        <f t="shared" si="4"/>
        <v>&lt;8</v>
      </c>
      <c r="U85" s="140" t="str">
        <f t="shared" si="4"/>
        <v>&lt;7.1</v>
      </c>
      <c r="V85" s="141" t="str">
        <f t="shared" si="5"/>
        <v>&lt;15</v>
      </c>
      <c r="W85" s="143"/>
    </row>
    <row r="86" spans="1:23">
      <c r="A86" s="17">
        <v>80</v>
      </c>
      <c r="B86" s="125" t="s">
        <v>191</v>
      </c>
      <c r="C86" s="126" t="s">
        <v>191</v>
      </c>
      <c r="D86" s="138" t="s">
        <v>57</v>
      </c>
      <c r="E86" s="128" t="s">
        <v>57</v>
      </c>
      <c r="F86" s="139" t="s">
        <v>205</v>
      </c>
      <c r="G86" s="129" t="s">
        <v>193</v>
      </c>
      <c r="H86" s="130" t="s">
        <v>194</v>
      </c>
      <c r="I86" s="131" t="s">
        <v>206</v>
      </c>
      <c r="J86" s="132" t="s">
        <v>57</v>
      </c>
      <c r="K86" s="132" t="s">
        <v>57</v>
      </c>
      <c r="L86" s="133" t="s">
        <v>196</v>
      </c>
      <c r="M86" s="134" t="s">
        <v>197</v>
      </c>
      <c r="N86" s="135" t="s">
        <v>40</v>
      </c>
      <c r="O86" s="136">
        <v>45082</v>
      </c>
      <c r="P86" s="137">
        <v>45090</v>
      </c>
      <c r="Q86" s="138" t="s">
        <v>207</v>
      </c>
      <c r="R86" s="132" t="s">
        <v>208</v>
      </c>
      <c r="S86" s="139" t="s">
        <v>69</v>
      </c>
      <c r="T86" s="140" t="str">
        <f t="shared" ref="T86:U95" si="6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&lt;8.2</v>
      </c>
      <c r="U86" s="140" t="str">
        <f t="shared" si="6"/>
        <v>&lt;5.5</v>
      </c>
      <c r="V86" s="141" t="str">
        <f t="shared" si="5"/>
        <v>&lt;14</v>
      </c>
      <c r="W86" s="143"/>
    </row>
    <row r="87" spans="1:23">
      <c r="A87" s="17">
        <v>81</v>
      </c>
      <c r="B87" s="125" t="s">
        <v>191</v>
      </c>
      <c r="C87" s="126" t="s">
        <v>191</v>
      </c>
      <c r="D87" s="138" t="s">
        <v>57</v>
      </c>
      <c r="E87" s="128" t="s">
        <v>57</v>
      </c>
      <c r="F87" s="139" t="s">
        <v>209</v>
      </c>
      <c r="G87" s="129" t="s">
        <v>193</v>
      </c>
      <c r="H87" s="130" t="s">
        <v>194</v>
      </c>
      <c r="I87" s="131" t="s">
        <v>210</v>
      </c>
      <c r="J87" s="132" t="s">
        <v>57</v>
      </c>
      <c r="K87" s="132" t="s">
        <v>57</v>
      </c>
      <c r="L87" s="133" t="s">
        <v>196</v>
      </c>
      <c r="M87" s="134" t="s">
        <v>197</v>
      </c>
      <c r="N87" s="135" t="s">
        <v>40</v>
      </c>
      <c r="O87" s="136">
        <v>45082</v>
      </c>
      <c r="P87" s="137">
        <v>45090</v>
      </c>
      <c r="Q87" s="138" t="s">
        <v>203</v>
      </c>
      <c r="R87" s="132" t="s">
        <v>211</v>
      </c>
      <c r="S87" s="139" t="s">
        <v>204</v>
      </c>
      <c r="T87" s="140" t="str">
        <f t="shared" si="6"/>
        <v>&lt;7.1</v>
      </c>
      <c r="U87" s="140" t="str">
        <f t="shared" si="6"/>
        <v>&lt;7.5</v>
      </c>
      <c r="V87" s="141" t="str">
        <f t="shared" si="5"/>
        <v>&lt;15</v>
      </c>
      <c r="W87" s="143"/>
    </row>
    <row r="88" spans="1:23">
      <c r="A88" s="17">
        <v>82</v>
      </c>
      <c r="B88" s="125" t="s">
        <v>191</v>
      </c>
      <c r="C88" s="126" t="s">
        <v>191</v>
      </c>
      <c r="D88" s="138" t="s">
        <v>57</v>
      </c>
      <c r="E88" s="128" t="s">
        <v>57</v>
      </c>
      <c r="F88" s="139" t="s">
        <v>212</v>
      </c>
      <c r="G88" s="129" t="s">
        <v>193</v>
      </c>
      <c r="H88" s="130" t="s">
        <v>194</v>
      </c>
      <c r="I88" s="131" t="s">
        <v>213</v>
      </c>
      <c r="J88" s="132" t="s">
        <v>57</v>
      </c>
      <c r="K88" s="132" t="s">
        <v>57</v>
      </c>
      <c r="L88" s="133" t="s">
        <v>196</v>
      </c>
      <c r="M88" s="134" t="s">
        <v>197</v>
      </c>
      <c r="N88" s="135" t="s">
        <v>40</v>
      </c>
      <c r="O88" s="136">
        <v>45082</v>
      </c>
      <c r="P88" s="137">
        <v>45090</v>
      </c>
      <c r="Q88" s="138" t="s">
        <v>214</v>
      </c>
      <c r="R88" s="132" t="s">
        <v>215</v>
      </c>
      <c r="S88" s="139" t="s">
        <v>204</v>
      </c>
      <c r="T88" s="140" t="str">
        <f t="shared" si="6"/>
        <v>&lt;7.3</v>
      </c>
      <c r="U88" s="140" t="str">
        <f t="shared" si="6"/>
        <v>&lt;7.4</v>
      </c>
      <c r="V88" s="141" t="str">
        <f t="shared" si="5"/>
        <v>&lt;15</v>
      </c>
      <c r="W88" s="143"/>
    </row>
    <row r="89" spans="1:23">
      <c r="A89" s="17">
        <v>83</v>
      </c>
      <c r="B89" s="125" t="s">
        <v>191</v>
      </c>
      <c r="C89" s="126" t="s">
        <v>191</v>
      </c>
      <c r="D89" s="138" t="s">
        <v>57</v>
      </c>
      <c r="E89" s="128" t="s">
        <v>57</v>
      </c>
      <c r="F89" s="128" t="s">
        <v>216</v>
      </c>
      <c r="G89" s="129" t="s">
        <v>193</v>
      </c>
      <c r="H89" s="130" t="s">
        <v>194</v>
      </c>
      <c r="I89" s="144" t="s">
        <v>217</v>
      </c>
      <c r="J89" s="132" t="s">
        <v>57</v>
      </c>
      <c r="K89" s="132" t="s">
        <v>57</v>
      </c>
      <c r="L89" s="133" t="s">
        <v>196</v>
      </c>
      <c r="M89" s="134" t="s">
        <v>197</v>
      </c>
      <c r="N89" s="135" t="s">
        <v>40</v>
      </c>
      <c r="O89" s="136">
        <v>45082</v>
      </c>
      <c r="P89" s="137">
        <v>45090</v>
      </c>
      <c r="Q89" s="138" t="s">
        <v>218</v>
      </c>
      <c r="R89" s="132" t="s">
        <v>219</v>
      </c>
      <c r="S89" s="139" t="s">
        <v>74</v>
      </c>
      <c r="T89" s="140" t="str">
        <f t="shared" si="6"/>
        <v>&lt;6.3</v>
      </c>
      <c r="U89" s="140" t="str">
        <f t="shared" si="6"/>
        <v>&lt;6</v>
      </c>
      <c r="V89" s="141" t="str">
        <f t="shared" si="5"/>
        <v>&lt;12</v>
      </c>
      <c r="W89" s="143"/>
    </row>
    <row r="90" spans="1:23">
      <c r="A90" s="17">
        <v>84</v>
      </c>
      <c r="B90" s="125" t="s">
        <v>191</v>
      </c>
      <c r="C90" s="126" t="s">
        <v>191</v>
      </c>
      <c r="D90" s="138" t="s">
        <v>57</v>
      </c>
      <c r="E90" s="128" t="s">
        <v>57</v>
      </c>
      <c r="F90" s="139" t="s">
        <v>200</v>
      </c>
      <c r="G90" s="129" t="s">
        <v>193</v>
      </c>
      <c r="H90" s="130" t="s">
        <v>194</v>
      </c>
      <c r="I90" s="144" t="s">
        <v>220</v>
      </c>
      <c r="J90" s="132" t="s">
        <v>57</v>
      </c>
      <c r="K90" s="132" t="s">
        <v>57</v>
      </c>
      <c r="L90" s="133" t="s">
        <v>196</v>
      </c>
      <c r="M90" s="134" t="s">
        <v>197</v>
      </c>
      <c r="N90" s="135" t="s">
        <v>40</v>
      </c>
      <c r="O90" s="136">
        <v>45082</v>
      </c>
      <c r="P90" s="137">
        <v>45090</v>
      </c>
      <c r="Q90" s="138" t="s">
        <v>198</v>
      </c>
      <c r="R90" s="132" t="s">
        <v>221</v>
      </c>
      <c r="S90" s="139" t="s">
        <v>69</v>
      </c>
      <c r="T90" s="140" t="str">
        <f t="shared" si="6"/>
        <v>&lt;5.8</v>
      </c>
      <c r="U90" s="140" t="str">
        <f t="shared" si="6"/>
        <v>&lt;7.9</v>
      </c>
      <c r="V90" s="141" t="str">
        <f t="shared" si="5"/>
        <v>&lt;14</v>
      </c>
      <c r="W90" s="143"/>
    </row>
    <row r="91" spans="1:23">
      <c r="A91" s="17">
        <v>85</v>
      </c>
      <c r="B91" s="125" t="s">
        <v>191</v>
      </c>
      <c r="C91" s="126" t="s">
        <v>191</v>
      </c>
      <c r="D91" s="138" t="s">
        <v>57</v>
      </c>
      <c r="E91" s="128" t="s">
        <v>57</v>
      </c>
      <c r="F91" s="139" t="s">
        <v>222</v>
      </c>
      <c r="G91" s="129" t="s">
        <v>193</v>
      </c>
      <c r="H91" s="130" t="s">
        <v>194</v>
      </c>
      <c r="I91" s="144" t="s">
        <v>210</v>
      </c>
      <c r="J91" s="132" t="s">
        <v>57</v>
      </c>
      <c r="K91" s="132" t="s">
        <v>57</v>
      </c>
      <c r="L91" s="133" t="s">
        <v>196</v>
      </c>
      <c r="M91" s="134" t="s">
        <v>197</v>
      </c>
      <c r="N91" s="135" t="s">
        <v>40</v>
      </c>
      <c r="O91" s="136">
        <v>45082</v>
      </c>
      <c r="P91" s="137">
        <v>45090</v>
      </c>
      <c r="Q91" s="138" t="s">
        <v>223</v>
      </c>
      <c r="R91" s="132" t="s">
        <v>224</v>
      </c>
      <c r="S91" s="139" t="s">
        <v>69</v>
      </c>
      <c r="T91" s="140" t="str">
        <f t="shared" si="6"/>
        <v>&lt;7</v>
      </c>
      <c r="U91" s="140" t="str">
        <f t="shared" si="6"/>
        <v>&lt;6.9</v>
      </c>
      <c r="V91" s="141" t="str">
        <f t="shared" si="5"/>
        <v>&lt;14</v>
      </c>
      <c r="W91" s="143"/>
    </row>
    <row r="92" spans="1:23">
      <c r="A92" s="17">
        <v>86</v>
      </c>
      <c r="B92" s="125" t="s">
        <v>191</v>
      </c>
      <c r="C92" s="126" t="s">
        <v>191</v>
      </c>
      <c r="D92" s="138" t="s">
        <v>57</v>
      </c>
      <c r="E92" s="128" t="s">
        <v>57</v>
      </c>
      <c r="F92" s="139" t="s">
        <v>225</v>
      </c>
      <c r="G92" s="129" t="s">
        <v>193</v>
      </c>
      <c r="H92" s="130" t="s">
        <v>194</v>
      </c>
      <c r="I92" s="144" t="s">
        <v>220</v>
      </c>
      <c r="J92" s="132" t="s">
        <v>57</v>
      </c>
      <c r="K92" s="132" t="s">
        <v>57</v>
      </c>
      <c r="L92" s="133" t="s">
        <v>196</v>
      </c>
      <c r="M92" s="134" t="s">
        <v>197</v>
      </c>
      <c r="N92" s="135" t="s">
        <v>40</v>
      </c>
      <c r="O92" s="136">
        <v>45082</v>
      </c>
      <c r="P92" s="137">
        <v>45090</v>
      </c>
      <c r="Q92" s="138" t="s">
        <v>226</v>
      </c>
      <c r="R92" s="132" t="s">
        <v>114</v>
      </c>
      <c r="S92" s="139" t="s">
        <v>74</v>
      </c>
      <c r="T92" s="140" t="str">
        <f t="shared" si="6"/>
        <v>&lt;6.8</v>
      </c>
      <c r="U92" s="140" t="str">
        <f t="shared" si="6"/>
        <v>&lt;5.4</v>
      </c>
      <c r="V92" s="141" t="str">
        <f t="shared" si="5"/>
        <v>&lt;12</v>
      </c>
      <c r="W92" s="143"/>
    </row>
    <row r="93" spans="1:23">
      <c r="A93" s="17">
        <v>87</v>
      </c>
      <c r="B93" s="125" t="s">
        <v>191</v>
      </c>
      <c r="C93" s="126" t="s">
        <v>191</v>
      </c>
      <c r="D93" s="138" t="s">
        <v>57</v>
      </c>
      <c r="E93" s="128" t="s">
        <v>57</v>
      </c>
      <c r="F93" s="139" t="s">
        <v>227</v>
      </c>
      <c r="G93" s="129" t="s">
        <v>193</v>
      </c>
      <c r="H93" s="130" t="s">
        <v>194</v>
      </c>
      <c r="I93" s="144" t="s">
        <v>228</v>
      </c>
      <c r="J93" s="132" t="s">
        <v>57</v>
      </c>
      <c r="K93" s="132" t="s">
        <v>57</v>
      </c>
      <c r="L93" s="133" t="s">
        <v>196</v>
      </c>
      <c r="M93" s="134" t="s">
        <v>197</v>
      </c>
      <c r="N93" s="135" t="s">
        <v>40</v>
      </c>
      <c r="O93" s="145">
        <v>45082</v>
      </c>
      <c r="P93" s="137">
        <v>45090</v>
      </c>
      <c r="Q93" s="138" t="s">
        <v>229</v>
      </c>
      <c r="R93" s="132" t="s">
        <v>230</v>
      </c>
      <c r="S93" s="139" t="s">
        <v>204</v>
      </c>
      <c r="T93" s="140" t="str">
        <f t="shared" si="6"/>
        <v>&lt;7.2</v>
      </c>
      <c r="U93" s="140" t="str">
        <f t="shared" si="6"/>
        <v>&lt;7.6</v>
      </c>
      <c r="V93" s="141" t="str">
        <f t="shared" si="5"/>
        <v>&lt;15</v>
      </c>
      <c r="W93" s="143"/>
    </row>
    <row r="94" spans="1:23">
      <c r="A94" s="17">
        <v>88</v>
      </c>
      <c r="B94" s="1" t="s">
        <v>231</v>
      </c>
      <c r="C94" s="3" t="s">
        <v>231</v>
      </c>
      <c r="D94" s="2" t="s">
        <v>232</v>
      </c>
      <c r="E94" s="146" t="s">
        <v>233</v>
      </c>
      <c r="F94" s="1" t="s">
        <v>234</v>
      </c>
      <c r="G94" s="147" t="s">
        <v>34</v>
      </c>
      <c r="H94" s="21" t="s">
        <v>235</v>
      </c>
      <c r="I94" s="17" t="s">
        <v>236</v>
      </c>
      <c r="J94" s="1" t="s">
        <v>234</v>
      </c>
      <c r="K94" s="1" t="s">
        <v>234</v>
      </c>
      <c r="L94" s="110" t="s">
        <v>46</v>
      </c>
      <c r="M94" s="148" t="s">
        <v>237</v>
      </c>
      <c r="N94" s="5" t="s">
        <v>169</v>
      </c>
      <c r="O94" s="6">
        <v>45131</v>
      </c>
      <c r="P94" s="7">
        <v>45131</v>
      </c>
      <c r="Q94" s="2" t="s">
        <v>223</v>
      </c>
      <c r="R94" s="1" t="s">
        <v>132</v>
      </c>
      <c r="S94" s="107" t="s">
        <v>238</v>
      </c>
      <c r="T94" s="108" t="str">
        <f t="shared" si="6"/>
        <v>&lt;7</v>
      </c>
      <c r="U94" s="108" t="str">
        <f t="shared" si="6"/>
        <v>&lt;7.8</v>
      </c>
      <c r="V94" s="109" t="str">
        <f t="shared" ref="V94:V95" si="7"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&lt;15</v>
      </c>
      <c r="W94" s="110" t="str">
        <f>IF(ISERROR(V96*1),"",IF(AND(H96="飲料水",V96&gt;=11),"○",IF(AND(H96="牛乳・乳児用食品",V96&gt;=51),"○",IF(AND(H96&lt;&gt;"",V96&gt;=110),"○",""))))</f>
        <v/>
      </c>
    </row>
    <row r="95" spans="1:23">
      <c r="A95" s="17">
        <v>89</v>
      </c>
      <c r="B95" s="1" t="s">
        <v>231</v>
      </c>
      <c r="C95" s="3" t="s">
        <v>231</v>
      </c>
      <c r="D95" s="4" t="s">
        <v>239</v>
      </c>
      <c r="E95" s="149" t="s">
        <v>240</v>
      </c>
      <c r="F95" s="1" t="s">
        <v>234</v>
      </c>
      <c r="G95" s="147" t="s">
        <v>34</v>
      </c>
      <c r="H95" s="21" t="s">
        <v>235</v>
      </c>
      <c r="I95" s="15" t="s">
        <v>236</v>
      </c>
      <c r="J95" s="1" t="s">
        <v>234</v>
      </c>
      <c r="K95" s="1" t="s">
        <v>234</v>
      </c>
      <c r="L95" s="110" t="s">
        <v>46</v>
      </c>
      <c r="M95" s="150" t="s">
        <v>237</v>
      </c>
      <c r="N95" s="10" t="s">
        <v>169</v>
      </c>
      <c r="O95" s="11">
        <v>45131</v>
      </c>
      <c r="P95" s="12">
        <v>45131</v>
      </c>
      <c r="Q95" s="4" t="s">
        <v>207</v>
      </c>
      <c r="R95" s="8" t="s">
        <v>121</v>
      </c>
      <c r="S95" s="107" t="s">
        <v>241</v>
      </c>
      <c r="T95" s="108" t="str">
        <f t="shared" si="6"/>
        <v>&lt;8.2</v>
      </c>
      <c r="U95" s="108" t="str">
        <f t="shared" si="6"/>
        <v>&lt;9.4</v>
      </c>
      <c r="V95" s="109" t="str">
        <f t="shared" si="7"/>
        <v>&lt;18</v>
      </c>
      <c r="W95" s="110" t="str">
        <f>IF(ISERROR(V97*1),"",IF(AND(H97="飲料水",V97&gt;=11),"○",IF(AND(H97="牛乳・乳児用食品",V97&gt;=51),"○",IF(AND(H97&lt;&gt;"",V97&gt;=110),"○",""))))</f>
        <v/>
      </c>
    </row>
    <row r="96" spans="1:23">
      <c r="A96" s="17">
        <v>90</v>
      </c>
      <c r="B96" s="8" t="s">
        <v>242</v>
      </c>
      <c r="C96" s="9" t="s">
        <v>242</v>
      </c>
      <c r="D96" s="4" t="s">
        <v>243</v>
      </c>
      <c r="E96" s="8" t="s">
        <v>244</v>
      </c>
      <c r="F96" s="9"/>
      <c r="G96" s="147" t="s">
        <v>245</v>
      </c>
      <c r="H96" s="21" t="s">
        <v>35</v>
      </c>
      <c r="I96" s="15" t="s">
        <v>246</v>
      </c>
      <c r="J96" s="8" t="s">
        <v>247</v>
      </c>
      <c r="K96" s="8" t="s">
        <v>248</v>
      </c>
      <c r="L96" s="110" t="s">
        <v>46</v>
      </c>
      <c r="M96" s="148" t="s">
        <v>249</v>
      </c>
      <c r="N96" s="5" t="s">
        <v>40</v>
      </c>
      <c r="O96" s="6">
        <v>45139</v>
      </c>
      <c r="P96" s="7">
        <v>45142</v>
      </c>
      <c r="Q96" s="4" t="s">
        <v>250</v>
      </c>
      <c r="R96" s="24" t="s">
        <v>251</v>
      </c>
      <c r="S96" s="1" t="s">
        <v>252</v>
      </c>
      <c r="T96" s="108" t="str">
        <f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&lt;6.5</v>
      </c>
      <c r="U96" s="108" t="str">
        <f>IF(R96="","",IF(NOT(ISERROR(R96*1)),ROUNDDOWN(R96*1,2-INT(LOG(ABS(R96*1)))),IFERROR("&lt;"&amp;ROUNDDOWN(IF(SUBSTITUTE(R96,"&lt;","")*1&lt;=50,SUBSTITUTE(R96,"&lt;","")*1,""),2-INT(LOG(ABS(SUBSTITUTE(R96,"&lt;","")*1)))),IF(R96="-",R96,"入力形式が間違っています"))))</f>
        <v>&lt;8.2</v>
      </c>
      <c r="V96" s="109" t="str">
        <f>IFERROR(IF(AND(T96="",U96=""),"",IF(AND(T96="-",U96="-"),IF(S96="","Cs合計を入力してください",S96),IF(NOT(ISERROR(T96*1+U96*1)),ROUND(T96+U96, 1-INT(LOG(ABS(T96+U96)))),IF(NOT(ISERROR(T96*1)),ROUND(T96, 1-INT(LOG(ABS(T96)))),IF(NOT(ISERROR(U96*1)),ROUND(U96, 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&lt;15</v>
      </c>
      <c r="W96" s="110" t="str">
        <f>IF(ISERROR(V96*1),"",IF(AND(H96="飲料水",V96&gt;=11),"○",IF(AND(H96="牛乳・乳児用食品",V96&gt;=51),"○",IF(AND(H96&lt;&gt;"",V96&gt;=110),"○",""))))</f>
        <v/>
      </c>
    </row>
    <row r="97" spans="1:23">
      <c r="A97" s="17">
        <v>91</v>
      </c>
      <c r="B97" s="1" t="s">
        <v>253</v>
      </c>
      <c r="C97" s="1" t="s">
        <v>253</v>
      </c>
      <c r="D97" s="2" t="s">
        <v>254</v>
      </c>
      <c r="E97" s="1" t="s">
        <v>248</v>
      </c>
      <c r="F97" s="1" t="s">
        <v>248</v>
      </c>
      <c r="G97" s="147" t="s">
        <v>245</v>
      </c>
      <c r="H97" s="21" t="s">
        <v>35</v>
      </c>
      <c r="I97" s="17" t="s">
        <v>255</v>
      </c>
      <c r="J97" s="1" t="s">
        <v>247</v>
      </c>
      <c r="K97" s="1"/>
      <c r="L97" s="110" t="s">
        <v>46</v>
      </c>
      <c r="M97" s="148" t="s">
        <v>256</v>
      </c>
      <c r="N97" s="5" t="s">
        <v>169</v>
      </c>
      <c r="O97" s="6">
        <v>45140</v>
      </c>
      <c r="P97" s="7">
        <v>45140</v>
      </c>
      <c r="Q97" s="2" t="s">
        <v>257</v>
      </c>
      <c r="R97" s="8" t="s">
        <v>257</v>
      </c>
      <c r="S97" s="111" t="s">
        <v>258</v>
      </c>
      <c r="T97" s="108" t="str">
        <f t="shared" ref="T97:U98" si="8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&lt;10</v>
      </c>
      <c r="U97" s="108" t="str">
        <f t="shared" si="8"/>
        <v>&lt;10</v>
      </c>
      <c r="V97" s="109" t="str">
        <f t="shared" ref="V97:V98" si="9"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&lt;20</v>
      </c>
      <c r="W97" s="110" t="str">
        <f t="shared" ref="W97:W128" si="10">IF(ISERROR(V97*1),"",IF(AND(H97="飲料水",V97&gt;=11),"○",IF(AND(H97="牛乳・乳児用食品",V97&gt;=51),"○",IF(AND(H97&lt;&gt;"",V97&gt;=110),"○",""))))</f>
        <v/>
      </c>
    </row>
    <row r="98" spans="1:23">
      <c r="A98" s="17">
        <v>92</v>
      </c>
      <c r="B98" s="1" t="s">
        <v>253</v>
      </c>
      <c r="C98" s="24" t="s">
        <v>253</v>
      </c>
      <c r="D98" s="2" t="s">
        <v>248</v>
      </c>
      <c r="E98" s="1" t="s">
        <v>248</v>
      </c>
      <c r="F98" s="24" t="s">
        <v>259</v>
      </c>
      <c r="G98" s="151" t="s">
        <v>245</v>
      </c>
      <c r="H98" s="21" t="s">
        <v>59</v>
      </c>
      <c r="I98" s="17" t="s">
        <v>260</v>
      </c>
      <c r="J98" s="8" t="s">
        <v>61</v>
      </c>
      <c r="K98" s="8"/>
      <c r="L98" s="25" t="s">
        <v>46</v>
      </c>
      <c r="M98" s="148" t="s">
        <v>256</v>
      </c>
      <c r="N98" s="13" t="s">
        <v>169</v>
      </c>
      <c r="O98" s="11">
        <v>45141</v>
      </c>
      <c r="P98" s="152">
        <v>45142</v>
      </c>
      <c r="Q98" s="4" t="s">
        <v>257</v>
      </c>
      <c r="R98" s="8" t="s">
        <v>257</v>
      </c>
      <c r="S98" s="111" t="s">
        <v>258</v>
      </c>
      <c r="T98" s="108" t="str">
        <f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&lt;10</v>
      </c>
      <c r="U98" s="108" t="str">
        <f>IF(R98="","",IF(NOT(ISERROR(R98*1)),ROUNDDOWN(R98*1,2-INT(LOG(ABS(R98*1)))),IFERROR("&lt;"&amp;ROUNDDOWN(IF(SUBSTITUTE(R98,"&lt;","")*1&lt;=50,SUBSTITUTE(R98,"&lt;","")*1,""),2-INT(LOG(ABS(SUBSTITUTE(R98,"&lt;","")*1)))),IF(R98="-",R98,"入力形式が間違っています"))))</f>
        <v>&lt;10</v>
      </c>
      <c r="V98" s="109" t="str">
        <f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&lt;20</v>
      </c>
      <c r="W98" s="110" t="str">
        <f t="shared" si="10"/>
        <v/>
      </c>
    </row>
    <row r="99" spans="1:23" ht="37.5">
      <c r="A99" s="17">
        <v>93</v>
      </c>
      <c r="B99" s="1" t="s">
        <v>162</v>
      </c>
      <c r="C99" s="153" t="s">
        <v>162</v>
      </c>
      <c r="D99" s="112" t="s">
        <v>261</v>
      </c>
      <c r="E99" s="112" t="s">
        <v>262</v>
      </c>
      <c r="F99" s="124" t="s">
        <v>57</v>
      </c>
      <c r="G99" s="154" t="s">
        <v>263</v>
      </c>
      <c r="H99" s="155" t="s">
        <v>264</v>
      </c>
      <c r="I99" s="117" t="s">
        <v>265</v>
      </c>
      <c r="J99" s="117" t="s">
        <v>266</v>
      </c>
      <c r="K99" s="117" t="s">
        <v>248</v>
      </c>
      <c r="L99" s="118" t="s">
        <v>167</v>
      </c>
      <c r="M99" s="123" t="s">
        <v>267</v>
      </c>
      <c r="N99" s="156" t="s">
        <v>169</v>
      </c>
      <c r="O99" s="157">
        <v>45146</v>
      </c>
      <c r="P99" s="156">
        <v>45146</v>
      </c>
      <c r="Q99" s="158" t="s">
        <v>248</v>
      </c>
      <c r="R99" s="159" t="s">
        <v>248</v>
      </c>
      <c r="S99" s="159" t="s">
        <v>65</v>
      </c>
      <c r="T99" s="108" t="str">
        <f t="shared" ref="T99:U114" si="11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-</v>
      </c>
      <c r="U99" s="108" t="str">
        <f t="shared" si="11"/>
        <v>-</v>
      </c>
      <c r="V99" s="109" t="str">
        <f t="shared" ref="V99:V108" si="12">IFERROR(IF(AND(T99="",U99=""),"",IF(AND(T99="-",U99="-"),IF(S99="","Cs合計を入力してください",S99),IF(NOT(ISERROR(T99*1+U99*1)),ROUND(T99+U99, 1-INT(LOG(ABS(T99+U99)))),IF(NOT(ISERROR(T99*1)),ROUND(T99, 1-INT(LOG(ABS(T99)))),IF(NOT(ISERROR(U99*1)),ROUND(U99, 1-INT(LOG(ABS(U99)))),IF(ISERROR(T99*1+U99*1),"&lt;"&amp;ROUND(IF(T99="-",0,SUBSTITUTE(T99,"&lt;",""))*1+IF(U99="-",0,SUBSTITUTE(U99,"&lt;",""))*1,1-INT(LOG(ABS(IF(T99="-",0,SUBSTITUTE(T99,"&lt;",""))*1+IF(U99="-",0,SUBSTITUTE(U99,"&lt;",""))*1)))))))))),"入力形式が間違っています")</f>
        <v>&lt;13</v>
      </c>
      <c r="W99" s="110" t="str">
        <f t="shared" si="10"/>
        <v/>
      </c>
    </row>
    <row r="100" spans="1:23" ht="37.5">
      <c r="A100" s="17">
        <v>94</v>
      </c>
      <c r="B100" s="8" t="s">
        <v>162</v>
      </c>
      <c r="C100" s="153" t="s">
        <v>162</v>
      </c>
      <c r="D100" s="117" t="s">
        <v>268</v>
      </c>
      <c r="E100" s="112" t="s">
        <v>269</v>
      </c>
      <c r="F100" s="124" t="s">
        <v>57</v>
      </c>
      <c r="G100" s="154" t="s">
        <v>263</v>
      </c>
      <c r="H100" s="155" t="s">
        <v>264</v>
      </c>
      <c r="I100" s="117" t="s">
        <v>270</v>
      </c>
      <c r="J100" s="117" t="s">
        <v>266</v>
      </c>
      <c r="K100" s="117" t="s">
        <v>248</v>
      </c>
      <c r="L100" s="118" t="s">
        <v>167</v>
      </c>
      <c r="M100" s="123" t="s">
        <v>267</v>
      </c>
      <c r="N100" s="156" t="s">
        <v>169</v>
      </c>
      <c r="O100" s="157">
        <v>45146</v>
      </c>
      <c r="P100" s="156">
        <v>45146</v>
      </c>
      <c r="Q100" s="158" t="s">
        <v>248</v>
      </c>
      <c r="R100" s="159" t="s">
        <v>248</v>
      </c>
      <c r="S100" s="159" t="s">
        <v>65</v>
      </c>
      <c r="T100" s="108" t="str">
        <f t="shared" si="11"/>
        <v>-</v>
      </c>
      <c r="U100" s="108" t="str">
        <f t="shared" si="11"/>
        <v>-</v>
      </c>
      <c r="V100" s="109" t="str">
        <f t="shared" si="12"/>
        <v>&lt;13</v>
      </c>
      <c r="W100" s="110" t="str">
        <f t="shared" si="10"/>
        <v/>
      </c>
    </row>
    <row r="101" spans="1:23" ht="37.5">
      <c r="A101" s="17">
        <v>95</v>
      </c>
      <c r="B101" s="8" t="s">
        <v>162</v>
      </c>
      <c r="C101" s="153" t="s">
        <v>162</v>
      </c>
      <c r="D101" s="117" t="s">
        <v>271</v>
      </c>
      <c r="E101" s="112" t="s">
        <v>57</v>
      </c>
      <c r="F101" s="118" t="s">
        <v>272</v>
      </c>
      <c r="G101" s="154" t="s">
        <v>263</v>
      </c>
      <c r="H101" s="155" t="s">
        <v>264</v>
      </c>
      <c r="I101" s="117" t="s">
        <v>273</v>
      </c>
      <c r="J101" s="117" t="s">
        <v>274</v>
      </c>
      <c r="K101" s="117" t="s">
        <v>248</v>
      </c>
      <c r="L101" s="118" t="s">
        <v>167</v>
      </c>
      <c r="M101" s="123" t="s">
        <v>267</v>
      </c>
      <c r="N101" s="156" t="s">
        <v>169</v>
      </c>
      <c r="O101" s="157">
        <v>45146</v>
      </c>
      <c r="P101" s="156">
        <v>45146</v>
      </c>
      <c r="Q101" s="158" t="s">
        <v>248</v>
      </c>
      <c r="R101" s="159" t="s">
        <v>248</v>
      </c>
      <c r="S101" s="159" t="s">
        <v>65</v>
      </c>
      <c r="T101" s="108" t="str">
        <f t="shared" si="11"/>
        <v>-</v>
      </c>
      <c r="U101" s="108" t="str">
        <f t="shared" si="11"/>
        <v>-</v>
      </c>
      <c r="V101" s="109" t="str">
        <f t="shared" si="12"/>
        <v>&lt;13</v>
      </c>
      <c r="W101" s="110" t="str">
        <f t="shared" si="10"/>
        <v/>
      </c>
    </row>
    <row r="102" spans="1:23" ht="37.5">
      <c r="A102" s="17">
        <v>96</v>
      </c>
      <c r="B102" s="8" t="s">
        <v>162</v>
      </c>
      <c r="C102" s="153" t="s">
        <v>162</v>
      </c>
      <c r="D102" s="117" t="s">
        <v>268</v>
      </c>
      <c r="E102" s="112" t="s">
        <v>57</v>
      </c>
      <c r="F102" s="118" t="s">
        <v>275</v>
      </c>
      <c r="G102" s="115" t="s">
        <v>263</v>
      </c>
      <c r="H102" s="160" t="s">
        <v>264</v>
      </c>
      <c r="I102" s="117" t="s">
        <v>276</v>
      </c>
      <c r="J102" s="117" t="s">
        <v>274</v>
      </c>
      <c r="K102" s="112" t="s">
        <v>248</v>
      </c>
      <c r="L102" s="118" t="s">
        <v>167</v>
      </c>
      <c r="M102" s="123" t="s">
        <v>267</v>
      </c>
      <c r="N102" s="156" t="s">
        <v>169</v>
      </c>
      <c r="O102" s="157">
        <v>45146</v>
      </c>
      <c r="P102" s="156">
        <v>45146</v>
      </c>
      <c r="Q102" s="158" t="s">
        <v>248</v>
      </c>
      <c r="R102" s="159" t="s">
        <v>248</v>
      </c>
      <c r="S102" s="159" t="s">
        <v>65</v>
      </c>
      <c r="T102" s="108" t="str">
        <f t="shared" si="11"/>
        <v>-</v>
      </c>
      <c r="U102" s="108" t="str">
        <f t="shared" si="11"/>
        <v>-</v>
      </c>
      <c r="V102" s="109" t="str">
        <f t="shared" si="12"/>
        <v>&lt;13</v>
      </c>
      <c r="W102" s="110"/>
    </row>
    <row r="103" spans="1:23" ht="37.5">
      <c r="A103" s="17">
        <v>97</v>
      </c>
      <c r="B103" s="8" t="s">
        <v>162</v>
      </c>
      <c r="C103" s="153" t="s">
        <v>162</v>
      </c>
      <c r="D103" s="112" t="s">
        <v>277</v>
      </c>
      <c r="E103" s="112" t="s">
        <v>57</v>
      </c>
      <c r="F103" s="124" t="s">
        <v>278</v>
      </c>
      <c r="G103" s="115" t="s">
        <v>263</v>
      </c>
      <c r="H103" s="160" t="s">
        <v>264</v>
      </c>
      <c r="I103" s="117" t="s">
        <v>279</v>
      </c>
      <c r="J103" s="117" t="s">
        <v>274</v>
      </c>
      <c r="K103" s="112" t="s">
        <v>248</v>
      </c>
      <c r="L103" s="118" t="s">
        <v>167</v>
      </c>
      <c r="M103" s="123" t="s">
        <v>267</v>
      </c>
      <c r="N103" s="156" t="s">
        <v>169</v>
      </c>
      <c r="O103" s="157">
        <v>45146</v>
      </c>
      <c r="P103" s="156">
        <v>45146</v>
      </c>
      <c r="Q103" s="158" t="s">
        <v>248</v>
      </c>
      <c r="R103" s="159" t="s">
        <v>248</v>
      </c>
      <c r="S103" s="159" t="s">
        <v>65</v>
      </c>
      <c r="T103" s="108" t="str">
        <f t="shared" si="11"/>
        <v>-</v>
      </c>
      <c r="U103" s="108" t="str">
        <f t="shared" si="11"/>
        <v>-</v>
      </c>
      <c r="V103" s="109" t="str">
        <f t="shared" si="12"/>
        <v>&lt;13</v>
      </c>
      <c r="W103" s="110" t="str">
        <f t="shared" si="10"/>
        <v/>
      </c>
    </row>
    <row r="104" spans="1:23">
      <c r="A104" s="17">
        <v>98</v>
      </c>
      <c r="B104" s="1" t="s">
        <v>280</v>
      </c>
      <c r="C104" s="3" t="s">
        <v>280</v>
      </c>
      <c r="D104" s="2" t="s">
        <v>281</v>
      </c>
      <c r="E104" s="1" t="s">
        <v>57</v>
      </c>
      <c r="F104" s="3" t="s">
        <v>282</v>
      </c>
      <c r="G104" s="147" t="s">
        <v>263</v>
      </c>
      <c r="H104" s="21" t="s">
        <v>283</v>
      </c>
      <c r="I104" s="17" t="s">
        <v>284</v>
      </c>
      <c r="J104" s="1"/>
      <c r="K104" s="1" t="s">
        <v>44</v>
      </c>
      <c r="L104" s="110" t="s">
        <v>46</v>
      </c>
      <c r="M104" s="148" t="s">
        <v>285</v>
      </c>
      <c r="N104" s="5" t="s">
        <v>40</v>
      </c>
      <c r="O104" s="6">
        <v>45089</v>
      </c>
      <c r="P104" s="7">
        <v>45089</v>
      </c>
      <c r="Q104" s="2" t="s">
        <v>286</v>
      </c>
      <c r="R104" s="1" t="s">
        <v>287</v>
      </c>
      <c r="S104" s="107" t="s">
        <v>137</v>
      </c>
      <c r="T104" s="108" t="str">
        <f t="shared" si="11"/>
        <v>&lt;0.464</v>
      </c>
      <c r="U104" s="108" t="str">
        <f t="shared" si="11"/>
        <v>&lt;0.629</v>
      </c>
      <c r="V104" s="109" t="str">
        <f t="shared" si="12"/>
        <v>&lt;1.1</v>
      </c>
      <c r="W104" s="110" t="str">
        <f t="shared" si="10"/>
        <v/>
      </c>
    </row>
    <row r="105" spans="1:23">
      <c r="A105" s="17">
        <v>99</v>
      </c>
      <c r="B105" s="1" t="s">
        <v>280</v>
      </c>
      <c r="C105" s="3" t="s">
        <v>280</v>
      </c>
      <c r="D105" s="2" t="s">
        <v>281</v>
      </c>
      <c r="E105" s="1" t="s">
        <v>57</v>
      </c>
      <c r="F105" s="3" t="s">
        <v>282</v>
      </c>
      <c r="G105" s="147" t="s">
        <v>263</v>
      </c>
      <c r="H105" s="21" t="s">
        <v>283</v>
      </c>
      <c r="I105" s="17" t="s">
        <v>284</v>
      </c>
      <c r="J105" s="1"/>
      <c r="K105" s="1" t="s">
        <v>44</v>
      </c>
      <c r="L105" s="110" t="s">
        <v>46</v>
      </c>
      <c r="M105" s="148" t="s">
        <v>285</v>
      </c>
      <c r="N105" s="5" t="s">
        <v>40</v>
      </c>
      <c r="O105" s="6">
        <v>45089</v>
      </c>
      <c r="P105" s="7">
        <v>45089</v>
      </c>
      <c r="Q105" s="2" t="s">
        <v>288</v>
      </c>
      <c r="R105" s="1" t="s">
        <v>289</v>
      </c>
      <c r="S105" s="107" t="s">
        <v>290</v>
      </c>
      <c r="T105" s="108" t="str">
        <f t="shared" si="11"/>
        <v>&lt;0.534</v>
      </c>
      <c r="U105" s="108" t="str">
        <f t="shared" si="11"/>
        <v>&lt;0.508</v>
      </c>
      <c r="V105" s="109" t="str">
        <f t="shared" si="12"/>
        <v>&lt;1</v>
      </c>
      <c r="W105" s="110" t="str">
        <f t="shared" si="10"/>
        <v/>
      </c>
    </row>
    <row r="106" spans="1:23">
      <c r="A106" s="17">
        <v>100</v>
      </c>
      <c r="B106" s="1" t="s">
        <v>280</v>
      </c>
      <c r="C106" s="3" t="s">
        <v>280</v>
      </c>
      <c r="D106" s="2" t="s">
        <v>281</v>
      </c>
      <c r="E106" s="1" t="s">
        <v>57</v>
      </c>
      <c r="F106" s="3" t="s">
        <v>282</v>
      </c>
      <c r="G106" s="147" t="s">
        <v>263</v>
      </c>
      <c r="H106" s="21" t="s">
        <v>291</v>
      </c>
      <c r="I106" s="17" t="s">
        <v>292</v>
      </c>
      <c r="J106" s="1"/>
      <c r="K106" s="1" t="s">
        <v>44</v>
      </c>
      <c r="L106" s="110" t="s">
        <v>46</v>
      </c>
      <c r="M106" s="148" t="s">
        <v>285</v>
      </c>
      <c r="N106" s="5" t="s">
        <v>40</v>
      </c>
      <c r="O106" s="6">
        <v>45090</v>
      </c>
      <c r="P106" s="7">
        <v>45091</v>
      </c>
      <c r="Q106" s="2" t="s">
        <v>293</v>
      </c>
      <c r="R106" s="1" t="s">
        <v>294</v>
      </c>
      <c r="S106" s="107" t="s">
        <v>295</v>
      </c>
      <c r="T106" s="108" t="str">
        <f t="shared" si="11"/>
        <v>&lt;3.01</v>
      </c>
      <c r="U106" s="108" t="str">
        <f t="shared" si="11"/>
        <v>&lt;3.08</v>
      </c>
      <c r="V106" s="109" t="str">
        <f t="shared" si="12"/>
        <v>&lt;6.1</v>
      </c>
      <c r="W106" s="110" t="str">
        <f t="shared" si="10"/>
        <v/>
      </c>
    </row>
    <row r="107" spans="1:23">
      <c r="A107" s="17">
        <v>101</v>
      </c>
      <c r="B107" s="1" t="s">
        <v>280</v>
      </c>
      <c r="C107" s="3" t="s">
        <v>280</v>
      </c>
      <c r="D107" s="2" t="s">
        <v>281</v>
      </c>
      <c r="E107" s="1" t="s">
        <v>57</v>
      </c>
      <c r="F107" s="3" t="s">
        <v>282</v>
      </c>
      <c r="G107" s="147" t="s">
        <v>263</v>
      </c>
      <c r="H107" s="21" t="s">
        <v>283</v>
      </c>
      <c r="I107" s="17" t="s">
        <v>284</v>
      </c>
      <c r="J107" s="1"/>
      <c r="K107" s="1" t="s">
        <v>44</v>
      </c>
      <c r="L107" s="110" t="s">
        <v>46</v>
      </c>
      <c r="M107" s="148" t="s">
        <v>285</v>
      </c>
      <c r="N107" s="5" t="s">
        <v>40</v>
      </c>
      <c r="O107" s="6">
        <v>45090</v>
      </c>
      <c r="P107" s="7">
        <v>45092</v>
      </c>
      <c r="Q107" s="2" t="s">
        <v>296</v>
      </c>
      <c r="R107" s="1" t="s">
        <v>287</v>
      </c>
      <c r="S107" s="107" t="s">
        <v>145</v>
      </c>
      <c r="T107" s="108" t="str">
        <f t="shared" si="11"/>
        <v>&lt;0.613</v>
      </c>
      <c r="U107" s="108" t="str">
        <f t="shared" si="11"/>
        <v>&lt;0.629</v>
      </c>
      <c r="V107" s="109" t="str">
        <f t="shared" si="12"/>
        <v>&lt;1.2</v>
      </c>
      <c r="W107" s="110" t="str">
        <f t="shared" si="10"/>
        <v/>
      </c>
    </row>
    <row r="108" spans="1:23">
      <c r="A108" s="17">
        <v>102</v>
      </c>
      <c r="B108" s="1" t="s">
        <v>280</v>
      </c>
      <c r="C108" s="3" t="s">
        <v>280</v>
      </c>
      <c r="D108" s="2" t="s">
        <v>281</v>
      </c>
      <c r="E108" s="1" t="s">
        <v>57</v>
      </c>
      <c r="F108" s="3" t="s">
        <v>282</v>
      </c>
      <c r="G108" s="147" t="s">
        <v>263</v>
      </c>
      <c r="H108" s="21" t="s">
        <v>283</v>
      </c>
      <c r="I108" s="17" t="s">
        <v>284</v>
      </c>
      <c r="J108" s="1"/>
      <c r="K108" s="1" t="s">
        <v>44</v>
      </c>
      <c r="L108" s="110" t="s">
        <v>46</v>
      </c>
      <c r="M108" s="148" t="s">
        <v>285</v>
      </c>
      <c r="N108" s="5" t="s">
        <v>40</v>
      </c>
      <c r="O108" s="6">
        <v>45090</v>
      </c>
      <c r="P108" s="7">
        <v>45092</v>
      </c>
      <c r="Q108" s="2" t="s">
        <v>297</v>
      </c>
      <c r="R108" s="1" t="s">
        <v>298</v>
      </c>
      <c r="S108" s="107" t="s">
        <v>137</v>
      </c>
      <c r="T108" s="108" t="str">
        <f t="shared" si="11"/>
        <v>&lt;0.548</v>
      </c>
      <c r="U108" s="108" t="str">
        <f t="shared" si="11"/>
        <v>&lt;0.583</v>
      </c>
      <c r="V108" s="109" t="str">
        <f t="shared" si="12"/>
        <v>&lt;1.1</v>
      </c>
      <c r="W108" s="110" t="str">
        <f t="shared" si="10"/>
        <v/>
      </c>
    </row>
    <row r="109" spans="1:23" ht="19.5">
      <c r="A109" s="17">
        <v>103</v>
      </c>
      <c r="B109" s="8" t="s">
        <v>281</v>
      </c>
      <c r="C109" s="9" t="s">
        <v>281</v>
      </c>
      <c r="D109" s="4" t="s">
        <v>299</v>
      </c>
      <c r="E109" s="8" t="s">
        <v>300</v>
      </c>
      <c r="F109" s="9"/>
      <c r="G109" s="147" t="s">
        <v>183</v>
      </c>
      <c r="H109" s="22" t="s">
        <v>35</v>
      </c>
      <c r="I109" s="15" t="s">
        <v>301</v>
      </c>
      <c r="J109" s="8" t="s">
        <v>178</v>
      </c>
      <c r="K109" s="8"/>
      <c r="L109" s="110" t="s">
        <v>46</v>
      </c>
      <c r="M109" s="161" t="s">
        <v>302</v>
      </c>
      <c r="N109" s="10" t="s">
        <v>40</v>
      </c>
      <c r="O109" s="162">
        <v>45120</v>
      </c>
      <c r="P109" s="163">
        <v>45128</v>
      </c>
      <c r="Q109" s="164" t="s">
        <v>303</v>
      </c>
      <c r="R109" s="165" t="s">
        <v>304</v>
      </c>
      <c r="S109" s="165" t="s">
        <v>305</v>
      </c>
      <c r="T109" s="108" t="str">
        <f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&lt;4.6</v>
      </c>
      <c r="U109" s="108" t="str">
        <f t="shared" si="11"/>
        <v>&lt;4.96</v>
      </c>
      <c r="V109" s="109" t="str">
        <f>IFERROR(IF(AND(T109="",U109=""),"",IF(AND(T109="-",U109="-"),IF(S109="","Cs合計を入力してください",S109),IF(NOT(ISERROR(T109*1+U109*1)),ROUND(T109+U109, 1-INT(LOG(ABS(T109+U109)))),IF(NOT(ISERROR(T109*1)),ROUND(T109, 1-INT(LOG(ABS(T109)))),IF(NOT(ISERROR(U109*1)),ROUND(U109, 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&lt;9.6</v>
      </c>
      <c r="W109" s="110" t="str">
        <f t="shared" si="10"/>
        <v/>
      </c>
    </row>
    <row r="110" spans="1:23" ht="19.5">
      <c r="A110" s="17">
        <v>104</v>
      </c>
      <c r="B110" s="8" t="s">
        <v>281</v>
      </c>
      <c r="C110" s="9" t="s">
        <v>281</v>
      </c>
      <c r="D110" s="4" t="s">
        <v>299</v>
      </c>
      <c r="E110" s="8" t="s">
        <v>300</v>
      </c>
      <c r="F110" s="9"/>
      <c r="G110" s="147" t="s">
        <v>183</v>
      </c>
      <c r="H110" s="21" t="s">
        <v>35</v>
      </c>
      <c r="I110" s="15" t="s">
        <v>306</v>
      </c>
      <c r="J110" s="8" t="s">
        <v>178</v>
      </c>
      <c r="K110" s="8"/>
      <c r="L110" s="110" t="s">
        <v>46</v>
      </c>
      <c r="M110" s="161" t="s">
        <v>302</v>
      </c>
      <c r="N110" s="10" t="s">
        <v>40</v>
      </c>
      <c r="O110" s="162">
        <v>45120</v>
      </c>
      <c r="P110" s="163">
        <v>45128</v>
      </c>
      <c r="Q110" s="164" t="s">
        <v>307</v>
      </c>
      <c r="R110" s="166">
        <v>32.200000000000003</v>
      </c>
      <c r="S110" s="167">
        <v>32</v>
      </c>
      <c r="T110" s="108" t="str">
        <f t="shared" ref="T110:U125" si="13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&lt;5.3</v>
      </c>
      <c r="U110" s="108">
        <f t="shared" si="11"/>
        <v>32.200000000000003</v>
      </c>
      <c r="V110" s="109">
        <f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32</v>
      </c>
      <c r="W110" s="110" t="str">
        <f t="shared" si="10"/>
        <v/>
      </c>
    </row>
    <row r="111" spans="1:23">
      <c r="A111" s="17">
        <v>105</v>
      </c>
      <c r="B111" s="168" t="s">
        <v>308</v>
      </c>
      <c r="C111" s="169" t="s">
        <v>308</v>
      </c>
      <c r="D111" s="170" t="s">
        <v>33</v>
      </c>
      <c r="E111" s="168" t="s">
        <v>33</v>
      </c>
      <c r="F111" s="169" t="s">
        <v>33</v>
      </c>
      <c r="G111" s="171" t="s">
        <v>263</v>
      </c>
      <c r="H111" s="172" t="s">
        <v>309</v>
      </c>
      <c r="I111" s="173" t="s">
        <v>310</v>
      </c>
      <c r="J111" s="8" t="s">
        <v>33</v>
      </c>
      <c r="K111" s="168" t="s">
        <v>33</v>
      </c>
      <c r="L111" s="169" t="s">
        <v>167</v>
      </c>
      <c r="M111" s="170" t="s">
        <v>311</v>
      </c>
      <c r="N111" s="169" t="s">
        <v>40</v>
      </c>
      <c r="O111" s="174">
        <v>45133</v>
      </c>
      <c r="P111" s="175">
        <v>45139</v>
      </c>
      <c r="Q111" s="170" t="s">
        <v>312</v>
      </c>
      <c r="R111" s="168" t="s">
        <v>312</v>
      </c>
      <c r="S111" s="176" t="s">
        <v>313</v>
      </c>
      <c r="T111" s="108" t="str">
        <f t="shared" si="13"/>
        <v>&lt;4</v>
      </c>
      <c r="U111" s="108" t="str">
        <f t="shared" si="11"/>
        <v>&lt;4</v>
      </c>
      <c r="V111" s="109" t="str">
        <f t="shared" ref="V111:V128" si="14">IFERROR(IF(AND(T111="",U111=""),"",IF(AND(T111="-",U111="-"),IF(S111="","Cs合計を入力してください",S111),IF(NOT(ISERROR(T111*1+U111*1)),ROUND(T111+U111, 1-INT(LOG(ABS(T111+U111)))),IF(NOT(ISERROR(T111*1)),ROUND(T111,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&lt;8</v>
      </c>
      <c r="W111" s="110" t="str">
        <f t="shared" si="10"/>
        <v/>
      </c>
    </row>
    <row r="112" spans="1:23">
      <c r="A112" s="17">
        <v>106</v>
      </c>
      <c r="B112" s="168" t="s">
        <v>308</v>
      </c>
      <c r="C112" s="169" t="s">
        <v>308</v>
      </c>
      <c r="D112" s="170" t="s">
        <v>33</v>
      </c>
      <c r="E112" s="168" t="s">
        <v>33</v>
      </c>
      <c r="F112" s="169" t="s">
        <v>33</v>
      </c>
      <c r="G112" s="171" t="s">
        <v>263</v>
      </c>
      <c r="H112" s="172" t="s">
        <v>309</v>
      </c>
      <c r="I112" s="173" t="s">
        <v>310</v>
      </c>
      <c r="J112" s="8" t="s">
        <v>33</v>
      </c>
      <c r="K112" s="168" t="s">
        <v>33</v>
      </c>
      <c r="L112" s="169" t="s">
        <v>167</v>
      </c>
      <c r="M112" s="170" t="s">
        <v>311</v>
      </c>
      <c r="N112" s="169" t="s">
        <v>40</v>
      </c>
      <c r="O112" s="174">
        <v>45133</v>
      </c>
      <c r="P112" s="175">
        <v>45139</v>
      </c>
      <c r="Q112" s="170" t="s">
        <v>312</v>
      </c>
      <c r="R112" s="168" t="s">
        <v>314</v>
      </c>
      <c r="S112" s="176" t="s">
        <v>315</v>
      </c>
      <c r="T112" s="108" t="str">
        <f t="shared" si="13"/>
        <v>&lt;4</v>
      </c>
      <c r="U112" s="108" t="str">
        <f t="shared" si="11"/>
        <v>&lt;3</v>
      </c>
      <c r="V112" s="109" t="str">
        <f t="shared" si="14"/>
        <v>&lt;7</v>
      </c>
      <c r="W112" s="110" t="str">
        <f t="shared" si="10"/>
        <v/>
      </c>
    </row>
    <row r="113" spans="1:23">
      <c r="A113" s="17">
        <v>107</v>
      </c>
      <c r="B113" s="168" t="s">
        <v>308</v>
      </c>
      <c r="C113" s="169" t="s">
        <v>308</v>
      </c>
      <c r="D113" s="170" t="s">
        <v>33</v>
      </c>
      <c r="E113" s="168" t="s">
        <v>33</v>
      </c>
      <c r="F113" s="169" t="s">
        <v>33</v>
      </c>
      <c r="G113" s="171" t="s">
        <v>263</v>
      </c>
      <c r="H113" s="172" t="s">
        <v>309</v>
      </c>
      <c r="I113" s="173" t="s">
        <v>316</v>
      </c>
      <c r="J113" s="8" t="s">
        <v>33</v>
      </c>
      <c r="K113" s="168" t="s">
        <v>33</v>
      </c>
      <c r="L113" s="169" t="s">
        <v>167</v>
      </c>
      <c r="M113" s="170" t="s">
        <v>311</v>
      </c>
      <c r="N113" s="169" t="s">
        <v>40</v>
      </c>
      <c r="O113" s="174">
        <v>45133</v>
      </c>
      <c r="P113" s="175">
        <v>45139</v>
      </c>
      <c r="Q113" s="170" t="s">
        <v>314</v>
      </c>
      <c r="R113" s="168" t="s">
        <v>317</v>
      </c>
      <c r="S113" s="176" t="s">
        <v>49</v>
      </c>
      <c r="T113" s="108" t="str">
        <f t="shared" si="13"/>
        <v>&lt;3</v>
      </c>
      <c r="U113" s="108" t="str">
        <f t="shared" si="11"/>
        <v>&lt;2</v>
      </c>
      <c r="V113" s="109" t="str">
        <f t="shared" si="14"/>
        <v>&lt;5</v>
      </c>
      <c r="W113" s="110" t="str">
        <f t="shared" si="10"/>
        <v/>
      </c>
    </row>
    <row r="114" spans="1:23">
      <c r="A114" s="17">
        <v>108</v>
      </c>
      <c r="B114" s="168" t="s">
        <v>308</v>
      </c>
      <c r="C114" s="169" t="s">
        <v>308</v>
      </c>
      <c r="D114" s="170" t="s">
        <v>33</v>
      </c>
      <c r="E114" s="168" t="s">
        <v>33</v>
      </c>
      <c r="F114" s="169" t="s">
        <v>33</v>
      </c>
      <c r="G114" s="171" t="s">
        <v>263</v>
      </c>
      <c r="H114" s="172" t="s">
        <v>309</v>
      </c>
      <c r="I114" s="173" t="s">
        <v>318</v>
      </c>
      <c r="J114" s="8" t="s">
        <v>33</v>
      </c>
      <c r="K114" s="168" t="s">
        <v>33</v>
      </c>
      <c r="L114" s="169" t="s">
        <v>167</v>
      </c>
      <c r="M114" s="170" t="s">
        <v>311</v>
      </c>
      <c r="N114" s="169" t="s">
        <v>40</v>
      </c>
      <c r="O114" s="174">
        <v>45133</v>
      </c>
      <c r="P114" s="175">
        <v>45139</v>
      </c>
      <c r="Q114" s="170" t="s">
        <v>314</v>
      </c>
      <c r="R114" s="168" t="s">
        <v>312</v>
      </c>
      <c r="S114" s="176" t="s">
        <v>315</v>
      </c>
      <c r="T114" s="108" t="str">
        <f t="shared" si="13"/>
        <v>&lt;3</v>
      </c>
      <c r="U114" s="108" t="str">
        <f t="shared" si="11"/>
        <v>&lt;4</v>
      </c>
      <c r="V114" s="109" t="str">
        <f t="shared" si="14"/>
        <v>&lt;7</v>
      </c>
      <c r="W114" s="110" t="str">
        <f t="shared" si="10"/>
        <v/>
      </c>
    </row>
    <row r="115" spans="1:23">
      <c r="A115" s="17">
        <v>109</v>
      </c>
      <c r="B115" s="168" t="s">
        <v>308</v>
      </c>
      <c r="C115" s="169" t="s">
        <v>308</v>
      </c>
      <c r="D115" s="170" t="s">
        <v>33</v>
      </c>
      <c r="E115" s="168" t="s">
        <v>33</v>
      </c>
      <c r="F115" s="169" t="s">
        <v>33</v>
      </c>
      <c r="G115" s="171" t="s">
        <v>263</v>
      </c>
      <c r="H115" s="172" t="s">
        <v>309</v>
      </c>
      <c r="I115" s="173" t="s">
        <v>319</v>
      </c>
      <c r="J115" s="8" t="s">
        <v>33</v>
      </c>
      <c r="K115" s="168" t="s">
        <v>33</v>
      </c>
      <c r="L115" s="169" t="s">
        <v>167</v>
      </c>
      <c r="M115" s="170" t="s">
        <v>311</v>
      </c>
      <c r="N115" s="169" t="s">
        <v>40</v>
      </c>
      <c r="O115" s="174">
        <v>45133</v>
      </c>
      <c r="P115" s="175">
        <v>45139</v>
      </c>
      <c r="Q115" s="170" t="s">
        <v>314</v>
      </c>
      <c r="R115" s="168" t="s">
        <v>314</v>
      </c>
      <c r="S115" s="176" t="s">
        <v>320</v>
      </c>
      <c r="T115" s="108" t="str">
        <f t="shared" si="13"/>
        <v>&lt;3</v>
      </c>
      <c r="U115" s="108" t="str">
        <f t="shared" si="13"/>
        <v>&lt;3</v>
      </c>
      <c r="V115" s="109" t="str">
        <f t="shared" si="14"/>
        <v>&lt;6</v>
      </c>
      <c r="W115" s="110" t="str">
        <f t="shared" si="10"/>
        <v/>
      </c>
    </row>
    <row r="116" spans="1:23">
      <c r="A116" s="17">
        <v>110</v>
      </c>
      <c r="B116" s="168" t="s">
        <v>308</v>
      </c>
      <c r="C116" s="169" t="s">
        <v>308</v>
      </c>
      <c r="D116" s="170" t="s">
        <v>321</v>
      </c>
      <c r="E116" s="168" t="s">
        <v>33</v>
      </c>
      <c r="F116" s="169" t="s">
        <v>33</v>
      </c>
      <c r="G116" s="171" t="s">
        <v>263</v>
      </c>
      <c r="H116" s="172" t="s">
        <v>322</v>
      </c>
      <c r="I116" s="173" t="s">
        <v>323</v>
      </c>
      <c r="J116" s="8" t="s">
        <v>247</v>
      </c>
      <c r="K116" s="168" t="s">
        <v>33</v>
      </c>
      <c r="L116" s="169" t="s">
        <v>167</v>
      </c>
      <c r="M116" s="170" t="s">
        <v>311</v>
      </c>
      <c r="N116" s="169" t="s">
        <v>169</v>
      </c>
      <c r="O116" s="174">
        <v>45133</v>
      </c>
      <c r="P116" s="175">
        <v>45139</v>
      </c>
      <c r="Q116" s="170" t="s">
        <v>80</v>
      </c>
      <c r="R116" s="168" t="s">
        <v>324</v>
      </c>
      <c r="S116" s="176" t="s">
        <v>325</v>
      </c>
      <c r="T116" s="108" t="str">
        <f t="shared" si="13"/>
        <v>&lt;10</v>
      </c>
      <c r="U116" s="108" t="str">
        <f t="shared" si="13"/>
        <v>&lt;9</v>
      </c>
      <c r="V116" s="109" t="str">
        <f t="shared" si="14"/>
        <v>&lt;19</v>
      </c>
      <c r="W116" s="110" t="str">
        <f t="shared" si="10"/>
        <v/>
      </c>
    </row>
    <row r="117" spans="1:23">
      <c r="A117" s="17">
        <v>111</v>
      </c>
      <c r="B117" s="168" t="s">
        <v>308</v>
      </c>
      <c r="C117" s="169" t="s">
        <v>308</v>
      </c>
      <c r="D117" s="170" t="s">
        <v>326</v>
      </c>
      <c r="E117" s="168" t="s">
        <v>33</v>
      </c>
      <c r="F117" s="169" t="s">
        <v>33</v>
      </c>
      <c r="G117" s="171" t="s">
        <v>263</v>
      </c>
      <c r="H117" s="172" t="s">
        <v>322</v>
      </c>
      <c r="I117" s="173" t="s">
        <v>327</v>
      </c>
      <c r="J117" s="8" t="s">
        <v>247</v>
      </c>
      <c r="K117" s="168" t="s">
        <v>33</v>
      </c>
      <c r="L117" s="169" t="s">
        <v>167</v>
      </c>
      <c r="M117" s="170" t="s">
        <v>311</v>
      </c>
      <c r="N117" s="169" t="s">
        <v>169</v>
      </c>
      <c r="O117" s="174">
        <v>45133</v>
      </c>
      <c r="P117" s="175">
        <v>45139</v>
      </c>
      <c r="Q117" s="170" t="s">
        <v>113</v>
      </c>
      <c r="R117" s="168" t="s">
        <v>80</v>
      </c>
      <c r="S117" s="176" t="s">
        <v>328</v>
      </c>
      <c r="T117" s="108" t="str">
        <f t="shared" si="13"/>
        <v>&lt;11</v>
      </c>
      <c r="U117" s="108" t="str">
        <f t="shared" si="13"/>
        <v>&lt;10</v>
      </c>
      <c r="V117" s="109" t="str">
        <f t="shared" si="14"/>
        <v>&lt;21</v>
      </c>
      <c r="W117" s="110" t="str">
        <f t="shared" si="10"/>
        <v/>
      </c>
    </row>
    <row r="118" spans="1:23">
      <c r="A118" s="17">
        <v>112</v>
      </c>
      <c r="B118" s="168" t="s">
        <v>308</v>
      </c>
      <c r="C118" s="169" t="s">
        <v>308</v>
      </c>
      <c r="D118" s="170" t="s">
        <v>329</v>
      </c>
      <c r="E118" s="168" t="s">
        <v>33</v>
      </c>
      <c r="F118" s="169" t="s">
        <v>33</v>
      </c>
      <c r="G118" s="171" t="s">
        <v>263</v>
      </c>
      <c r="H118" s="172" t="s">
        <v>322</v>
      </c>
      <c r="I118" s="173" t="s">
        <v>330</v>
      </c>
      <c r="J118" s="8" t="s">
        <v>247</v>
      </c>
      <c r="K118" s="168" t="s">
        <v>33</v>
      </c>
      <c r="L118" s="169" t="s">
        <v>167</v>
      </c>
      <c r="M118" s="170" t="s">
        <v>311</v>
      </c>
      <c r="N118" s="169" t="s">
        <v>169</v>
      </c>
      <c r="O118" s="174">
        <v>45133</v>
      </c>
      <c r="P118" s="175">
        <v>45139</v>
      </c>
      <c r="Q118" s="170" t="s">
        <v>80</v>
      </c>
      <c r="R118" s="168" t="s">
        <v>324</v>
      </c>
      <c r="S118" s="176" t="s">
        <v>325</v>
      </c>
      <c r="T118" s="108" t="str">
        <f t="shared" si="13"/>
        <v>&lt;10</v>
      </c>
      <c r="U118" s="108" t="str">
        <f t="shared" si="13"/>
        <v>&lt;9</v>
      </c>
      <c r="V118" s="109" t="str">
        <f t="shared" si="14"/>
        <v>&lt;19</v>
      </c>
      <c r="W118" s="110" t="str">
        <f t="shared" si="10"/>
        <v/>
      </c>
    </row>
    <row r="119" spans="1:23">
      <c r="A119" s="17">
        <v>113</v>
      </c>
      <c r="B119" s="168" t="s">
        <v>308</v>
      </c>
      <c r="C119" s="169" t="s">
        <v>308</v>
      </c>
      <c r="D119" s="170" t="s">
        <v>173</v>
      </c>
      <c r="E119" s="168" t="s">
        <v>33</v>
      </c>
      <c r="F119" s="169" t="s">
        <v>33</v>
      </c>
      <c r="G119" s="171" t="s">
        <v>263</v>
      </c>
      <c r="H119" s="172" t="s">
        <v>322</v>
      </c>
      <c r="I119" s="173" t="s">
        <v>331</v>
      </c>
      <c r="J119" s="8" t="s">
        <v>247</v>
      </c>
      <c r="K119" s="168" t="s">
        <v>332</v>
      </c>
      <c r="L119" s="169" t="s">
        <v>167</v>
      </c>
      <c r="M119" s="170" t="s">
        <v>311</v>
      </c>
      <c r="N119" s="169" t="s">
        <v>169</v>
      </c>
      <c r="O119" s="174">
        <v>45133</v>
      </c>
      <c r="P119" s="175">
        <v>45139</v>
      </c>
      <c r="Q119" s="170" t="s">
        <v>74</v>
      </c>
      <c r="R119" s="168" t="s">
        <v>113</v>
      </c>
      <c r="S119" s="176" t="s">
        <v>333</v>
      </c>
      <c r="T119" s="108" t="str">
        <f t="shared" si="13"/>
        <v>&lt;12</v>
      </c>
      <c r="U119" s="108" t="str">
        <f t="shared" si="13"/>
        <v>&lt;11</v>
      </c>
      <c r="V119" s="109" t="str">
        <f t="shared" si="14"/>
        <v>&lt;23</v>
      </c>
      <c r="W119" s="110" t="str">
        <f t="shared" si="10"/>
        <v/>
      </c>
    </row>
    <row r="120" spans="1:23">
      <c r="A120" s="17">
        <v>114</v>
      </c>
      <c r="B120" s="168" t="s">
        <v>308</v>
      </c>
      <c r="C120" s="169" t="s">
        <v>308</v>
      </c>
      <c r="D120" s="170" t="s">
        <v>334</v>
      </c>
      <c r="E120" s="168" t="s">
        <v>33</v>
      </c>
      <c r="F120" s="169" t="s">
        <v>33</v>
      </c>
      <c r="G120" s="171" t="s">
        <v>263</v>
      </c>
      <c r="H120" s="172" t="s">
        <v>322</v>
      </c>
      <c r="I120" s="173" t="s">
        <v>335</v>
      </c>
      <c r="J120" s="8" t="s">
        <v>247</v>
      </c>
      <c r="K120" s="168" t="s">
        <v>332</v>
      </c>
      <c r="L120" s="169" t="s">
        <v>167</v>
      </c>
      <c r="M120" s="170" t="s">
        <v>311</v>
      </c>
      <c r="N120" s="177" t="s">
        <v>169</v>
      </c>
      <c r="O120" s="174">
        <v>45133</v>
      </c>
      <c r="P120" s="175">
        <v>45139</v>
      </c>
      <c r="Q120" s="170" t="s">
        <v>113</v>
      </c>
      <c r="R120" s="168" t="s">
        <v>80</v>
      </c>
      <c r="S120" s="176" t="s">
        <v>328</v>
      </c>
      <c r="T120" s="108" t="str">
        <f t="shared" si="13"/>
        <v>&lt;11</v>
      </c>
      <c r="U120" s="108" t="str">
        <f t="shared" si="13"/>
        <v>&lt;10</v>
      </c>
      <c r="V120" s="109" t="str">
        <f t="shared" si="14"/>
        <v>&lt;21</v>
      </c>
      <c r="W120" s="110" t="str">
        <f t="shared" si="10"/>
        <v/>
      </c>
    </row>
    <row r="121" spans="1:23">
      <c r="A121" s="17">
        <v>115</v>
      </c>
      <c r="B121" s="1" t="s">
        <v>336</v>
      </c>
      <c r="C121" s="3" t="s">
        <v>336</v>
      </c>
      <c r="D121" s="2" t="s">
        <v>337</v>
      </c>
      <c r="E121" s="1" t="s">
        <v>248</v>
      </c>
      <c r="F121" s="3" t="s">
        <v>248</v>
      </c>
      <c r="G121" s="147" t="s">
        <v>245</v>
      </c>
      <c r="H121" s="4" t="s">
        <v>291</v>
      </c>
      <c r="I121" s="8" t="s">
        <v>338</v>
      </c>
      <c r="J121" s="8" t="s">
        <v>170</v>
      </c>
      <c r="K121" s="1" t="s">
        <v>339</v>
      </c>
      <c r="L121" s="110" t="s">
        <v>46</v>
      </c>
      <c r="M121" s="150" t="s">
        <v>340</v>
      </c>
      <c r="N121" s="178" t="s">
        <v>341</v>
      </c>
      <c r="O121" s="14">
        <v>45139</v>
      </c>
      <c r="P121" s="14">
        <v>45140</v>
      </c>
      <c r="Q121" s="2" t="s">
        <v>257</v>
      </c>
      <c r="R121" s="1" t="s">
        <v>257</v>
      </c>
      <c r="S121" s="107" t="s">
        <v>258</v>
      </c>
      <c r="T121" s="108" t="str">
        <f t="shared" si="13"/>
        <v>&lt;10</v>
      </c>
      <c r="U121" s="108" t="str">
        <f t="shared" si="13"/>
        <v>&lt;10</v>
      </c>
      <c r="V121" s="109" t="str">
        <f t="shared" si="14"/>
        <v>&lt;20</v>
      </c>
      <c r="W121" s="110" t="str">
        <f t="shared" si="10"/>
        <v/>
      </c>
    </row>
    <row r="122" spans="1:23">
      <c r="A122" s="17">
        <v>116</v>
      </c>
      <c r="B122" s="8" t="s">
        <v>336</v>
      </c>
      <c r="C122" s="9" t="s">
        <v>336</v>
      </c>
      <c r="D122" s="4" t="s">
        <v>342</v>
      </c>
      <c r="E122" s="8" t="s">
        <v>248</v>
      </c>
      <c r="F122" s="9" t="s">
        <v>248</v>
      </c>
      <c r="G122" s="147" t="s">
        <v>245</v>
      </c>
      <c r="H122" s="4" t="s">
        <v>35</v>
      </c>
      <c r="I122" s="8" t="s">
        <v>343</v>
      </c>
      <c r="J122" s="8" t="s">
        <v>247</v>
      </c>
      <c r="K122" s="1" t="s">
        <v>248</v>
      </c>
      <c r="L122" s="110" t="s">
        <v>46</v>
      </c>
      <c r="M122" s="150" t="s">
        <v>340</v>
      </c>
      <c r="N122" s="179" t="s">
        <v>169</v>
      </c>
      <c r="O122" s="14">
        <v>45139</v>
      </c>
      <c r="P122" s="14">
        <v>45140</v>
      </c>
      <c r="Q122" s="2" t="s">
        <v>257</v>
      </c>
      <c r="R122" s="1" t="s">
        <v>257</v>
      </c>
      <c r="S122" s="107" t="s">
        <v>258</v>
      </c>
      <c r="T122" s="108" t="str">
        <f t="shared" si="13"/>
        <v>&lt;10</v>
      </c>
      <c r="U122" s="108" t="str">
        <f t="shared" si="13"/>
        <v>&lt;10</v>
      </c>
      <c r="V122" s="109" t="str">
        <f t="shared" si="14"/>
        <v>&lt;20</v>
      </c>
      <c r="W122" s="110" t="str">
        <f t="shared" si="10"/>
        <v/>
      </c>
    </row>
    <row r="123" spans="1:23">
      <c r="A123" s="17">
        <v>117</v>
      </c>
      <c r="B123" s="8" t="s">
        <v>336</v>
      </c>
      <c r="C123" s="9" t="s">
        <v>336</v>
      </c>
      <c r="D123" s="4" t="s">
        <v>344</v>
      </c>
      <c r="E123" s="8" t="s">
        <v>248</v>
      </c>
      <c r="F123" s="9" t="s">
        <v>248</v>
      </c>
      <c r="G123" s="147" t="s">
        <v>245</v>
      </c>
      <c r="H123" s="4" t="s">
        <v>35</v>
      </c>
      <c r="I123" s="8" t="s">
        <v>345</v>
      </c>
      <c r="J123" s="8" t="s">
        <v>247</v>
      </c>
      <c r="K123" s="8" t="s">
        <v>248</v>
      </c>
      <c r="L123" s="110" t="s">
        <v>46</v>
      </c>
      <c r="M123" s="150" t="s">
        <v>340</v>
      </c>
      <c r="N123" s="179" t="s">
        <v>169</v>
      </c>
      <c r="O123" s="14">
        <v>45139</v>
      </c>
      <c r="P123" s="14">
        <v>45140</v>
      </c>
      <c r="Q123" s="2" t="s">
        <v>257</v>
      </c>
      <c r="R123" s="1" t="s">
        <v>257</v>
      </c>
      <c r="S123" s="107" t="s">
        <v>258</v>
      </c>
      <c r="T123" s="108" t="str">
        <f t="shared" si="13"/>
        <v>&lt;10</v>
      </c>
      <c r="U123" s="108" t="str">
        <f t="shared" si="13"/>
        <v>&lt;10</v>
      </c>
      <c r="V123" s="109" t="str">
        <f t="shared" si="14"/>
        <v>&lt;20</v>
      </c>
      <c r="W123" s="110" t="str">
        <f t="shared" si="10"/>
        <v/>
      </c>
    </row>
    <row r="124" spans="1:23">
      <c r="A124" s="17">
        <v>118</v>
      </c>
      <c r="B124" s="8" t="s">
        <v>336</v>
      </c>
      <c r="C124" s="9" t="s">
        <v>336</v>
      </c>
      <c r="D124" s="4" t="s">
        <v>248</v>
      </c>
      <c r="E124" s="8" t="s">
        <v>248</v>
      </c>
      <c r="F124" s="9" t="s">
        <v>346</v>
      </c>
      <c r="G124" s="147" t="s">
        <v>245</v>
      </c>
      <c r="H124" s="2" t="s">
        <v>35</v>
      </c>
      <c r="I124" s="1" t="s">
        <v>343</v>
      </c>
      <c r="J124" s="8" t="s">
        <v>247</v>
      </c>
      <c r="K124" s="8" t="s">
        <v>248</v>
      </c>
      <c r="L124" s="110" t="s">
        <v>46</v>
      </c>
      <c r="M124" s="150" t="s">
        <v>340</v>
      </c>
      <c r="N124" s="179" t="s">
        <v>169</v>
      </c>
      <c r="O124" s="14">
        <v>45140</v>
      </c>
      <c r="P124" s="14">
        <v>45141</v>
      </c>
      <c r="Q124" s="2" t="s">
        <v>257</v>
      </c>
      <c r="R124" s="1" t="s">
        <v>257</v>
      </c>
      <c r="S124" s="107" t="s">
        <v>258</v>
      </c>
      <c r="T124" s="108" t="str">
        <f t="shared" si="13"/>
        <v>&lt;10</v>
      </c>
      <c r="U124" s="108" t="str">
        <f t="shared" si="13"/>
        <v>&lt;10</v>
      </c>
      <c r="V124" s="109" t="str">
        <f t="shared" si="14"/>
        <v>&lt;20</v>
      </c>
      <c r="W124" s="110" t="str">
        <f t="shared" si="10"/>
        <v/>
      </c>
    </row>
    <row r="125" spans="1:23">
      <c r="A125" s="17">
        <v>119</v>
      </c>
      <c r="B125" s="8" t="s">
        <v>336</v>
      </c>
      <c r="C125" s="9" t="s">
        <v>336</v>
      </c>
      <c r="D125" s="4" t="s">
        <v>248</v>
      </c>
      <c r="E125" s="8" t="s">
        <v>248</v>
      </c>
      <c r="F125" s="9" t="s">
        <v>347</v>
      </c>
      <c r="G125" s="147" t="s">
        <v>245</v>
      </c>
      <c r="H125" s="4" t="s">
        <v>35</v>
      </c>
      <c r="I125" s="8" t="s">
        <v>345</v>
      </c>
      <c r="J125" s="8" t="s">
        <v>247</v>
      </c>
      <c r="K125" s="8" t="s">
        <v>248</v>
      </c>
      <c r="L125" s="110" t="s">
        <v>46</v>
      </c>
      <c r="M125" s="150" t="s">
        <v>340</v>
      </c>
      <c r="N125" s="179" t="s">
        <v>169</v>
      </c>
      <c r="O125" s="14">
        <v>45140</v>
      </c>
      <c r="P125" s="14">
        <v>45141</v>
      </c>
      <c r="Q125" s="2" t="s">
        <v>257</v>
      </c>
      <c r="R125" s="1" t="s">
        <v>257</v>
      </c>
      <c r="S125" s="107" t="s">
        <v>258</v>
      </c>
      <c r="T125" s="108" t="str">
        <f t="shared" si="13"/>
        <v>&lt;10</v>
      </c>
      <c r="U125" s="108" t="str">
        <f t="shared" si="13"/>
        <v>&lt;10</v>
      </c>
      <c r="V125" s="109" t="str">
        <f t="shared" si="14"/>
        <v>&lt;20</v>
      </c>
      <c r="W125" s="110" t="str">
        <f t="shared" si="10"/>
        <v/>
      </c>
    </row>
    <row r="126" spans="1:23">
      <c r="A126" s="17">
        <v>120</v>
      </c>
      <c r="B126" s="8" t="s">
        <v>336</v>
      </c>
      <c r="C126" s="9" t="s">
        <v>336</v>
      </c>
      <c r="D126" s="4" t="s">
        <v>248</v>
      </c>
      <c r="E126" s="8" t="s">
        <v>248</v>
      </c>
      <c r="F126" s="9" t="s">
        <v>348</v>
      </c>
      <c r="G126" s="147" t="s">
        <v>245</v>
      </c>
      <c r="H126" s="4" t="s">
        <v>35</v>
      </c>
      <c r="I126" s="8" t="s">
        <v>349</v>
      </c>
      <c r="J126" s="8" t="s">
        <v>61</v>
      </c>
      <c r="K126" s="8" t="s">
        <v>248</v>
      </c>
      <c r="L126" s="110" t="s">
        <v>46</v>
      </c>
      <c r="M126" s="150" t="s">
        <v>340</v>
      </c>
      <c r="N126" s="179" t="s">
        <v>169</v>
      </c>
      <c r="O126" s="14">
        <v>45140</v>
      </c>
      <c r="P126" s="14">
        <v>45141</v>
      </c>
      <c r="Q126" s="2" t="s">
        <v>257</v>
      </c>
      <c r="R126" s="1" t="s">
        <v>257</v>
      </c>
      <c r="S126" s="107" t="s">
        <v>258</v>
      </c>
      <c r="T126" s="108" t="str">
        <f t="shared" ref="T126:U128" si="15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&lt;10</v>
      </c>
      <c r="U126" s="108" t="str">
        <f t="shared" si="15"/>
        <v>&lt;10</v>
      </c>
      <c r="V126" s="109" t="str">
        <f t="shared" si="14"/>
        <v>&lt;20</v>
      </c>
      <c r="W126" s="110" t="str">
        <f t="shared" si="10"/>
        <v/>
      </c>
    </row>
    <row r="127" spans="1:23">
      <c r="A127" s="17">
        <v>121</v>
      </c>
      <c r="B127" s="1" t="s">
        <v>350</v>
      </c>
      <c r="C127" s="3" t="s">
        <v>350</v>
      </c>
      <c r="D127" s="180" t="s">
        <v>254</v>
      </c>
      <c r="E127" s="1"/>
      <c r="F127" s="3"/>
      <c r="G127" s="147" t="s">
        <v>245</v>
      </c>
      <c r="H127" s="4" t="s">
        <v>35</v>
      </c>
      <c r="I127" s="1" t="s">
        <v>351</v>
      </c>
      <c r="J127" s="1" t="s">
        <v>247</v>
      </c>
      <c r="K127" s="1"/>
      <c r="L127" s="110" t="s">
        <v>332</v>
      </c>
      <c r="M127" s="148" t="s">
        <v>352</v>
      </c>
      <c r="N127" s="5" t="s">
        <v>40</v>
      </c>
      <c r="O127" s="6">
        <v>45111</v>
      </c>
      <c r="P127" s="181">
        <v>45111</v>
      </c>
      <c r="Q127" s="180" t="s">
        <v>353</v>
      </c>
      <c r="R127" s="182">
        <v>0.41599999999999998</v>
      </c>
      <c r="S127" s="183">
        <v>0.41599999999999998</v>
      </c>
      <c r="T127" s="108" t="str">
        <f t="shared" si="15"/>
        <v>&lt;0.339</v>
      </c>
      <c r="U127" s="108">
        <f t="shared" si="15"/>
        <v>0.41599999999999998</v>
      </c>
      <c r="V127" s="109">
        <f t="shared" si="14"/>
        <v>0.42</v>
      </c>
      <c r="W127" s="110" t="str">
        <f t="shared" si="10"/>
        <v/>
      </c>
    </row>
    <row r="128" spans="1:23">
      <c r="A128" s="17">
        <v>122</v>
      </c>
      <c r="B128" s="1" t="s">
        <v>350</v>
      </c>
      <c r="C128" s="3" t="s">
        <v>350</v>
      </c>
      <c r="D128" s="180" t="s">
        <v>354</v>
      </c>
      <c r="E128" s="1"/>
      <c r="F128" s="3"/>
      <c r="G128" s="147" t="s">
        <v>245</v>
      </c>
      <c r="H128" s="4" t="s">
        <v>35</v>
      </c>
      <c r="I128" s="1" t="s">
        <v>351</v>
      </c>
      <c r="J128" s="1" t="s">
        <v>247</v>
      </c>
      <c r="K128" s="1"/>
      <c r="L128" s="110" t="s">
        <v>332</v>
      </c>
      <c r="M128" s="148" t="s">
        <v>352</v>
      </c>
      <c r="N128" s="5" t="s">
        <v>40</v>
      </c>
      <c r="O128" s="6">
        <v>45125</v>
      </c>
      <c r="P128" s="181">
        <v>45125</v>
      </c>
      <c r="Q128" s="180" t="s">
        <v>355</v>
      </c>
      <c r="R128" s="182" t="s">
        <v>356</v>
      </c>
      <c r="S128" s="183" t="s">
        <v>357</v>
      </c>
      <c r="T128" s="108" t="str">
        <f t="shared" si="15"/>
        <v>&lt;0.312</v>
      </c>
      <c r="U128" s="108" t="str">
        <f t="shared" si="15"/>
        <v>&lt;0.395</v>
      </c>
      <c r="V128" s="109" t="str">
        <f t="shared" si="14"/>
        <v>&lt;0.71</v>
      </c>
      <c r="W128" s="110" t="str">
        <f t="shared" si="1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 V32:V37">
    <cfRule type="expression" dxfId="16" priority="17">
      <formula>$W7="○"</formula>
    </cfRule>
  </conditionalFormatting>
  <conditionalFormatting sqref="V8:V15">
    <cfRule type="expression" dxfId="15" priority="16">
      <formula>$W8="○"</formula>
    </cfRule>
  </conditionalFormatting>
  <conditionalFormatting sqref="V16:V23">
    <cfRule type="expression" dxfId="14" priority="15">
      <formula>$W16="○"</formula>
    </cfRule>
  </conditionalFormatting>
  <conditionalFormatting sqref="V24:V31">
    <cfRule type="expression" dxfId="13" priority="14">
      <formula>$W24="○"</formula>
    </cfRule>
  </conditionalFormatting>
  <conditionalFormatting sqref="V38:V42">
    <cfRule type="expression" dxfId="12" priority="13">
      <formula>$W38="○"</formula>
    </cfRule>
  </conditionalFormatting>
  <conditionalFormatting sqref="V43:V83">
    <cfRule type="expression" dxfId="11" priority="12">
      <formula>$W43="○"</formula>
    </cfRule>
  </conditionalFormatting>
  <conditionalFormatting sqref="V84:V93">
    <cfRule type="expression" dxfId="10" priority="11">
      <formula>$W84="○"</formula>
    </cfRule>
  </conditionalFormatting>
  <conditionalFormatting sqref="V94:V95">
    <cfRule type="expression" dxfId="9" priority="10">
      <formula>$W98="○"</formula>
    </cfRule>
  </conditionalFormatting>
  <conditionalFormatting sqref="V96">
    <cfRule type="expression" dxfId="8" priority="9">
      <formula>$W96="○"</formula>
    </cfRule>
  </conditionalFormatting>
  <conditionalFormatting sqref="V97:V98">
    <cfRule type="expression" dxfId="7" priority="8">
      <formula>$W97="○"</formula>
    </cfRule>
  </conditionalFormatting>
  <conditionalFormatting sqref="V99:V103">
    <cfRule type="expression" dxfId="6" priority="7">
      <formula>$W99="○"</formula>
    </cfRule>
  </conditionalFormatting>
  <conditionalFormatting sqref="V104:V108">
    <cfRule type="expression" dxfId="5" priority="6">
      <formula>$W104="○"</formula>
    </cfRule>
  </conditionalFormatting>
  <conditionalFormatting sqref="V109:V110">
    <cfRule type="expression" dxfId="4" priority="5">
      <formula>$W109="○"</formula>
    </cfRule>
  </conditionalFormatting>
  <conditionalFormatting sqref="V111:V120">
    <cfRule type="expression" dxfId="3" priority="4">
      <formula>$W111="○"</formula>
    </cfRule>
  </conditionalFormatting>
  <conditionalFormatting sqref="V121:V126">
    <cfRule type="expression" dxfId="2" priority="3">
      <formula>$W121="○"</formula>
    </cfRule>
  </conditionalFormatting>
  <conditionalFormatting sqref="V127">
    <cfRule type="expression" dxfId="1" priority="2">
      <formula>$W127="○"</formula>
    </cfRule>
  </conditionalFormatting>
  <conditionalFormatting sqref="V128">
    <cfRule type="expression" dxfId="0" priority="1">
      <formula>$W128="○"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2023-08-17T02:07:01Z</dcterms:modified>
</cp:coreProperties>
</file>