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C65B22B7-B1E3-44F0-9901-D4BF8B12CC1F}" xr6:coauthVersionLast="47" xr6:coauthVersionMax="47" xr10:uidLastSave="{00000000-0000-0000-0000-000000000000}"/>
  <bookViews>
    <workbookView xWindow="10620" yWindow="45" windowWidth="17955" windowHeight="109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<sst xmlns="http://schemas.openxmlformats.org/spreadsheetml/2006/main" count="195" uniqueCount="94">
  <si>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</si>
  <si>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</si>
  <si>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</si>
  <si>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</si>
  <si>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</si>
  <si>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</si>
  <si>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</si>
  <si>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</si>
  <si>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</si>
  <si>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</si>
  <si>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</si>
  <si>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</si>
  <si>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</si>
  <si>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</si>
  <si>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</si>
  <si>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</si>
  <si>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</si>
  <si>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</si>
  <si>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</si>
  <si>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</si>
  <si>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2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</si>
  <si>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</si>
  <si>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</si>
  <si>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</si>
  <si>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</si>
  <si>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</si>
  <si>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</si>
  <si>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</si>
  <si>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</si>
  <si>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</si>
  <si>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</si>
  <si>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福島県</t>
  </si>
  <si>
    <t>喜多方市</t>
  </si>
  <si>
    <t>製造・加工場所
（福島県喜多方市）</t>
  </si>
  <si>
    <t>非流通品（出荷予定あり）</t>
  </si>
  <si>
    <t>その他</t>
  </si>
  <si>
    <t>たけのこ水煮</t>
  </si>
  <si>
    <t>制限なし</t>
    <rPh sb="0" eb="2">
      <t>セイゲン</t>
    </rPh>
    <phoneticPr fontId="10"/>
  </si>
  <si>
    <t>福島県衛生研究所</t>
  </si>
  <si>
    <t>Ge</t>
  </si>
  <si>
    <t>&lt;8.1</t>
  </si>
  <si>
    <t>&lt;6.2</t>
  </si>
  <si>
    <t>&lt;14</t>
  </si>
  <si>
    <t>&lt;9.1</t>
  </si>
  <si>
    <t>&lt;7.9</t>
  </si>
  <si>
    <t>&lt;17</t>
  </si>
  <si>
    <t>南会津町</t>
    <rPh sb="0" eb="4">
      <t>ミナミアイヅマチ</t>
    </rPh>
    <phoneticPr fontId="12"/>
  </si>
  <si>
    <t>製造・加工場所
（福島県南会津町）</t>
  </si>
  <si>
    <t>凍み大根</t>
  </si>
  <si>
    <t>&lt;3.4</t>
  </si>
  <si>
    <t>&lt;2.3</t>
  </si>
  <si>
    <t>&lt;5.7</t>
  </si>
  <si>
    <t>南会津町</t>
  </si>
  <si>
    <t>凍みもち</t>
  </si>
  <si>
    <t>&lt;7.7</t>
  </si>
  <si>
    <t>&lt;7.1</t>
  </si>
  <si>
    <t>&lt;15</t>
  </si>
  <si>
    <t>流通品</t>
  </si>
  <si>
    <t>牛乳・乳児用食品</t>
  </si>
  <si>
    <t>牛乳</t>
  </si>
  <si>
    <t>&lt;3.5</t>
  </si>
  <si>
    <t>&lt;2.8</t>
  </si>
  <si>
    <t>&lt;6.3</t>
  </si>
  <si>
    <t>―</t>
  </si>
  <si>
    <t>うどしょうゆ漬</t>
  </si>
  <si>
    <t>&lt;6.6</t>
  </si>
  <si>
    <t>&lt;6.9</t>
  </si>
  <si>
    <t>岩手県</t>
    <rPh sb="0" eb="3">
      <t>イワテケン</t>
    </rPh>
    <phoneticPr fontId="12"/>
  </si>
  <si>
    <t>きゃらぶき</t>
  </si>
  <si>
    <t>&lt;5.5</t>
  </si>
  <si>
    <t>&lt;12</t>
  </si>
  <si>
    <t>福島県</t>
    <rPh sb="0" eb="3">
      <t>フクシマケン</t>
    </rPh>
    <phoneticPr fontId="12"/>
  </si>
  <si>
    <t>南相馬市</t>
  </si>
  <si>
    <t>製造・加工場所
（福島県南相馬市）</t>
  </si>
  <si>
    <t>ジュンベリージャム</t>
  </si>
  <si>
    <t>&lt;7.2</t>
  </si>
  <si>
    <t>&lt;13</t>
  </si>
  <si>
    <t>ブルーベリーシロップ</t>
  </si>
  <si>
    <t>&lt;6.5</t>
  </si>
  <si>
    <t>うどん</t>
  </si>
  <si>
    <t>&lt;6.7</t>
  </si>
  <si>
    <t>&lt;4.5</t>
  </si>
  <si>
    <t>&lt;11</t>
  </si>
  <si>
    <t>福島県</t>
    <rPh sb="0" eb="3">
      <t>フクシマケン</t>
    </rPh>
    <phoneticPr fontId="2"/>
  </si>
  <si>
    <t>福島県</t>
    <rPh sb="0" eb="3">
      <t>フクシマケン</t>
    </rPh>
    <phoneticPr fontId="6"/>
  </si>
  <si>
    <t>西会津町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</si>
  <si>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</si>
  <si>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野生鳥獣肉</t>
    <rPh sb="0" eb="2">
      <t>ヤセイ</t>
    </rPh>
    <rPh sb="2" eb="3">
      <t>チョウ</t>
    </rPh>
    <rPh sb="3" eb="5">
      <t>ジュウニク</t>
    </rPh>
    <phoneticPr fontId="6"/>
  </si>
  <si>
    <t>イノシシ</t>
  </si>
  <si>
    <t>野生</t>
    <rPh sb="0" eb="2">
      <t>ヤセイ</t>
    </rPh>
    <phoneticPr fontId="6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</si>
  <si>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</si>
  <si>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</si>
  <si>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&lt;5.3</t>
    <phoneticPr fontId="2"/>
  </si>
  <si>
    <t>&lt;7.4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</si>
</sst>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4" formatCode="[$-411]ge\.m\.d;@"/>
    <numFmt numFmtId="185" formatCode="0.00_);[Red]\(0.00\)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8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84" fontId="7" fillId="2" borderId="10" xfId="0" applyNumberFormat="1" applyFont="1" applyFill="1" applyBorder="1" applyAlignment="1">
      <alignment horizontal="center" vertical="center" wrapText="1"/>
    </xf>
    <xf numFmtId="184" fontId="7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184" fontId="4" fillId="2" borderId="20" xfId="0" applyNumberFormat="1" applyFont="1" applyFill="1" applyBorder="1" applyAlignment="1">
      <alignment horizontal="center" vertical="center" wrapText="1"/>
    </xf>
    <xf numFmtId="184" fontId="4" fillId="2" borderId="15" xfId="0" applyNumberFormat="1" applyFont="1" applyFill="1" applyBorder="1" applyAlignment="1">
      <alignment horizontal="center" vertical="center" wrapText="1"/>
    </xf>
    <xf numFmtId="184" fontId="4" fillId="2" borderId="21" xfId="0" applyNumberFormat="1" applyFont="1" applyFill="1" applyBorder="1" applyAlignment="1">
      <alignment horizontal="center" vertical="center" wrapText="1"/>
    </xf>
    <xf numFmtId="184" fontId="4" fillId="2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184" fontId="4" fillId="2" borderId="17" xfId="0" applyNumberFormat="1" applyFont="1" applyFill="1" applyBorder="1" applyAlignment="1">
      <alignment horizontal="center" vertical="center" wrapText="1"/>
    </xf>
    <xf numFmtId="184" fontId="4" fillId="2" borderId="25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184" fontId="4" fillId="2" borderId="33" xfId="0" applyNumberFormat="1" applyFont="1" applyFill="1" applyBorder="1" applyAlignment="1">
      <alignment horizontal="center" vertical="center" wrapText="1"/>
    </xf>
    <xf numFmtId="184" fontId="4" fillId="2" borderId="29" xfId="0" applyNumberFormat="1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184" fontId="4" fillId="2" borderId="36" xfId="0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/>
    </xf>
    <xf numFmtId="57" fontId="4" fillId="2" borderId="38" xfId="0" applyNumberFormat="1" applyFont="1" applyFill="1" applyBorder="1" applyAlignment="1">
      <alignment horizontal="center" vertical="center" wrapText="1"/>
    </xf>
    <xf numFmtId="184" fontId="4" fillId="2" borderId="39" xfId="0" applyNumberFormat="1" applyFont="1" applyFill="1" applyBorder="1" applyAlignment="1">
      <alignment horizontal="center" vertical="center" wrapText="1"/>
    </xf>
    <xf numFmtId="184" fontId="4" fillId="2" borderId="42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1" fillId="0" borderId="26" xfId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57" fontId="13" fillId="0" borderId="41" xfId="0" applyNumberFormat="1" applyFont="1" applyBorder="1" applyAlignment="1">
      <alignment horizontal="center" vertical="center" shrinkToFit="1"/>
    </xf>
    <xf numFmtId="57" fontId="0" fillId="0" borderId="46" xfId="0" applyNumberFormat="1" applyBorder="1" applyAlignment="1">
      <alignment horizontal="center" vertical="center"/>
    </xf>
    <xf numFmtId="185" fontId="8" fillId="0" borderId="26" xfId="2" applyNumberFormat="1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84" fontId="4" fillId="2" borderId="0" xfId="0" applyNumberFormat="1" applyFont="1" applyFill="1" applyAlignment="1">
      <alignment horizontal="center" vertical="center" wrapText="1"/>
    </xf>
  </cellXfs>
  <cellStyles count="3">
    <cellStyle name="桁区切り 2" xfId="2" xr:uid="{4548DD6F-0652-4FDF-9DD5-5C58C9558B7D}"/>
    <cellStyle name="標準" xfId="0" builtinId="0"/>
    <cellStyle name="標準 41" xfId="1" xr:uid="{DE4F2310-2BE2-4C22-92D9-AF41385EE028}"/>
  </cellStyles>
  <dxfs count="84"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88" customWidth="1"/>
    <col min="6" max="6" width="34.5" style="89" bestFit="1" customWidth="1"/>
    <col min="7" max="7" width="23.125" style="89" bestFit="1" customWidth="1"/>
    <col min="8" max="8" width="17.625" style="89" bestFit="1" customWidth="1"/>
    <col min="9" max="9" width="21.875" style="89" bestFit="1" customWidth="1"/>
    <col min="10" max="10" width="39.625" style="89" bestFit="1" customWidth="1"/>
    <col min="11" max="11" width="21.625" style="88" customWidth="1"/>
    <col min="12" max="12" width="25.625" style="88" customWidth="1"/>
    <col min="13" max="13" width="20.5" style="89" bestFit="1" customWidth="1"/>
    <col min="14" max="14" width="10.625" style="88" customWidth="1"/>
    <col min="15" max="16" width="10.625" style="90" customWidth="1"/>
    <col min="17" max="18" width="12.625" style="88" customWidth="1"/>
    <col min="19" max="19" width="12.625" style="90" customWidth="1"/>
    <col min="20" max="22" width="10.625" style="88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 s="5"/>
      <c r="B2" s="6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7"/>
      <c r="B4" s="7"/>
      <c r="C4" s="17"/>
      <c r="D4" s="18" t="s">
        <v>11</v>
      </c>
      <c r="E4" s="19" t="s">
        <v>12</v>
      </c>
      <c r="F4" s="20" t="s">
        <v>13</v>
      </c>
      <c r="G4" s="21"/>
      <c r="H4" s="22"/>
      <c r="I4" s="23" t="s">
        <v>14</v>
      </c>
      <c r="J4" s="24"/>
      <c r="K4" s="25"/>
      <c r="L4" s="20" t="s">
        <v>15</v>
      </c>
      <c r="M4" s="23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7"/>
      <c r="B5" s="7"/>
      <c r="C5" s="17"/>
      <c r="D5" s="33"/>
      <c r="E5" s="34"/>
      <c r="F5" s="35"/>
      <c r="G5" s="21"/>
      <c r="H5" s="22"/>
      <c r="I5" s="36"/>
      <c r="J5" s="37" t="s">
        <v>25</v>
      </c>
      <c r="K5" s="37" t="s">
        <v>26</v>
      </c>
      <c r="L5" s="17"/>
      <c r="M5" s="36"/>
      <c r="N5" s="17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4" ht="19.5" thickBot="1" x14ac:dyDescent="0.45">
      <c r="A6" s="46"/>
      <c r="B6" s="46"/>
      <c r="C6" s="47"/>
      <c r="D6" s="48"/>
      <c r="E6" s="49"/>
      <c r="F6" s="50"/>
      <c r="G6" s="51"/>
      <c r="H6" s="52"/>
      <c r="I6" s="53"/>
      <c r="J6" s="54"/>
      <c r="K6" s="55"/>
      <c r="L6" s="47"/>
      <c r="M6" s="53"/>
      <c r="N6" s="47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63"/>
      <c r="X6" s="64"/>
    </row>
    <row r="7" spans="1:24" ht="19.5" thickTop="1" x14ac:dyDescent="0.4">
      <c r="A7" s="65">
        <v>1</v>
      </c>
      <c r="B7" s="65" t="s">
        <v>31</v>
      </c>
      <c r="C7" s="66" t="s">
        <v>31</v>
      </c>
      <c r="D7" s="67" t="s">
        <v>31</v>
      </c>
      <c r="E7" s="65" t="s">
        <v>32</v>
      </c>
      <c r="F7" s="68" t="s">
        <v>33</v>
      </c>
      <c r="G7" s="69" t="s">
        <v>34</v>
      </c>
      <c r="H7" s="70" t="s">
        <v>35</v>
      </c>
      <c r="I7" s="71" t="s">
        <v>36</v>
      </c>
      <c r="J7" s="71"/>
      <c r="K7" s="65"/>
      <c r="L7" s="72" t="s">
        <v>37</v>
      </c>
      <c r="M7" s="73" t="s">
        <v>38</v>
      </c>
      <c r="N7" s="74" t="s">
        <v>39</v>
      </c>
      <c r="O7" s="75">
        <v>45096</v>
      </c>
      <c r="P7" s="76">
        <v>45105</v>
      </c>
      <c r="Q7" s="67" t="s">
        <v>40</v>
      </c>
      <c r="R7" s="65" t="s">
        <v>41</v>
      </c>
      <c r="S7" s="77" t="s">
        <v>42</v>
      </c>
      <c r="T7" s="78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&lt;8.1</v>
      </c>
      <c r="U7" s="78" t="str">
        <f t="shared" si="0"/>
        <v>&lt;6.2</v>
      </c>
      <c r="V7" s="79" t="str">
        <f t="shared" ref="V7:V1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72" t="str">
        <f t="shared" ref="W7:W18" si="2">IF(ISERROR(V7*1),"",IF(AND(H7="飲料水",V7&gt;=11),"○",IF(AND(H7="牛乳・乳児用食品",V7&gt;=51),"○",IF(AND(H7&lt;&gt;"",V7&gt;=110),"○",""))))</f>
        <v/>
      </c>
    </row>
    <row r="8" spans="1:24" x14ac:dyDescent="0.4">
      <c r="A8" s="65">
        <v>2</v>
      </c>
      <c r="B8" s="65" t="s">
        <v>31</v>
      </c>
      <c r="C8" s="66" t="s">
        <v>31</v>
      </c>
      <c r="D8" s="67" t="s">
        <v>31</v>
      </c>
      <c r="E8" s="65" t="s">
        <v>32</v>
      </c>
      <c r="F8" s="68" t="s">
        <v>33</v>
      </c>
      <c r="G8" s="69" t="s">
        <v>34</v>
      </c>
      <c r="H8" s="70" t="s">
        <v>35</v>
      </c>
      <c r="I8" s="71" t="s">
        <v>36</v>
      </c>
      <c r="J8" s="71"/>
      <c r="K8" s="65"/>
      <c r="L8" s="72" t="s">
        <v>37</v>
      </c>
      <c r="M8" s="73" t="s">
        <v>38</v>
      </c>
      <c r="N8" s="74" t="s">
        <v>39</v>
      </c>
      <c r="O8" s="75">
        <v>45096</v>
      </c>
      <c r="P8" s="76">
        <v>45105</v>
      </c>
      <c r="Q8" s="67" t="s">
        <v>43</v>
      </c>
      <c r="R8" s="65" t="s">
        <v>44</v>
      </c>
      <c r="S8" s="77" t="s">
        <v>45</v>
      </c>
      <c r="T8" s="78" t="str">
        <f t="shared" si="0"/>
        <v>&lt;9.1</v>
      </c>
      <c r="U8" s="78" t="str">
        <f t="shared" si="0"/>
        <v>&lt;7.9</v>
      </c>
      <c r="V8" s="79" t="str">
        <f t="shared" si="1"/>
        <v>&lt;17</v>
      </c>
      <c r="W8" s="72" t="str">
        <f t="shared" si="2"/>
        <v/>
      </c>
    </row>
    <row r="9" spans="1:24" x14ac:dyDescent="0.4">
      <c r="A9" s="65">
        <v>3</v>
      </c>
      <c r="B9" s="65" t="s">
        <v>31</v>
      </c>
      <c r="C9" s="66" t="s">
        <v>31</v>
      </c>
      <c r="D9" s="67" t="s">
        <v>31</v>
      </c>
      <c r="E9" s="65" t="s">
        <v>46</v>
      </c>
      <c r="F9" s="68" t="s">
        <v>47</v>
      </c>
      <c r="G9" s="69" t="s">
        <v>34</v>
      </c>
      <c r="H9" s="70" t="s">
        <v>35</v>
      </c>
      <c r="I9" s="71" t="s">
        <v>48</v>
      </c>
      <c r="J9" s="71"/>
      <c r="K9" s="65"/>
      <c r="L9" s="72" t="s">
        <v>37</v>
      </c>
      <c r="M9" s="73" t="s">
        <v>38</v>
      </c>
      <c r="N9" s="74" t="s">
        <v>39</v>
      </c>
      <c r="O9" s="75">
        <v>45097</v>
      </c>
      <c r="P9" s="76">
        <v>45105</v>
      </c>
      <c r="Q9" s="67" t="s">
        <v>49</v>
      </c>
      <c r="R9" s="65" t="s">
        <v>50</v>
      </c>
      <c r="S9" s="77" t="s">
        <v>51</v>
      </c>
      <c r="T9" s="78" t="str">
        <f t="shared" si="0"/>
        <v>&lt;3.4</v>
      </c>
      <c r="U9" s="78" t="str">
        <f t="shared" si="0"/>
        <v>&lt;2.3</v>
      </c>
      <c r="V9" s="79" t="str">
        <f t="shared" si="1"/>
        <v>&lt;5.7</v>
      </c>
      <c r="W9" s="72" t="str">
        <f t="shared" si="2"/>
        <v/>
      </c>
    </row>
    <row r="10" spans="1:24" x14ac:dyDescent="0.4">
      <c r="A10" s="65">
        <v>4</v>
      </c>
      <c r="B10" s="65" t="s">
        <v>31</v>
      </c>
      <c r="C10" s="66" t="s">
        <v>31</v>
      </c>
      <c r="D10" s="67" t="s">
        <v>31</v>
      </c>
      <c r="E10" s="65" t="s">
        <v>52</v>
      </c>
      <c r="F10" s="68" t="s">
        <v>47</v>
      </c>
      <c r="G10" s="69" t="s">
        <v>34</v>
      </c>
      <c r="H10" s="70" t="s">
        <v>35</v>
      </c>
      <c r="I10" s="71" t="s">
        <v>53</v>
      </c>
      <c r="J10" s="71"/>
      <c r="K10" s="65"/>
      <c r="L10" s="72" t="s">
        <v>37</v>
      </c>
      <c r="M10" s="73" t="s">
        <v>38</v>
      </c>
      <c r="N10" s="74" t="s">
        <v>39</v>
      </c>
      <c r="O10" s="75">
        <v>45097</v>
      </c>
      <c r="P10" s="76">
        <v>45105</v>
      </c>
      <c r="Q10" s="67" t="s">
        <v>54</v>
      </c>
      <c r="R10" s="65" t="s">
        <v>55</v>
      </c>
      <c r="S10" s="77" t="s">
        <v>56</v>
      </c>
      <c r="T10" s="78" t="str">
        <f t="shared" si="0"/>
        <v>&lt;7.7</v>
      </c>
      <c r="U10" s="78" t="str">
        <f t="shared" si="0"/>
        <v>&lt;7.1</v>
      </c>
      <c r="V10" s="79" t="str">
        <f t="shared" si="1"/>
        <v>&lt;15</v>
      </c>
      <c r="W10" s="72" t="str">
        <f t="shared" si="2"/>
        <v/>
      </c>
    </row>
    <row r="11" spans="1:24" x14ac:dyDescent="0.4">
      <c r="A11" s="65">
        <v>5</v>
      </c>
      <c r="B11" s="65" t="s">
        <v>31</v>
      </c>
      <c r="C11" s="66" t="s">
        <v>31</v>
      </c>
      <c r="D11" s="67" t="s">
        <v>31</v>
      </c>
      <c r="E11" s="65" t="s">
        <v>52</v>
      </c>
      <c r="F11" s="68" t="s">
        <v>47</v>
      </c>
      <c r="G11" s="69" t="s">
        <v>57</v>
      </c>
      <c r="H11" s="70" t="s">
        <v>58</v>
      </c>
      <c r="I11" s="71" t="s">
        <v>59</v>
      </c>
      <c r="J11" s="71"/>
      <c r="K11" s="65"/>
      <c r="L11" s="72" t="s">
        <v>37</v>
      </c>
      <c r="M11" s="73" t="s">
        <v>38</v>
      </c>
      <c r="N11" s="74" t="s">
        <v>39</v>
      </c>
      <c r="O11" s="75">
        <v>45097</v>
      </c>
      <c r="P11" s="76">
        <v>45105</v>
      </c>
      <c r="Q11" s="67" t="s">
        <v>60</v>
      </c>
      <c r="R11" s="65" t="s">
        <v>61</v>
      </c>
      <c r="S11" s="77" t="s">
        <v>62</v>
      </c>
      <c r="T11" s="78" t="str">
        <f t="shared" si="0"/>
        <v>&lt;3.5</v>
      </c>
      <c r="U11" s="78" t="str">
        <f t="shared" si="0"/>
        <v>&lt;2.8</v>
      </c>
      <c r="V11" s="79" t="str">
        <f t="shared" si="1"/>
        <v>&lt;6.3</v>
      </c>
      <c r="W11" s="72" t="str">
        <f t="shared" si="2"/>
        <v/>
      </c>
    </row>
    <row r="12" spans="1:24" x14ac:dyDescent="0.4">
      <c r="A12" s="65">
        <v>6</v>
      </c>
      <c r="B12" s="65" t="s">
        <v>31</v>
      </c>
      <c r="C12" s="66" t="s">
        <v>31</v>
      </c>
      <c r="D12" s="67" t="s">
        <v>63</v>
      </c>
      <c r="E12" s="65" t="s">
        <v>63</v>
      </c>
      <c r="F12" s="68" t="s">
        <v>47</v>
      </c>
      <c r="G12" s="69" t="s">
        <v>57</v>
      </c>
      <c r="H12" s="70" t="s">
        <v>35</v>
      </c>
      <c r="I12" s="71" t="s">
        <v>64</v>
      </c>
      <c r="J12" s="71"/>
      <c r="K12" s="65"/>
      <c r="L12" s="72" t="s">
        <v>37</v>
      </c>
      <c r="M12" s="73" t="s">
        <v>38</v>
      </c>
      <c r="N12" s="74" t="s">
        <v>39</v>
      </c>
      <c r="O12" s="75">
        <v>45097</v>
      </c>
      <c r="P12" s="76">
        <v>45105</v>
      </c>
      <c r="Q12" s="67" t="s">
        <v>65</v>
      </c>
      <c r="R12" s="65" t="s">
        <v>66</v>
      </c>
      <c r="S12" s="77" t="s">
        <v>42</v>
      </c>
      <c r="T12" s="78" t="str">
        <f t="shared" si="0"/>
        <v>&lt;6.6</v>
      </c>
      <c r="U12" s="78" t="str">
        <f t="shared" si="0"/>
        <v>&lt;6.9</v>
      </c>
      <c r="V12" s="79" t="str">
        <f t="shared" si="1"/>
        <v>&lt;14</v>
      </c>
      <c r="W12" s="72" t="str">
        <f t="shared" si="2"/>
        <v/>
      </c>
    </row>
    <row r="13" spans="1:24" x14ac:dyDescent="0.4">
      <c r="A13" s="65">
        <v>7</v>
      </c>
      <c r="B13" s="65" t="s">
        <v>31</v>
      </c>
      <c r="C13" s="66" t="s">
        <v>31</v>
      </c>
      <c r="D13" s="67" t="s">
        <v>67</v>
      </c>
      <c r="E13" s="65" t="s">
        <v>63</v>
      </c>
      <c r="F13" s="68" t="s">
        <v>47</v>
      </c>
      <c r="G13" s="69" t="s">
        <v>57</v>
      </c>
      <c r="H13" s="70" t="s">
        <v>35</v>
      </c>
      <c r="I13" s="71" t="s">
        <v>68</v>
      </c>
      <c r="J13" s="71"/>
      <c r="K13" s="65"/>
      <c r="L13" s="72" t="s">
        <v>37</v>
      </c>
      <c r="M13" s="73" t="s">
        <v>38</v>
      </c>
      <c r="N13" s="74" t="s">
        <v>39</v>
      </c>
      <c r="O13" s="75">
        <v>45097</v>
      </c>
      <c r="P13" s="76">
        <v>45105</v>
      </c>
      <c r="Q13" s="67" t="s">
        <v>66</v>
      </c>
      <c r="R13" s="65" t="s">
        <v>69</v>
      </c>
      <c r="S13" s="77" t="s">
        <v>70</v>
      </c>
      <c r="T13" s="78" t="str">
        <f t="shared" si="0"/>
        <v>&lt;6.9</v>
      </c>
      <c r="U13" s="78" t="str">
        <f t="shared" si="0"/>
        <v>&lt;5.5</v>
      </c>
      <c r="V13" s="79" t="str">
        <f t="shared" si="1"/>
        <v>&lt;12</v>
      </c>
      <c r="W13" s="72" t="str">
        <f t="shared" si="2"/>
        <v/>
      </c>
    </row>
    <row r="14" spans="1:24" x14ac:dyDescent="0.4">
      <c r="A14" s="65">
        <v>8</v>
      </c>
      <c r="B14" s="65" t="s">
        <v>31</v>
      </c>
      <c r="C14" s="66" t="s">
        <v>31</v>
      </c>
      <c r="D14" s="67" t="s">
        <v>71</v>
      </c>
      <c r="E14" s="65" t="s">
        <v>72</v>
      </c>
      <c r="F14" s="68" t="s">
        <v>73</v>
      </c>
      <c r="G14" s="69" t="s">
        <v>34</v>
      </c>
      <c r="H14" s="70" t="s">
        <v>35</v>
      </c>
      <c r="I14" s="71" t="s">
        <v>74</v>
      </c>
      <c r="J14" s="71"/>
      <c r="K14" s="65"/>
      <c r="L14" s="72" t="s">
        <v>37</v>
      </c>
      <c r="M14" s="73" t="s">
        <v>38</v>
      </c>
      <c r="N14" s="74" t="s">
        <v>39</v>
      </c>
      <c r="O14" s="75">
        <v>45097</v>
      </c>
      <c r="P14" s="76">
        <v>45105</v>
      </c>
      <c r="Q14" s="67" t="s">
        <v>75</v>
      </c>
      <c r="R14" s="65" t="s">
        <v>51</v>
      </c>
      <c r="S14" s="77" t="s">
        <v>76</v>
      </c>
      <c r="T14" s="78" t="str">
        <f t="shared" si="0"/>
        <v>&lt;7.2</v>
      </c>
      <c r="U14" s="78" t="str">
        <f t="shared" si="0"/>
        <v>&lt;5.7</v>
      </c>
      <c r="V14" s="79" t="str">
        <f t="shared" si="1"/>
        <v>&lt;13</v>
      </c>
      <c r="W14" s="72" t="str">
        <f t="shared" si="2"/>
        <v/>
      </c>
    </row>
    <row r="15" spans="1:24" x14ac:dyDescent="0.4">
      <c r="A15" s="65">
        <v>9</v>
      </c>
      <c r="B15" s="65" t="s">
        <v>31</v>
      </c>
      <c r="C15" s="66" t="s">
        <v>31</v>
      </c>
      <c r="D15" s="67" t="s">
        <v>71</v>
      </c>
      <c r="E15" s="65" t="s">
        <v>72</v>
      </c>
      <c r="F15" s="68" t="s">
        <v>73</v>
      </c>
      <c r="G15" s="69" t="s">
        <v>34</v>
      </c>
      <c r="H15" s="70" t="s">
        <v>35</v>
      </c>
      <c r="I15" s="71" t="s">
        <v>77</v>
      </c>
      <c r="J15" s="71"/>
      <c r="K15" s="65"/>
      <c r="L15" s="72" t="s">
        <v>37</v>
      </c>
      <c r="M15" s="73" t="s">
        <v>38</v>
      </c>
      <c r="N15" s="74" t="s">
        <v>39</v>
      </c>
      <c r="O15" s="75">
        <v>45097</v>
      </c>
      <c r="P15" s="76">
        <v>45105</v>
      </c>
      <c r="Q15" s="67" t="s">
        <v>75</v>
      </c>
      <c r="R15" s="65" t="s">
        <v>78</v>
      </c>
      <c r="S15" s="77" t="s">
        <v>42</v>
      </c>
      <c r="T15" s="78" t="str">
        <f t="shared" si="0"/>
        <v>&lt;7.2</v>
      </c>
      <c r="U15" s="78" t="str">
        <f t="shared" si="0"/>
        <v>&lt;6.5</v>
      </c>
      <c r="V15" s="79" t="str">
        <f t="shared" si="1"/>
        <v>&lt;14</v>
      </c>
      <c r="W15" s="72" t="str">
        <f t="shared" si="2"/>
        <v/>
      </c>
    </row>
    <row r="16" spans="1:24" x14ac:dyDescent="0.4">
      <c r="A16" s="65">
        <v>10</v>
      </c>
      <c r="B16" s="65" t="s">
        <v>31</v>
      </c>
      <c r="C16" s="66" t="s">
        <v>31</v>
      </c>
      <c r="D16" s="67" t="s">
        <v>63</v>
      </c>
      <c r="E16" s="65" t="s">
        <v>63</v>
      </c>
      <c r="F16" s="68" t="s">
        <v>73</v>
      </c>
      <c r="G16" s="69" t="s">
        <v>57</v>
      </c>
      <c r="H16" s="70" t="s">
        <v>35</v>
      </c>
      <c r="I16" s="71" t="s">
        <v>79</v>
      </c>
      <c r="J16" s="71"/>
      <c r="K16" s="65"/>
      <c r="L16" s="72" t="s">
        <v>37</v>
      </c>
      <c r="M16" s="73" t="s">
        <v>38</v>
      </c>
      <c r="N16" s="74" t="s">
        <v>39</v>
      </c>
      <c r="O16" s="75">
        <v>45097</v>
      </c>
      <c r="P16" s="76">
        <v>45105</v>
      </c>
      <c r="Q16" s="67" t="s">
        <v>80</v>
      </c>
      <c r="R16" s="65" t="s">
        <v>81</v>
      </c>
      <c r="S16" s="77" t="s">
        <v>82</v>
      </c>
      <c r="T16" s="78" t="str">
        <f t="shared" si="0"/>
        <v>&lt;6.7</v>
      </c>
      <c r="U16" s="78" t="str">
        <f t="shared" si="0"/>
        <v>&lt;4.5</v>
      </c>
      <c r="V16" s="79" t="str">
        <f t="shared" si="1"/>
        <v>&lt;11</v>
      </c>
      <c r="W16" s="72" t="str">
        <f t="shared" si="2"/>
        <v/>
      </c>
    </row>
    <row r="17" spans="1:23" x14ac:dyDescent="0.4">
      <c r="A17" s="65">
        <v>11</v>
      </c>
      <c r="B17" s="65" t="s">
        <v>83</v>
      </c>
      <c r="C17" s="66" t="s">
        <v>83</v>
      </c>
      <c r="D17" s="67" t="s">
        <v>84</v>
      </c>
      <c r="E17" s="80" t="s">
        <v>85</v>
      </c>
      <c r="F17" s="81"/>
      <c r="G17" s="82" t="s">
        <v>86</v>
      </c>
      <c r="H17" s="83" t="s">
        <v>87</v>
      </c>
      <c r="I17" s="84" t="s">
        <v>88</v>
      </c>
      <c r="J17" s="65" t="s">
        <v>89</v>
      </c>
      <c r="K17" s="65"/>
      <c r="L17" s="72" t="s">
        <v>90</v>
      </c>
      <c r="M17" s="73" t="s">
        <v>91</v>
      </c>
      <c r="N17" s="74" t="s">
        <v>39</v>
      </c>
      <c r="O17" s="85">
        <v>45035.5</v>
      </c>
      <c r="P17" s="86">
        <v>45077</v>
      </c>
      <c r="Q17" s="87" t="s">
        <v>92</v>
      </c>
      <c r="R17" s="87">
        <v>8.99</v>
      </c>
      <c r="S17" s="77"/>
      <c r="T17" s="78" t="str">
        <f t="shared" si="0"/>
        <v>&lt;5.3</v>
      </c>
      <c r="U17" s="78">
        <f t="shared" si="0"/>
        <v>8.99</v>
      </c>
      <c r="V17" s="79">
        <f t="shared" si="1"/>
        <v>9</v>
      </c>
      <c r="W17" s="72" t="str">
        <f t="shared" si="2"/>
        <v/>
      </c>
    </row>
    <row r="18" spans="1:23" x14ac:dyDescent="0.4">
      <c r="A18" s="65">
        <v>12</v>
      </c>
      <c r="B18" s="65" t="s">
        <v>83</v>
      </c>
      <c r="C18" s="66" t="s">
        <v>83</v>
      </c>
      <c r="D18" s="67" t="s">
        <v>84</v>
      </c>
      <c r="E18" s="80" t="s">
        <v>85</v>
      </c>
      <c r="F18" s="81"/>
      <c r="G18" s="82" t="s">
        <v>86</v>
      </c>
      <c r="H18" s="83" t="s">
        <v>87</v>
      </c>
      <c r="I18" s="84" t="s">
        <v>88</v>
      </c>
      <c r="J18" s="65" t="s">
        <v>89</v>
      </c>
      <c r="K18" s="65"/>
      <c r="L18" s="72" t="s">
        <v>90</v>
      </c>
      <c r="M18" s="73" t="s">
        <v>91</v>
      </c>
      <c r="N18" s="74" t="s">
        <v>39</v>
      </c>
      <c r="O18" s="85">
        <v>45035.5</v>
      </c>
      <c r="P18" s="86">
        <v>45077</v>
      </c>
      <c r="Q18" s="87" t="s">
        <v>93</v>
      </c>
      <c r="R18" s="87">
        <v>6.21</v>
      </c>
      <c r="S18" s="77"/>
      <c r="T18" s="78" t="str">
        <f t="shared" si="0"/>
        <v>&lt;7.4</v>
      </c>
      <c r="U18" s="78">
        <f t="shared" si="0"/>
        <v>6.21</v>
      </c>
      <c r="V18" s="79">
        <f t="shared" si="1"/>
        <v>6.2</v>
      </c>
      <c r="W18" s="72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2"/>
  <conditionalFormatting sqref="V7:V16">
    <cfRule type="expression" dxfId="83" priority="42">
      <formula>$W7="○"</formula>
    </cfRule>
  </conditionalFormatting>
  <conditionalFormatting sqref="V17:V18">
    <cfRule type="expression" dxfId="82" priority="41">
      <formula>$W17="○"</formula>
    </cfRule>
  </conditionalFormatting>
  <conditionalFormatting sqref="Q17:Q18">
    <cfRule type="containsBlanks" dxfId="81" priority="31">
      <formula>LEN(TRIM(Q17))=0</formula>
    </cfRule>
    <cfRule type="cellIs" dxfId="80" priority="32" operator="equal">
      <formula>"ND"</formula>
    </cfRule>
    <cfRule type="cellIs" dxfId="79" priority="33" operator="between">
      <formula>0</formula>
      <formula>0.0000999999</formula>
    </cfRule>
    <cfRule type="cellIs" dxfId="78" priority="34" operator="between">
      <formula>100</formula>
      <formula>999.999</formula>
    </cfRule>
    <cfRule type="cellIs" dxfId="77" priority="35" operator="between">
      <formula>10</formula>
      <formula>99.999</formula>
    </cfRule>
    <cfRule type="cellIs" dxfId="76" priority="36" operator="between">
      <formula>1</formula>
      <formula>9.999999</formula>
    </cfRule>
    <cfRule type="cellIs" dxfId="75" priority="37" operator="between">
      <formula>0.1</formula>
      <formula>0.999999</formula>
    </cfRule>
    <cfRule type="cellIs" dxfId="74" priority="38" operator="between">
      <formula>0.01</formula>
      <formula>0.0999999</formula>
    </cfRule>
    <cfRule type="cellIs" dxfId="73" priority="39" operator="between">
      <formula>0.001</formula>
      <formula>0.00999999</formula>
    </cfRule>
    <cfRule type="cellIs" dxfId="72" priority="40" operator="between">
      <formula>0.0001</formula>
      <formula>0.000999999</formula>
    </cfRule>
  </conditionalFormatting>
  <conditionalFormatting sqref="Q17:Q18">
    <cfRule type="cellIs" dxfId="71" priority="21" operator="equal">
      <formula>"ND"</formula>
    </cfRule>
    <cfRule type="cellIs" dxfId="70" priority="22" operator="between">
      <formula>0</formula>
      <formula>0.0000999999</formula>
    </cfRule>
    <cfRule type="cellIs" dxfId="69" priority="23" operator="between">
      <formula>100</formula>
      <formula>99999.999</formula>
    </cfRule>
    <cfRule type="cellIs" dxfId="68" priority="24" operator="between">
      <formula>10</formula>
      <formula>99.999</formula>
    </cfRule>
    <cfRule type="cellIs" dxfId="67" priority="25" operator="between">
      <formula>1</formula>
      <formula>9.999999</formula>
    </cfRule>
    <cfRule type="cellIs" dxfId="66" priority="26" operator="between">
      <formula>0.1</formula>
      <formula>0.999999</formula>
    </cfRule>
    <cfRule type="cellIs" dxfId="65" priority="27" operator="between">
      <formula>0.01</formula>
      <formula>0.0999999</formula>
    </cfRule>
    <cfRule type="cellIs" dxfId="64" priority="28" operator="between">
      <formula>0.001</formula>
      <formula>0.00999999</formula>
    </cfRule>
    <cfRule type="cellIs" dxfId="63" priority="29" operator="between">
      <formula>0.0001</formula>
      <formula>0.000999999</formula>
    </cfRule>
    <cfRule type="containsBlanks" dxfId="62" priority="30">
      <formula>LEN(TRIM(Q17))=0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2023-07-05T03:09:36Z</dcterms:modified>
</cp:coreProperties>
</file>