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5.75.248\kyoyu\化学物質係\●東北地方太平洋沖地震福島原発\■プレス\R5年度\R5.6月分\プレスR5.6(第1348報)\EXCEL\"/>
    </mc:Choice>
  </mc:AlternateContent>
  <xr:revisionPtr revIDLastSave="0" documentId="13_ncr:1_{DB072FFF-D9E5-4197-BCC0-ADD747044874}" xr6:coauthVersionLast="47" xr6:coauthVersionMax="47" xr10:uidLastSave="{00000000-0000-0000-0000-000000000000}"/>
  <bookViews>
    <workbookView xWindow="9585" yWindow="90" windowWidth="19185" windowHeight="1209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6" i="1" l="1"/>
  <c r="A237" i="1" s="1"/>
  <c r="A238" i="1" s="1"/>
  <c r="A239" i="1" s="1"/>
  <c r="A240" i="1" s="1"/>
  <c r="A241" i="1" s="1"/>
  <c r="A242" i="1" s="1"/>
  <c r="A243" i="1" s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V232" i="1" l="1"/>
  <c r="W232" i="1" s="1"/>
  <c r="A234" i="1"/>
  <c r="A235" i="1"/>
  <c r="U235" i="1"/>
  <c r="T235" i="1"/>
  <c r="V235" i="1" s="1"/>
  <c r="U234" i="1"/>
  <c r="T234" i="1"/>
  <c r="V234" i="1" s="1"/>
  <c r="A232" i="1"/>
  <c r="A233" i="1"/>
  <c r="V233" i="1"/>
  <c r="W233" i="1" s="1"/>
  <c r="U233" i="1"/>
  <c r="T233" i="1"/>
  <c r="U232" i="1"/>
  <c r="T232" i="1"/>
  <c r="A222" i="1" l="1"/>
  <c r="A223" i="1" s="1"/>
  <c r="A224" i="1" s="1"/>
  <c r="A225" i="1" s="1"/>
  <c r="A226" i="1" s="1"/>
  <c r="A227" i="1" s="1"/>
  <c r="A228" i="1" s="1"/>
  <c r="A229" i="1" s="1"/>
  <c r="A230" i="1" s="1"/>
  <c r="A231" i="1" s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A202" i="1" l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A196" i="1" l="1"/>
  <c r="A197" i="1"/>
  <c r="A198" i="1"/>
  <c r="A199" i="1"/>
  <c r="A200" i="1"/>
  <c r="A201" i="1" s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A190" i="1" l="1"/>
  <c r="A191" i="1" s="1"/>
  <c r="A192" i="1" s="1"/>
  <c r="A193" i="1" s="1"/>
  <c r="A194" i="1" s="1"/>
  <c r="A195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A187" i="1" l="1"/>
  <c r="A188" i="1"/>
  <c r="A189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A186" i="1" l="1"/>
  <c r="U186" i="1"/>
  <c r="T186" i="1"/>
  <c r="V186" i="1" s="1"/>
  <c r="A181" i="1"/>
  <c r="A182" i="1"/>
  <c r="A183" i="1" s="1"/>
  <c r="A184" i="1" s="1"/>
  <c r="A185" i="1" s="1"/>
  <c r="A178" i="1"/>
  <c r="A179" i="1"/>
  <c r="A180" i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A173" i="1" l="1"/>
  <c r="A174" i="1"/>
  <c r="A175" i="1"/>
  <c r="A176" i="1"/>
  <c r="A177" i="1" s="1"/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U172" i="1"/>
  <c r="T172" i="1"/>
  <c r="V172" i="1" s="1"/>
  <c r="W172" i="1" s="1"/>
  <c r="V171" i="1"/>
  <c r="W171" i="1" s="1"/>
  <c r="U171" i="1"/>
  <c r="T171" i="1"/>
  <c r="U170" i="1"/>
  <c r="T170" i="1"/>
  <c r="V170" i="1" s="1"/>
  <c r="W170" i="1" s="1"/>
  <c r="V169" i="1"/>
  <c r="W169" i="1" s="1"/>
  <c r="U169" i="1"/>
  <c r="T169" i="1"/>
  <c r="U168" i="1"/>
  <c r="T168" i="1"/>
  <c r="V168" i="1" s="1"/>
  <c r="W168" i="1" s="1"/>
  <c r="V167" i="1"/>
  <c r="W167" i="1" s="1"/>
  <c r="U167" i="1"/>
  <c r="T167" i="1"/>
  <c r="U166" i="1"/>
  <c r="T166" i="1"/>
  <c r="V166" i="1" s="1"/>
  <c r="W166" i="1" s="1"/>
  <c r="V165" i="1"/>
  <c r="W165" i="1" s="1"/>
  <c r="U165" i="1"/>
  <c r="T165" i="1"/>
  <c r="U164" i="1"/>
  <c r="T164" i="1"/>
  <c r="V164" i="1" s="1"/>
  <c r="W164" i="1" s="1"/>
  <c r="V163" i="1"/>
  <c r="W163" i="1" s="1"/>
  <c r="U163" i="1"/>
  <c r="T163" i="1"/>
  <c r="U162" i="1"/>
  <c r="T162" i="1"/>
  <c r="V162" i="1" s="1"/>
  <c r="W162" i="1" s="1"/>
  <c r="V161" i="1"/>
  <c r="W161" i="1" s="1"/>
  <c r="U161" i="1"/>
  <c r="T161" i="1"/>
  <c r="U160" i="1"/>
  <c r="T160" i="1"/>
  <c r="V160" i="1" s="1"/>
  <c r="W160" i="1" s="1"/>
  <c r="V159" i="1"/>
  <c r="W159" i="1" s="1"/>
  <c r="U159" i="1"/>
  <c r="T159" i="1"/>
  <c r="U158" i="1"/>
  <c r="T158" i="1"/>
  <c r="V158" i="1" s="1"/>
  <c r="W158" i="1" s="1"/>
  <c r="V157" i="1"/>
  <c r="W157" i="1" s="1"/>
  <c r="U157" i="1"/>
  <c r="T157" i="1"/>
  <c r="U156" i="1"/>
  <c r="T156" i="1"/>
  <c r="V156" i="1" s="1"/>
  <c r="W156" i="1" s="1"/>
  <c r="V155" i="1"/>
  <c r="W155" i="1" s="1"/>
  <c r="U155" i="1"/>
  <c r="T155" i="1"/>
  <c r="U154" i="1"/>
  <c r="T154" i="1"/>
  <c r="V154" i="1" s="1"/>
  <c r="W154" i="1" s="1"/>
  <c r="V153" i="1"/>
  <c r="W153" i="1" s="1"/>
  <c r="U153" i="1"/>
  <c r="T153" i="1"/>
  <c r="U152" i="1"/>
  <c r="T152" i="1"/>
  <c r="V152" i="1" s="1"/>
  <c r="W152" i="1" s="1"/>
  <c r="V151" i="1"/>
  <c r="W151" i="1" s="1"/>
  <c r="U151" i="1"/>
  <c r="T151" i="1"/>
  <c r="U150" i="1"/>
  <c r="T150" i="1"/>
  <c r="V150" i="1" s="1"/>
  <c r="W150" i="1" s="1"/>
  <c r="V149" i="1"/>
  <c r="W149" i="1" s="1"/>
  <c r="U149" i="1"/>
  <c r="T149" i="1"/>
  <c r="U148" i="1"/>
  <c r="T148" i="1"/>
  <c r="V148" i="1" s="1"/>
  <c r="W148" i="1" s="1"/>
  <c r="W131" i="1"/>
  <c r="W130" i="1"/>
  <c r="W129" i="1"/>
  <c r="W128" i="1"/>
  <c r="W127" i="1"/>
  <c r="W126" i="1"/>
  <c r="W125" i="1"/>
  <c r="W124" i="1"/>
  <c r="W123" i="1"/>
  <c r="W122" i="1"/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U76" i="1"/>
  <c r="T76" i="1"/>
  <c r="V76" i="1" s="1"/>
  <c r="U75" i="1"/>
  <c r="V75" i="1" s="1"/>
  <c r="T75" i="1"/>
  <c r="U74" i="1"/>
  <c r="T74" i="1"/>
  <c r="V74" i="1" s="1"/>
  <c r="U73" i="1"/>
  <c r="V73" i="1" s="1"/>
  <c r="T73" i="1"/>
  <c r="U72" i="1"/>
  <c r="T72" i="1"/>
  <c r="V72" i="1" s="1"/>
  <c r="U71" i="1"/>
  <c r="V71" i="1" s="1"/>
  <c r="T71" i="1"/>
  <c r="U70" i="1"/>
  <c r="T70" i="1"/>
  <c r="V70" i="1" s="1"/>
  <c r="U69" i="1"/>
  <c r="V69" i="1" s="1"/>
  <c r="T69" i="1"/>
  <c r="U68" i="1"/>
  <c r="T68" i="1"/>
  <c r="V68" i="1" s="1"/>
  <c r="U67" i="1"/>
  <c r="V67" i="1" s="1"/>
  <c r="T67" i="1"/>
  <c r="U66" i="1"/>
  <c r="T66" i="1"/>
  <c r="V66" i="1" s="1"/>
  <c r="U65" i="1"/>
  <c r="V65" i="1" s="1"/>
  <c r="T65" i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V26" i="1" s="1"/>
  <c r="W26" i="1" s="1"/>
  <c r="T26" i="1"/>
  <c r="U25" i="1"/>
  <c r="V25" i="1" s="1"/>
  <c r="W25" i="1" s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V20" i="1"/>
  <c r="W20" i="1" s="1"/>
  <c r="U20" i="1"/>
  <c r="T20" i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V12" i="1"/>
  <c r="W12" i="1" s="1"/>
  <c r="U12" i="1"/>
  <c r="T12" i="1"/>
  <c r="U11" i="1"/>
  <c r="T11" i="1"/>
  <c r="V11" i="1" s="1"/>
  <c r="W11" i="1" s="1"/>
  <c r="U10" i="1"/>
  <c r="V10" i="1" s="1"/>
  <c r="W10" i="1" s="1"/>
  <c r="T10" i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<sst xmlns="http://schemas.openxmlformats.org/spreadsheetml/2006/main" count="3947" uniqueCount="802">
  <si>
    <t>産地</t>
    <rPh sb="0" eb="2">
      <t>サンチ</t>
    </rPh>
    <phoneticPr fontId="2"/>
  </si>
  <si>
    <t>品目</t>
    <rPh sb="0" eb="2">
      <t>ヒンモク</t>
    </rPh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</si>
  <si>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</si>
  <si>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</si>
  <si>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</si>
  <si>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</si>
  <si>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</si>
  <si>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</si>
  <si>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品目名</t>
    <rPh sb="2" eb="3">
      <t>メイ</t>
    </rPh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</si>
  <si>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</si>
  <si>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</si>
  <si>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NO</t>
    <phoneticPr fontId="2"/>
  </si>
  <si>
    <t>食品
カテゴリ</t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</si>
  <si>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</si>
  <si>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</si>
  <si>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</si>
  <si>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</si>
  <si>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</si>
  <si>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結果
判明日</t>
    <phoneticPr fontId="2"/>
  </si>
  <si>
    <t>入力用</t>
    <rPh sb="0" eb="3">
      <t>ニュウリョクヨウ</t>
    </rPh>
    <phoneticPr fontId="6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</si>
  <si>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</si>
  <si>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</si>
  <si>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</si>
  <si>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</si>
  <si>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</si>
  <si>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</si>
  <si>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</si>
  <si>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</si>
  <si>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</si>
  <si>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</si>
  <si>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食品の放射性物質検査について</t>
    <rPh sb="5" eb="6">
      <t>セイ</t>
    </rPh>
    <rPh sb="6" eb="8">
      <t>ブッシツ</t>
    </rPh>
    <phoneticPr fontId="2"/>
  </si>
  <si>
    <t>茨城県</t>
  </si>
  <si>
    <t>大洗町</t>
    <rPh sb="0" eb="3">
      <t>オオアライマチ</t>
    </rPh>
    <phoneticPr fontId="6"/>
  </si>
  <si>
    <t>大洗町沖</t>
    <rPh sb="0" eb="4">
      <t>オオアライマチオキ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</si>
  <si>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</si>
  <si>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水産物</t>
    <rPh sb="0" eb="3">
      <t>スイサンブツ</t>
    </rPh>
    <phoneticPr fontId="2"/>
  </si>
  <si>
    <t>シラス</t>
  </si>
  <si>
    <t>天然</t>
    <rPh sb="0" eb="2">
      <t>テンネン</t>
    </rPh>
    <phoneticPr fontId="2"/>
  </si>
  <si>
    <t>-</t>
    <phoneticPr fontId="6"/>
  </si>
  <si>
    <t>制限なし</t>
    <rPh sb="0" eb="2">
      <t>セイゲン</t>
    </rPh>
    <phoneticPr fontId="12"/>
  </si>
  <si>
    <t>茨城県環境放射線監視センター</t>
    <rPh sb="0" eb="8">
      <t>イバラキケンカンキョウホウシャセン</t>
    </rPh>
    <rPh sb="8" eb="10">
      <t>カンシ</t>
    </rPh>
    <phoneticPr fontId="13"/>
  </si>
  <si>
    <t>Ge</t>
  </si>
  <si>
    <t>&lt;1.6</t>
    <phoneticPr fontId="6"/>
  </si>
  <si>
    <t>&lt;1.5</t>
    <phoneticPr fontId="6"/>
  </si>
  <si>
    <t>&lt;3.1</t>
  </si>
  <si>
    <t>日立市</t>
    <rPh sb="0" eb="3">
      <t>ヒタチシ</t>
    </rPh>
    <phoneticPr fontId="6"/>
  </si>
  <si>
    <t>日立市沖</t>
    <rPh sb="0" eb="4">
      <t>ヒタチシオキ</t>
    </rPh>
    <phoneticPr fontId="9"/>
  </si>
  <si>
    <t>マサバ</t>
  </si>
  <si>
    <t>－</t>
    <phoneticPr fontId="6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</si>
  <si>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</si>
  <si>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&lt;2.64</t>
    <phoneticPr fontId="6"/>
  </si>
  <si>
    <t>&lt;3.19</t>
    <phoneticPr fontId="6"/>
  </si>
  <si>
    <t>&lt;5.8</t>
  </si>
  <si>
    <t>鉾田市</t>
  </si>
  <si>
    <t>鉾田市沖</t>
    <rPh sb="0" eb="4">
      <t>ホコタシオキ</t>
    </rPh>
    <phoneticPr fontId="9"/>
  </si>
  <si>
    <t>&lt;3.77</t>
    <phoneticPr fontId="6"/>
  </si>
  <si>
    <t>&lt;4.07</t>
    <phoneticPr fontId="6"/>
  </si>
  <si>
    <t>&lt;7.8</t>
  </si>
  <si>
    <t>日立市</t>
  </si>
  <si>
    <t>アオメエソ</t>
  </si>
  <si>
    <t>&lt;0.514</t>
    <phoneticPr fontId="6"/>
  </si>
  <si>
    <t>&lt;0.577</t>
    <phoneticPr fontId="6"/>
  </si>
  <si>
    <t>&lt;1.1</t>
  </si>
  <si>
    <t>&lt;0.437</t>
    <phoneticPr fontId="6"/>
  </si>
  <si>
    <t>&lt;0.659</t>
    <phoneticPr fontId="6"/>
  </si>
  <si>
    <t>&lt;0.447</t>
    <phoneticPr fontId="6"/>
  </si>
  <si>
    <t>&lt;0.56</t>
    <phoneticPr fontId="6"/>
  </si>
  <si>
    <t>&lt;1</t>
  </si>
  <si>
    <t>&lt;0.545</t>
    <phoneticPr fontId="6"/>
  </si>
  <si>
    <t>&lt;0.666</t>
    <phoneticPr fontId="6"/>
  </si>
  <si>
    <t>&lt;1.2</t>
  </si>
  <si>
    <t>東海村</t>
  </si>
  <si>
    <t>東海村沖</t>
    <rPh sb="0" eb="4">
      <t>トウカイムラオキ</t>
    </rPh>
    <phoneticPr fontId="9"/>
  </si>
  <si>
    <t>&lt;0.355</t>
    <phoneticPr fontId="6"/>
  </si>
  <si>
    <t>&lt;0.328</t>
    <phoneticPr fontId="6"/>
  </si>
  <si>
    <t>&lt;0.68</t>
  </si>
  <si>
    <t>アカガレイ</t>
  </si>
  <si>
    <t>&lt;3.61</t>
    <phoneticPr fontId="6"/>
  </si>
  <si>
    <t>&lt;2.81</t>
    <phoneticPr fontId="6"/>
  </si>
  <si>
    <t>&lt;6.4</t>
  </si>
  <si>
    <t>オキナマコ</t>
  </si>
  <si>
    <t>&lt;2.3</t>
    <phoneticPr fontId="6"/>
  </si>
  <si>
    <t>&lt;2.15</t>
    <phoneticPr fontId="6"/>
  </si>
  <si>
    <t>&lt;4.5</t>
  </si>
  <si>
    <t>キチジ</t>
  </si>
  <si>
    <t>&lt;2.54</t>
    <phoneticPr fontId="6"/>
  </si>
  <si>
    <t>&lt;2.07</t>
    <phoneticPr fontId="6"/>
  </si>
  <si>
    <t>&lt;4.6</t>
  </si>
  <si>
    <t>&lt;2.61</t>
    <phoneticPr fontId="6"/>
  </si>
  <si>
    <t>&lt;2.31</t>
    <phoneticPr fontId="6"/>
  </si>
  <si>
    <t>&lt;4.9</t>
  </si>
  <si>
    <t>&lt;2.26</t>
    <phoneticPr fontId="6"/>
  </si>
  <si>
    <t>&lt;4.4</t>
  </si>
  <si>
    <t>ひたちなか市</t>
    <rPh sb="5" eb="6">
      <t>シ</t>
    </rPh>
    <phoneticPr fontId="6"/>
  </si>
  <si>
    <t>ひたちなか市沖</t>
    <rPh sb="5" eb="7">
      <t>シオキ</t>
    </rPh>
    <phoneticPr fontId="9"/>
  </si>
  <si>
    <t>クロダイ</t>
  </si>
  <si>
    <t>&lt;5.48</t>
    <phoneticPr fontId="6"/>
  </si>
  <si>
    <t>&lt;4.98</t>
    <phoneticPr fontId="6"/>
  </si>
  <si>
    <t>&lt;10</t>
  </si>
  <si>
    <t>サメガレイ</t>
  </si>
  <si>
    <t>&lt;0.574</t>
    <phoneticPr fontId="6"/>
  </si>
  <si>
    <t>&lt;0.533</t>
    <phoneticPr fontId="6"/>
  </si>
  <si>
    <t>スズキ</t>
  </si>
  <si>
    <t>&lt;0.553</t>
    <phoneticPr fontId="6"/>
  </si>
  <si>
    <t>ひたちなか市</t>
  </si>
  <si>
    <t>チダイ</t>
  </si>
  <si>
    <t>&lt;5.6</t>
    <phoneticPr fontId="6"/>
  </si>
  <si>
    <t>&lt;5.55</t>
    <phoneticPr fontId="6"/>
  </si>
  <si>
    <t>&lt;11</t>
  </si>
  <si>
    <t>マダイ</t>
  </si>
  <si>
    <t>&lt;5.25</t>
    <phoneticPr fontId="6"/>
  </si>
  <si>
    <t>&lt;4.67</t>
    <phoneticPr fontId="6"/>
  </si>
  <si>
    <t>&lt;9.9</t>
  </si>
  <si>
    <t>ミギガレイ</t>
  </si>
  <si>
    <t>&lt;3.53</t>
    <phoneticPr fontId="6"/>
  </si>
  <si>
    <t>&lt;7.1</t>
  </si>
  <si>
    <t>ヤナギダコ</t>
  </si>
  <si>
    <t>&lt;0.459</t>
    <phoneticPr fontId="6"/>
  </si>
  <si>
    <t>&lt;0.513</t>
    <phoneticPr fontId="6"/>
  </si>
  <si>
    <t>&lt;0.97</t>
  </si>
  <si>
    <t>&lt;0.417</t>
    <phoneticPr fontId="6"/>
  </si>
  <si>
    <t>&lt;0.471</t>
    <phoneticPr fontId="6"/>
  </si>
  <si>
    <t>&lt;0.89</t>
  </si>
  <si>
    <t>ヤリイカ</t>
  </si>
  <si>
    <t>&lt;4.93</t>
    <phoneticPr fontId="6"/>
  </si>
  <si>
    <t>&lt;3.55</t>
    <phoneticPr fontId="6"/>
  </si>
  <si>
    <t>&lt;8.5</t>
  </si>
  <si>
    <t>つくばみらい市</t>
    <phoneticPr fontId="6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</si>
  <si>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ジュウ</t>
    </rPh>
    <rPh sb="13" eb="15">
      <t>シンデン</t>
    </rPh>
    <rPh sb="15" eb="17">
      <t>チサキ</t>
    </rPh>
    <phoneticPr fontId="9"/>
  </si>
  <si>
    <t>ウナギ（天然）</t>
    <rPh sb="4" eb="6">
      <t>テンネン</t>
    </rPh>
    <phoneticPr fontId="9"/>
  </si>
  <si>
    <t>&lt;4.63</t>
    <phoneticPr fontId="6"/>
  </si>
  <si>
    <t>&lt;3.97</t>
    <phoneticPr fontId="6"/>
  </si>
  <si>
    <t>&lt;8.6</t>
  </si>
  <si>
    <t>－</t>
  </si>
  <si>
    <t>牛久沼</t>
    <rPh sb="0" eb="3">
      <t>ウシクヌマ</t>
    </rPh>
    <phoneticPr fontId="9"/>
  </si>
  <si>
    <t>&lt;4.29</t>
    <phoneticPr fontId="6"/>
  </si>
  <si>
    <t>日立市沖</t>
    <rPh sb="0" eb="4">
      <t>ヒタチシオキ</t>
    </rPh>
    <phoneticPr fontId="14"/>
  </si>
  <si>
    <t>エゾアワビ</t>
  </si>
  <si>
    <t>&lt;0.275</t>
    <phoneticPr fontId="6"/>
  </si>
  <si>
    <t>&lt;0.319</t>
    <phoneticPr fontId="6"/>
  </si>
  <si>
    <t>&lt;0.59</t>
  </si>
  <si>
    <t>エゾイソアイナメ</t>
  </si>
  <si>
    <t>&lt;2.41</t>
    <phoneticPr fontId="6"/>
  </si>
  <si>
    <t>&lt;3.32</t>
    <phoneticPr fontId="6"/>
  </si>
  <si>
    <t>&lt;5.7</t>
  </si>
  <si>
    <t>&lt;2.88</t>
    <phoneticPr fontId="6"/>
  </si>
  <si>
    <t>&lt;3.04</t>
    <phoneticPr fontId="6"/>
  </si>
  <si>
    <t>&lt;5.9</t>
  </si>
  <si>
    <t>&lt;3.17</t>
    <phoneticPr fontId="6"/>
  </si>
  <si>
    <t>&lt;2.97</t>
    <phoneticPr fontId="6"/>
  </si>
  <si>
    <t>&lt;6.1</t>
  </si>
  <si>
    <t>東海村沖</t>
    <rPh sb="0" eb="4">
      <t>トウカイムラオキ</t>
    </rPh>
    <phoneticPr fontId="14"/>
  </si>
  <si>
    <t>&lt;4.27</t>
    <phoneticPr fontId="6"/>
  </si>
  <si>
    <t>&lt;3.85</t>
    <phoneticPr fontId="6"/>
  </si>
  <si>
    <t>&lt;8.1</t>
  </si>
  <si>
    <t>&lt;3.62</t>
    <phoneticPr fontId="6"/>
  </si>
  <si>
    <t>&lt;2.91</t>
    <phoneticPr fontId="6"/>
  </si>
  <si>
    <t>&lt;6.5</t>
  </si>
  <si>
    <t>&lt;5.29</t>
    <phoneticPr fontId="6"/>
  </si>
  <si>
    <t>&lt;4.25</t>
    <phoneticPr fontId="6"/>
  </si>
  <si>
    <t>&lt;9.5</t>
  </si>
  <si>
    <t>カガミダイ</t>
  </si>
  <si>
    <t>&lt;5.92</t>
    <phoneticPr fontId="6"/>
  </si>
  <si>
    <t>&lt;4.94</t>
    <phoneticPr fontId="6"/>
  </si>
  <si>
    <t>ギス</t>
  </si>
  <si>
    <t>&lt;2.74</t>
    <phoneticPr fontId="6"/>
  </si>
  <si>
    <t>&lt;2.57</t>
    <phoneticPr fontId="6"/>
  </si>
  <si>
    <t>&lt;5.3</t>
  </si>
  <si>
    <t>&lt;2.76</t>
    <phoneticPr fontId="6"/>
  </si>
  <si>
    <t>&lt;2.58</t>
    <phoneticPr fontId="6"/>
  </si>
  <si>
    <t>スケトウダラ</t>
  </si>
  <si>
    <t>&lt;4.91</t>
    <phoneticPr fontId="6"/>
  </si>
  <si>
    <t>&lt;5.04</t>
    <phoneticPr fontId="6"/>
  </si>
  <si>
    <t>&lt;4.35</t>
    <phoneticPr fontId="6"/>
  </si>
  <si>
    <t>&lt;5</t>
    <phoneticPr fontId="6"/>
  </si>
  <si>
    <t>&lt;9.4</t>
  </si>
  <si>
    <t>ニギス</t>
  </si>
  <si>
    <t>&lt;5.22</t>
    <phoneticPr fontId="6"/>
  </si>
  <si>
    <t>&lt;4.87</t>
    <phoneticPr fontId="6"/>
  </si>
  <si>
    <t>&lt;6.15</t>
    <phoneticPr fontId="6"/>
  </si>
  <si>
    <t>&lt;4.79</t>
    <phoneticPr fontId="6"/>
  </si>
  <si>
    <t>ババガレイ</t>
  </si>
  <si>
    <t>&lt;4.58</t>
    <phoneticPr fontId="6"/>
  </si>
  <si>
    <t>&lt;5.15</t>
    <phoneticPr fontId="6"/>
  </si>
  <si>
    <t>&lt;9.7</t>
  </si>
  <si>
    <t>&lt;4.86</t>
    <phoneticPr fontId="6"/>
  </si>
  <si>
    <t>&lt;5.47</t>
    <phoneticPr fontId="6"/>
  </si>
  <si>
    <t>マダラ</t>
  </si>
  <si>
    <t>&lt;3.29</t>
    <phoneticPr fontId="6"/>
  </si>
  <si>
    <t>&lt;4.14</t>
    <phoneticPr fontId="6"/>
  </si>
  <si>
    <t>&lt;7.4</t>
  </si>
  <si>
    <t>&lt;2.5</t>
    <phoneticPr fontId="6"/>
  </si>
  <si>
    <t>&lt;1.89</t>
    <phoneticPr fontId="6"/>
  </si>
  <si>
    <t>&lt;2.53</t>
    <phoneticPr fontId="6"/>
  </si>
  <si>
    <t>&lt;2.44</t>
    <phoneticPr fontId="6"/>
  </si>
  <si>
    <t>&lt;5</t>
  </si>
  <si>
    <t>&lt;3.05</t>
    <phoneticPr fontId="6"/>
  </si>
  <si>
    <t>&lt;5.6</t>
  </si>
  <si>
    <t>ムシガレイ</t>
  </si>
  <si>
    <t>&lt;5.28</t>
    <phoneticPr fontId="6"/>
  </si>
  <si>
    <t>&lt;5.58</t>
    <phoneticPr fontId="6"/>
  </si>
  <si>
    <t>&lt;4.95</t>
    <phoneticPr fontId="6"/>
  </si>
  <si>
    <t>&lt;6.09</t>
    <phoneticPr fontId="6"/>
  </si>
  <si>
    <t>&lt;4.88</t>
    <phoneticPr fontId="6"/>
  </si>
  <si>
    <t>&lt;5.64</t>
    <phoneticPr fontId="6"/>
  </si>
  <si>
    <t>ヤナギムシガレイ</t>
  </si>
  <si>
    <t>&lt;5.41</t>
    <phoneticPr fontId="6"/>
  </si>
  <si>
    <t>&lt;3.45</t>
    <phoneticPr fontId="6"/>
  </si>
  <si>
    <t>ユメカサゴ</t>
  </si>
  <si>
    <t>&lt;3.51</t>
    <phoneticPr fontId="6"/>
  </si>
  <si>
    <t>&lt;3.99</t>
    <phoneticPr fontId="6"/>
  </si>
  <si>
    <t>&lt;7.5</t>
  </si>
  <si>
    <t>&lt;6.83</t>
    <phoneticPr fontId="6"/>
  </si>
  <si>
    <t>&lt;6.46</t>
    <phoneticPr fontId="6"/>
  </si>
  <si>
    <t>&lt;13</t>
  </si>
  <si>
    <t>&lt;3.59</t>
    <phoneticPr fontId="6"/>
  </si>
  <si>
    <t>&lt;2.86</t>
    <phoneticPr fontId="6"/>
  </si>
  <si>
    <t>&lt;2.71</t>
    <phoneticPr fontId="6"/>
  </si>
  <si>
    <t>&lt;6.2</t>
  </si>
  <si>
    <t>常総市</t>
    <rPh sb="0" eb="2">
      <t>ジョウソウ</t>
    </rPh>
    <rPh sb="2" eb="3">
      <t>シ</t>
    </rPh>
    <phoneticPr fontId="6"/>
  </si>
  <si>
    <t>鬼怒川（常総市坂手町樋ノ口地先）</t>
    <rPh sb="0" eb="3">
      <t>キヌガワ</t>
    </rPh>
    <rPh sb="4" eb="7">
      <t>ジョウソウシ</t>
    </rPh>
    <rPh sb="7" eb="10">
      <t>サカテマチ</t>
    </rPh>
    <rPh sb="10" eb="11">
      <t>ヒ</t>
    </rPh>
    <rPh sb="12" eb="13">
      <t>グチ</t>
    </rPh>
    <rPh sb="13" eb="15">
      <t>チサキ</t>
    </rPh>
    <phoneticPr fontId="14"/>
  </si>
  <si>
    <t>ウナギ（天然）</t>
    <rPh sb="4" eb="6">
      <t>テンネン</t>
    </rPh>
    <phoneticPr fontId="14"/>
  </si>
  <si>
    <t>&lt;4.49</t>
    <phoneticPr fontId="6"/>
  </si>
  <si>
    <t>&lt;4.2</t>
    <phoneticPr fontId="6"/>
  </si>
  <si>
    <t>&lt;8.7</t>
  </si>
  <si>
    <t>常総市</t>
    <rPh sb="0" eb="3">
      <t>ジョウソウシ</t>
    </rPh>
    <phoneticPr fontId="6"/>
  </si>
  <si>
    <t>鬼怒川（常総市内守谷町長ノ入地先）</t>
    <rPh sb="0" eb="3">
      <t>キヌガワ</t>
    </rPh>
    <rPh sb="4" eb="7">
      <t>ジョウソウシ</t>
    </rPh>
    <rPh sb="7" eb="8">
      <t>ウチ</t>
    </rPh>
    <rPh sb="8" eb="10">
      <t>モリヤ</t>
    </rPh>
    <rPh sb="10" eb="12">
      <t>チョウチョウ</t>
    </rPh>
    <rPh sb="13" eb="14">
      <t>ニュウ</t>
    </rPh>
    <rPh sb="14" eb="16">
      <t>チサキ</t>
    </rPh>
    <phoneticPr fontId="14"/>
  </si>
  <si>
    <t>&lt;4.04</t>
    <phoneticPr fontId="6"/>
  </si>
  <si>
    <t>鬼怒川（常総市大輪町地先）</t>
    <rPh sb="0" eb="3">
      <t>キヌガワ</t>
    </rPh>
    <rPh sb="4" eb="7">
      <t>ジョウソウシ</t>
    </rPh>
    <rPh sb="7" eb="10">
      <t>オオワマチ</t>
    </rPh>
    <rPh sb="10" eb="12">
      <t>チサキ</t>
    </rPh>
    <phoneticPr fontId="14"/>
  </si>
  <si>
    <t>&lt;4.01</t>
    <phoneticPr fontId="6"/>
  </si>
  <si>
    <t>&lt;3.74</t>
    <phoneticPr fontId="6"/>
  </si>
  <si>
    <t>利根町</t>
    <rPh sb="0" eb="3">
      <t>トネマチ</t>
    </rPh>
    <phoneticPr fontId="6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</si>
  <si>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14"/>
  </si>
  <si>
    <t>&lt;3.72</t>
    <phoneticPr fontId="6"/>
  </si>
  <si>
    <t>&lt;7.3</t>
  </si>
  <si>
    <t>利根川（利根町羽中地先）</t>
    <rPh sb="0" eb="3">
      <t>トネガワ</t>
    </rPh>
    <rPh sb="4" eb="7">
      <t>トネマチ</t>
    </rPh>
    <rPh sb="7" eb="9">
      <t>ハネナカ</t>
    </rPh>
    <rPh sb="9" eb="11">
      <t>チサキ</t>
    </rPh>
    <phoneticPr fontId="14"/>
  </si>
  <si>
    <t>&lt;6.7</t>
  </si>
  <si>
    <t>利根川（利根町羽根野地先）</t>
    <rPh sb="0" eb="3">
      <t>トネガワ</t>
    </rPh>
    <rPh sb="4" eb="7">
      <t>トネマチ</t>
    </rPh>
    <rPh sb="7" eb="9">
      <t>ハネ</t>
    </rPh>
    <rPh sb="9" eb="10">
      <t>ノ</t>
    </rPh>
    <rPh sb="10" eb="12">
      <t>チサキ</t>
    </rPh>
    <phoneticPr fontId="14"/>
  </si>
  <si>
    <t>&lt;3.58</t>
    <phoneticPr fontId="6"/>
  </si>
  <si>
    <t>&lt;4.74</t>
    <phoneticPr fontId="6"/>
  </si>
  <si>
    <t>&lt;8.3</t>
  </si>
  <si>
    <t>取手市</t>
    <rPh sb="0" eb="2">
      <t>トリデ</t>
    </rPh>
    <rPh sb="2" eb="3">
      <t>シ</t>
    </rPh>
    <phoneticPr fontId="6"/>
  </si>
  <si>
    <t>利根川（取手市米ノ井地先）</t>
    <rPh sb="0" eb="3">
      <t>トネガワ</t>
    </rPh>
    <rPh sb="4" eb="7">
      <t>トリデシ</t>
    </rPh>
    <rPh sb="7" eb="8">
      <t>コメ</t>
    </rPh>
    <rPh sb="9" eb="10">
      <t>イ</t>
    </rPh>
    <rPh sb="10" eb="12">
      <t>チサキ</t>
    </rPh>
    <phoneticPr fontId="14"/>
  </si>
  <si>
    <t>&lt;4.96</t>
    <phoneticPr fontId="6"/>
  </si>
  <si>
    <t>&lt;4.16</t>
    <phoneticPr fontId="6"/>
  </si>
  <si>
    <t>&lt;9.1</t>
  </si>
  <si>
    <t>その他</t>
    <rPh sb="2" eb="3">
      <t>タ</t>
    </rPh>
    <phoneticPr fontId="2"/>
  </si>
  <si>
    <t>茶（荒茶）</t>
    <rPh sb="0" eb="1">
      <t>チャ</t>
    </rPh>
    <rPh sb="2" eb="4">
      <t>アラチャ</t>
    </rPh>
    <phoneticPr fontId="6"/>
  </si>
  <si>
    <t>栽培</t>
    <rPh sb="0" eb="2">
      <t>サイバイ</t>
    </rPh>
    <phoneticPr fontId="2"/>
  </si>
  <si>
    <t>一番茶</t>
    <rPh sb="0" eb="3">
      <t>イチバンチャ</t>
    </rPh>
    <phoneticPr fontId="6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</si>
  <si>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3"/>
  </si>
  <si>
    <t>&lt;0.36</t>
  </si>
  <si>
    <t>&lt;0.50</t>
  </si>
  <si>
    <t>坂東市</t>
    <rPh sb="0" eb="3">
      <t>バンドウシ</t>
    </rPh>
    <phoneticPr fontId="6"/>
  </si>
  <si>
    <t>&lt;0.38</t>
  </si>
  <si>
    <t>&lt;0.34</t>
  </si>
  <si>
    <t>八千代町</t>
    <rPh sb="0" eb="4">
      <t>ヤチヨマチ</t>
    </rPh>
    <phoneticPr fontId="6"/>
  </si>
  <si>
    <t>&lt;0.31</t>
  </si>
  <si>
    <t>&lt;0.37</t>
  </si>
  <si>
    <t>境町</t>
    <rPh sb="0" eb="2">
      <t>サカイマチ</t>
    </rPh>
    <phoneticPr fontId="6"/>
  </si>
  <si>
    <t>&lt;0.39</t>
  </si>
  <si>
    <t>城里町</t>
    <rPh sb="0" eb="3">
      <t>シロサトマチ</t>
    </rPh>
    <phoneticPr fontId="6"/>
  </si>
  <si>
    <t>&lt;0.42</t>
  </si>
  <si>
    <t>&lt;0.43</t>
  </si>
  <si>
    <t>古河市</t>
    <rPh sb="0" eb="3">
      <t>コガシ</t>
    </rPh>
    <phoneticPr fontId="6"/>
  </si>
  <si>
    <t>&lt;0.44</t>
  </si>
  <si>
    <t>&lt;0.40</t>
  </si>
  <si>
    <t>大子町</t>
    <rPh sb="0" eb="3">
      <t>ダイゴマチ</t>
    </rPh>
    <phoneticPr fontId="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</si>
  <si>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</si>
  <si>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農産物</t>
    <rPh sb="0" eb="3">
      <t>ノウサンブツ</t>
    </rPh>
    <phoneticPr fontId="2"/>
  </si>
  <si>
    <t>ねぎ</t>
  </si>
  <si>
    <t>露地栽培</t>
    <rPh sb="0" eb="4">
      <t>ロジサイバイ</t>
    </rPh>
    <phoneticPr fontId="6"/>
  </si>
  <si>
    <t>茨城県農業総合センター</t>
    <rPh sb="0" eb="3">
      <t>イバラキケン</t>
    </rPh>
    <rPh sb="3" eb="7">
      <t>ノウギョウソウゴウ</t>
    </rPh>
    <phoneticPr fontId="6"/>
  </si>
  <si>
    <t>NaI</t>
  </si>
  <si>
    <t>&lt;11.3</t>
  </si>
  <si>
    <t>&lt;20</t>
  </si>
  <si>
    <t>笠間市</t>
    <rPh sb="0" eb="3">
      <t>カサマシ</t>
    </rPh>
    <phoneticPr fontId="6"/>
  </si>
  <si>
    <t>ウメ</t>
  </si>
  <si>
    <t>&lt;11.2</t>
  </si>
  <si>
    <t>中市原</t>
    <rPh sb="0" eb="3">
      <t>ナカイチハラ</t>
    </rPh>
    <phoneticPr fontId="6"/>
  </si>
  <si>
    <t>野生鳥獣肉</t>
    <rPh sb="0" eb="2">
      <t>ヤセイ</t>
    </rPh>
    <rPh sb="2" eb="3">
      <t>チョウ</t>
    </rPh>
    <rPh sb="3" eb="5">
      <t>ジュウニク</t>
    </rPh>
    <phoneticPr fontId="2"/>
  </si>
  <si>
    <t>イノシシ肉</t>
    <rPh sb="4" eb="5">
      <t>ニク</t>
    </rPh>
    <phoneticPr fontId="6"/>
  </si>
  <si>
    <t>野生</t>
    <rPh sb="0" eb="2">
      <t>ヤセイ</t>
    </rPh>
    <phoneticPr fontId="2"/>
  </si>
  <si>
    <t>-</t>
  </si>
  <si>
    <t>国による出荷制限(一部解除)</t>
    <rPh sb="9" eb="11">
      <t>イチブ</t>
    </rPh>
    <rPh sb="11" eb="13">
      <t>カイジョ</t>
    </rPh>
    <phoneticPr fontId="6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</si>
  <si>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6"/>
  </si>
  <si>
    <t>&lt;1.9</t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</si>
  <si>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</si>
  <si>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16"/>
  </si>
  <si>
    <t>(一社)日本海事検定協会</t>
  </si>
  <si>
    <t>&lt;4.65</t>
  </si>
  <si>
    <t>&lt;4.02</t>
  </si>
  <si>
    <t/>
  </si>
  <si>
    <t>ユーロフィン日本総研(株)</t>
  </si>
  <si>
    <t>&lt;4.99</t>
  </si>
  <si>
    <t>&lt;5.10</t>
  </si>
  <si>
    <t>&lt;5.1</t>
  </si>
  <si>
    <t>&lt;6.65</t>
  </si>
  <si>
    <t>&lt;6.82</t>
  </si>
  <si>
    <t>&lt;4.83</t>
  </si>
  <si>
    <t>&lt;4.27</t>
  </si>
  <si>
    <t>&lt;3.81</t>
  </si>
  <si>
    <t>&lt;4.30</t>
  </si>
  <si>
    <t>&lt;4.3</t>
  </si>
  <si>
    <t>&lt;5.27</t>
  </si>
  <si>
    <t>&lt;5.54</t>
  </si>
  <si>
    <t>&lt;4.58</t>
  </si>
  <si>
    <t>&lt;8.9</t>
  </si>
  <si>
    <t>&lt;3.74</t>
  </si>
  <si>
    <t>&lt;5.02</t>
  </si>
  <si>
    <t>&lt;8.8</t>
  </si>
  <si>
    <t>久慈市</t>
  </si>
  <si>
    <t>久慈市沖</t>
    <rPh sb="0" eb="3">
      <t>クジシ</t>
    </rPh>
    <rPh sb="3" eb="4">
      <t>オキ</t>
    </rPh>
    <phoneticPr fontId="16"/>
  </si>
  <si>
    <t>マコガレイ</t>
  </si>
  <si>
    <t>&lt;4.85</t>
  </si>
  <si>
    <t>&lt;4.91</t>
  </si>
  <si>
    <t>&lt;9.8</t>
  </si>
  <si>
    <t>&lt;3.33</t>
  </si>
  <si>
    <t>&lt;3.99</t>
  </si>
  <si>
    <t>ソウハチ</t>
  </si>
  <si>
    <t>&lt;4.49</t>
  </si>
  <si>
    <t>&lt;4.72</t>
  </si>
  <si>
    <t>&lt;9.2</t>
  </si>
  <si>
    <t>ヒレグロ</t>
  </si>
  <si>
    <t>&lt;4.61</t>
  </si>
  <si>
    <t>&lt;4.95</t>
  </si>
  <si>
    <t>&lt;9.6</t>
  </si>
  <si>
    <t>&lt;4.94</t>
  </si>
  <si>
    <t>&lt;5.05</t>
  </si>
  <si>
    <t>&lt;3.66</t>
  </si>
  <si>
    <t>&lt;3.83</t>
  </si>
  <si>
    <t>&lt;4.35</t>
  </si>
  <si>
    <t>&lt;8.4</t>
  </si>
  <si>
    <t>釜石市</t>
  </si>
  <si>
    <t>釜石市沖</t>
    <rPh sb="0" eb="3">
      <t>カマイシシ</t>
    </rPh>
    <rPh sb="3" eb="4">
      <t>オキ</t>
    </rPh>
    <phoneticPr fontId="16"/>
  </si>
  <si>
    <t>ヒラメ</t>
  </si>
  <si>
    <t>(株)ＫＡＮＳＯテクノス</t>
  </si>
  <si>
    <t>&lt;0.341</t>
  </si>
  <si>
    <t>&lt;0.409</t>
  </si>
  <si>
    <t>&lt;0.75</t>
  </si>
  <si>
    <t>&lt;5.06</t>
  </si>
  <si>
    <t>&lt;5.52</t>
  </si>
  <si>
    <t>ウスメバル</t>
  </si>
  <si>
    <t>&lt;4.31</t>
  </si>
  <si>
    <t>&lt;4.97</t>
  </si>
  <si>
    <t>&lt;9.3</t>
  </si>
  <si>
    <t>アイナメ</t>
  </si>
  <si>
    <t>&lt;4.36</t>
  </si>
  <si>
    <t>&lt;4.96</t>
  </si>
  <si>
    <t>&lt;3.86</t>
  </si>
  <si>
    <t>&lt;3.40</t>
  </si>
  <si>
    <t>&lt;3.4</t>
  </si>
  <si>
    <t>&lt;9.0</t>
  </si>
  <si>
    <t>&lt;9</t>
  </si>
  <si>
    <t>&lt;4.80</t>
  </si>
  <si>
    <t>&lt;4.8</t>
  </si>
  <si>
    <t>&lt;3.18</t>
  </si>
  <si>
    <t>&lt;4.00</t>
  </si>
  <si>
    <t>&lt;7.2</t>
  </si>
  <si>
    <t>&lt;4</t>
  </si>
  <si>
    <t>&lt;4.07</t>
  </si>
  <si>
    <t>&lt;3.19</t>
  </si>
  <si>
    <t>ブリ</t>
  </si>
  <si>
    <t>&lt;0.464</t>
  </si>
  <si>
    <t>&lt;0.494</t>
  </si>
  <si>
    <t>&lt;0.96</t>
  </si>
  <si>
    <t>ツクシトビウオ</t>
  </si>
  <si>
    <t>&lt;5.04</t>
  </si>
  <si>
    <t>&lt;5.17</t>
  </si>
  <si>
    <t>&lt;3.64</t>
  </si>
  <si>
    <t>トクビレ</t>
  </si>
  <si>
    <t>&lt;4.48</t>
  </si>
  <si>
    <t>&lt;4.04</t>
  </si>
  <si>
    <t>&lt;4.50</t>
  </si>
  <si>
    <t>&lt;3.16</t>
  </si>
  <si>
    <t>&lt;3.71</t>
  </si>
  <si>
    <t>&lt;3.90</t>
  </si>
  <si>
    <t>&lt;7.6</t>
  </si>
  <si>
    <t>&lt;3.9</t>
  </si>
  <si>
    <t>キアンコウ</t>
  </si>
  <si>
    <t>&lt;4.63</t>
  </si>
  <si>
    <t>マアナゴ</t>
  </si>
  <si>
    <t>&lt;5.49</t>
  </si>
  <si>
    <t>&lt;4.87</t>
  </si>
  <si>
    <t>&lt;3.53</t>
  </si>
  <si>
    <t>スルメイカ</t>
  </si>
  <si>
    <t>&lt;5.45</t>
  </si>
  <si>
    <t>&lt;4.45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</si>
  <si>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</si>
  <si>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</si>
  <si>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</si>
  <si>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2"/>
  </si>
  <si>
    <t>(公財)海洋生物環境研究所</t>
  </si>
  <si>
    <t>&lt;0.285</t>
  </si>
  <si>
    <t>&lt;0.276</t>
  </si>
  <si>
    <t>&lt;0.56</t>
  </si>
  <si>
    <t>&lt;0.489</t>
  </si>
  <si>
    <t>&lt;0.586</t>
  </si>
  <si>
    <t>&lt;0.316</t>
  </si>
  <si>
    <t>&lt;0.337</t>
  </si>
  <si>
    <t>&lt;0.65</t>
  </si>
  <si>
    <t>&lt;0.413</t>
  </si>
  <si>
    <t>&lt;0.532</t>
  </si>
  <si>
    <t>&lt;0.95</t>
  </si>
  <si>
    <t>千葉県</t>
    <rPh sb="0" eb="3">
      <t>チバケン</t>
    </rPh>
    <phoneticPr fontId="20"/>
  </si>
  <si>
    <t>千葉県</t>
    <rPh sb="0" eb="3">
      <t>チバケン</t>
    </rPh>
    <phoneticPr fontId="13"/>
  </si>
  <si>
    <t>八千代市</t>
    <rPh sb="0" eb="4">
      <t>ヤチヨシ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</si>
  <si>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</si>
  <si>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</si>
  <si>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タケノコ</t>
  </si>
  <si>
    <t>不明</t>
    <rPh sb="0" eb="2">
      <t>フメイ</t>
    </rPh>
    <phoneticPr fontId="13"/>
  </si>
  <si>
    <t>制限なし</t>
    <rPh sb="0" eb="2">
      <t>セイゲン</t>
    </rPh>
    <phoneticPr fontId="17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</si>
  <si>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0"/>
  </si>
  <si>
    <t>&lt; 0.776</t>
  </si>
  <si>
    <t>&lt;0.776</t>
  </si>
  <si>
    <t>千葉県</t>
  </si>
  <si>
    <t>芝山町</t>
  </si>
  <si>
    <t>非流通品（出荷予定あり）</t>
  </si>
  <si>
    <t>農産物</t>
  </si>
  <si>
    <t>不明</t>
  </si>
  <si>
    <t>制限なし</t>
  </si>
  <si>
    <t>一般財団法人
千葉県環境財団</t>
  </si>
  <si>
    <t>&lt;0.967</t>
  </si>
  <si>
    <t>千葉県</t>
    <rPh sb="0" eb="3">
      <t>チバケン</t>
    </rPh>
    <phoneticPr fontId="18"/>
  </si>
  <si>
    <t>千葉県</t>
    <rPh sb="0" eb="3">
      <t>チバケン</t>
    </rPh>
    <phoneticPr fontId="16"/>
  </si>
  <si>
    <t>山武市</t>
    <rPh sb="0" eb="3">
      <t>サンムシ</t>
    </rPh>
    <phoneticPr fontId="18"/>
  </si>
  <si>
    <t>非流通品
(出荷予定
あり）</t>
  </si>
  <si>
    <t>農産物</t>
    <rPh sb="0" eb="3">
      <t>ノウサンブツ</t>
    </rPh>
    <phoneticPr fontId="16"/>
  </si>
  <si>
    <t>そらまめ</t>
  </si>
  <si>
    <t>露地</t>
    <rPh sb="0" eb="2">
      <t>ロジ</t>
    </rPh>
    <phoneticPr fontId="18"/>
  </si>
  <si>
    <t>制限なし</t>
    <rPh sb="0" eb="2">
      <t>セイゲン</t>
    </rPh>
    <phoneticPr fontId="2"/>
  </si>
  <si>
    <t>（一財）東京顕微鏡院</t>
    <rPh sb="1" eb="3">
      <t>イチザイ</t>
    </rPh>
    <rPh sb="4" eb="6">
      <t>トウキョウ</t>
    </rPh>
    <rPh sb="6" eb="9">
      <t>ケンビキョウ</t>
    </rPh>
    <rPh sb="9" eb="10">
      <t>イン</t>
    </rPh>
    <phoneticPr fontId="18"/>
  </si>
  <si>
    <t>&lt;2.8</t>
  </si>
  <si>
    <t>&lt;5.5</t>
  </si>
  <si>
    <t>千葉県</t>
    <rPh sb="0" eb="3">
      <t>チバケン</t>
    </rPh>
    <phoneticPr fontId="6"/>
  </si>
  <si>
    <t>千葉県</t>
    <rPh sb="0" eb="3">
      <t>チバケン</t>
    </rPh>
    <phoneticPr fontId="2"/>
  </si>
  <si>
    <t>富津市</t>
    <rPh sb="0" eb="3">
      <t>フッツシ</t>
    </rPh>
    <phoneticPr fontId="6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</si>
  <si>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</si>
  <si>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6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</si>
  <si>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6"/>
  </si>
  <si>
    <t>&lt;0.771</t>
  </si>
  <si>
    <t>&lt;0.751</t>
  </si>
  <si>
    <t>&lt;1.5</t>
  </si>
  <si>
    <t>八千代市</t>
    <rPh sb="0" eb="4">
      <t>ヤチヨシ</t>
    </rPh>
    <phoneticPr fontId="6"/>
  </si>
  <si>
    <t>不明</t>
    <rPh sb="0" eb="2">
      <t>フメイ</t>
    </rPh>
    <phoneticPr fontId="2"/>
  </si>
  <si>
    <t>&lt;1.20</t>
  </si>
  <si>
    <t>&lt;1.39</t>
  </si>
  <si>
    <t>&lt;2.6</t>
  </si>
  <si>
    <t>木更津市</t>
    <rPh sb="0" eb="4">
      <t>キサラヅシ</t>
    </rPh>
    <phoneticPr fontId="6"/>
  </si>
  <si>
    <t>&lt;1.01</t>
  </si>
  <si>
    <t>茨城県</t>
    <rPh sb="0" eb="3">
      <t>イバラキケン</t>
    </rPh>
    <phoneticPr fontId="18"/>
  </si>
  <si>
    <t>流通品</t>
    <rPh sb="0" eb="2">
      <t>リュウツウ</t>
    </rPh>
    <rPh sb="2" eb="3">
      <t>ヒン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</si>
  <si>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</si>
  <si>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牛乳</t>
    <rPh sb="0" eb="2">
      <t>ギュウニュウ</t>
    </rPh>
    <phoneticPr fontId="18"/>
  </si>
  <si>
    <t>千葉県衛生研究所</t>
    <rPh sb="0" eb="8">
      <t>チバケンエイセイケンキュウジョ</t>
    </rPh>
    <phoneticPr fontId="18"/>
  </si>
  <si>
    <t>&lt;3.5</t>
  </si>
  <si>
    <t>&lt;5.0</t>
  </si>
  <si>
    <t>栃木県</t>
    <rPh sb="0" eb="3">
      <t>トチギケン</t>
    </rPh>
    <phoneticPr fontId="18"/>
  </si>
  <si>
    <t>牛乳</t>
    <rPh sb="0" eb="1">
      <t>ギュウ</t>
    </rPh>
    <rPh sb="1" eb="2">
      <t>ニュウ</t>
    </rPh>
    <phoneticPr fontId="18"/>
  </si>
  <si>
    <t>&lt;4.2</t>
  </si>
  <si>
    <t>群馬県</t>
    <rPh sb="0" eb="3">
      <t>グンマケン</t>
    </rPh>
    <phoneticPr fontId="18"/>
  </si>
  <si>
    <t>飲料水</t>
    <rPh sb="0" eb="3">
      <t>インリョウスイ</t>
    </rPh>
    <phoneticPr fontId="16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</si>
  <si>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8"/>
  </si>
  <si>
    <t>&lt;0.79</t>
  </si>
  <si>
    <t>&lt;0.82</t>
  </si>
  <si>
    <t>&lt;1.6</t>
  </si>
  <si>
    <t>静岡県</t>
    <rPh sb="0" eb="3">
      <t>シズオカケン</t>
    </rPh>
    <phoneticPr fontId="18"/>
  </si>
  <si>
    <t>ボトルドウォーター</t>
  </si>
  <si>
    <t>&lt;0.74</t>
  </si>
  <si>
    <t>&lt;0.93</t>
  </si>
  <si>
    <t>&lt;1.7</t>
  </si>
  <si>
    <t>東京都</t>
    <rPh sb="0" eb="3">
      <t>トウキョウト</t>
    </rPh>
    <phoneticPr fontId="18"/>
  </si>
  <si>
    <t>その他</t>
    <rPh sb="2" eb="3">
      <t>タ</t>
    </rPh>
    <phoneticPr fontId="16"/>
  </si>
  <si>
    <t>乾燥マッシュポテト</t>
    <rPh sb="0" eb="2">
      <t>カンソウ</t>
    </rPh>
    <phoneticPr fontId="18"/>
  </si>
  <si>
    <t>&lt;17</t>
  </si>
  <si>
    <t>青森県</t>
    <rPh sb="0" eb="3">
      <t>アオモリケン</t>
    </rPh>
    <phoneticPr fontId="18"/>
  </si>
  <si>
    <t>さば水煮</t>
    <rPh sb="2" eb="4">
      <t>ミズニ</t>
    </rPh>
    <phoneticPr fontId="18"/>
  </si>
  <si>
    <t>&lt;8.2</t>
  </si>
  <si>
    <t>福島県</t>
    <rPh sb="0" eb="3">
      <t>フクシマケン</t>
    </rPh>
    <phoneticPr fontId="18"/>
  </si>
  <si>
    <t>干しそば</t>
    <rPh sb="0" eb="1">
      <t>ホ</t>
    </rPh>
    <phoneticPr fontId="18"/>
  </si>
  <si>
    <t>&lt;7.9</t>
  </si>
  <si>
    <t>ベビーフード</t>
  </si>
  <si>
    <t>ぶどうジュース
（濃縮還元）</t>
    <rPh sb="9" eb="13">
      <t>ノウシュクカンゲン</t>
    </rPh>
    <phoneticPr fontId="18"/>
  </si>
  <si>
    <t>&lt;3.7</t>
  </si>
  <si>
    <t>群馬県</t>
    <rPh sb="0" eb="2">
      <t>グンマ</t>
    </rPh>
    <rPh sb="2" eb="3">
      <t>ケン</t>
    </rPh>
    <phoneticPr fontId="18"/>
  </si>
  <si>
    <t>調整液状乳</t>
    <rPh sb="0" eb="2">
      <t>チョウセイ</t>
    </rPh>
    <rPh sb="2" eb="5">
      <t>エキジョウニュウ</t>
    </rPh>
    <phoneticPr fontId="18"/>
  </si>
  <si>
    <t>富山県</t>
    <rPh sb="0" eb="3">
      <t>トヤマケン</t>
    </rPh>
    <phoneticPr fontId="18"/>
  </si>
  <si>
    <t>包装米飯
（白米）</t>
    <rPh sb="0" eb="2">
      <t>ホウソウ</t>
    </rPh>
    <rPh sb="2" eb="4">
      <t>ベイハン</t>
    </rPh>
    <rPh sb="6" eb="8">
      <t>ハクマイ</t>
    </rPh>
    <phoneticPr fontId="18"/>
  </si>
  <si>
    <t>&lt;4.7</t>
  </si>
  <si>
    <t>木更津市</t>
    <rPh sb="0" eb="4">
      <t>キサラヅシ</t>
    </rPh>
    <phoneticPr fontId="20"/>
  </si>
  <si>
    <t>&lt;0.800</t>
  </si>
  <si>
    <t>&lt;0.843</t>
  </si>
  <si>
    <t>&lt;0.8</t>
  </si>
  <si>
    <t>君津市</t>
    <rPh sb="0" eb="3">
      <t>キミツシ</t>
    </rPh>
    <phoneticPr fontId="20"/>
  </si>
  <si>
    <t>栽培</t>
    <rPh sb="0" eb="2">
      <t>サイバイ</t>
    </rPh>
    <phoneticPr fontId="13"/>
  </si>
  <si>
    <t>原木、施設栽培</t>
    <rPh sb="0" eb="2">
      <t>ゲンボク</t>
    </rPh>
    <rPh sb="3" eb="7">
      <t>シセツサイバイ</t>
    </rPh>
    <phoneticPr fontId="20"/>
  </si>
  <si>
    <t>国による出荷制限(一部解除)</t>
    <rPh sb="9" eb="11">
      <t>イチブ</t>
    </rPh>
    <rPh sb="11" eb="13">
      <t>カイジョ</t>
    </rPh>
    <phoneticPr fontId="20"/>
  </si>
  <si>
    <t>&lt;0.790</t>
  </si>
  <si>
    <t>調製粉乳</t>
    <rPh sb="0" eb="4">
      <t>チョウセイフンニュウ</t>
    </rPh>
    <phoneticPr fontId="18"/>
  </si>
  <si>
    <t>長野県</t>
    <rPh sb="0" eb="3">
      <t>ナガノケン</t>
    </rPh>
    <phoneticPr fontId="18"/>
  </si>
  <si>
    <t>清涼飲料水</t>
    <rPh sb="0" eb="5">
      <t>セイリョウインリョウスイ</t>
    </rPh>
    <phoneticPr fontId="18"/>
  </si>
  <si>
    <t>&lt;4.1</t>
  </si>
  <si>
    <t>山梨県</t>
    <rPh sb="0" eb="2">
      <t>ヤマナシ</t>
    </rPh>
    <rPh sb="2" eb="3">
      <t>ケン</t>
    </rPh>
    <phoneticPr fontId="18"/>
  </si>
  <si>
    <t>ナチュラルミネラルウォーター</t>
  </si>
  <si>
    <t>&lt;0.83</t>
  </si>
  <si>
    <t>&lt;0.85</t>
  </si>
  <si>
    <t>&lt;0.84</t>
  </si>
  <si>
    <t>&lt;0.81</t>
  </si>
  <si>
    <t>新潟県</t>
    <rPh sb="0" eb="3">
      <t>ニイガタケン</t>
    </rPh>
    <phoneticPr fontId="18"/>
  </si>
  <si>
    <t>包装米飯（白飯）</t>
    <rPh sb="0" eb="2">
      <t>ホウソウ</t>
    </rPh>
    <rPh sb="2" eb="4">
      <t>ベイハン</t>
    </rPh>
    <rPh sb="5" eb="7">
      <t>シロメシ</t>
    </rPh>
    <phoneticPr fontId="18"/>
  </si>
  <si>
    <t>米飯類（かゆ）</t>
    <rPh sb="0" eb="3">
      <t>ベイハンルイ</t>
    </rPh>
    <phoneticPr fontId="18"/>
  </si>
  <si>
    <t>&lt;8.0</t>
  </si>
  <si>
    <t>&lt;8</t>
  </si>
  <si>
    <t>茨城県</t>
    <rPh sb="0" eb="2">
      <t>イバラキ</t>
    </rPh>
    <rPh sb="2" eb="3">
      <t>ケン</t>
    </rPh>
    <phoneticPr fontId="18"/>
  </si>
  <si>
    <t>片栗粉</t>
    <rPh sb="0" eb="3">
      <t>カタクリコ</t>
    </rPh>
    <phoneticPr fontId="18"/>
  </si>
  <si>
    <t>&lt;7.0</t>
  </si>
  <si>
    <t>&lt;7</t>
  </si>
  <si>
    <t>千葉市</t>
    <rPh sb="0" eb="3">
      <t>チバシ</t>
    </rPh>
    <phoneticPr fontId="18"/>
  </si>
  <si>
    <t>こまつな</t>
  </si>
  <si>
    <t>旭市</t>
    <rPh sb="0" eb="2">
      <t>アサヒシ</t>
    </rPh>
    <phoneticPr fontId="18"/>
  </si>
  <si>
    <t>ししとう</t>
  </si>
  <si>
    <t>パイプハウス</t>
  </si>
  <si>
    <t>&lt;0.989</t>
  </si>
  <si>
    <t>&lt;1.03</t>
  </si>
  <si>
    <t>&lt;2.0</t>
  </si>
  <si>
    <t>&lt;2</t>
  </si>
  <si>
    <t>船橋市</t>
    <rPh sb="0" eb="3">
      <t>フナバシシ</t>
    </rPh>
    <phoneticPr fontId="20"/>
  </si>
  <si>
    <t>&lt;0.754</t>
  </si>
  <si>
    <t>銚子市</t>
    <rPh sb="0" eb="3">
      <t>チョウシシ</t>
    </rPh>
    <phoneticPr fontId="19"/>
  </si>
  <si>
    <t>銚子・九十九里沖</t>
    <rPh sb="0" eb="2">
      <t>チョウシ</t>
    </rPh>
    <rPh sb="3" eb="7">
      <t>クジュウクリ</t>
    </rPh>
    <rPh sb="7" eb="8">
      <t>オキ</t>
    </rPh>
    <phoneticPr fontId="2"/>
  </si>
  <si>
    <t>水産物</t>
    <rPh sb="0" eb="3">
      <t>スイサンブツ</t>
    </rPh>
    <phoneticPr fontId="19"/>
  </si>
  <si>
    <t>ナガレメイタガレイ</t>
  </si>
  <si>
    <t>天然</t>
    <rPh sb="0" eb="2">
      <t>テンネン</t>
    </rPh>
    <phoneticPr fontId="19"/>
  </si>
  <si>
    <t>筋肉</t>
  </si>
  <si>
    <t>&lt;4.56</t>
  </si>
  <si>
    <t>&lt;4.23</t>
  </si>
  <si>
    <t>マトウダイ</t>
  </si>
  <si>
    <t>&lt;0.490</t>
  </si>
  <si>
    <t>&lt;0.572</t>
  </si>
  <si>
    <t>ガンゾウビラメ</t>
  </si>
  <si>
    <t>&lt;0.274</t>
  </si>
  <si>
    <t>&lt;0.373</t>
  </si>
  <si>
    <t>&lt;0.449</t>
  </si>
  <si>
    <t>利根川（銚子市）</t>
    <rPh sb="0" eb="3">
      <t>トネガワ</t>
    </rPh>
    <rPh sb="4" eb="7">
      <t>チョウシシ</t>
    </rPh>
    <phoneticPr fontId="16"/>
  </si>
  <si>
    <t>&lt;0.335</t>
  </si>
  <si>
    <t>&lt;0.454</t>
  </si>
  <si>
    <t>メイタガレイ</t>
  </si>
  <si>
    <t>&lt;2.96</t>
  </si>
  <si>
    <t>&lt;3.00</t>
  </si>
  <si>
    <t>&lt;6.0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</si>
  <si>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2"/>
  </si>
  <si>
    <t>茨城県日立・鹿島沖
約40km
N36°08′
E141°02′</t>
  </si>
  <si>
    <t>マイワシ</t>
  </si>
  <si>
    <t>（公財）海洋生物環境研究所</t>
  </si>
  <si>
    <t>&lt;0.326</t>
  </si>
  <si>
    <t>&lt;0.334</t>
  </si>
  <si>
    <t>&lt;0.66</t>
  </si>
  <si>
    <t>ジンドウイカ</t>
  </si>
  <si>
    <t>&lt;6.02</t>
  </si>
  <si>
    <t>&lt;10.6</t>
  </si>
  <si>
    <t>&lt;4.67</t>
  </si>
  <si>
    <t>&lt;4.21</t>
  </si>
  <si>
    <t>&lt;0.625</t>
  </si>
  <si>
    <t>&lt;0.621</t>
  </si>
  <si>
    <t>&lt;5.62</t>
  </si>
  <si>
    <t>&lt;5.25</t>
  </si>
  <si>
    <t>&lt;5.14</t>
  </si>
  <si>
    <t>&lt;5.79</t>
  </si>
  <si>
    <t>&lt;4.59</t>
  </si>
  <si>
    <t>&lt;5.08</t>
  </si>
  <si>
    <t>&lt;4.98</t>
  </si>
  <si>
    <t>ケンサキイカ</t>
  </si>
  <si>
    <t>&lt;0.359</t>
  </si>
  <si>
    <t>&lt;0.375</t>
  </si>
  <si>
    <t>&lt;0.73</t>
  </si>
  <si>
    <t>&lt;0.423</t>
  </si>
  <si>
    <t>船橋市</t>
    <rPh sb="0" eb="3">
      <t>フナバシシ</t>
    </rPh>
    <phoneticPr fontId="19"/>
  </si>
  <si>
    <t>東京湾</t>
    <rPh sb="0" eb="3">
      <t>トウキョウワン</t>
    </rPh>
    <phoneticPr fontId="16"/>
  </si>
  <si>
    <t>&lt;0.472</t>
  </si>
  <si>
    <t>&lt;0.476</t>
  </si>
  <si>
    <t>&lt;0.314</t>
  </si>
  <si>
    <t>&lt;0.568</t>
  </si>
  <si>
    <t>&lt;0.555</t>
  </si>
  <si>
    <t>&lt;0.597</t>
  </si>
  <si>
    <t>&lt;0.372</t>
  </si>
  <si>
    <t>&lt;0.399</t>
  </si>
  <si>
    <t>&lt;0.77</t>
  </si>
  <si>
    <t>富津市</t>
    <rPh sb="0" eb="3">
      <t>フッツシ</t>
    </rPh>
    <phoneticPr fontId="19"/>
  </si>
  <si>
    <t>&lt;0.609</t>
  </si>
  <si>
    <t>&lt;0.547</t>
  </si>
  <si>
    <t>茨城県日立・鹿島沖
約25km
N36°32′
E140°55′</t>
  </si>
  <si>
    <t>いであ（株）</t>
  </si>
  <si>
    <t>&lt;0.467</t>
  </si>
  <si>
    <t>&lt;0.523</t>
  </si>
  <si>
    <t>&lt;0.99</t>
  </si>
  <si>
    <t>神奈川県</t>
    <rPh sb="0" eb="4">
      <t>カナガワケン</t>
    </rPh>
    <phoneticPr fontId="6"/>
  </si>
  <si>
    <t>長野県須坂市</t>
    <rPh sb="0" eb="3">
      <t>ナガノケン</t>
    </rPh>
    <rPh sb="3" eb="5">
      <t>スザカ</t>
    </rPh>
    <rPh sb="5" eb="6">
      <t>シ</t>
    </rPh>
    <phoneticPr fontId="6"/>
  </si>
  <si>
    <t>流通品</t>
    <rPh sb="0" eb="2">
      <t>リュウツウ</t>
    </rPh>
    <rPh sb="2" eb="3">
      <t>ヒン</t>
    </rPh>
    <phoneticPr fontId="12"/>
  </si>
  <si>
    <t>その他の食品（なめ茸）</t>
    <rPh sb="2" eb="3">
      <t>タ</t>
    </rPh>
    <rPh sb="4" eb="6">
      <t>ショクヒン</t>
    </rPh>
    <rPh sb="9" eb="10">
      <t>タケ</t>
    </rPh>
    <phoneticPr fontId="6"/>
  </si>
  <si>
    <t>神奈川県衛生研究所</t>
  </si>
  <si>
    <t>&lt;4.5</t>
    <phoneticPr fontId="6"/>
  </si>
  <si>
    <t>&lt;4.8</t>
    <phoneticPr fontId="6"/>
  </si>
  <si>
    <t>&lt;9.3</t>
    <phoneticPr fontId="6"/>
  </si>
  <si>
    <t>山形県東置賜郡高畠町</t>
    <rPh sb="0" eb="2">
      <t>ヤマガタ</t>
    </rPh>
    <rPh sb="2" eb="3">
      <t>ケン</t>
    </rPh>
    <rPh sb="3" eb="4">
      <t>ヒガシ</t>
    </rPh>
    <rPh sb="4" eb="7">
      <t>オキタマグン</t>
    </rPh>
    <rPh sb="7" eb="9">
      <t>タカハタ</t>
    </rPh>
    <rPh sb="9" eb="10">
      <t>チョウ</t>
    </rPh>
    <phoneticPr fontId="6"/>
  </si>
  <si>
    <t>かん詰め（桃シラップづけ）</t>
    <rPh sb="2" eb="3">
      <t>ヅ</t>
    </rPh>
    <rPh sb="5" eb="6">
      <t>モモ</t>
    </rPh>
    <phoneticPr fontId="6"/>
  </si>
  <si>
    <t>&lt;3.7</t>
    <phoneticPr fontId="6"/>
  </si>
  <si>
    <t>&lt;3.6</t>
    <phoneticPr fontId="6"/>
  </si>
  <si>
    <t>&lt;7.3</t>
    <phoneticPr fontId="6"/>
  </si>
  <si>
    <t>新潟県新潟市</t>
    <rPh sb="0" eb="3">
      <t>ニイガタケン</t>
    </rPh>
    <rPh sb="3" eb="6">
      <t>ニイガタシ</t>
    </rPh>
    <phoneticPr fontId="6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</si>
  <si>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6"/>
  </si>
  <si>
    <t>&lt;3.8</t>
    <phoneticPr fontId="6"/>
  </si>
  <si>
    <t>&lt;4.0</t>
    <phoneticPr fontId="6"/>
  </si>
  <si>
    <t>&lt;7.8</t>
    <phoneticPr fontId="6"/>
  </si>
  <si>
    <t>群馬県前橋市</t>
    <rPh sb="0" eb="3">
      <t>グンマケン</t>
    </rPh>
    <rPh sb="3" eb="6">
      <t>マエバシシ</t>
    </rPh>
    <phoneticPr fontId="6"/>
  </si>
  <si>
    <t>豆腐</t>
    <rPh sb="0" eb="2">
      <t>トウフ</t>
    </rPh>
    <phoneticPr fontId="6"/>
  </si>
  <si>
    <t>&lt;4.6</t>
    <phoneticPr fontId="6"/>
  </si>
  <si>
    <t>&lt;8.4</t>
    <phoneticPr fontId="6"/>
  </si>
  <si>
    <t>群馬県甘楽郡甘楽町</t>
    <rPh sb="0" eb="3">
      <t>グンマケン</t>
    </rPh>
    <rPh sb="3" eb="4">
      <t>アマ</t>
    </rPh>
    <rPh sb="4" eb="5">
      <t>ラク</t>
    </rPh>
    <rPh sb="5" eb="6">
      <t>グン</t>
    </rPh>
    <rPh sb="6" eb="7">
      <t>アマ</t>
    </rPh>
    <rPh sb="7" eb="8">
      <t>ラク</t>
    </rPh>
    <rPh sb="8" eb="9">
      <t>マチ</t>
    </rPh>
    <phoneticPr fontId="6"/>
  </si>
  <si>
    <t>こんにゃく</t>
    <phoneticPr fontId="6"/>
  </si>
  <si>
    <t>&lt;3.9</t>
    <phoneticPr fontId="6"/>
  </si>
  <si>
    <t>&lt;8.1</t>
    <phoneticPr fontId="6"/>
  </si>
  <si>
    <t>大阪市</t>
    <rPh sb="0" eb="3">
      <t>オオサカシ</t>
    </rPh>
    <phoneticPr fontId="6"/>
  </si>
  <si>
    <t>山形県</t>
    <rPh sb="0" eb="3">
      <t>ヤマガタケン</t>
    </rPh>
    <phoneticPr fontId="2"/>
  </si>
  <si>
    <t>-</t>
    <phoneticPr fontId="2"/>
  </si>
  <si>
    <t>流通品</t>
  </si>
  <si>
    <t>さくらんぼ</t>
    <phoneticPr fontId="2"/>
  </si>
  <si>
    <t>大阪市中央卸売市場
東部市場食品衛生検査所</t>
    <phoneticPr fontId="2"/>
  </si>
  <si>
    <t>&lt;16</t>
    <phoneticPr fontId="6"/>
  </si>
  <si>
    <t>大阪府</t>
    <rPh sb="0" eb="3">
      <t>オオサカフ</t>
    </rPh>
    <phoneticPr fontId="6"/>
  </si>
  <si>
    <t>製造所:大阪府河内長野市古野町８番３号</t>
    <rPh sb="0" eb="3">
      <t>セイゾウショ</t>
    </rPh>
    <rPh sb="4" eb="7">
      <t>オオサカフ</t>
    </rPh>
    <rPh sb="7" eb="12">
      <t>カワチナガノシ</t>
    </rPh>
    <rPh sb="12" eb="15">
      <t>フルノマチ</t>
    </rPh>
    <rPh sb="16" eb="19">
      <t>バンサンゴウ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</si>
  <si>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</si>
  <si>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乳児用食品</t>
    <rPh sb="0" eb="5">
      <t>ニュウジヨウショクヒン</t>
    </rPh>
    <phoneticPr fontId="2"/>
  </si>
  <si>
    <t>菓子（ベビーフード）</t>
    <rPh sb="0" eb="2">
      <t>カシ</t>
    </rPh>
    <phoneticPr fontId="2"/>
  </si>
  <si>
    <t>大阪健康安全基盤研究所</t>
  </si>
  <si>
    <t>&lt; 4.88</t>
  </si>
  <si>
    <t>&lt; 4.64</t>
  </si>
  <si>
    <t>&lt; 9.5</t>
  </si>
  <si>
    <t>&lt;4.88</t>
  </si>
  <si>
    <t>&lt;4.64</t>
  </si>
  <si>
    <t>製造所:三重県松阪市大口町字新地1672-7</t>
    <rPh sb="0" eb="3">
      <t>セイゾウショ</t>
    </rPh>
    <rPh sb="4" eb="7">
      <t>ミエケン</t>
    </rPh>
    <rPh sb="7" eb="10">
      <t>マツサカシ</t>
    </rPh>
    <rPh sb="10" eb="12">
      <t>オオグチ</t>
    </rPh>
    <rPh sb="12" eb="13">
      <t>マチ</t>
    </rPh>
    <rPh sb="13" eb="14">
      <t>ジ</t>
    </rPh>
    <rPh sb="14" eb="16">
      <t>シンチ</t>
    </rPh>
    <phoneticPr fontId="2"/>
  </si>
  <si>
    <t>米飯類（ベビーフード）</t>
  </si>
  <si>
    <t>&lt; 4.87</t>
  </si>
  <si>
    <t>&lt; 4.48</t>
  </si>
  <si>
    <t>&lt; 9.4</t>
  </si>
  <si>
    <t>製造所:佐賀県鳥栖市田代外町701</t>
    <rPh sb="0" eb="3">
      <t>セイゾウショ</t>
    </rPh>
    <rPh sb="4" eb="6">
      <t>サガ</t>
    </rPh>
    <rPh sb="6" eb="7">
      <t>ケン</t>
    </rPh>
    <rPh sb="7" eb="9">
      <t>トス</t>
    </rPh>
    <rPh sb="9" eb="10">
      <t>シ</t>
    </rPh>
    <rPh sb="10" eb="14">
      <t>タシロホカマチ</t>
    </rPh>
    <phoneticPr fontId="2"/>
  </si>
  <si>
    <t>&lt; 4.66</t>
  </si>
  <si>
    <t>&lt; 3.73</t>
  </si>
  <si>
    <t>&lt; 8.4</t>
  </si>
  <si>
    <t>&lt;4.66</t>
  </si>
  <si>
    <t>&lt;3.73</t>
  </si>
  <si>
    <t>生菓子（ベビーフード）</t>
    <rPh sb="0" eb="3">
      <t>ナマガシ</t>
    </rPh>
    <phoneticPr fontId="2"/>
  </si>
  <si>
    <t>&lt; 4.92</t>
  </si>
  <si>
    <t>&lt; 4.76</t>
  </si>
  <si>
    <t>&lt; 9.7</t>
  </si>
  <si>
    <t>&lt;4.92</t>
  </si>
  <si>
    <t>&lt;4.76</t>
  </si>
  <si>
    <t>米飯類（ベビーフード）</t>
    <rPh sb="0" eb="3">
      <t>コメメシルイ</t>
    </rPh>
    <phoneticPr fontId="2"/>
  </si>
  <si>
    <t>&lt; 3.81</t>
  </si>
  <si>
    <t>&lt; 4.89</t>
  </si>
  <si>
    <t>&lt; 8.7</t>
  </si>
  <si>
    <t>&lt;4.89</t>
  </si>
  <si>
    <t>埼玉県</t>
    <rPh sb="0" eb="3">
      <t>サイタマケン</t>
    </rPh>
    <phoneticPr fontId="6"/>
  </si>
  <si>
    <t>所沢市</t>
    <rPh sb="0" eb="2">
      <t>トコロザワ</t>
    </rPh>
    <rPh sb="2" eb="3">
      <t>シ</t>
    </rPh>
    <phoneticPr fontId="6"/>
  </si>
  <si>
    <t>エダマメ</t>
  </si>
  <si>
    <t>―</t>
  </si>
  <si>
    <t>東京顕微鏡院</t>
    <rPh sb="0" eb="2">
      <t>トウキョウ</t>
    </rPh>
    <rPh sb="2" eb="5">
      <t>ケンビキョウ</t>
    </rPh>
    <rPh sb="5" eb="6">
      <t>イン</t>
    </rPh>
    <phoneticPr fontId="3"/>
  </si>
  <si>
    <t>&lt;2.3</t>
  </si>
  <si>
    <t>&lt;5.4</t>
  </si>
  <si>
    <t>小樽市</t>
    <rPh sb="0" eb="3">
      <t>オタルシ</t>
    </rPh>
    <phoneticPr fontId="6"/>
  </si>
  <si>
    <t>茨城県</t>
    <rPh sb="0" eb="3">
      <t>イバラキケン</t>
    </rPh>
    <phoneticPr fontId="2"/>
  </si>
  <si>
    <t>ニンジン</t>
    <phoneticPr fontId="6"/>
  </si>
  <si>
    <t>小樽市保健所</t>
    <rPh sb="0" eb="3">
      <t>オタルシ</t>
    </rPh>
    <rPh sb="3" eb="6">
      <t>ホケンジョ</t>
    </rPh>
    <phoneticPr fontId="6"/>
  </si>
  <si>
    <t>&lt;10</t>
    <phoneticPr fontId="6"/>
  </si>
  <si>
    <t>&lt;20</t>
    <phoneticPr fontId="6"/>
  </si>
  <si>
    <t>サツマイモ</t>
    <phoneticPr fontId="6"/>
  </si>
  <si>
    <t>ネギ</t>
    <phoneticPr fontId="6"/>
  </si>
  <si>
    <t>種類：ナガネギ</t>
    <rPh sb="0" eb="2">
      <t>シュルイ</t>
    </rPh>
    <phoneticPr fontId="6"/>
  </si>
  <si>
    <t>NaI</t>
    <phoneticPr fontId="6"/>
  </si>
  <si>
    <t>文京区</t>
    <rPh sb="0" eb="3">
      <t>ブンキョウク</t>
    </rPh>
    <phoneticPr fontId="6"/>
  </si>
  <si>
    <t>にんじん</t>
    <phoneticPr fontId="6"/>
  </si>
  <si>
    <t>文京区保健サービスセンター</t>
    <rPh sb="0" eb="3">
      <t>ブンキョウク</t>
    </rPh>
    <rPh sb="3" eb="5">
      <t>ホケン</t>
    </rPh>
    <phoneticPr fontId="2"/>
  </si>
  <si>
    <t>NaI</t>
    <phoneticPr fontId="2"/>
  </si>
  <si>
    <t>佐賀県</t>
    <rPh sb="0" eb="3">
      <t>サガケン</t>
    </rPh>
    <phoneticPr fontId="6"/>
  </si>
  <si>
    <t>たまねぎ</t>
    <phoneticPr fontId="6"/>
  </si>
  <si>
    <t>福島県</t>
    <rPh sb="0" eb="3">
      <t>フクシマケン</t>
    </rPh>
    <phoneticPr fontId="6"/>
  </si>
  <si>
    <t>もやし</t>
    <phoneticPr fontId="6"/>
  </si>
  <si>
    <t>神奈川県・千葉県</t>
    <rPh sb="0" eb="4">
      <t>カナガワケン</t>
    </rPh>
    <rPh sb="5" eb="8">
      <t>チバケン</t>
    </rPh>
    <phoneticPr fontId="6"/>
  </si>
  <si>
    <t>きゅうり</t>
    <phoneticPr fontId="6"/>
  </si>
  <si>
    <t>京都府</t>
    <rPh sb="0" eb="3">
      <t>キョウトフ</t>
    </rPh>
    <phoneticPr fontId="6"/>
  </si>
  <si>
    <t>きゃべつ</t>
    <phoneticPr fontId="6"/>
  </si>
  <si>
    <t>京都府保健環境研究所</t>
    <rPh sb="0" eb="10">
      <t>キョウトフホケンカンキョウケンキュウショ</t>
    </rPh>
    <phoneticPr fontId="6"/>
  </si>
  <si>
    <t>&lt;3.2</t>
    <phoneticPr fontId="6"/>
  </si>
  <si>
    <t>&lt;3.1</t>
    <phoneticPr fontId="6"/>
  </si>
  <si>
    <t>&lt;6.3</t>
    <phoneticPr fontId="6"/>
  </si>
  <si>
    <t>長野県</t>
    <rPh sb="0" eb="3">
      <t>ナガノケン</t>
    </rPh>
    <phoneticPr fontId="2"/>
  </si>
  <si>
    <t>&lt;3.3</t>
    <phoneticPr fontId="6"/>
  </si>
  <si>
    <t>京都府</t>
    <rPh sb="0" eb="3">
      <t>キョウトフ</t>
    </rPh>
    <phoneticPr fontId="2"/>
  </si>
  <si>
    <t>&lt;2.9</t>
    <phoneticPr fontId="6"/>
  </si>
  <si>
    <t>&lt;6.0</t>
    <phoneticPr fontId="6"/>
  </si>
  <si>
    <t>愛知県</t>
    <rPh sb="0" eb="3">
      <t>アイチケン</t>
    </rPh>
    <phoneticPr fontId="2"/>
  </si>
  <si>
    <t>&lt;3.0</t>
    <phoneticPr fontId="6"/>
  </si>
  <si>
    <t>宮崎県</t>
    <rPh sb="0" eb="3">
      <t>ミヤザキケン</t>
    </rPh>
    <phoneticPr fontId="2"/>
  </si>
  <si>
    <t>&lt;3.5</t>
    <phoneticPr fontId="6"/>
  </si>
  <si>
    <t>&lt;6.5</t>
    <phoneticPr fontId="6"/>
  </si>
  <si>
    <t>東京都</t>
  </si>
  <si>
    <t>その他</t>
  </si>
  <si>
    <t>米みそ</t>
    <rPh sb="0" eb="1">
      <t>コメ</t>
    </rPh>
    <phoneticPr fontId="1"/>
  </si>
  <si>
    <t>―</t>
    <phoneticPr fontId="1"/>
  </si>
  <si>
    <t>東京都健康安全研究センター</t>
  </si>
  <si>
    <t>&lt;19</t>
  </si>
  <si>
    <t>&lt;21</t>
  </si>
  <si>
    <t>えのき茸・味付</t>
    <rPh sb="3" eb="4">
      <t>タケ</t>
    </rPh>
    <rPh sb="5" eb="7">
      <t>アジツケ</t>
    </rPh>
    <phoneticPr fontId="1"/>
  </si>
  <si>
    <t>そば</t>
  </si>
  <si>
    <t>&lt;22</t>
  </si>
  <si>
    <t>はっ酵乳</t>
  </si>
  <si>
    <t>発酵乳</t>
    <rPh sb="0" eb="3">
      <t>ハッコウニュウ</t>
    </rPh>
    <phoneticPr fontId="1"/>
  </si>
  <si>
    <t>&lt;12</t>
  </si>
  <si>
    <t>いわし蒲焼</t>
  </si>
  <si>
    <t>いわし梅しそ風味焼</t>
  </si>
  <si>
    <t>さば味噌󠄀煮</t>
  </si>
  <si>
    <t>さば調味液漬（カレー味）</t>
    <rPh sb="2" eb="4">
      <t>チョウミ</t>
    </rPh>
    <rPh sb="4" eb="5">
      <t>エキ</t>
    </rPh>
    <rPh sb="5" eb="6">
      <t>ヅ</t>
    </rPh>
    <rPh sb="10" eb="11">
      <t>アジ</t>
    </rPh>
    <phoneticPr fontId="1"/>
  </si>
  <si>
    <t>かつお水煮（フレーク）</t>
    <rPh sb="3" eb="5">
      <t>ミズニ</t>
    </rPh>
    <phoneticPr fontId="1"/>
  </si>
  <si>
    <t>新潟県</t>
  </si>
  <si>
    <t>精米</t>
    <rPh sb="0" eb="2">
      <t>セイマイ</t>
    </rPh>
    <phoneticPr fontId="1"/>
  </si>
  <si>
    <t>&lt;23</t>
  </si>
  <si>
    <t>秋田県</t>
  </si>
  <si>
    <t>菌床</t>
    <rPh sb="0" eb="2">
      <t>キンショウ</t>
    </rPh>
    <phoneticPr fontId="6"/>
  </si>
  <si>
    <t>ブラウンマッシュルーム</t>
  </si>
  <si>
    <t>―</t>
    <phoneticPr fontId="6"/>
  </si>
  <si>
    <t>エリンギ</t>
  </si>
  <si>
    <t>サツマイモ</t>
  </si>
  <si>
    <t>滋賀県</t>
    <rPh sb="0" eb="3">
      <t>シガケン</t>
    </rPh>
    <phoneticPr fontId="6"/>
  </si>
  <si>
    <t>甲賀市</t>
    <rPh sb="0" eb="2">
      <t>コウガ</t>
    </rPh>
    <rPh sb="2" eb="3">
      <t>シ</t>
    </rPh>
    <phoneticPr fontId="16"/>
  </si>
  <si>
    <t>茶葉</t>
    <rPh sb="0" eb="2">
      <t>チャバ</t>
    </rPh>
    <phoneticPr fontId="16"/>
  </si>
  <si>
    <t>滋賀県衛生科学センター</t>
    <rPh sb="0" eb="3">
      <t>シガケン</t>
    </rPh>
    <rPh sb="3" eb="5">
      <t>エイセイ</t>
    </rPh>
    <rPh sb="5" eb="7">
      <t>カガク</t>
    </rPh>
    <phoneticPr fontId="6"/>
  </si>
  <si>
    <t>&lt;4.68</t>
    <phoneticPr fontId="6"/>
  </si>
  <si>
    <t>&lt;3.92</t>
    <phoneticPr fontId="6"/>
  </si>
  <si>
    <t>&lt;4.31</t>
    <phoneticPr fontId="6"/>
  </si>
  <si>
    <t>&lt;4.85</t>
    <phoneticPr fontId="6"/>
  </si>
  <si>
    <t>&lt;4.56</t>
    <phoneticPr fontId="6"/>
  </si>
  <si>
    <t>&lt;4.03</t>
    <phoneticPr fontId="6"/>
  </si>
  <si>
    <t>&lt;3.88</t>
    <phoneticPr fontId="6"/>
  </si>
  <si>
    <t>高島市</t>
    <rPh sb="0" eb="2">
      <t>タカシマ</t>
    </rPh>
    <rPh sb="2" eb="3">
      <t>シ</t>
    </rPh>
    <phoneticPr fontId="16"/>
  </si>
  <si>
    <t>胡瓜キムチ</t>
    <rPh sb="0" eb="2">
      <t>キュウリ</t>
    </rPh>
    <phoneticPr fontId="16"/>
  </si>
  <si>
    <t>&lt;2.48</t>
    <phoneticPr fontId="6"/>
  </si>
  <si>
    <t>&lt;2.43</t>
    <phoneticPr fontId="6"/>
  </si>
  <si>
    <t>茄子浅漬</t>
    <rPh sb="0" eb="2">
      <t>ナス</t>
    </rPh>
    <rPh sb="2" eb="4">
      <t>アサヅ</t>
    </rPh>
    <phoneticPr fontId="16"/>
  </si>
  <si>
    <t>&lt;2.55</t>
    <phoneticPr fontId="6"/>
  </si>
  <si>
    <t>&lt;5.2</t>
  </si>
  <si>
    <t>半割大根漬</t>
    <rPh sb="0" eb="1">
      <t>ハン</t>
    </rPh>
    <rPh sb="1" eb="2">
      <t>カツ</t>
    </rPh>
    <rPh sb="2" eb="4">
      <t>ダイコン</t>
    </rPh>
    <rPh sb="4" eb="5">
      <t>ツ</t>
    </rPh>
    <phoneticPr fontId="16"/>
  </si>
  <si>
    <t>&lt;2.85</t>
    <phoneticPr fontId="6"/>
  </si>
  <si>
    <t>白菜キムチ</t>
    <rPh sb="0" eb="2">
      <t>ハクサイ</t>
    </rPh>
    <phoneticPr fontId="16"/>
  </si>
  <si>
    <t>&lt;2.82</t>
    <phoneticPr fontId="6"/>
  </si>
  <si>
    <t>長芋キムチ</t>
    <rPh sb="0" eb="1">
      <t>ナガ</t>
    </rPh>
    <rPh sb="1" eb="2">
      <t>イモ</t>
    </rPh>
    <phoneticPr fontId="16"/>
  </si>
  <si>
    <t>&lt;2.34</t>
    <phoneticPr fontId="6"/>
  </si>
  <si>
    <t>横浜市</t>
    <rPh sb="0" eb="3">
      <t>ヨコハマシ</t>
    </rPh>
    <phoneticPr fontId="2"/>
  </si>
  <si>
    <t>岩手県</t>
  </si>
  <si>
    <t>三陸北部沖</t>
    <phoneticPr fontId="6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</si>
  <si>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</si>
  <si>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&lt;2.59</t>
    <phoneticPr fontId="6"/>
  </si>
  <si>
    <t>&lt;4.9</t>
    <phoneticPr fontId="6"/>
  </si>
  <si>
    <t>宮城県</t>
  </si>
  <si>
    <t>日立・鹿島沖</t>
    <phoneticPr fontId="6"/>
  </si>
  <si>
    <t>カツオ</t>
  </si>
  <si>
    <t>&lt;2.46</t>
    <phoneticPr fontId="6"/>
  </si>
  <si>
    <t>&lt;5.0</t>
    <phoneticPr fontId="6"/>
  </si>
  <si>
    <t>秩父市</t>
    <rPh sb="0" eb="3">
      <t>チチブシ</t>
    </rPh>
    <phoneticPr fontId="6"/>
  </si>
  <si>
    <t>タケノコ（マダケ）</t>
  </si>
  <si>
    <t>SK横浜分析センター</t>
    <rPh sb="2" eb="4">
      <t>ヨコハマ</t>
    </rPh>
    <rPh sb="4" eb="6">
      <t>ブンセキ</t>
    </rPh>
    <phoneticPr fontId="6"/>
  </si>
  <si>
    <t>東秩父村</t>
    <rPh sb="0" eb="1">
      <t>ヒガシ</t>
    </rPh>
    <rPh sb="1" eb="3">
      <t>チチブ</t>
    </rPh>
    <rPh sb="3" eb="4">
      <t>ムラ</t>
    </rPh>
    <phoneticPr fontId="6"/>
  </si>
  <si>
    <t>ジャガイモ</t>
  </si>
  <si>
    <t>SK横浜分析センター</t>
  </si>
  <si>
    <t>船橋市</t>
    <rPh sb="0" eb="3">
      <t>フナバシシ</t>
    </rPh>
    <phoneticPr fontId="6"/>
  </si>
  <si>
    <t>群馬県</t>
    <rPh sb="0" eb="3">
      <t>グンマケン</t>
    </rPh>
    <phoneticPr fontId="2"/>
  </si>
  <si>
    <t>キュウリ</t>
    <phoneticPr fontId="6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</si>
  <si>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6"/>
  </si>
  <si>
    <t>&lt;1.94</t>
    <phoneticPr fontId="6"/>
  </si>
  <si>
    <t>&lt;1.67</t>
    <phoneticPr fontId="6"/>
  </si>
  <si>
    <t>トマト</t>
    <phoneticPr fontId="6"/>
  </si>
  <si>
    <t>&lt;2.00</t>
    <phoneticPr fontId="6"/>
  </si>
  <si>
    <t>&lt;2.35</t>
    <phoneticPr fontId="6"/>
  </si>
  <si>
    <t>&lt;4.4</t>
    <phoneticPr fontId="6"/>
  </si>
  <si>
    <t>新潟県</t>
    <rPh sb="0" eb="3">
      <t>ニイガタケン</t>
    </rPh>
    <phoneticPr fontId="2"/>
  </si>
  <si>
    <t>エリンギ</t>
    <phoneticPr fontId="6"/>
  </si>
  <si>
    <t>不明</t>
    <rPh sb="0" eb="2">
      <t>フメイ</t>
    </rPh>
    <phoneticPr fontId="6"/>
  </si>
  <si>
    <t>&lt;2.29</t>
    <phoneticPr fontId="6"/>
  </si>
  <si>
    <t>&lt;4.3</t>
    <phoneticPr fontId="6"/>
  </si>
  <si>
    <t>ホウレンソウ</t>
    <phoneticPr fontId="6"/>
  </si>
  <si>
    <t>&lt;1.85</t>
    <phoneticPr fontId="6"/>
  </si>
  <si>
    <t>&lt;2.21</t>
    <phoneticPr fontId="6"/>
  </si>
  <si>
    <t>&lt;2.45</t>
    <phoneticPr fontId="6"/>
  </si>
  <si>
    <t>&lt;4.7</t>
    <phoneticPr fontId="6"/>
  </si>
  <si>
    <t>ブナシメジ</t>
    <phoneticPr fontId="6"/>
  </si>
  <si>
    <t>&lt;2.36</t>
    <phoneticPr fontId="6"/>
  </si>
  <si>
    <t>福島県</t>
    <rPh sb="0" eb="3">
      <t>フクシマケン</t>
    </rPh>
    <phoneticPr fontId="2"/>
  </si>
  <si>
    <t>畜産物</t>
    <rPh sb="0" eb="3">
      <t>チクサンブツ</t>
    </rPh>
    <phoneticPr fontId="2"/>
  </si>
  <si>
    <t>牛肉</t>
    <rPh sb="0" eb="2">
      <t>ギュウニク</t>
    </rPh>
    <phoneticPr fontId="6"/>
  </si>
  <si>
    <t>&lt;1.58</t>
    <phoneticPr fontId="6"/>
  </si>
  <si>
    <t>&lt;1.60</t>
    <phoneticPr fontId="6"/>
  </si>
  <si>
    <t>岩手県</t>
    <rPh sb="0" eb="3">
      <t>イワテケン</t>
    </rPh>
    <phoneticPr fontId="2"/>
  </si>
  <si>
    <t>カサゴ</t>
    <phoneticPr fontId="6"/>
  </si>
  <si>
    <t>&lt;3.41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</si>
</sst>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);[Red]\(0\)"/>
    <numFmt numFmtId="186" formatCode="0.000_ "/>
    <numFmt numFmtId="187" formatCode="0.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33">
    <xf numFmtId="0" fontId="0" fillId="0" borderId="0" xfId="0">
      <alignment vertical="center"/>
    </xf>
    <xf numFmtId="0" fontId="4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57" fontId="3" fillId="2" borderId="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57" fontId="3" fillId="2" borderId="3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176" fontId="11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57" fontId="3" fillId="2" borderId="9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57" fontId="3" fillId="2" borderId="3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57" fontId="3" fillId="2" borderId="2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 wrapText="1"/>
    </xf>
    <xf numFmtId="57" fontId="3" fillId="2" borderId="9" xfId="2" applyNumberFormat="1" applyFont="1" applyFill="1" applyBorder="1" applyAlignment="1">
      <alignment horizontal="center" vertical="center" wrapText="1"/>
    </xf>
    <xf numFmtId="0" fontId="3" fillId="2" borderId="43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176" fontId="3" fillId="2" borderId="44" xfId="2" applyNumberFormat="1" applyFont="1" applyFill="1" applyBorder="1" applyAlignment="1">
      <alignment horizontal="center" vertical="center" wrapText="1"/>
    </xf>
    <xf numFmtId="0" fontId="3" fillId="2" borderId="42" xfId="2" applyNumberFormat="1" applyFont="1" applyFill="1" applyBorder="1" applyAlignment="1">
      <alignment horizontal="center" vertical="center"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57" fontId="0" fillId="0" borderId="3" xfId="0" applyNumberFormat="1" applyBorder="1" applyAlignment="1">
      <alignment horizontal="center" vertical="center" wrapText="1"/>
    </xf>
    <xf numFmtId="57" fontId="0" fillId="0" borderId="42" xfId="0" applyNumberFormat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86" fontId="0" fillId="0" borderId="8" xfId="3" applyNumberFormat="1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44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45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57" fontId="3" fillId="0" borderId="44" xfId="3" applyNumberFormat="1" applyFont="1" applyBorder="1" applyAlignment="1">
      <alignment horizontal="center" vertical="center"/>
    </xf>
    <xf numFmtId="176" fontId="3" fillId="0" borderId="42" xfId="3" applyNumberFormat="1" applyFont="1" applyBorder="1" applyAlignment="1">
      <alignment horizontal="center" vertical="center"/>
    </xf>
    <xf numFmtId="176" fontId="3" fillId="0" borderId="44" xfId="3" applyNumberFormat="1" applyFont="1" applyBorder="1" applyAlignment="1">
      <alignment horizontal="center" vertical="center"/>
    </xf>
    <xf numFmtId="177" fontId="3" fillId="0" borderId="10" xfId="3" applyNumberFormat="1" applyFont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57" fontId="0" fillId="0" borderId="10" xfId="0" applyNumberFormat="1" applyBorder="1" applyAlignment="1">
      <alignment horizontal="left" vertical="center"/>
    </xf>
    <xf numFmtId="57" fontId="0" fillId="2" borderId="5" xfId="0" applyNumberForma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57" fontId="3" fillId="2" borderId="44" xfId="0" applyNumberFormat="1" applyFont="1" applyFill="1" applyBorder="1" applyAlignment="1">
      <alignment horizontal="center" vertical="center"/>
    </xf>
    <xf numFmtId="57" fontId="0" fillId="2" borderId="42" xfId="0" applyNumberFormat="1" applyFill="1" applyBorder="1" applyAlignment="1">
      <alignment horizontal="center" vertical="center"/>
    </xf>
    <xf numFmtId="57" fontId="0" fillId="0" borderId="43" xfId="0" applyNumberFormat="1" applyBorder="1" applyAlignment="1">
      <alignment horizontal="center" vertical="center"/>
    </xf>
    <xf numFmtId="186" fontId="0" fillId="0" borderId="13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 wrapText="1"/>
    </xf>
    <xf numFmtId="176" fontId="3" fillId="2" borderId="10" xfId="4" applyNumberFormat="1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44" xfId="4" applyFont="1" applyFill="1" applyBorder="1" applyAlignment="1">
      <alignment horizontal="center" vertical="center" wrapText="1"/>
    </xf>
    <xf numFmtId="0" fontId="3" fillId="2" borderId="45" xfId="4" applyFont="1" applyFill="1" applyBorder="1" applyAlignment="1">
      <alignment horizontal="center" vertical="center" wrapText="1"/>
    </xf>
    <xf numFmtId="176" fontId="3" fillId="2" borderId="5" xfId="4" applyNumberFormat="1" applyFont="1" applyFill="1" applyBorder="1" applyAlignment="1">
      <alignment horizontal="center" vertical="center" wrapText="1"/>
    </xf>
    <xf numFmtId="176" fontId="3" fillId="2" borderId="44" xfId="4" applyNumberFormat="1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57" fontId="3" fillId="0" borderId="3" xfId="3" applyNumberFormat="1" applyFont="1" applyBorder="1" applyAlignment="1">
      <alignment horizontal="center" vertical="center"/>
    </xf>
    <xf numFmtId="177" fontId="3" fillId="0" borderId="12" xfId="3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/>
    </xf>
    <xf numFmtId="176" fontId="3" fillId="0" borderId="43" xfId="3" applyNumberFormat="1" applyFont="1" applyBorder="1" applyAlignment="1">
      <alignment horizontal="center" vertical="center"/>
    </xf>
    <xf numFmtId="186" fontId="0" fillId="0" borderId="42" xfId="3" applyNumberFormat="1" applyFont="1" applyBorder="1" applyAlignment="1">
      <alignment horizontal="center" vertical="center"/>
    </xf>
    <xf numFmtId="186" fontId="0" fillId="0" borderId="10" xfId="3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2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187" fontId="3" fillId="3" borderId="8" xfId="0" applyNumberFormat="1" applyFont="1" applyFill="1" applyBorder="1" applyAlignment="1">
      <alignment horizontal="center" vertical="center"/>
    </xf>
    <xf numFmtId="187" fontId="3" fillId="3" borderId="12" xfId="0" applyNumberFormat="1" applyFont="1" applyFill="1" applyBorder="1" applyAlignment="1">
      <alignment horizontal="center" vertical="center"/>
    </xf>
    <xf numFmtId="187" fontId="3" fillId="3" borderId="1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 wrapText="1"/>
    </xf>
  </cellXfs>
  <cellStyles count="5">
    <cellStyle name="Normal" xfId="3" xr:uid="{DB874D6E-4852-473B-B793-DC4BBAC946E4}"/>
    <cellStyle name="標準" xfId="0" builtinId="0"/>
    <cellStyle name="標準 2" xfId="2" xr:uid="{14095839-159A-4279-8FD0-02A899B76D04}"/>
    <cellStyle name="標準 3" xfId="1" xr:uid="{8E42084D-C1AF-421E-9396-1959AF26431A}"/>
    <cellStyle name="標準 5" xfId="4" xr:uid="{0AD5C5A7-E09A-44B7-A68B-D7CDA0B43425}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5"/>
  <sheetViews>
    <sheetView tabSelected="1" zoomScale="68" zoomScaleNormal="68" workbookViewId="0">
      <selection activeCell="A2" sqref="A2"/>
    </sheetView>
  </sheetViews>
  <sheetFormatPr defaultRowHeight="18.75" x14ac:dyDescent="0.4"/>
  <cols>
    <col min="1" max="1" width="8.625" style="65" customWidth="1"/>
    <col min="2" max="2" width="10.625" style="76" customWidth="1"/>
    <col min="3" max="3" width="36.5" style="76" bestFit="1" customWidth="1"/>
    <col min="4" max="4" width="10.625" style="76" customWidth="1"/>
    <col min="5" max="5" width="15.625" style="77" bestFit="1" customWidth="1"/>
    <col min="6" max="6" width="38.75" style="77" bestFit="1" customWidth="1"/>
    <col min="7" max="7" width="26" style="77" bestFit="1" customWidth="1"/>
    <col min="8" max="8" width="17.625" style="77" bestFit="1" customWidth="1"/>
    <col min="9" max="9" width="30.25" style="76" bestFit="1" customWidth="1"/>
    <col min="10" max="10" width="39.625" style="77" bestFit="1" customWidth="1"/>
    <col min="11" max="11" width="21.625" style="76" customWidth="1"/>
    <col min="12" max="12" width="25.625" style="76" customWidth="1"/>
    <col min="13" max="13" width="28.125" style="77" bestFit="1" customWidth="1"/>
    <col min="14" max="14" width="10.625" style="76" customWidth="1"/>
    <col min="15" max="16" width="10.625" style="78" customWidth="1"/>
    <col min="17" max="18" width="12.625" style="76" customWidth="1"/>
    <col min="19" max="19" width="12.625" style="78" customWidth="1"/>
    <col min="20" max="22" width="10.625" style="76" customWidth="1"/>
    <col min="23" max="23" width="10.625" style="65" customWidth="1"/>
    <col min="24" max="16384" width="9" style="65"/>
  </cols>
  <sheetData>
    <row r="1" spans="1:24" x14ac:dyDescent="0.4">
      <c r="A1" s="61" t="s">
        <v>30</v>
      </c>
      <c r="B1" s="62"/>
      <c r="C1" s="62"/>
      <c r="D1" s="63"/>
      <c r="E1" s="81"/>
      <c r="F1" s="81"/>
      <c r="G1" s="81"/>
      <c r="H1" s="81"/>
      <c r="I1" s="62"/>
      <c r="J1" s="81"/>
      <c r="K1" s="62"/>
      <c r="L1" s="63"/>
      <c r="M1" s="81"/>
      <c r="N1" s="62"/>
      <c r="O1" s="64"/>
      <c r="P1" s="64"/>
      <c r="Q1" s="62"/>
      <c r="R1" s="62"/>
      <c r="S1" s="64"/>
      <c r="T1" s="62"/>
      <c r="U1" s="62"/>
      <c r="V1" s="65"/>
    </row>
    <row r="2" spans="1:24" ht="19.5" thickBot="1" x14ac:dyDescent="0.45">
      <c r="A2" s="61"/>
      <c r="B2" s="62"/>
      <c r="C2" s="62"/>
      <c r="D2" s="63"/>
      <c r="E2" s="81"/>
      <c r="F2" s="81"/>
      <c r="G2" s="81"/>
      <c r="H2" s="81"/>
      <c r="I2" s="62"/>
      <c r="J2" s="81"/>
      <c r="K2" s="62"/>
      <c r="L2" s="63"/>
      <c r="M2" s="81"/>
      <c r="N2" s="62"/>
      <c r="O2" s="64"/>
      <c r="P2" s="64"/>
      <c r="Q2" s="62"/>
      <c r="R2" s="62"/>
      <c r="S2" s="64"/>
      <c r="T2" s="62"/>
      <c r="U2" s="62"/>
      <c r="V2" s="65"/>
    </row>
    <row r="3" spans="1:24" ht="13.5" customHeight="1" x14ac:dyDescent="0.4">
      <c r="A3" s="79" t="s">
        <v>11</v>
      </c>
      <c r="B3" s="79" t="s">
        <v>2</v>
      </c>
      <c r="C3" s="80" t="s">
        <v>3</v>
      </c>
      <c r="D3" s="25" t="s">
        <v>0</v>
      </c>
      <c r="E3" s="26"/>
      <c r="F3" s="27"/>
      <c r="G3" s="91" t="s">
        <v>7</v>
      </c>
      <c r="H3" s="92" t="s">
        <v>12</v>
      </c>
      <c r="I3" s="56" t="s">
        <v>1</v>
      </c>
      <c r="J3" s="26"/>
      <c r="K3" s="26"/>
      <c r="L3" s="27"/>
      <c r="M3" s="25" t="s">
        <v>13</v>
      </c>
      <c r="N3" s="27"/>
      <c r="O3" s="57" t="s">
        <v>14</v>
      </c>
      <c r="P3" s="58"/>
      <c r="Q3" s="25" t="s">
        <v>15</v>
      </c>
      <c r="R3" s="26"/>
      <c r="S3" s="26"/>
      <c r="T3" s="26"/>
      <c r="U3" s="26"/>
      <c r="V3" s="26"/>
      <c r="W3" s="27"/>
    </row>
    <row r="4" spans="1:24" x14ac:dyDescent="0.4">
      <c r="A4" s="59"/>
      <c r="B4" s="59"/>
      <c r="C4" s="35"/>
      <c r="D4" s="28" t="s">
        <v>4</v>
      </c>
      <c r="E4" s="82" t="s">
        <v>5</v>
      </c>
      <c r="F4" s="34" t="s">
        <v>6</v>
      </c>
      <c r="G4" s="93"/>
      <c r="H4" s="94"/>
      <c r="I4" s="31" t="s">
        <v>8</v>
      </c>
      <c r="J4" s="88"/>
      <c r="K4" s="1"/>
      <c r="L4" s="34" t="s">
        <v>16</v>
      </c>
      <c r="M4" s="82" t="s">
        <v>17</v>
      </c>
      <c r="N4" s="34" t="s">
        <v>9</v>
      </c>
      <c r="O4" s="37" t="s">
        <v>10</v>
      </c>
      <c r="P4" s="40" t="s">
        <v>18</v>
      </c>
      <c r="Q4" s="43" t="s">
        <v>19</v>
      </c>
      <c r="R4" s="44"/>
      <c r="S4" s="44"/>
      <c r="T4" s="45" t="s">
        <v>20</v>
      </c>
      <c r="U4" s="48" t="s">
        <v>21</v>
      </c>
      <c r="V4" s="48" t="s">
        <v>22</v>
      </c>
      <c r="W4" s="51" t="s">
        <v>23</v>
      </c>
    </row>
    <row r="5" spans="1:24" ht="110.1" customHeight="1" x14ac:dyDescent="0.4">
      <c r="A5" s="59"/>
      <c r="B5" s="59"/>
      <c r="C5" s="35"/>
      <c r="D5" s="29"/>
      <c r="E5" s="83"/>
      <c r="F5" s="95"/>
      <c r="G5" s="93"/>
      <c r="H5" s="94"/>
      <c r="I5" s="32"/>
      <c r="J5" s="54" t="s">
        <v>24</v>
      </c>
      <c r="K5" s="54" t="s">
        <v>25</v>
      </c>
      <c r="L5" s="35"/>
      <c r="M5" s="83"/>
      <c r="N5" s="35"/>
      <c r="O5" s="38"/>
      <c r="P5" s="41"/>
      <c r="Q5" s="66" t="s">
        <v>26</v>
      </c>
      <c r="R5" s="67"/>
      <c r="S5" s="68"/>
      <c r="T5" s="46"/>
      <c r="U5" s="49"/>
      <c r="V5" s="49"/>
      <c r="W5" s="52"/>
    </row>
    <row r="6" spans="1:24" ht="18.75" customHeight="1" thickBot="1" x14ac:dyDescent="0.45">
      <c r="A6" s="60"/>
      <c r="B6" s="60"/>
      <c r="C6" s="36"/>
      <c r="D6" s="30"/>
      <c r="E6" s="84"/>
      <c r="F6" s="96"/>
      <c r="G6" s="97"/>
      <c r="H6" s="98"/>
      <c r="I6" s="33"/>
      <c r="J6" s="89"/>
      <c r="K6" s="55"/>
      <c r="L6" s="36"/>
      <c r="M6" s="84"/>
      <c r="N6" s="36"/>
      <c r="O6" s="39"/>
      <c r="P6" s="42"/>
      <c r="Q6" s="69" t="s">
        <v>27</v>
      </c>
      <c r="R6" s="24" t="s">
        <v>28</v>
      </c>
      <c r="S6" s="70" t="s">
        <v>29</v>
      </c>
      <c r="T6" s="47"/>
      <c r="U6" s="50"/>
      <c r="V6" s="50"/>
      <c r="W6" s="53"/>
      <c r="X6" s="71"/>
    </row>
    <row r="7" spans="1:24" s="112" customFormat="1" ht="19.5" thickTop="1" x14ac:dyDescent="0.4">
      <c r="A7" s="90">
        <v>1</v>
      </c>
      <c r="B7" s="90" t="s">
        <v>31</v>
      </c>
      <c r="C7" s="99" t="s">
        <v>31</v>
      </c>
      <c r="D7" s="103" t="s">
        <v>31</v>
      </c>
      <c r="E7" s="90" t="s">
        <v>32</v>
      </c>
      <c r="F7" s="99" t="s">
        <v>33</v>
      </c>
      <c r="G7" s="100" t="s">
        <v>34</v>
      </c>
      <c r="H7" s="101" t="s">
        <v>35</v>
      </c>
      <c r="I7" s="90" t="s">
        <v>36</v>
      </c>
      <c r="J7" s="90" t="s">
        <v>37</v>
      </c>
      <c r="K7" s="90" t="s">
        <v>38</v>
      </c>
      <c r="L7" s="107" t="s">
        <v>39</v>
      </c>
      <c r="M7" s="85" t="s">
        <v>40</v>
      </c>
      <c r="N7" s="108" t="s">
        <v>41</v>
      </c>
      <c r="O7" s="109">
        <v>45064</v>
      </c>
      <c r="P7" s="110">
        <v>45071</v>
      </c>
      <c r="Q7" s="103" t="s">
        <v>42</v>
      </c>
      <c r="R7" s="90" t="s">
        <v>43</v>
      </c>
      <c r="S7" s="111" t="s">
        <v>44</v>
      </c>
      <c r="T7" s="212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&lt;1.6</v>
      </c>
      <c r="U7" s="212" t="str">
        <f t="shared" si="0"/>
        <v>&lt;1.5</v>
      </c>
      <c r="V7" s="21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&lt;3.1</v>
      </c>
      <c r="W7" s="107" t="str">
        <f t="shared" ref="W7:W26" si="2">IF(ISERROR(V7*1),"",IF(AND(H7="飲料水",V7&gt;=11),"○",IF(AND(H7="牛乳・乳児用食品",V7&gt;=51),"○",IF(AND(H7&lt;&gt;"",V7&gt;=110),"○",""))))</f>
        <v/>
      </c>
    </row>
    <row r="8" spans="1:24" s="112" customFormat="1" x14ac:dyDescent="0.4">
      <c r="A8" s="21">
        <f>A7+1</f>
        <v>2</v>
      </c>
      <c r="B8" s="21" t="s">
        <v>31</v>
      </c>
      <c r="C8" s="102" t="s">
        <v>31</v>
      </c>
      <c r="D8" s="101" t="s">
        <v>31</v>
      </c>
      <c r="E8" s="21" t="s">
        <v>45</v>
      </c>
      <c r="F8" s="102" t="s">
        <v>46</v>
      </c>
      <c r="G8" s="100" t="s">
        <v>34</v>
      </c>
      <c r="H8" s="101" t="s">
        <v>35</v>
      </c>
      <c r="I8" s="21" t="s">
        <v>47</v>
      </c>
      <c r="J8" s="21" t="s">
        <v>37</v>
      </c>
      <c r="K8" s="21" t="s">
        <v>48</v>
      </c>
      <c r="L8" s="107" t="s">
        <v>39</v>
      </c>
      <c r="M8" s="86" t="s">
        <v>49</v>
      </c>
      <c r="N8" s="113" t="s">
        <v>41</v>
      </c>
      <c r="O8" s="114">
        <v>45061</v>
      </c>
      <c r="P8" s="115">
        <v>45071</v>
      </c>
      <c r="Q8" s="101" t="s">
        <v>50</v>
      </c>
      <c r="R8" s="21" t="s">
        <v>51</v>
      </c>
      <c r="S8" s="111" t="s">
        <v>52</v>
      </c>
      <c r="T8" s="212" t="str">
        <f t="shared" si="0"/>
        <v>&lt;2.64</v>
      </c>
      <c r="U8" s="212" t="str">
        <f t="shared" si="0"/>
        <v>&lt;3.19</v>
      </c>
      <c r="V8" s="213" t="str">
        <f t="shared" si="1"/>
        <v>&lt;5.8</v>
      </c>
      <c r="W8" s="107" t="str">
        <f t="shared" si="2"/>
        <v/>
      </c>
    </row>
    <row r="9" spans="1:24" s="112" customFormat="1" x14ac:dyDescent="0.4">
      <c r="A9" s="21">
        <f t="shared" ref="A9:A72" si="3">A8+1</f>
        <v>3</v>
      </c>
      <c r="B9" s="21" t="s">
        <v>31</v>
      </c>
      <c r="C9" s="102" t="s">
        <v>31</v>
      </c>
      <c r="D9" s="101" t="s">
        <v>31</v>
      </c>
      <c r="E9" s="21" t="s">
        <v>53</v>
      </c>
      <c r="F9" s="102" t="s">
        <v>54</v>
      </c>
      <c r="G9" s="100" t="s">
        <v>34</v>
      </c>
      <c r="H9" s="101" t="s">
        <v>35</v>
      </c>
      <c r="I9" s="21" t="s">
        <v>47</v>
      </c>
      <c r="J9" s="21" t="s">
        <v>37</v>
      </c>
      <c r="K9" s="21" t="s">
        <v>48</v>
      </c>
      <c r="L9" s="107" t="s">
        <v>39</v>
      </c>
      <c r="M9" s="86" t="s">
        <v>49</v>
      </c>
      <c r="N9" s="113" t="s">
        <v>41</v>
      </c>
      <c r="O9" s="114">
        <v>45056</v>
      </c>
      <c r="P9" s="115">
        <v>45071</v>
      </c>
      <c r="Q9" s="101" t="s">
        <v>55</v>
      </c>
      <c r="R9" s="21" t="s">
        <v>56</v>
      </c>
      <c r="S9" s="111" t="s">
        <v>57</v>
      </c>
      <c r="T9" s="212" t="str">
        <f t="shared" si="0"/>
        <v>&lt;3.77</v>
      </c>
      <c r="U9" s="212" t="str">
        <f t="shared" si="0"/>
        <v>&lt;4.07</v>
      </c>
      <c r="V9" s="213" t="str">
        <f t="shared" si="1"/>
        <v>&lt;7.8</v>
      </c>
      <c r="W9" s="107" t="str">
        <f t="shared" si="2"/>
        <v/>
      </c>
    </row>
    <row r="10" spans="1:24" s="112" customFormat="1" x14ac:dyDescent="0.4">
      <c r="A10" s="21">
        <f t="shared" si="3"/>
        <v>4</v>
      </c>
      <c r="B10" s="21" t="s">
        <v>31</v>
      </c>
      <c r="C10" s="102" t="s">
        <v>31</v>
      </c>
      <c r="D10" s="101" t="s">
        <v>31</v>
      </c>
      <c r="E10" s="21" t="s">
        <v>58</v>
      </c>
      <c r="F10" s="102" t="s">
        <v>46</v>
      </c>
      <c r="G10" s="100" t="s">
        <v>34</v>
      </c>
      <c r="H10" s="103" t="s">
        <v>35</v>
      </c>
      <c r="I10" s="21" t="s">
        <v>59</v>
      </c>
      <c r="J10" s="21" t="s">
        <v>37</v>
      </c>
      <c r="K10" s="21" t="s">
        <v>48</v>
      </c>
      <c r="L10" s="107" t="s">
        <v>39</v>
      </c>
      <c r="M10" s="86" t="s">
        <v>49</v>
      </c>
      <c r="N10" s="113" t="s">
        <v>41</v>
      </c>
      <c r="O10" s="114">
        <v>45061</v>
      </c>
      <c r="P10" s="115">
        <v>45071</v>
      </c>
      <c r="Q10" s="101" t="s">
        <v>60</v>
      </c>
      <c r="R10" s="21" t="s">
        <v>61</v>
      </c>
      <c r="S10" s="116" t="s">
        <v>62</v>
      </c>
      <c r="T10" s="212" t="str">
        <f t="shared" si="0"/>
        <v>&lt;0.514</v>
      </c>
      <c r="U10" s="212" t="str">
        <f t="shared" si="0"/>
        <v>&lt;0.577</v>
      </c>
      <c r="V10" s="213" t="str">
        <f t="shared" si="1"/>
        <v>&lt;1.1</v>
      </c>
      <c r="W10" s="107" t="str">
        <f t="shared" si="2"/>
        <v/>
      </c>
    </row>
    <row r="11" spans="1:24" s="112" customFormat="1" x14ac:dyDescent="0.4">
      <c r="A11" s="21">
        <f t="shared" si="3"/>
        <v>5</v>
      </c>
      <c r="B11" s="21" t="s">
        <v>31</v>
      </c>
      <c r="C11" s="102" t="s">
        <v>31</v>
      </c>
      <c r="D11" s="101" t="s">
        <v>31</v>
      </c>
      <c r="E11" s="21" t="s">
        <v>58</v>
      </c>
      <c r="F11" s="102" t="s">
        <v>46</v>
      </c>
      <c r="G11" s="100" t="s">
        <v>34</v>
      </c>
      <c r="H11" s="101" t="s">
        <v>35</v>
      </c>
      <c r="I11" s="21" t="s">
        <v>59</v>
      </c>
      <c r="J11" s="21" t="s">
        <v>37</v>
      </c>
      <c r="K11" s="21" t="s">
        <v>48</v>
      </c>
      <c r="L11" s="107" t="s">
        <v>39</v>
      </c>
      <c r="M11" s="86" t="s">
        <v>49</v>
      </c>
      <c r="N11" s="113" t="s">
        <v>41</v>
      </c>
      <c r="O11" s="114">
        <v>45061</v>
      </c>
      <c r="P11" s="115">
        <v>45071</v>
      </c>
      <c r="Q11" s="101" t="s">
        <v>63</v>
      </c>
      <c r="R11" s="21" t="s">
        <v>64</v>
      </c>
      <c r="S11" s="116" t="s">
        <v>62</v>
      </c>
      <c r="T11" s="212" t="str">
        <f t="shared" si="0"/>
        <v>&lt;0.437</v>
      </c>
      <c r="U11" s="212" t="str">
        <f t="shared" si="0"/>
        <v>&lt;0.659</v>
      </c>
      <c r="V11" s="213" t="str">
        <f t="shared" si="1"/>
        <v>&lt;1.1</v>
      </c>
      <c r="W11" s="107" t="str">
        <f t="shared" si="2"/>
        <v/>
      </c>
    </row>
    <row r="12" spans="1:24" s="112" customFormat="1" x14ac:dyDescent="0.4">
      <c r="A12" s="21">
        <f t="shared" si="3"/>
        <v>6</v>
      </c>
      <c r="B12" s="21" t="s">
        <v>31</v>
      </c>
      <c r="C12" s="102" t="s">
        <v>31</v>
      </c>
      <c r="D12" s="101" t="s">
        <v>31</v>
      </c>
      <c r="E12" s="21" t="s">
        <v>58</v>
      </c>
      <c r="F12" s="102" t="s">
        <v>46</v>
      </c>
      <c r="G12" s="100" t="s">
        <v>34</v>
      </c>
      <c r="H12" s="101" t="s">
        <v>35</v>
      </c>
      <c r="I12" s="21" t="s">
        <v>59</v>
      </c>
      <c r="J12" s="21" t="s">
        <v>37</v>
      </c>
      <c r="K12" s="21" t="s">
        <v>48</v>
      </c>
      <c r="L12" s="107" t="s">
        <v>39</v>
      </c>
      <c r="M12" s="86" t="s">
        <v>49</v>
      </c>
      <c r="N12" s="113" t="s">
        <v>41</v>
      </c>
      <c r="O12" s="114">
        <v>45061</v>
      </c>
      <c r="P12" s="115">
        <v>45071</v>
      </c>
      <c r="Q12" s="101" t="s">
        <v>65</v>
      </c>
      <c r="R12" s="21" t="s">
        <v>66</v>
      </c>
      <c r="S12" s="117" t="s">
        <v>67</v>
      </c>
      <c r="T12" s="212" t="str">
        <f t="shared" si="0"/>
        <v>&lt;0.447</v>
      </c>
      <c r="U12" s="212" t="str">
        <f t="shared" si="0"/>
        <v>&lt;0.56</v>
      </c>
      <c r="V12" s="213" t="str">
        <f t="shared" si="1"/>
        <v>&lt;1</v>
      </c>
      <c r="W12" s="107" t="str">
        <f t="shared" si="2"/>
        <v/>
      </c>
    </row>
    <row r="13" spans="1:24" s="112" customFormat="1" x14ac:dyDescent="0.4">
      <c r="A13" s="21">
        <f t="shared" si="3"/>
        <v>7</v>
      </c>
      <c r="B13" s="21" t="s">
        <v>31</v>
      </c>
      <c r="C13" s="102" t="s">
        <v>31</v>
      </c>
      <c r="D13" s="101" t="s">
        <v>31</v>
      </c>
      <c r="E13" s="21" t="s">
        <v>58</v>
      </c>
      <c r="F13" s="102" t="s">
        <v>46</v>
      </c>
      <c r="G13" s="100" t="s">
        <v>34</v>
      </c>
      <c r="H13" s="103" t="s">
        <v>35</v>
      </c>
      <c r="I13" s="21" t="s">
        <v>59</v>
      </c>
      <c r="J13" s="21" t="s">
        <v>37</v>
      </c>
      <c r="K13" s="21" t="s">
        <v>48</v>
      </c>
      <c r="L13" s="107" t="s">
        <v>39</v>
      </c>
      <c r="M13" s="86" t="s">
        <v>49</v>
      </c>
      <c r="N13" s="113" t="s">
        <v>41</v>
      </c>
      <c r="O13" s="114">
        <v>45061</v>
      </c>
      <c r="P13" s="115">
        <v>45071</v>
      </c>
      <c r="Q13" s="101" t="s">
        <v>68</v>
      </c>
      <c r="R13" s="21" t="s">
        <v>69</v>
      </c>
      <c r="S13" s="117" t="s">
        <v>70</v>
      </c>
      <c r="T13" s="212" t="str">
        <f t="shared" si="0"/>
        <v>&lt;0.545</v>
      </c>
      <c r="U13" s="212" t="str">
        <f t="shared" si="0"/>
        <v>&lt;0.666</v>
      </c>
      <c r="V13" s="213" t="str">
        <f t="shared" si="1"/>
        <v>&lt;1.2</v>
      </c>
      <c r="W13" s="107" t="str">
        <f t="shared" si="2"/>
        <v/>
      </c>
    </row>
    <row r="14" spans="1:24" s="112" customFormat="1" x14ac:dyDescent="0.4">
      <c r="A14" s="21">
        <f t="shared" si="3"/>
        <v>8</v>
      </c>
      <c r="B14" s="21" t="s">
        <v>31</v>
      </c>
      <c r="C14" s="102" t="s">
        <v>31</v>
      </c>
      <c r="D14" s="101" t="s">
        <v>31</v>
      </c>
      <c r="E14" s="21" t="s">
        <v>71</v>
      </c>
      <c r="F14" s="102" t="s">
        <v>72</v>
      </c>
      <c r="G14" s="100" t="s">
        <v>34</v>
      </c>
      <c r="H14" s="101" t="s">
        <v>35</v>
      </c>
      <c r="I14" s="21" t="s">
        <v>59</v>
      </c>
      <c r="J14" s="21" t="s">
        <v>37</v>
      </c>
      <c r="K14" s="21" t="s">
        <v>48</v>
      </c>
      <c r="L14" s="107" t="s">
        <v>39</v>
      </c>
      <c r="M14" s="86" t="s">
        <v>49</v>
      </c>
      <c r="N14" s="113" t="s">
        <v>41</v>
      </c>
      <c r="O14" s="114">
        <v>45061</v>
      </c>
      <c r="P14" s="115">
        <v>45071</v>
      </c>
      <c r="Q14" s="101" t="s">
        <v>73</v>
      </c>
      <c r="R14" s="21" t="s">
        <v>74</v>
      </c>
      <c r="S14" s="117" t="s">
        <v>75</v>
      </c>
      <c r="T14" s="212" t="str">
        <f t="shared" si="0"/>
        <v>&lt;0.355</v>
      </c>
      <c r="U14" s="212" t="str">
        <f t="shared" si="0"/>
        <v>&lt;0.328</v>
      </c>
      <c r="V14" s="213" t="str">
        <f t="shared" si="1"/>
        <v>&lt;0.68</v>
      </c>
      <c r="W14" s="107" t="str">
        <f t="shared" si="2"/>
        <v/>
      </c>
    </row>
    <row r="15" spans="1:24" s="112" customFormat="1" x14ac:dyDescent="0.4">
      <c r="A15" s="21">
        <f t="shared" si="3"/>
        <v>9</v>
      </c>
      <c r="B15" s="21" t="s">
        <v>31</v>
      </c>
      <c r="C15" s="102" t="s">
        <v>31</v>
      </c>
      <c r="D15" s="101" t="s">
        <v>31</v>
      </c>
      <c r="E15" s="21" t="s">
        <v>58</v>
      </c>
      <c r="F15" s="102" t="s">
        <v>46</v>
      </c>
      <c r="G15" s="100" t="s">
        <v>34</v>
      </c>
      <c r="H15" s="101" t="s">
        <v>35</v>
      </c>
      <c r="I15" s="21" t="s">
        <v>76</v>
      </c>
      <c r="J15" s="21" t="s">
        <v>37</v>
      </c>
      <c r="K15" s="21" t="s">
        <v>48</v>
      </c>
      <c r="L15" s="107" t="s">
        <v>39</v>
      </c>
      <c r="M15" s="86" t="s">
        <v>49</v>
      </c>
      <c r="N15" s="113" t="s">
        <v>41</v>
      </c>
      <c r="O15" s="114">
        <v>45058</v>
      </c>
      <c r="P15" s="115">
        <v>45071</v>
      </c>
      <c r="Q15" s="101" t="s">
        <v>77</v>
      </c>
      <c r="R15" s="21" t="s">
        <v>78</v>
      </c>
      <c r="S15" s="117" t="s">
        <v>79</v>
      </c>
      <c r="T15" s="212" t="str">
        <f t="shared" si="0"/>
        <v>&lt;3.61</v>
      </c>
      <c r="U15" s="212" t="str">
        <f t="shared" si="0"/>
        <v>&lt;2.81</v>
      </c>
      <c r="V15" s="213" t="str">
        <f t="shared" si="1"/>
        <v>&lt;6.4</v>
      </c>
      <c r="W15" s="107" t="str">
        <f t="shared" si="2"/>
        <v/>
      </c>
    </row>
    <row r="16" spans="1:24" s="112" customFormat="1" x14ac:dyDescent="0.4">
      <c r="A16" s="21">
        <f t="shared" si="3"/>
        <v>10</v>
      </c>
      <c r="B16" s="21" t="s">
        <v>31</v>
      </c>
      <c r="C16" s="102" t="s">
        <v>31</v>
      </c>
      <c r="D16" s="101" t="s">
        <v>31</v>
      </c>
      <c r="E16" s="21" t="s">
        <v>58</v>
      </c>
      <c r="F16" s="102" t="s">
        <v>46</v>
      </c>
      <c r="G16" s="100" t="s">
        <v>34</v>
      </c>
      <c r="H16" s="103" t="s">
        <v>35</v>
      </c>
      <c r="I16" s="21" t="s">
        <v>80</v>
      </c>
      <c r="J16" s="21" t="s">
        <v>37</v>
      </c>
      <c r="K16" s="21" t="s">
        <v>48</v>
      </c>
      <c r="L16" s="107" t="s">
        <v>39</v>
      </c>
      <c r="M16" s="86" t="s">
        <v>49</v>
      </c>
      <c r="N16" s="113" t="s">
        <v>41</v>
      </c>
      <c r="O16" s="114">
        <v>45061</v>
      </c>
      <c r="P16" s="115">
        <v>45071</v>
      </c>
      <c r="Q16" s="101" t="s">
        <v>81</v>
      </c>
      <c r="R16" s="21" t="s">
        <v>82</v>
      </c>
      <c r="S16" s="117" t="s">
        <v>83</v>
      </c>
      <c r="T16" s="212" t="str">
        <f t="shared" si="0"/>
        <v>&lt;2.3</v>
      </c>
      <c r="U16" s="212" t="str">
        <f t="shared" si="0"/>
        <v>&lt;2.15</v>
      </c>
      <c r="V16" s="213" t="str">
        <f t="shared" si="1"/>
        <v>&lt;4.5</v>
      </c>
      <c r="W16" s="107" t="str">
        <f t="shared" si="2"/>
        <v/>
      </c>
    </row>
    <row r="17" spans="1:23" s="112" customFormat="1" x14ac:dyDescent="0.4">
      <c r="A17" s="21">
        <f t="shared" si="3"/>
        <v>11</v>
      </c>
      <c r="B17" s="21" t="s">
        <v>31</v>
      </c>
      <c r="C17" s="102" t="s">
        <v>31</v>
      </c>
      <c r="D17" s="101" t="s">
        <v>31</v>
      </c>
      <c r="E17" s="21" t="s">
        <v>58</v>
      </c>
      <c r="F17" s="102" t="s">
        <v>46</v>
      </c>
      <c r="G17" s="100" t="s">
        <v>34</v>
      </c>
      <c r="H17" s="101" t="s">
        <v>35</v>
      </c>
      <c r="I17" s="21" t="s">
        <v>84</v>
      </c>
      <c r="J17" s="21" t="s">
        <v>37</v>
      </c>
      <c r="K17" s="21" t="s">
        <v>48</v>
      </c>
      <c r="L17" s="107" t="s">
        <v>39</v>
      </c>
      <c r="M17" s="86" t="s">
        <v>49</v>
      </c>
      <c r="N17" s="113" t="s">
        <v>41</v>
      </c>
      <c r="O17" s="114">
        <v>45058</v>
      </c>
      <c r="P17" s="115">
        <v>45071</v>
      </c>
      <c r="Q17" s="101" t="s">
        <v>85</v>
      </c>
      <c r="R17" s="21" t="s">
        <v>86</v>
      </c>
      <c r="S17" s="117" t="s">
        <v>87</v>
      </c>
      <c r="T17" s="212" t="str">
        <f t="shared" si="0"/>
        <v>&lt;2.54</v>
      </c>
      <c r="U17" s="212" t="str">
        <f t="shared" si="0"/>
        <v>&lt;2.07</v>
      </c>
      <c r="V17" s="213" t="str">
        <f t="shared" si="1"/>
        <v>&lt;4.6</v>
      </c>
      <c r="W17" s="107" t="str">
        <f t="shared" si="2"/>
        <v/>
      </c>
    </row>
    <row r="18" spans="1:23" s="112" customFormat="1" x14ac:dyDescent="0.4">
      <c r="A18" s="21">
        <f t="shared" si="3"/>
        <v>12</v>
      </c>
      <c r="B18" s="21" t="s">
        <v>31</v>
      </c>
      <c r="C18" s="102" t="s">
        <v>31</v>
      </c>
      <c r="D18" s="101" t="s">
        <v>31</v>
      </c>
      <c r="E18" s="21" t="s">
        <v>58</v>
      </c>
      <c r="F18" s="102" t="s">
        <v>46</v>
      </c>
      <c r="G18" s="100" t="s">
        <v>34</v>
      </c>
      <c r="H18" s="103" t="s">
        <v>35</v>
      </c>
      <c r="I18" s="21" t="s">
        <v>84</v>
      </c>
      <c r="J18" s="21" t="s">
        <v>37</v>
      </c>
      <c r="K18" s="21" t="s">
        <v>48</v>
      </c>
      <c r="L18" s="107" t="s">
        <v>39</v>
      </c>
      <c r="M18" s="86" t="s">
        <v>49</v>
      </c>
      <c r="N18" s="113" t="s">
        <v>41</v>
      </c>
      <c r="O18" s="114">
        <v>45058</v>
      </c>
      <c r="P18" s="115">
        <v>45071</v>
      </c>
      <c r="Q18" s="101" t="s">
        <v>88</v>
      </c>
      <c r="R18" s="21" t="s">
        <v>89</v>
      </c>
      <c r="S18" s="117" t="s">
        <v>90</v>
      </c>
      <c r="T18" s="212" t="str">
        <f t="shared" si="0"/>
        <v>&lt;2.61</v>
      </c>
      <c r="U18" s="212" t="str">
        <f t="shared" si="0"/>
        <v>&lt;2.31</v>
      </c>
      <c r="V18" s="213" t="str">
        <f t="shared" si="1"/>
        <v>&lt;4.9</v>
      </c>
      <c r="W18" s="107" t="str">
        <f t="shared" si="2"/>
        <v/>
      </c>
    </row>
    <row r="19" spans="1:23" s="112" customFormat="1" x14ac:dyDescent="0.4">
      <c r="A19" s="21">
        <f t="shared" si="3"/>
        <v>13</v>
      </c>
      <c r="B19" s="21" t="s">
        <v>31</v>
      </c>
      <c r="C19" s="102" t="s">
        <v>31</v>
      </c>
      <c r="D19" s="105" t="s">
        <v>31</v>
      </c>
      <c r="E19" s="106" t="s">
        <v>58</v>
      </c>
      <c r="F19" s="104" t="s">
        <v>46</v>
      </c>
      <c r="G19" s="100" t="s">
        <v>34</v>
      </c>
      <c r="H19" s="103" t="s">
        <v>35</v>
      </c>
      <c r="I19" s="106" t="s">
        <v>84</v>
      </c>
      <c r="J19" s="21" t="s">
        <v>37</v>
      </c>
      <c r="K19" s="21" t="s">
        <v>48</v>
      </c>
      <c r="L19" s="107" t="s">
        <v>39</v>
      </c>
      <c r="M19" s="87" t="s">
        <v>49</v>
      </c>
      <c r="N19" s="118" t="s">
        <v>41</v>
      </c>
      <c r="O19" s="119">
        <v>45058</v>
      </c>
      <c r="P19" s="120">
        <v>45071</v>
      </c>
      <c r="Q19" s="101" t="s">
        <v>91</v>
      </c>
      <c r="R19" s="121" t="s">
        <v>82</v>
      </c>
      <c r="S19" s="122" t="s">
        <v>92</v>
      </c>
      <c r="T19" s="212" t="str">
        <f t="shared" si="0"/>
        <v>&lt;2.26</v>
      </c>
      <c r="U19" s="212" t="str">
        <f t="shared" si="0"/>
        <v>&lt;2.15</v>
      </c>
      <c r="V19" s="213" t="str">
        <f t="shared" si="1"/>
        <v>&lt;4.4</v>
      </c>
      <c r="W19" s="107" t="str">
        <f t="shared" si="2"/>
        <v/>
      </c>
    </row>
    <row r="20" spans="1:23" s="112" customFormat="1" x14ac:dyDescent="0.4">
      <c r="A20" s="21">
        <f t="shared" si="3"/>
        <v>14</v>
      </c>
      <c r="B20" s="21" t="s">
        <v>31</v>
      </c>
      <c r="C20" s="102" t="s">
        <v>31</v>
      </c>
      <c r="D20" s="105" t="s">
        <v>31</v>
      </c>
      <c r="E20" s="106" t="s">
        <v>93</v>
      </c>
      <c r="F20" s="104" t="s">
        <v>94</v>
      </c>
      <c r="G20" s="100" t="s">
        <v>34</v>
      </c>
      <c r="H20" s="101" t="s">
        <v>35</v>
      </c>
      <c r="I20" s="106" t="s">
        <v>95</v>
      </c>
      <c r="J20" s="21" t="s">
        <v>37</v>
      </c>
      <c r="K20" s="21" t="s">
        <v>48</v>
      </c>
      <c r="L20" s="107" t="s">
        <v>39</v>
      </c>
      <c r="M20" s="87" t="s">
        <v>49</v>
      </c>
      <c r="N20" s="118" t="s">
        <v>41</v>
      </c>
      <c r="O20" s="119">
        <v>45056</v>
      </c>
      <c r="P20" s="120">
        <v>45071</v>
      </c>
      <c r="Q20" s="101" t="s">
        <v>96</v>
      </c>
      <c r="R20" s="21" t="s">
        <v>97</v>
      </c>
      <c r="S20" s="122" t="s">
        <v>98</v>
      </c>
      <c r="T20" s="212" t="str">
        <f t="shared" si="0"/>
        <v>&lt;5.48</v>
      </c>
      <c r="U20" s="212" t="str">
        <f t="shared" si="0"/>
        <v>&lt;4.98</v>
      </c>
      <c r="V20" s="213" t="str">
        <f t="shared" si="1"/>
        <v>&lt;10</v>
      </c>
      <c r="W20" s="107" t="str">
        <f t="shared" si="2"/>
        <v/>
      </c>
    </row>
    <row r="21" spans="1:23" s="112" customFormat="1" x14ac:dyDescent="0.4">
      <c r="A21" s="21">
        <f t="shared" si="3"/>
        <v>15</v>
      </c>
      <c r="B21" s="21" t="s">
        <v>31</v>
      </c>
      <c r="C21" s="102" t="s">
        <v>31</v>
      </c>
      <c r="D21" s="105" t="s">
        <v>31</v>
      </c>
      <c r="E21" s="106" t="s">
        <v>58</v>
      </c>
      <c r="F21" s="104" t="s">
        <v>46</v>
      </c>
      <c r="G21" s="100" t="s">
        <v>34</v>
      </c>
      <c r="H21" s="101" t="s">
        <v>35</v>
      </c>
      <c r="I21" s="106" t="s">
        <v>99</v>
      </c>
      <c r="J21" s="21" t="s">
        <v>37</v>
      </c>
      <c r="K21" s="21" t="s">
        <v>48</v>
      </c>
      <c r="L21" s="107" t="s">
        <v>39</v>
      </c>
      <c r="M21" s="87" t="s">
        <v>49</v>
      </c>
      <c r="N21" s="118" t="s">
        <v>41</v>
      </c>
      <c r="O21" s="119">
        <v>45058</v>
      </c>
      <c r="P21" s="120">
        <v>45071</v>
      </c>
      <c r="Q21" s="101" t="s">
        <v>100</v>
      </c>
      <c r="R21" s="21" t="s">
        <v>101</v>
      </c>
      <c r="S21" s="122" t="s">
        <v>62</v>
      </c>
      <c r="T21" s="212" t="str">
        <f t="shared" si="0"/>
        <v>&lt;0.574</v>
      </c>
      <c r="U21" s="212" t="str">
        <f t="shared" si="0"/>
        <v>&lt;0.533</v>
      </c>
      <c r="V21" s="213" t="str">
        <f t="shared" si="1"/>
        <v>&lt;1.1</v>
      </c>
      <c r="W21" s="107" t="str">
        <f t="shared" si="2"/>
        <v/>
      </c>
    </row>
    <row r="22" spans="1:23" s="112" customFormat="1" x14ac:dyDescent="0.4">
      <c r="A22" s="21">
        <f t="shared" si="3"/>
        <v>16</v>
      </c>
      <c r="B22" s="21" t="s">
        <v>31</v>
      </c>
      <c r="C22" s="102" t="s">
        <v>31</v>
      </c>
      <c r="D22" s="105" t="s">
        <v>31</v>
      </c>
      <c r="E22" s="106" t="s">
        <v>93</v>
      </c>
      <c r="F22" s="104" t="s">
        <v>94</v>
      </c>
      <c r="G22" s="100" t="s">
        <v>34</v>
      </c>
      <c r="H22" s="103" t="s">
        <v>35</v>
      </c>
      <c r="I22" s="106" t="s">
        <v>102</v>
      </c>
      <c r="J22" s="21" t="s">
        <v>37</v>
      </c>
      <c r="K22" s="21" t="s">
        <v>48</v>
      </c>
      <c r="L22" s="107" t="s">
        <v>39</v>
      </c>
      <c r="M22" s="87" t="s">
        <v>49</v>
      </c>
      <c r="N22" s="118" t="s">
        <v>41</v>
      </c>
      <c r="O22" s="119">
        <v>45056</v>
      </c>
      <c r="P22" s="120">
        <v>45071</v>
      </c>
      <c r="Q22" s="101" t="s">
        <v>103</v>
      </c>
      <c r="R22" s="125">
        <v>0.64</v>
      </c>
      <c r="S22" s="122">
        <v>0.64</v>
      </c>
      <c r="T22" s="212" t="str">
        <f t="shared" si="0"/>
        <v>&lt;0.553</v>
      </c>
      <c r="U22" s="212">
        <f t="shared" si="0"/>
        <v>0.64</v>
      </c>
      <c r="V22" s="213">
        <f t="shared" si="1"/>
        <v>0.64</v>
      </c>
      <c r="W22" s="107" t="str">
        <f t="shared" si="2"/>
        <v/>
      </c>
    </row>
    <row r="23" spans="1:23" s="112" customFormat="1" x14ac:dyDescent="0.4">
      <c r="A23" s="21">
        <f t="shared" si="3"/>
        <v>17</v>
      </c>
      <c r="B23" s="21" t="s">
        <v>31</v>
      </c>
      <c r="C23" s="102" t="s">
        <v>31</v>
      </c>
      <c r="D23" s="105" t="s">
        <v>31</v>
      </c>
      <c r="E23" s="106" t="s">
        <v>104</v>
      </c>
      <c r="F23" s="104" t="s">
        <v>94</v>
      </c>
      <c r="G23" s="100" t="s">
        <v>34</v>
      </c>
      <c r="H23" s="101" t="s">
        <v>35</v>
      </c>
      <c r="I23" s="106" t="s">
        <v>105</v>
      </c>
      <c r="J23" s="21" t="s">
        <v>37</v>
      </c>
      <c r="K23" s="21" t="s">
        <v>48</v>
      </c>
      <c r="L23" s="107" t="s">
        <v>39</v>
      </c>
      <c r="M23" s="87" t="s">
        <v>49</v>
      </c>
      <c r="N23" s="118" t="s">
        <v>41</v>
      </c>
      <c r="O23" s="119">
        <v>45056</v>
      </c>
      <c r="P23" s="120">
        <v>45071</v>
      </c>
      <c r="Q23" s="101" t="s">
        <v>106</v>
      </c>
      <c r="R23" s="21" t="s">
        <v>107</v>
      </c>
      <c r="S23" s="122" t="s">
        <v>108</v>
      </c>
      <c r="T23" s="212" t="str">
        <f t="shared" si="0"/>
        <v>&lt;5.6</v>
      </c>
      <c r="U23" s="212" t="str">
        <f t="shared" si="0"/>
        <v>&lt;5.55</v>
      </c>
      <c r="V23" s="213" t="str">
        <f t="shared" si="1"/>
        <v>&lt;11</v>
      </c>
      <c r="W23" s="107" t="str">
        <f t="shared" si="2"/>
        <v/>
      </c>
    </row>
    <row r="24" spans="1:23" s="112" customFormat="1" x14ac:dyDescent="0.4">
      <c r="A24" s="21">
        <f t="shared" si="3"/>
        <v>18</v>
      </c>
      <c r="B24" s="21" t="s">
        <v>31</v>
      </c>
      <c r="C24" s="102" t="s">
        <v>31</v>
      </c>
      <c r="D24" s="105" t="s">
        <v>31</v>
      </c>
      <c r="E24" s="106" t="s">
        <v>104</v>
      </c>
      <c r="F24" s="104" t="s">
        <v>94</v>
      </c>
      <c r="G24" s="100" t="s">
        <v>34</v>
      </c>
      <c r="H24" s="101" t="s">
        <v>35</v>
      </c>
      <c r="I24" s="106" t="s">
        <v>109</v>
      </c>
      <c r="J24" s="21" t="s">
        <v>37</v>
      </c>
      <c r="K24" s="21" t="s">
        <v>48</v>
      </c>
      <c r="L24" s="107" t="s">
        <v>39</v>
      </c>
      <c r="M24" s="87" t="s">
        <v>49</v>
      </c>
      <c r="N24" s="118" t="s">
        <v>41</v>
      </c>
      <c r="O24" s="119">
        <v>45056</v>
      </c>
      <c r="P24" s="120">
        <v>45071</v>
      </c>
      <c r="Q24" s="101" t="s">
        <v>110</v>
      </c>
      <c r="R24" s="21" t="s">
        <v>111</v>
      </c>
      <c r="S24" s="122" t="s">
        <v>112</v>
      </c>
      <c r="T24" s="212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&lt;5.25</v>
      </c>
      <c r="U24" s="212" t="str">
        <f t="shared" si="4"/>
        <v>&lt;4.67</v>
      </c>
      <c r="V24" s="213" t="str">
        <f t="shared" si="1"/>
        <v>&lt;9.9</v>
      </c>
      <c r="W24" s="107" t="str">
        <f t="shared" si="2"/>
        <v/>
      </c>
    </row>
    <row r="25" spans="1:23" s="112" customFormat="1" x14ac:dyDescent="0.4">
      <c r="A25" s="21">
        <f t="shared" si="3"/>
        <v>19</v>
      </c>
      <c r="B25" s="21" t="s">
        <v>31</v>
      </c>
      <c r="C25" s="102" t="s">
        <v>31</v>
      </c>
      <c r="D25" s="105" t="s">
        <v>31</v>
      </c>
      <c r="E25" s="106" t="s">
        <v>58</v>
      </c>
      <c r="F25" s="104" t="s">
        <v>46</v>
      </c>
      <c r="G25" s="100" t="s">
        <v>34</v>
      </c>
      <c r="H25" s="105" t="s">
        <v>35</v>
      </c>
      <c r="I25" s="106" t="s">
        <v>113</v>
      </c>
      <c r="J25" s="21" t="s">
        <v>37</v>
      </c>
      <c r="K25" s="21" t="s">
        <v>48</v>
      </c>
      <c r="L25" s="107" t="s">
        <v>39</v>
      </c>
      <c r="M25" s="87" t="s">
        <v>49</v>
      </c>
      <c r="N25" s="118" t="s">
        <v>41</v>
      </c>
      <c r="O25" s="119">
        <v>45061</v>
      </c>
      <c r="P25" s="120">
        <v>45071</v>
      </c>
      <c r="Q25" s="101" t="s">
        <v>114</v>
      </c>
      <c r="R25" s="21" t="s">
        <v>114</v>
      </c>
      <c r="S25" s="122" t="s">
        <v>115</v>
      </c>
      <c r="T25" s="212" t="str">
        <f t="shared" si="4"/>
        <v>&lt;3.53</v>
      </c>
      <c r="U25" s="212" t="str">
        <f t="shared" si="4"/>
        <v>&lt;3.53</v>
      </c>
      <c r="V25" s="213" t="str">
        <f t="shared" si="1"/>
        <v>&lt;7.1</v>
      </c>
      <c r="W25" s="107" t="str">
        <f t="shared" si="2"/>
        <v/>
      </c>
    </row>
    <row r="26" spans="1:23" s="112" customFormat="1" x14ac:dyDescent="0.4">
      <c r="A26" s="21">
        <f t="shared" si="3"/>
        <v>20</v>
      </c>
      <c r="B26" s="21" t="s">
        <v>31</v>
      </c>
      <c r="C26" s="102" t="s">
        <v>31</v>
      </c>
      <c r="D26" s="101" t="s">
        <v>31</v>
      </c>
      <c r="E26" s="21" t="s">
        <v>58</v>
      </c>
      <c r="F26" s="102" t="s">
        <v>46</v>
      </c>
      <c r="G26" s="100" t="s">
        <v>34</v>
      </c>
      <c r="H26" s="101" t="s">
        <v>35</v>
      </c>
      <c r="I26" s="21" t="s">
        <v>116</v>
      </c>
      <c r="J26" s="21" t="s">
        <v>37</v>
      </c>
      <c r="K26" s="21" t="s">
        <v>48</v>
      </c>
      <c r="L26" s="107" t="s">
        <v>39</v>
      </c>
      <c r="M26" s="86" t="s">
        <v>49</v>
      </c>
      <c r="N26" s="113" t="s">
        <v>41</v>
      </c>
      <c r="O26" s="114">
        <v>45061</v>
      </c>
      <c r="P26" s="115">
        <v>45071</v>
      </c>
      <c r="Q26" s="101" t="s">
        <v>117</v>
      </c>
      <c r="R26" s="21" t="s">
        <v>118</v>
      </c>
      <c r="S26" s="117" t="s">
        <v>119</v>
      </c>
      <c r="T26" s="212" t="str">
        <f t="shared" si="4"/>
        <v>&lt;0.459</v>
      </c>
      <c r="U26" s="212" t="str">
        <f t="shared" si="4"/>
        <v>&lt;0.513</v>
      </c>
      <c r="V26" s="213" t="str">
        <f t="shared" si="1"/>
        <v>&lt;0.97</v>
      </c>
      <c r="W26" s="107" t="str">
        <f t="shared" si="2"/>
        <v/>
      </c>
    </row>
    <row r="27" spans="1:23" s="112" customFormat="1" x14ac:dyDescent="0.4">
      <c r="A27" s="21">
        <f t="shared" si="3"/>
        <v>21</v>
      </c>
      <c r="B27" s="21" t="s">
        <v>31</v>
      </c>
      <c r="C27" s="102" t="s">
        <v>31</v>
      </c>
      <c r="D27" s="101" t="s">
        <v>31</v>
      </c>
      <c r="E27" s="21" t="s">
        <v>71</v>
      </c>
      <c r="F27" s="102" t="s">
        <v>72</v>
      </c>
      <c r="G27" s="100" t="s">
        <v>34</v>
      </c>
      <c r="H27" s="101" t="s">
        <v>35</v>
      </c>
      <c r="I27" s="21" t="s">
        <v>116</v>
      </c>
      <c r="J27" s="21" t="s">
        <v>37</v>
      </c>
      <c r="K27" s="21" t="s">
        <v>48</v>
      </c>
      <c r="L27" s="107" t="s">
        <v>39</v>
      </c>
      <c r="M27" s="86" t="s">
        <v>49</v>
      </c>
      <c r="N27" s="113" t="s">
        <v>41</v>
      </c>
      <c r="O27" s="114">
        <v>45061</v>
      </c>
      <c r="P27" s="115">
        <v>45071</v>
      </c>
      <c r="Q27" s="101" t="s">
        <v>120</v>
      </c>
      <c r="R27" s="21" t="s">
        <v>121</v>
      </c>
      <c r="S27" s="117" t="s">
        <v>122</v>
      </c>
      <c r="T27" s="212" t="str">
        <f t="shared" si="4"/>
        <v>&lt;0.417</v>
      </c>
      <c r="U27" s="212" t="str">
        <f t="shared" si="4"/>
        <v>&lt;0.471</v>
      </c>
      <c r="V27" s="213" t="str">
        <f t="shared" si="1"/>
        <v>&lt;0.89</v>
      </c>
      <c r="W27" s="123"/>
    </row>
    <row r="28" spans="1:23" s="112" customFormat="1" x14ac:dyDescent="0.4">
      <c r="A28" s="21">
        <f t="shared" si="3"/>
        <v>22</v>
      </c>
      <c r="B28" s="21" t="s">
        <v>31</v>
      </c>
      <c r="C28" s="102" t="s">
        <v>31</v>
      </c>
      <c r="D28" s="101" t="s">
        <v>31</v>
      </c>
      <c r="E28" s="21" t="s">
        <v>53</v>
      </c>
      <c r="F28" s="102" t="s">
        <v>54</v>
      </c>
      <c r="G28" s="100" t="s">
        <v>34</v>
      </c>
      <c r="H28" s="101" t="s">
        <v>35</v>
      </c>
      <c r="I28" s="21" t="s">
        <v>123</v>
      </c>
      <c r="J28" s="21" t="s">
        <v>37</v>
      </c>
      <c r="K28" s="21" t="s">
        <v>48</v>
      </c>
      <c r="L28" s="107" t="s">
        <v>39</v>
      </c>
      <c r="M28" s="86" t="s">
        <v>49</v>
      </c>
      <c r="N28" s="113" t="s">
        <v>41</v>
      </c>
      <c r="O28" s="114">
        <v>45056</v>
      </c>
      <c r="P28" s="115">
        <v>45071</v>
      </c>
      <c r="Q28" s="101" t="s">
        <v>124</v>
      </c>
      <c r="R28" s="21" t="s">
        <v>125</v>
      </c>
      <c r="S28" s="117" t="s">
        <v>126</v>
      </c>
      <c r="T28" s="212" t="str">
        <f t="shared" si="4"/>
        <v>&lt;4.93</v>
      </c>
      <c r="U28" s="212" t="str">
        <f t="shared" si="4"/>
        <v>&lt;3.55</v>
      </c>
      <c r="V28" s="213" t="str">
        <f t="shared" si="1"/>
        <v>&lt;8.5</v>
      </c>
      <c r="W28" s="123"/>
    </row>
    <row r="29" spans="1:23" s="112" customFormat="1" x14ac:dyDescent="0.4">
      <c r="A29" s="21">
        <f t="shared" si="3"/>
        <v>23</v>
      </c>
      <c r="B29" s="21" t="s">
        <v>31</v>
      </c>
      <c r="C29" s="102" t="s">
        <v>31</v>
      </c>
      <c r="D29" s="101" t="s">
        <v>31</v>
      </c>
      <c r="E29" s="21" t="s">
        <v>127</v>
      </c>
      <c r="F29" s="102" t="s">
        <v>128</v>
      </c>
      <c r="G29" s="100" t="s">
        <v>34</v>
      </c>
      <c r="H29" s="101" t="s">
        <v>35</v>
      </c>
      <c r="I29" s="21" t="s">
        <v>129</v>
      </c>
      <c r="J29" s="21" t="s">
        <v>37</v>
      </c>
      <c r="K29" s="21" t="s">
        <v>48</v>
      </c>
      <c r="L29" s="107" t="s">
        <v>39</v>
      </c>
      <c r="M29" s="86" t="s">
        <v>49</v>
      </c>
      <c r="N29" s="113" t="s">
        <v>41</v>
      </c>
      <c r="O29" s="114">
        <v>45058</v>
      </c>
      <c r="P29" s="115">
        <v>45071</v>
      </c>
      <c r="Q29" s="101" t="s">
        <v>130</v>
      </c>
      <c r="R29" s="124" t="s">
        <v>131</v>
      </c>
      <c r="S29" s="117" t="s">
        <v>132</v>
      </c>
      <c r="T29" s="212" t="str">
        <f t="shared" si="4"/>
        <v>&lt;4.63</v>
      </c>
      <c r="U29" s="212" t="str">
        <f t="shared" si="4"/>
        <v>&lt;3.97</v>
      </c>
      <c r="V29" s="213" t="str">
        <f t="shared" si="1"/>
        <v>&lt;8.6</v>
      </c>
      <c r="W29" s="123"/>
    </row>
    <row r="30" spans="1:23" s="112" customFormat="1" x14ac:dyDescent="0.4">
      <c r="A30" s="21">
        <f t="shared" si="3"/>
        <v>24</v>
      </c>
      <c r="B30" s="21" t="s">
        <v>31</v>
      </c>
      <c r="C30" s="102" t="s">
        <v>31</v>
      </c>
      <c r="D30" s="101" t="s">
        <v>31</v>
      </c>
      <c r="E30" s="21" t="s">
        <v>133</v>
      </c>
      <c r="F30" s="102" t="s">
        <v>134</v>
      </c>
      <c r="G30" s="100" t="s">
        <v>34</v>
      </c>
      <c r="H30" s="101" t="s">
        <v>35</v>
      </c>
      <c r="I30" s="21" t="s">
        <v>129</v>
      </c>
      <c r="J30" s="21" t="s">
        <v>37</v>
      </c>
      <c r="K30" s="21" t="s">
        <v>48</v>
      </c>
      <c r="L30" s="107" t="s">
        <v>39</v>
      </c>
      <c r="M30" s="86" t="s">
        <v>49</v>
      </c>
      <c r="N30" s="113" t="s">
        <v>41</v>
      </c>
      <c r="O30" s="114">
        <v>45055</v>
      </c>
      <c r="P30" s="115">
        <v>45071</v>
      </c>
      <c r="Q30" s="101" t="s">
        <v>135</v>
      </c>
      <c r="R30" s="125">
        <v>8.26</v>
      </c>
      <c r="S30" s="117">
        <v>8.3000000000000007</v>
      </c>
      <c r="T30" s="212" t="str">
        <f t="shared" si="4"/>
        <v>&lt;4.29</v>
      </c>
      <c r="U30" s="212">
        <f t="shared" si="4"/>
        <v>8.26</v>
      </c>
      <c r="V30" s="213">
        <f t="shared" si="1"/>
        <v>8.3000000000000007</v>
      </c>
      <c r="W30" s="123"/>
    </row>
    <row r="31" spans="1:23" s="112" customFormat="1" x14ac:dyDescent="0.4">
      <c r="A31" s="21">
        <f t="shared" si="3"/>
        <v>25</v>
      </c>
      <c r="B31" s="21" t="s">
        <v>31</v>
      </c>
      <c r="C31" s="102" t="s">
        <v>31</v>
      </c>
      <c r="D31" s="101" t="s">
        <v>31</v>
      </c>
      <c r="E31" s="21" t="s">
        <v>45</v>
      </c>
      <c r="F31" s="102" t="s">
        <v>136</v>
      </c>
      <c r="G31" s="100" t="s">
        <v>34</v>
      </c>
      <c r="H31" s="101" t="s">
        <v>35</v>
      </c>
      <c r="I31" s="21" t="s">
        <v>137</v>
      </c>
      <c r="J31" s="21" t="s">
        <v>37</v>
      </c>
      <c r="K31" s="21" t="s">
        <v>48</v>
      </c>
      <c r="L31" s="107" t="s">
        <v>39</v>
      </c>
      <c r="M31" s="86" t="s">
        <v>49</v>
      </c>
      <c r="N31" s="113" t="s">
        <v>41</v>
      </c>
      <c r="O31" s="114">
        <v>45067</v>
      </c>
      <c r="P31" s="115">
        <v>45078</v>
      </c>
      <c r="Q31" s="101" t="s">
        <v>138</v>
      </c>
      <c r="R31" s="21" t="s">
        <v>139</v>
      </c>
      <c r="S31" s="117" t="s">
        <v>140</v>
      </c>
      <c r="T31" s="212" t="str">
        <f t="shared" si="4"/>
        <v>&lt;0.275</v>
      </c>
      <c r="U31" s="212" t="str">
        <f t="shared" si="4"/>
        <v>&lt;0.319</v>
      </c>
      <c r="V31" s="213" t="str">
        <f t="shared" si="1"/>
        <v>&lt;0.59</v>
      </c>
      <c r="W31" s="123"/>
    </row>
    <row r="32" spans="1:23" s="112" customFormat="1" x14ac:dyDescent="0.4">
      <c r="A32" s="21">
        <f t="shared" si="3"/>
        <v>26</v>
      </c>
      <c r="B32" s="21" t="s">
        <v>31</v>
      </c>
      <c r="C32" s="102" t="s">
        <v>31</v>
      </c>
      <c r="D32" s="101" t="s">
        <v>31</v>
      </c>
      <c r="E32" s="21" t="s">
        <v>45</v>
      </c>
      <c r="F32" s="102" t="s">
        <v>136</v>
      </c>
      <c r="G32" s="100" t="s">
        <v>34</v>
      </c>
      <c r="H32" s="101" t="s">
        <v>35</v>
      </c>
      <c r="I32" s="21" t="s">
        <v>141</v>
      </c>
      <c r="J32" s="21" t="s">
        <v>37</v>
      </c>
      <c r="K32" s="21" t="s">
        <v>48</v>
      </c>
      <c r="L32" s="107" t="s">
        <v>39</v>
      </c>
      <c r="M32" s="86" t="s">
        <v>49</v>
      </c>
      <c r="N32" s="113" t="s">
        <v>41</v>
      </c>
      <c r="O32" s="114">
        <v>45061</v>
      </c>
      <c r="P32" s="115">
        <v>45078</v>
      </c>
      <c r="Q32" s="101" t="s">
        <v>142</v>
      </c>
      <c r="R32" s="21" t="s">
        <v>143</v>
      </c>
      <c r="S32" s="117" t="s">
        <v>144</v>
      </c>
      <c r="T32" s="212" t="str">
        <f t="shared" si="4"/>
        <v>&lt;2.41</v>
      </c>
      <c r="U32" s="212" t="str">
        <f t="shared" si="4"/>
        <v>&lt;3.32</v>
      </c>
      <c r="V32" s="213" t="str">
        <f t="shared" si="1"/>
        <v>&lt;5.7</v>
      </c>
      <c r="W32" s="123"/>
    </row>
    <row r="33" spans="1:23" s="112" customFormat="1" x14ac:dyDescent="0.4">
      <c r="A33" s="21">
        <f t="shared" si="3"/>
        <v>27</v>
      </c>
      <c r="B33" s="21" t="s">
        <v>31</v>
      </c>
      <c r="C33" s="102" t="s">
        <v>31</v>
      </c>
      <c r="D33" s="101" t="s">
        <v>31</v>
      </c>
      <c r="E33" s="21" t="s">
        <v>58</v>
      </c>
      <c r="F33" s="102" t="s">
        <v>136</v>
      </c>
      <c r="G33" s="100" t="s">
        <v>34</v>
      </c>
      <c r="H33" s="101" t="s">
        <v>35</v>
      </c>
      <c r="I33" s="21" t="s">
        <v>141</v>
      </c>
      <c r="J33" s="21" t="s">
        <v>37</v>
      </c>
      <c r="K33" s="21" t="s">
        <v>48</v>
      </c>
      <c r="L33" s="107" t="s">
        <v>39</v>
      </c>
      <c r="M33" s="86" t="s">
        <v>49</v>
      </c>
      <c r="N33" s="113" t="s">
        <v>41</v>
      </c>
      <c r="O33" s="114">
        <v>45061</v>
      </c>
      <c r="P33" s="115">
        <v>45078</v>
      </c>
      <c r="Q33" s="101" t="s">
        <v>145</v>
      </c>
      <c r="R33" s="21" t="s">
        <v>146</v>
      </c>
      <c r="S33" s="117" t="s">
        <v>147</v>
      </c>
      <c r="T33" s="212" t="str">
        <f t="shared" si="4"/>
        <v>&lt;2.88</v>
      </c>
      <c r="U33" s="212" t="str">
        <f t="shared" si="4"/>
        <v>&lt;3.04</v>
      </c>
      <c r="V33" s="213" t="str">
        <f t="shared" si="1"/>
        <v>&lt;5.9</v>
      </c>
      <c r="W33" s="123"/>
    </row>
    <row r="34" spans="1:23" s="112" customFormat="1" x14ac:dyDescent="0.4">
      <c r="A34" s="21">
        <f t="shared" si="3"/>
        <v>28</v>
      </c>
      <c r="B34" s="21" t="s">
        <v>31</v>
      </c>
      <c r="C34" s="102" t="s">
        <v>31</v>
      </c>
      <c r="D34" s="101" t="s">
        <v>31</v>
      </c>
      <c r="E34" s="21" t="s">
        <v>58</v>
      </c>
      <c r="F34" s="102" t="s">
        <v>136</v>
      </c>
      <c r="G34" s="100" t="s">
        <v>34</v>
      </c>
      <c r="H34" s="101" t="s">
        <v>35</v>
      </c>
      <c r="I34" s="21" t="s">
        <v>141</v>
      </c>
      <c r="J34" s="21" t="s">
        <v>37</v>
      </c>
      <c r="K34" s="21" t="s">
        <v>48</v>
      </c>
      <c r="L34" s="107" t="s">
        <v>39</v>
      </c>
      <c r="M34" s="86" t="s">
        <v>49</v>
      </c>
      <c r="N34" s="113" t="s">
        <v>41</v>
      </c>
      <c r="O34" s="114">
        <v>45061</v>
      </c>
      <c r="P34" s="115">
        <v>45078</v>
      </c>
      <c r="Q34" s="101" t="s">
        <v>148</v>
      </c>
      <c r="R34" s="21" t="s">
        <v>149</v>
      </c>
      <c r="S34" s="117" t="s">
        <v>150</v>
      </c>
      <c r="T34" s="212" t="str">
        <f t="shared" si="4"/>
        <v>&lt;3.17</v>
      </c>
      <c r="U34" s="212" t="str">
        <f t="shared" si="4"/>
        <v>&lt;2.97</v>
      </c>
      <c r="V34" s="213" t="str">
        <f t="shared" si="1"/>
        <v>&lt;6.1</v>
      </c>
      <c r="W34" s="123"/>
    </row>
    <row r="35" spans="1:23" s="112" customFormat="1" x14ac:dyDescent="0.4">
      <c r="A35" s="21">
        <f t="shared" si="3"/>
        <v>29</v>
      </c>
      <c r="B35" s="21" t="s">
        <v>31</v>
      </c>
      <c r="C35" s="102" t="s">
        <v>31</v>
      </c>
      <c r="D35" s="101" t="s">
        <v>31</v>
      </c>
      <c r="E35" s="21" t="s">
        <v>71</v>
      </c>
      <c r="F35" s="102" t="s">
        <v>151</v>
      </c>
      <c r="G35" s="100" t="s">
        <v>34</v>
      </c>
      <c r="H35" s="101" t="s">
        <v>35</v>
      </c>
      <c r="I35" s="21" t="s">
        <v>141</v>
      </c>
      <c r="J35" s="21" t="s">
        <v>37</v>
      </c>
      <c r="K35" s="21" t="s">
        <v>48</v>
      </c>
      <c r="L35" s="107" t="s">
        <v>39</v>
      </c>
      <c r="M35" s="86" t="s">
        <v>49</v>
      </c>
      <c r="N35" s="113" t="s">
        <v>41</v>
      </c>
      <c r="O35" s="114">
        <v>45061</v>
      </c>
      <c r="P35" s="115">
        <v>45078</v>
      </c>
      <c r="Q35" s="101" t="s">
        <v>152</v>
      </c>
      <c r="R35" s="21" t="s">
        <v>153</v>
      </c>
      <c r="S35" s="117" t="s">
        <v>154</v>
      </c>
      <c r="T35" s="212" t="str">
        <f t="shared" si="4"/>
        <v>&lt;4.27</v>
      </c>
      <c r="U35" s="212" t="str">
        <f t="shared" si="4"/>
        <v>&lt;3.85</v>
      </c>
      <c r="V35" s="213" t="str">
        <f t="shared" si="1"/>
        <v>&lt;8.1</v>
      </c>
      <c r="W35" s="123"/>
    </row>
    <row r="36" spans="1:23" s="112" customFormat="1" x14ac:dyDescent="0.4">
      <c r="A36" s="21">
        <f t="shared" si="3"/>
        <v>30</v>
      </c>
      <c r="B36" s="21" t="s">
        <v>31</v>
      </c>
      <c r="C36" s="102" t="s">
        <v>31</v>
      </c>
      <c r="D36" s="101" t="s">
        <v>31</v>
      </c>
      <c r="E36" s="21" t="s">
        <v>71</v>
      </c>
      <c r="F36" s="102" t="s">
        <v>151</v>
      </c>
      <c r="G36" s="100" t="s">
        <v>34</v>
      </c>
      <c r="H36" s="101" t="s">
        <v>35</v>
      </c>
      <c r="I36" s="21" t="s">
        <v>141</v>
      </c>
      <c r="J36" s="21" t="s">
        <v>37</v>
      </c>
      <c r="K36" s="21" t="s">
        <v>48</v>
      </c>
      <c r="L36" s="107" t="s">
        <v>39</v>
      </c>
      <c r="M36" s="86" t="s">
        <v>49</v>
      </c>
      <c r="N36" s="113" t="s">
        <v>41</v>
      </c>
      <c r="O36" s="114">
        <v>45061</v>
      </c>
      <c r="P36" s="115">
        <v>45078</v>
      </c>
      <c r="Q36" s="101" t="s">
        <v>155</v>
      </c>
      <c r="R36" s="21" t="s">
        <v>156</v>
      </c>
      <c r="S36" s="117" t="s">
        <v>157</v>
      </c>
      <c r="T36" s="212" t="str">
        <f t="shared" si="4"/>
        <v>&lt;3.62</v>
      </c>
      <c r="U36" s="212" t="str">
        <f t="shared" si="4"/>
        <v>&lt;2.91</v>
      </c>
      <c r="V36" s="213" t="str">
        <f t="shared" si="1"/>
        <v>&lt;6.5</v>
      </c>
      <c r="W36" s="123"/>
    </row>
    <row r="37" spans="1:23" s="112" customFormat="1" x14ac:dyDescent="0.4">
      <c r="A37" s="21">
        <f t="shared" si="3"/>
        <v>31</v>
      </c>
      <c r="B37" s="21" t="s">
        <v>31</v>
      </c>
      <c r="C37" s="102" t="s">
        <v>31</v>
      </c>
      <c r="D37" s="101" t="s">
        <v>31</v>
      </c>
      <c r="E37" s="21" t="s">
        <v>71</v>
      </c>
      <c r="F37" s="102" t="s">
        <v>151</v>
      </c>
      <c r="G37" s="100" t="s">
        <v>34</v>
      </c>
      <c r="H37" s="101" t="s">
        <v>35</v>
      </c>
      <c r="I37" s="21" t="s">
        <v>141</v>
      </c>
      <c r="J37" s="21" t="s">
        <v>37</v>
      </c>
      <c r="K37" s="21" t="s">
        <v>48</v>
      </c>
      <c r="L37" s="107" t="s">
        <v>39</v>
      </c>
      <c r="M37" s="86" t="s">
        <v>49</v>
      </c>
      <c r="N37" s="113" t="s">
        <v>41</v>
      </c>
      <c r="O37" s="114">
        <v>45061</v>
      </c>
      <c r="P37" s="115">
        <v>45078</v>
      </c>
      <c r="Q37" s="101" t="s">
        <v>158</v>
      </c>
      <c r="R37" s="21" t="s">
        <v>159</v>
      </c>
      <c r="S37" s="117" t="s">
        <v>160</v>
      </c>
      <c r="T37" s="212" t="str">
        <f t="shared" si="4"/>
        <v>&lt;5.29</v>
      </c>
      <c r="U37" s="212" t="str">
        <f t="shared" si="4"/>
        <v>&lt;4.25</v>
      </c>
      <c r="V37" s="213" t="str">
        <f t="shared" si="1"/>
        <v>&lt;9.5</v>
      </c>
      <c r="W37" s="123"/>
    </row>
    <row r="38" spans="1:23" s="112" customFormat="1" x14ac:dyDescent="0.4">
      <c r="A38" s="21">
        <f t="shared" si="3"/>
        <v>32</v>
      </c>
      <c r="B38" s="21" t="s">
        <v>31</v>
      </c>
      <c r="C38" s="102" t="s">
        <v>31</v>
      </c>
      <c r="D38" s="101" t="s">
        <v>31</v>
      </c>
      <c r="E38" s="21" t="s">
        <v>58</v>
      </c>
      <c r="F38" s="102" t="s">
        <v>136</v>
      </c>
      <c r="G38" s="100" t="s">
        <v>34</v>
      </c>
      <c r="H38" s="101" t="s">
        <v>35</v>
      </c>
      <c r="I38" s="21" t="s">
        <v>161</v>
      </c>
      <c r="J38" s="21" t="s">
        <v>37</v>
      </c>
      <c r="K38" s="21" t="s">
        <v>48</v>
      </c>
      <c r="L38" s="107" t="s">
        <v>39</v>
      </c>
      <c r="M38" s="86" t="s">
        <v>49</v>
      </c>
      <c r="N38" s="113" t="s">
        <v>41</v>
      </c>
      <c r="O38" s="114">
        <v>45061</v>
      </c>
      <c r="P38" s="115">
        <v>45078</v>
      </c>
      <c r="Q38" s="101" t="s">
        <v>162</v>
      </c>
      <c r="R38" s="21" t="s">
        <v>163</v>
      </c>
      <c r="S38" s="117" t="s">
        <v>108</v>
      </c>
      <c r="T38" s="212" t="str">
        <f t="shared" si="4"/>
        <v>&lt;5.92</v>
      </c>
      <c r="U38" s="212" t="str">
        <f t="shared" si="4"/>
        <v>&lt;4.94</v>
      </c>
      <c r="V38" s="213" t="str">
        <f t="shared" si="1"/>
        <v>&lt;11</v>
      </c>
      <c r="W38" s="123"/>
    </row>
    <row r="39" spans="1:23" s="112" customFormat="1" x14ac:dyDescent="0.4">
      <c r="A39" s="21">
        <f t="shared" si="3"/>
        <v>33</v>
      </c>
      <c r="B39" s="21" t="s">
        <v>31</v>
      </c>
      <c r="C39" s="102" t="s">
        <v>31</v>
      </c>
      <c r="D39" s="101" t="s">
        <v>31</v>
      </c>
      <c r="E39" s="21" t="s">
        <v>58</v>
      </c>
      <c r="F39" s="102" t="s">
        <v>136</v>
      </c>
      <c r="G39" s="100" t="s">
        <v>34</v>
      </c>
      <c r="H39" s="101" t="s">
        <v>35</v>
      </c>
      <c r="I39" s="21" t="s">
        <v>164</v>
      </c>
      <c r="J39" s="21" t="s">
        <v>37</v>
      </c>
      <c r="K39" s="21" t="s">
        <v>48</v>
      </c>
      <c r="L39" s="107" t="s">
        <v>39</v>
      </c>
      <c r="M39" s="86" t="s">
        <v>49</v>
      </c>
      <c r="N39" s="113" t="s">
        <v>41</v>
      </c>
      <c r="O39" s="114">
        <v>45061</v>
      </c>
      <c r="P39" s="115">
        <v>45078</v>
      </c>
      <c r="Q39" s="101" t="s">
        <v>165</v>
      </c>
      <c r="R39" s="21" t="s">
        <v>166</v>
      </c>
      <c r="S39" s="117" t="s">
        <v>167</v>
      </c>
      <c r="T39" s="212" t="str">
        <f t="shared" si="4"/>
        <v>&lt;2.74</v>
      </c>
      <c r="U39" s="212" t="str">
        <f t="shared" si="4"/>
        <v>&lt;2.57</v>
      </c>
      <c r="V39" s="213" t="str">
        <f t="shared" si="1"/>
        <v>&lt;5.3</v>
      </c>
      <c r="W39" s="123"/>
    </row>
    <row r="40" spans="1:23" s="112" customFormat="1" x14ac:dyDescent="0.4">
      <c r="A40" s="21">
        <f t="shared" si="3"/>
        <v>34</v>
      </c>
      <c r="B40" s="21" t="s">
        <v>31</v>
      </c>
      <c r="C40" s="102" t="s">
        <v>31</v>
      </c>
      <c r="D40" s="101" t="s">
        <v>31</v>
      </c>
      <c r="E40" s="21" t="s">
        <v>71</v>
      </c>
      <c r="F40" s="102" t="s">
        <v>151</v>
      </c>
      <c r="G40" s="100" t="s">
        <v>34</v>
      </c>
      <c r="H40" s="101" t="s">
        <v>35</v>
      </c>
      <c r="I40" s="21" t="s">
        <v>164</v>
      </c>
      <c r="J40" s="21" t="s">
        <v>37</v>
      </c>
      <c r="K40" s="21" t="s">
        <v>48</v>
      </c>
      <c r="L40" s="107" t="s">
        <v>39</v>
      </c>
      <c r="M40" s="86" t="s">
        <v>49</v>
      </c>
      <c r="N40" s="113" t="s">
        <v>41</v>
      </c>
      <c r="O40" s="114">
        <v>45061</v>
      </c>
      <c r="P40" s="115">
        <v>45078</v>
      </c>
      <c r="Q40" s="101" t="s">
        <v>168</v>
      </c>
      <c r="R40" s="21" t="s">
        <v>169</v>
      </c>
      <c r="S40" s="117" t="s">
        <v>167</v>
      </c>
      <c r="T40" s="212" t="str">
        <f t="shared" ref="T40:U91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&lt;2.76</v>
      </c>
      <c r="U40" s="212" t="str">
        <f t="shared" si="5"/>
        <v>&lt;2.58</v>
      </c>
      <c r="V40" s="213" t="str">
        <f t="shared" si="1"/>
        <v>&lt;5.3</v>
      </c>
      <c r="W40" s="123"/>
    </row>
    <row r="41" spans="1:23" s="112" customFormat="1" x14ac:dyDescent="0.4">
      <c r="A41" s="21">
        <f t="shared" si="3"/>
        <v>35</v>
      </c>
      <c r="B41" s="21" t="s">
        <v>31</v>
      </c>
      <c r="C41" s="102" t="s">
        <v>31</v>
      </c>
      <c r="D41" s="101" t="s">
        <v>31</v>
      </c>
      <c r="E41" s="21" t="s">
        <v>58</v>
      </c>
      <c r="F41" s="102" t="s">
        <v>136</v>
      </c>
      <c r="G41" s="100" t="s">
        <v>34</v>
      </c>
      <c r="H41" s="101" t="s">
        <v>35</v>
      </c>
      <c r="I41" s="21" t="s">
        <v>170</v>
      </c>
      <c r="J41" s="21" t="s">
        <v>37</v>
      </c>
      <c r="K41" s="21" t="s">
        <v>48</v>
      </c>
      <c r="L41" s="107" t="s">
        <v>39</v>
      </c>
      <c r="M41" s="86" t="s">
        <v>49</v>
      </c>
      <c r="N41" s="113" t="s">
        <v>41</v>
      </c>
      <c r="O41" s="114">
        <v>45061</v>
      </c>
      <c r="P41" s="115">
        <v>45078</v>
      </c>
      <c r="Q41" s="101" t="s">
        <v>171</v>
      </c>
      <c r="R41" s="21" t="s">
        <v>172</v>
      </c>
      <c r="S41" s="117" t="s">
        <v>98</v>
      </c>
      <c r="T41" s="212" t="str">
        <f t="shared" si="5"/>
        <v>&lt;4.91</v>
      </c>
      <c r="U41" s="212" t="str">
        <f t="shared" si="5"/>
        <v>&lt;5.04</v>
      </c>
      <c r="V41" s="213" t="str">
        <f t="shared" si="1"/>
        <v>&lt;10</v>
      </c>
      <c r="W41" s="123"/>
    </row>
    <row r="42" spans="1:23" s="112" customFormat="1" x14ac:dyDescent="0.4">
      <c r="A42" s="21">
        <f t="shared" si="3"/>
        <v>36</v>
      </c>
      <c r="B42" s="21" t="s">
        <v>31</v>
      </c>
      <c r="C42" s="102" t="s">
        <v>31</v>
      </c>
      <c r="D42" s="101" t="s">
        <v>31</v>
      </c>
      <c r="E42" s="21" t="s">
        <v>71</v>
      </c>
      <c r="F42" s="102" t="s">
        <v>151</v>
      </c>
      <c r="G42" s="100" t="s">
        <v>34</v>
      </c>
      <c r="H42" s="101" t="s">
        <v>35</v>
      </c>
      <c r="I42" s="21" t="s">
        <v>170</v>
      </c>
      <c r="J42" s="21" t="s">
        <v>37</v>
      </c>
      <c r="K42" s="21" t="s">
        <v>48</v>
      </c>
      <c r="L42" s="107" t="s">
        <v>39</v>
      </c>
      <c r="M42" s="86" t="s">
        <v>49</v>
      </c>
      <c r="N42" s="113" t="s">
        <v>41</v>
      </c>
      <c r="O42" s="114">
        <v>45061</v>
      </c>
      <c r="P42" s="115">
        <v>45078</v>
      </c>
      <c r="Q42" s="101" t="s">
        <v>173</v>
      </c>
      <c r="R42" s="21" t="s">
        <v>174</v>
      </c>
      <c r="S42" s="117" t="s">
        <v>175</v>
      </c>
      <c r="T42" s="212" t="str">
        <f t="shared" si="5"/>
        <v>&lt;4.35</v>
      </c>
      <c r="U42" s="212" t="str">
        <f t="shared" si="5"/>
        <v>&lt;5</v>
      </c>
      <c r="V42" s="213" t="str">
        <f t="shared" si="1"/>
        <v>&lt;9.4</v>
      </c>
      <c r="W42" s="123"/>
    </row>
    <row r="43" spans="1:23" s="112" customFormat="1" x14ac:dyDescent="0.4">
      <c r="A43" s="21">
        <f t="shared" si="3"/>
        <v>37</v>
      </c>
      <c r="B43" s="21" t="s">
        <v>31</v>
      </c>
      <c r="C43" s="102" t="s">
        <v>31</v>
      </c>
      <c r="D43" s="101" t="s">
        <v>31</v>
      </c>
      <c r="E43" s="21" t="s">
        <v>58</v>
      </c>
      <c r="F43" s="102" t="s">
        <v>136</v>
      </c>
      <c r="G43" s="100" t="s">
        <v>34</v>
      </c>
      <c r="H43" s="101" t="s">
        <v>35</v>
      </c>
      <c r="I43" s="21" t="s">
        <v>176</v>
      </c>
      <c r="J43" s="21" t="s">
        <v>37</v>
      </c>
      <c r="K43" s="21" t="s">
        <v>48</v>
      </c>
      <c r="L43" s="107" t="s">
        <v>39</v>
      </c>
      <c r="M43" s="86" t="s">
        <v>49</v>
      </c>
      <c r="N43" s="113" t="s">
        <v>41</v>
      </c>
      <c r="O43" s="114">
        <v>45061</v>
      </c>
      <c r="P43" s="115">
        <v>45078</v>
      </c>
      <c r="Q43" s="101" t="s">
        <v>177</v>
      </c>
      <c r="R43" s="124" t="s">
        <v>178</v>
      </c>
      <c r="S43" s="117" t="s">
        <v>98</v>
      </c>
      <c r="T43" s="212" t="str">
        <f t="shared" si="5"/>
        <v>&lt;5.22</v>
      </c>
      <c r="U43" s="212" t="str">
        <f t="shared" si="5"/>
        <v>&lt;4.87</v>
      </c>
      <c r="V43" s="213" t="str">
        <f t="shared" si="1"/>
        <v>&lt;10</v>
      </c>
      <c r="W43" s="123"/>
    </row>
    <row r="44" spans="1:23" s="112" customFormat="1" x14ac:dyDescent="0.4">
      <c r="A44" s="21">
        <f t="shared" si="3"/>
        <v>38</v>
      </c>
      <c r="B44" s="21" t="s">
        <v>31</v>
      </c>
      <c r="C44" s="102" t="s">
        <v>31</v>
      </c>
      <c r="D44" s="101" t="s">
        <v>31</v>
      </c>
      <c r="E44" s="21" t="s">
        <v>58</v>
      </c>
      <c r="F44" s="102" t="s">
        <v>136</v>
      </c>
      <c r="G44" s="100" t="s">
        <v>34</v>
      </c>
      <c r="H44" s="101" t="s">
        <v>35</v>
      </c>
      <c r="I44" s="21" t="s">
        <v>176</v>
      </c>
      <c r="J44" s="21" t="s">
        <v>37</v>
      </c>
      <c r="K44" s="21" t="s">
        <v>48</v>
      </c>
      <c r="L44" s="107" t="s">
        <v>39</v>
      </c>
      <c r="M44" s="86" t="s">
        <v>49</v>
      </c>
      <c r="N44" s="113" t="s">
        <v>41</v>
      </c>
      <c r="O44" s="114">
        <v>45061</v>
      </c>
      <c r="P44" s="115">
        <v>45078</v>
      </c>
      <c r="Q44" s="101" t="s">
        <v>179</v>
      </c>
      <c r="R44" s="21" t="s">
        <v>180</v>
      </c>
      <c r="S44" s="117" t="s">
        <v>108</v>
      </c>
      <c r="T44" s="212" t="str">
        <f t="shared" si="5"/>
        <v>&lt;6.15</v>
      </c>
      <c r="U44" s="212" t="str">
        <f t="shared" si="5"/>
        <v>&lt;4.79</v>
      </c>
      <c r="V44" s="213" t="str">
        <f t="shared" si="1"/>
        <v>&lt;11</v>
      </c>
      <c r="W44" s="123"/>
    </row>
    <row r="45" spans="1:23" s="112" customFormat="1" x14ac:dyDescent="0.4">
      <c r="A45" s="21">
        <f t="shared" si="3"/>
        <v>39</v>
      </c>
      <c r="B45" s="21" t="s">
        <v>31</v>
      </c>
      <c r="C45" s="102" t="s">
        <v>31</v>
      </c>
      <c r="D45" s="101" t="s">
        <v>31</v>
      </c>
      <c r="E45" s="21" t="s">
        <v>58</v>
      </c>
      <c r="F45" s="102" t="s">
        <v>136</v>
      </c>
      <c r="G45" s="100" t="s">
        <v>34</v>
      </c>
      <c r="H45" s="101" t="s">
        <v>35</v>
      </c>
      <c r="I45" s="21" t="s">
        <v>181</v>
      </c>
      <c r="J45" s="21" t="s">
        <v>37</v>
      </c>
      <c r="K45" s="21" t="s">
        <v>48</v>
      </c>
      <c r="L45" s="107" t="s">
        <v>39</v>
      </c>
      <c r="M45" s="86" t="s">
        <v>49</v>
      </c>
      <c r="N45" s="113" t="s">
        <v>41</v>
      </c>
      <c r="O45" s="114">
        <v>45061</v>
      </c>
      <c r="P45" s="115">
        <v>45078</v>
      </c>
      <c r="Q45" s="101" t="s">
        <v>182</v>
      </c>
      <c r="R45" s="21" t="s">
        <v>183</v>
      </c>
      <c r="S45" s="117" t="s">
        <v>184</v>
      </c>
      <c r="T45" s="212" t="str">
        <f t="shared" si="5"/>
        <v>&lt;4.58</v>
      </c>
      <c r="U45" s="212" t="str">
        <f t="shared" si="5"/>
        <v>&lt;5.15</v>
      </c>
      <c r="V45" s="213" t="str">
        <f t="shared" si="1"/>
        <v>&lt;9.7</v>
      </c>
      <c r="W45" s="123"/>
    </row>
    <row r="46" spans="1:23" s="112" customFormat="1" x14ac:dyDescent="0.4">
      <c r="A46" s="21">
        <f t="shared" si="3"/>
        <v>40</v>
      </c>
      <c r="B46" s="21" t="s">
        <v>31</v>
      </c>
      <c r="C46" s="102" t="s">
        <v>31</v>
      </c>
      <c r="D46" s="101" t="s">
        <v>31</v>
      </c>
      <c r="E46" s="21" t="s">
        <v>58</v>
      </c>
      <c r="F46" s="102" t="s">
        <v>136</v>
      </c>
      <c r="G46" s="100" t="s">
        <v>34</v>
      </c>
      <c r="H46" s="101" t="s">
        <v>35</v>
      </c>
      <c r="I46" s="21" t="s">
        <v>181</v>
      </c>
      <c r="J46" s="21" t="s">
        <v>37</v>
      </c>
      <c r="K46" s="21" t="s">
        <v>48</v>
      </c>
      <c r="L46" s="107" t="s">
        <v>39</v>
      </c>
      <c r="M46" s="86" t="s">
        <v>49</v>
      </c>
      <c r="N46" s="113" t="s">
        <v>41</v>
      </c>
      <c r="O46" s="114">
        <v>45061</v>
      </c>
      <c r="P46" s="115">
        <v>45078</v>
      </c>
      <c r="Q46" s="101" t="s">
        <v>185</v>
      </c>
      <c r="R46" s="21" t="s">
        <v>186</v>
      </c>
      <c r="S46" s="117" t="s">
        <v>98</v>
      </c>
      <c r="T46" s="212" t="str">
        <f t="shared" si="5"/>
        <v>&lt;4.86</v>
      </c>
      <c r="U46" s="212" t="str">
        <f t="shared" si="5"/>
        <v>&lt;5.47</v>
      </c>
      <c r="V46" s="213" t="str">
        <f t="shared" si="1"/>
        <v>&lt;10</v>
      </c>
      <c r="W46" s="123"/>
    </row>
    <row r="47" spans="1:23" s="112" customFormat="1" x14ac:dyDescent="0.4">
      <c r="A47" s="21">
        <f t="shared" si="3"/>
        <v>41</v>
      </c>
      <c r="B47" s="21" t="s">
        <v>31</v>
      </c>
      <c r="C47" s="102" t="s">
        <v>31</v>
      </c>
      <c r="D47" s="101" t="s">
        <v>31</v>
      </c>
      <c r="E47" s="21" t="s">
        <v>58</v>
      </c>
      <c r="F47" s="102" t="s">
        <v>136</v>
      </c>
      <c r="G47" s="100" t="s">
        <v>34</v>
      </c>
      <c r="H47" s="101" t="s">
        <v>35</v>
      </c>
      <c r="I47" s="21" t="s">
        <v>187</v>
      </c>
      <c r="J47" s="21" t="s">
        <v>37</v>
      </c>
      <c r="K47" s="21" t="s">
        <v>48</v>
      </c>
      <c r="L47" s="107" t="s">
        <v>39</v>
      </c>
      <c r="M47" s="86" t="s">
        <v>49</v>
      </c>
      <c r="N47" s="113" t="s">
        <v>41</v>
      </c>
      <c r="O47" s="114">
        <v>45061</v>
      </c>
      <c r="P47" s="115">
        <v>45078</v>
      </c>
      <c r="Q47" s="101" t="s">
        <v>188</v>
      </c>
      <c r="R47" s="21" t="s">
        <v>189</v>
      </c>
      <c r="S47" s="117" t="s">
        <v>190</v>
      </c>
      <c r="T47" s="212" t="str">
        <f t="shared" si="5"/>
        <v>&lt;3.29</v>
      </c>
      <c r="U47" s="212" t="str">
        <f t="shared" si="5"/>
        <v>&lt;4.14</v>
      </c>
      <c r="V47" s="213" t="str">
        <f t="shared" si="1"/>
        <v>&lt;7.4</v>
      </c>
      <c r="W47" s="123"/>
    </row>
    <row r="48" spans="1:23" s="112" customFormat="1" x14ac:dyDescent="0.4">
      <c r="A48" s="21">
        <f t="shared" si="3"/>
        <v>42</v>
      </c>
      <c r="B48" s="21" t="s">
        <v>31</v>
      </c>
      <c r="C48" s="102" t="s">
        <v>31</v>
      </c>
      <c r="D48" s="101" t="s">
        <v>31</v>
      </c>
      <c r="E48" s="21" t="s">
        <v>71</v>
      </c>
      <c r="F48" s="102" t="s">
        <v>151</v>
      </c>
      <c r="G48" s="100" t="s">
        <v>34</v>
      </c>
      <c r="H48" s="101" t="s">
        <v>35</v>
      </c>
      <c r="I48" s="21" t="s">
        <v>187</v>
      </c>
      <c r="J48" s="21" t="s">
        <v>37</v>
      </c>
      <c r="K48" s="21" t="s">
        <v>48</v>
      </c>
      <c r="L48" s="107" t="s">
        <v>39</v>
      </c>
      <c r="M48" s="86" t="s">
        <v>49</v>
      </c>
      <c r="N48" s="113" t="s">
        <v>41</v>
      </c>
      <c r="O48" s="114">
        <v>45061</v>
      </c>
      <c r="P48" s="115">
        <v>45078</v>
      </c>
      <c r="Q48" s="101" t="s">
        <v>191</v>
      </c>
      <c r="R48" s="21" t="s">
        <v>192</v>
      </c>
      <c r="S48" s="117" t="s">
        <v>92</v>
      </c>
      <c r="T48" s="212" t="str">
        <f t="shared" si="5"/>
        <v>&lt;2.5</v>
      </c>
      <c r="U48" s="212" t="str">
        <f t="shared" si="5"/>
        <v>&lt;1.89</v>
      </c>
      <c r="V48" s="213" t="str">
        <f t="shared" si="1"/>
        <v>&lt;4.4</v>
      </c>
      <c r="W48" s="123"/>
    </row>
    <row r="49" spans="1:23" s="112" customFormat="1" x14ac:dyDescent="0.4">
      <c r="A49" s="21">
        <f t="shared" si="3"/>
        <v>43</v>
      </c>
      <c r="B49" s="21" t="s">
        <v>31</v>
      </c>
      <c r="C49" s="102" t="s">
        <v>31</v>
      </c>
      <c r="D49" s="101" t="s">
        <v>31</v>
      </c>
      <c r="E49" s="21" t="s">
        <v>71</v>
      </c>
      <c r="F49" s="102" t="s">
        <v>151</v>
      </c>
      <c r="G49" s="100" t="s">
        <v>34</v>
      </c>
      <c r="H49" s="101" t="s">
        <v>35</v>
      </c>
      <c r="I49" s="21" t="s">
        <v>187</v>
      </c>
      <c r="J49" s="21" t="s">
        <v>37</v>
      </c>
      <c r="K49" s="21" t="s">
        <v>48</v>
      </c>
      <c r="L49" s="107" t="s">
        <v>39</v>
      </c>
      <c r="M49" s="86" t="s">
        <v>49</v>
      </c>
      <c r="N49" s="113" t="s">
        <v>41</v>
      </c>
      <c r="O49" s="114">
        <v>45061</v>
      </c>
      <c r="P49" s="115">
        <v>45078</v>
      </c>
      <c r="Q49" s="101" t="s">
        <v>193</v>
      </c>
      <c r="R49" s="21" t="s">
        <v>194</v>
      </c>
      <c r="S49" s="117" t="s">
        <v>195</v>
      </c>
      <c r="T49" s="212" t="str">
        <f t="shared" si="5"/>
        <v>&lt;2.53</v>
      </c>
      <c r="U49" s="212" t="str">
        <f t="shared" si="5"/>
        <v>&lt;2.44</v>
      </c>
      <c r="V49" s="213" t="str">
        <f t="shared" si="1"/>
        <v>&lt;5</v>
      </c>
      <c r="W49" s="123"/>
    </row>
    <row r="50" spans="1:23" s="112" customFormat="1" x14ac:dyDescent="0.4">
      <c r="A50" s="21">
        <f t="shared" si="3"/>
        <v>44</v>
      </c>
      <c r="B50" s="21" t="s">
        <v>31</v>
      </c>
      <c r="C50" s="102" t="s">
        <v>31</v>
      </c>
      <c r="D50" s="101" t="s">
        <v>31</v>
      </c>
      <c r="E50" s="21" t="s">
        <v>71</v>
      </c>
      <c r="F50" s="102" t="s">
        <v>151</v>
      </c>
      <c r="G50" s="100" t="s">
        <v>34</v>
      </c>
      <c r="H50" s="101" t="s">
        <v>35</v>
      </c>
      <c r="I50" s="21" t="s">
        <v>113</v>
      </c>
      <c r="J50" s="21" t="s">
        <v>37</v>
      </c>
      <c r="K50" s="21" t="s">
        <v>48</v>
      </c>
      <c r="L50" s="107" t="s">
        <v>39</v>
      </c>
      <c r="M50" s="86" t="s">
        <v>49</v>
      </c>
      <c r="N50" s="113" t="s">
        <v>41</v>
      </c>
      <c r="O50" s="114">
        <v>45061</v>
      </c>
      <c r="P50" s="115">
        <v>45078</v>
      </c>
      <c r="Q50" s="101" t="s">
        <v>196</v>
      </c>
      <c r="R50" s="21" t="s">
        <v>169</v>
      </c>
      <c r="S50" s="117" t="s">
        <v>197</v>
      </c>
      <c r="T50" s="212" t="str">
        <f t="shared" si="5"/>
        <v>&lt;3.05</v>
      </c>
      <c r="U50" s="212" t="str">
        <f t="shared" si="5"/>
        <v>&lt;2.58</v>
      </c>
      <c r="V50" s="213" t="str">
        <f t="shared" si="1"/>
        <v>&lt;5.6</v>
      </c>
      <c r="W50" s="123"/>
    </row>
    <row r="51" spans="1:23" s="112" customFormat="1" x14ac:dyDescent="0.4">
      <c r="A51" s="21">
        <f t="shared" si="3"/>
        <v>45</v>
      </c>
      <c r="B51" s="21" t="s">
        <v>31</v>
      </c>
      <c r="C51" s="102" t="s">
        <v>31</v>
      </c>
      <c r="D51" s="101" t="s">
        <v>31</v>
      </c>
      <c r="E51" s="21" t="s">
        <v>58</v>
      </c>
      <c r="F51" s="102" t="s">
        <v>136</v>
      </c>
      <c r="G51" s="100" t="s">
        <v>34</v>
      </c>
      <c r="H51" s="101" t="s">
        <v>35</v>
      </c>
      <c r="I51" s="21" t="s">
        <v>198</v>
      </c>
      <c r="J51" s="21" t="s">
        <v>37</v>
      </c>
      <c r="K51" s="21" t="s">
        <v>48</v>
      </c>
      <c r="L51" s="107" t="s">
        <v>39</v>
      </c>
      <c r="M51" s="86" t="s">
        <v>49</v>
      </c>
      <c r="N51" s="113" t="s">
        <v>41</v>
      </c>
      <c r="O51" s="114">
        <v>45061</v>
      </c>
      <c r="P51" s="115">
        <v>45078</v>
      </c>
      <c r="Q51" s="101" t="s">
        <v>199</v>
      </c>
      <c r="R51" s="21" t="s">
        <v>200</v>
      </c>
      <c r="S51" s="117" t="s">
        <v>108</v>
      </c>
      <c r="T51" s="212" t="str">
        <f t="shared" si="5"/>
        <v>&lt;5.28</v>
      </c>
      <c r="U51" s="212" t="str">
        <f t="shared" si="5"/>
        <v>&lt;5.58</v>
      </c>
      <c r="V51" s="213" t="str">
        <f t="shared" si="1"/>
        <v>&lt;11</v>
      </c>
      <c r="W51" s="123"/>
    </row>
    <row r="52" spans="1:23" s="112" customFormat="1" x14ac:dyDescent="0.4">
      <c r="A52" s="21">
        <f t="shared" si="3"/>
        <v>46</v>
      </c>
      <c r="B52" s="21" t="s">
        <v>31</v>
      </c>
      <c r="C52" s="102" t="s">
        <v>31</v>
      </c>
      <c r="D52" s="101" t="s">
        <v>31</v>
      </c>
      <c r="E52" s="21" t="s">
        <v>58</v>
      </c>
      <c r="F52" s="102" t="s">
        <v>136</v>
      </c>
      <c r="G52" s="100" t="s">
        <v>34</v>
      </c>
      <c r="H52" s="101" t="s">
        <v>35</v>
      </c>
      <c r="I52" s="21" t="s">
        <v>198</v>
      </c>
      <c r="J52" s="21" t="s">
        <v>37</v>
      </c>
      <c r="K52" s="21" t="s">
        <v>48</v>
      </c>
      <c r="L52" s="107" t="s">
        <v>39</v>
      </c>
      <c r="M52" s="86" t="s">
        <v>49</v>
      </c>
      <c r="N52" s="113" t="s">
        <v>41</v>
      </c>
      <c r="O52" s="114">
        <v>45061</v>
      </c>
      <c r="P52" s="115">
        <v>45078</v>
      </c>
      <c r="Q52" s="101" t="s">
        <v>201</v>
      </c>
      <c r="R52" s="21" t="s">
        <v>202</v>
      </c>
      <c r="S52" s="117" t="s">
        <v>108</v>
      </c>
      <c r="T52" s="212" t="str">
        <f t="shared" si="5"/>
        <v>&lt;4.95</v>
      </c>
      <c r="U52" s="212" t="str">
        <f t="shared" si="5"/>
        <v>&lt;6.09</v>
      </c>
      <c r="V52" s="213" t="str">
        <f t="shared" si="1"/>
        <v>&lt;11</v>
      </c>
      <c r="W52" s="123"/>
    </row>
    <row r="53" spans="1:23" s="112" customFormat="1" x14ac:dyDescent="0.4">
      <c r="A53" s="21">
        <f t="shared" si="3"/>
        <v>47</v>
      </c>
      <c r="B53" s="21" t="s">
        <v>31</v>
      </c>
      <c r="C53" s="102" t="s">
        <v>31</v>
      </c>
      <c r="D53" s="101" t="s">
        <v>31</v>
      </c>
      <c r="E53" s="21" t="s">
        <v>58</v>
      </c>
      <c r="F53" s="102" t="s">
        <v>136</v>
      </c>
      <c r="G53" s="100" t="s">
        <v>34</v>
      </c>
      <c r="H53" s="101" t="s">
        <v>35</v>
      </c>
      <c r="I53" s="21" t="s">
        <v>198</v>
      </c>
      <c r="J53" s="21" t="s">
        <v>37</v>
      </c>
      <c r="K53" s="21" t="s">
        <v>48</v>
      </c>
      <c r="L53" s="107" t="s">
        <v>39</v>
      </c>
      <c r="M53" s="86" t="s">
        <v>49</v>
      </c>
      <c r="N53" s="113" t="s">
        <v>41</v>
      </c>
      <c r="O53" s="114">
        <v>45061</v>
      </c>
      <c r="P53" s="115">
        <v>45078</v>
      </c>
      <c r="Q53" s="101" t="s">
        <v>203</v>
      </c>
      <c r="R53" s="21" t="s">
        <v>204</v>
      </c>
      <c r="S53" s="117" t="s">
        <v>108</v>
      </c>
      <c r="T53" s="212" t="str">
        <f t="shared" si="5"/>
        <v>&lt;4.88</v>
      </c>
      <c r="U53" s="212" t="str">
        <f t="shared" si="5"/>
        <v>&lt;5.64</v>
      </c>
      <c r="V53" s="213" t="str">
        <f t="shared" si="1"/>
        <v>&lt;11</v>
      </c>
      <c r="W53" s="123"/>
    </row>
    <row r="54" spans="1:23" s="112" customFormat="1" x14ac:dyDescent="0.4">
      <c r="A54" s="21">
        <f t="shared" si="3"/>
        <v>48</v>
      </c>
      <c r="B54" s="21" t="s">
        <v>31</v>
      </c>
      <c r="C54" s="102" t="s">
        <v>31</v>
      </c>
      <c r="D54" s="101" t="s">
        <v>31</v>
      </c>
      <c r="E54" s="21" t="s">
        <v>58</v>
      </c>
      <c r="F54" s="102" t="s">
        <v>136</v>
      </c>
      <c r="G54" s="100" t="s">
        <v>34</v>
      </c>
      <c r="H54" s="101" t="s">
        <v>35</v>
      </c>
      <c r="I54" s="21" t="s">
        <v>205</v>
      </c>
      <c r="J54" s="21" t="s">
        <v>37</v>
      </c>
      <c r="K54" s="21" t="s">
        <v>48</v>
      </c>
      <c r="L54" s="107" t="s">
        <v>39</v>
      </c>
      <c r="M54" s="86" t="s">
        <v>49</v>
      </c>
      <c r="N54" s="113" t="s">
        <v>41</v>
      </c>
      <c r="O54" s="114">
        <v>45061</v>
      </c>
      <c r="P54" s="115">
        <v>45078</v>
      </c>
      <c r="Q54" s="101" t="s">
        <v>206</v>
      </c>
      <c r="R54" s="125">
        <v>8.26</v>
      </c>
      <c r="S54" s="117">
        <v>8.3000000000000007</v>
      </c>
      <c r="T54" s="212" t="str">
        <f t="shared" si="5"/>
        <v>&lt;5.41</v>
      </c>
      <c r="U54" s="212">
        <f t="shared" si="5"/>
        <v>8.26</v>
      </c>
      <c r="V54" s="213">
        <f t="shared" si="1"/>
        <v>8.3000000000000007</v>
      </c>
      <c r="W54" s="123"/>
    </row>
    <row r="55" spans="1:23" s="112" customFormat="1" x14ac:dyDescent="0.4">
      <c r="A55" s="21">
        <f t="shared" si="3"/>
        <v>49</v>
      </c>
      <c r="B55" s="21" t="s">
        <v>31</v>
      </c>
      <c r="C55" s="102" t="s">
        <v>31</v>
      </c>
      <c r="D55" s="101" t="s">
        <v>31</v>
      </c>
      <c r="E55" s="21" t="s">
        <v>71</v>
      </c>
      <c r="F55" s="102" t="s">
        <v>151</v>
      </c>
      <c r="G55" s="100" t="s">
        <v>34</v>
      </c>
      <c r="H55" s="101" t="s">
        <v>35</v>
      </c>
      <c r="I55" s="21" t="s">
        <v>205</v>
      </c>
      <c r="J55" s="21" t="s">
        <v>37</v>
      </c>
      <c r="K55" s="21" t="s">
        <v>48</v>
      </c>
      <c r="L55" s="107" t="s">
        <v>39</v>
      </c>
      <c r="M55" s="86" t="s">
        <v>49</v>
      </c>
      <c r="N55" s="113" t="s">
        <v>41</v>
      </c>
      <c r="O55" s="114">
        <v>45061</v>
      </c>
      <c r="P55" s="115">
        <v>45078</v>
      </c>
      <c r="Q55" s="101" t="s">
        <v>207</v>
      </c>
      <c r="R55" s="124" t="s">
        <v>146</v>
      </c>
      <c r="S55" s="117" t="s">
        <v>157</v>
      </c>
      <c r="T55" s="212" t="str">
        <f t="shared" si="5"/>
        <v>&lt;3.45</v>
      </c>
      <c r="U55" s="212" t="str">
        <f t="shared" si="5"/>
        <v>&lt;3.04</v>
      </c>
      <c r="V55" s="213" t="str">
        <f t="shared" si="1"/>
        <v>&lt;6.5</v>
      </c>
      <c r="W55" s="123"/>
    </row>
    <row r="56" spans="1:23" s="112" customFormat="1" x14ac:dyDescent="0.4">
      <c r="A56" s="21">
        <f t="shared" si="3"/>
        <v>50</v>
      </c>
      <c r="B56" s="21" t="s">
        <v>31</v>
      </c>
      <c r="C56" s="102" t="s">
        <v>31</v>
      </c>
      <c r="D56" s="101" t="s">
        <v>31</v>
      </c>
      <c r="E56" s="21" t="s">
        <v>58</v>
      </c>
      <c r="F56" s="102" t="s">
        <v>136</v>
      </c>
      <c r="G56" s="100" t="s">
        <v>34</v>
      </c>
      <c r="H56" s="101" t="s">
        <v>35</v>
      </c>
      <c r="I56" s="21" t="s">
        <v>208</v>
      </c>
      <c r="J56" s="21" t="s">
        <v>37</v>
      </c>
      <c r="K56" s="21" t="s">
        <v>48</v>
      </c>
      <c r="L56" s="107" t="s">
        <v>39</v>
      </c>
      <c r="M56" s="86" t="s">
        <v>49</v>
      </c>
      <c r="N56" s="113" t="s">
        <v>41</v>
      </c>
      <c r="O56" s="114">
        <v>45061</v>
      </c>
      <c r="P56" s="115">
        <v>45078</v>
      </c>
      <c r="Q56" s="101" t="s">
        <v>209</v>
      </c>
      <c r="R56" s="21" t="s">
        <v>210</v>
      </c>
      <c r="S56" s="117" t="s">
        <v>211</v>
      </c>
      <c r="T56" s="212" t="str">
        <f t="shared" si="5"/>
        <v>&lt;3.51</v>
      </c>
      <c r="U56" s="212" t="str">
        <f t="shared" si="5"/>
        <v>&lt;3.99</v>
      </c>
      <c r="V56" s="213" t="str">
        <f t="shared" si="1"/>
        <v>&lt;7.5</v>
      </c>
      <c r="W56" s="123"/>
    </row>
    <row r="57" spans="1:23" s="112" customFormat="1" x14ac:dyDescent="0.4">
      <c r="A57" s="21">
        <f t="shared" si="3"/>
        <v>51</v>
      </c>
      <c r="B57" s="21" t="s">
        <v>31</v>
      </c>
      <c r="C57" s="102" t="s">
        <v>31</v>
      </c>
      <c r="D57" s="101" t="s">
        <v>31</v>
      </c>
      <c r="E57" s="21" t="s">
        <v>58</v>
      </c>
      <c r="F57" s="102" t="s">
        <v>136</v>
      </c>
      <c r="G57" s="100" t="s">
        <v>34</v>
      </c>
      <c r="H57" s="101" t="s">
        <v>35</v>
      </c>
      <c r="I57" s="21" t="s">
        <v>208</v>
      </c>
      <c r="J57" s="21" t="s">
        <v>37</v>
      </c>
      <c r="K57" s="21" t="s">
        <v>48</v>
      </c>
      <c r="L57" s="107" t="s">
        <v>39</v>
      </c>
      <c r="M57" s="86" t="s">
        <v>49</v>
      </c>
      <c r="N57" s="113" t="s">
        <v>41</v>
      </c>
      <c r="O57" s="114">
        <v>45061</v>
      </c>
      <c r="P57" s="115">
        <v>45078</v>
      </c>
      <c r="Q57" s="101" t="s">
        <v>212</v>
      </c>
      <c r="R57" s="21" t="s">
        <v>213</v>
      </c>
      <c r="S57" s="117" t="s">
        <v>214</v>
      </c>
      <c r="T57" s="212" t="str">
        <f t="shared" si="5"/>
        <v>&lt;6.83</v>
      </c>
      <c r="U57" s="212" t="str">
        <f t="shared" si="5"/>
        <v>&lt;6.46</v>
      </c>
      <c r="V57" s="213" t="str">
        <f t="shared" si="1"/>
        <v>&lt;13</v>
      </c>
      <c r="W57" s="123"/>
    </row>
    <row r="58" spans="1:23" s="112" customFormat="1" x14ac:dyDescent="0.4">
      <c r="A58" s="21">
        <f t="shared" si="3"/>
        <v>52</v>
      </c>
      <c r="B58" s="21" t="s">
        <v>31</v>
      </c>
      <c r="C58" s="102" t="s">
        <v>31</v>
      </c>
      <c r="D58" s="101" t="s">
        <v>31</v>
      </c>
      <c r="E58" s="21" t="s">
        <v>71</v>
      </c>
      <c r="F58" s="102" t="s">
        <v>151</v>
      </c>
      <c r="G58" s="100" t="s">
        <v>34</v>
      </c>
      <c r="H58" s="101" t="s">
        <v>35</v>
      </c>
      <c r="I58" s="21" t="s">
        <v>208</v>
      </c>
      <c r="J58" s="21" t="s">
        <v>37</v>
      </c>
      <c r="K58" s="21" t="s">
        <v>48</v>
      </c>
      <c r="L58" s="107" t="s">
        <v>39</v>
      </c>
      <c r="M58" s="86" t="s">
        <v>49</v>
      </c>
      <c r="N58" s="113" t="s">
        <v>41</v>
      </c>
      <c r="O58" s="114">
        <v>45061</v>
      </c>
      <c r="P58" s="115">
        <v>45078</v>
      </c>
      <c r="Q58" s="101" t="s">
        <v>215</v>
      </c>
      <c r="R58" s="21" t="s">
        <v>216</v>
      </c>
      <c r="S58" s="117" t="s">
        <v>157</v>
      </c>
      <c r="T58" s="212" t="str">
        <f t="shared" si="5"/>
        <v>&lt;3.59</v>
      </c>
      <c r="U58" s="212" t="str">
        <f t="shared" si="5"/>
        <v>&lt;2.86</v>
      </c>
      <c r="V58" s="213" t="str">
        <f t="shared" si="1"/>
        <v>&lt;6.5</v>
      </c>
      <c r="W58" s="123"/>
    </row>
    <row r="59" spans="1:23" s="112" customFormat="1" x14ac:dyDescent="0.4">
      <c r="A59" s="21">
        <f t="shared" si="3"/>
        <v>53</v>
      </c>
      <c r="B59" s="21" t="s">
        <v>31</v>
      </c>
      <c r="C59" s="102" t="s">
        <v>31</v>
      </c>
      <c r="D59" s="101" t="s">
        <v>31</v>
      </c>
      <c r="E59" s="21" t="s">
        <v>71</v>
      </c>
      <c r="F59" s="102" t="s">
        <v>151</v>
      </c>
      <c r="G59" s="100" t="s">
        <v>34</v>
      </c>
      <c r="H59" s="101" t="s">
        <v>35</v>
      </c>
      <c r="I59" s="21" t="s">
        <v>208</v>
      </c>
      <c r="J59" s="21" t="s">
        <v>37</v>
      </c>
      <c r="K59" s="21" t="s">
        <v>48</v>
      </c>
      <c r="L59" s="107" t="s">
        <v>39</v>
      </c>
      <c r="M59" s="86" t="s">
        <v>49</v>
      </c>
      <c r="N59" s="113" t="s">
        <v>41</v>
      </c>
      <c r="O59" s="114">
        <v>45061</v>
      </c>
      <c r="P59" s="115">
        <v>45078</v>
      </c>
      <c r="Q59" s="101" t="s">
        <v>217</v>
      </c>
      <c r="R59" s="21" t="s">
        <v>207</v>
      </c>
      <c r="S59" s="117" t="s">
        <v>218</v>
      </c>
      <c r="T59" s="212" t="str">
        <f t="shared" si="5"/>
        <v>&lt;2.71</v>
      </c>
      <c r="U59" s="212" t="str">
        <f t="shared" si="5"/>
        <v>&lt;3.45</v>
      </c>
      <c r="V59" s="213" t="str">
        <f t="shared" si="1"/>
        <v>&lt;6.2</v>
      </c>
      <c r="W59" s="123"/>
    </row>
    <row r="60" spans="1:23" s="112" customFormat="1" x14ac:dyDescent="0.4">
      <c r="A60" s="21">
        <f t="shared" si="3"/>
        <v>54</v>
      </c>
      <c r="B60" s="21" t="s">
        <v>31</v>
      </c>
      <c r="C60" s="102" t="s">
        <v>31</v>
      </c>
      <c r="D60" s="101" t="s">
        <v>31</v>
      </c>
      <c r="E60" s="21" t="s">
        <v>219</v>
      </c>
      <c r="F60" s="102" t="s">
        <v>220</v>
      </c>
      <c r="G60" s="100" t="s">
        <v>34</v>
      </c>
      <c r="H60" s="101" t="s">
        <v>35</v>
      </c>
      <c r="I60" s="21" t="s">
        <v>221</v>
      </c>
      <c r="J60" s="21" t="s">
        <v>37</v>
      </c>
      <c r="K60" s="21" t="s">
        <v>48</v>
      </c>
      <c r="L60" s="107" t="s">
        <v>39</v>
      </c>
      <c r="M60" s="86" t="s">
        <v>49</v>
      </c>
      <c r="N60" s="113" t="s">
        <v>41</v>
      </c>
      <c r="O60" s="114">
        <v>45064</v>
      </c>
      <c r="P60" s="115">
        <v>45078</v>
      </c>
      <c r="Q60" s="101" t="s">
        <v>222</v>
      </c>
      <c r="R60" s="21" t="s">
        <v>223</v>
      </c>
      <c r="S60" s="117" t="s">
        <v>224</v>
      </c>
      <c r="T60" s="212" t="str">
        <f t="shared" si="5"/>
        <v>&lt;4.49</v>
      </c>
      <c r="U60" s="212" t="str">
        <f t="shared" si="5"/>
        <v>&lt;4.2</v>
      </c>
      <c r="V60" s="213" t="str">
        <f t="shared" si="1"/>
        <v>&lt;8.7</v>
      </c>
      <c r="W60" s="123"/>
    </row>
    <row r="61" spans="1:23" s="112" customFormat="1" x14ac:dyDescent="0.4">
      <c r="A61" s="21">
        <f t="shared" si="3"/>
        <v>55</v>
      </c>
      <c r="B61" s="21" t="s">
        <v>31</v>
      </c>
      <c r="C61" s="102" t="s">
        <v>31</v>
      </c>
      <c r="D61" s="101" t="s">
        <v>31</v>
      </c>
      <c r="E61" s="21" t="s">
        <v>225</v>
      </c>
      <c r="F61" s="102" t="s">
        <v>226</v>
      </c>
      <c r="G61" s="100" t="s">
        <v>34</v>
      </c>
      <c r="H61" s="101" t="s">
        <v>35</v>
      </c>
      <c r="I61" s="21" t="s">
        <v>221</v>
      </c>
      <c r="J61" s="21" t="s">
        <v>37</v>
      </c>
      <c r="K61" s="21" t="s">
        <v>48</v>
      </c>
      <c r="L61" s="107" t="s">
        <v>39</v>
      </c>
      <c r="M61" s="86" t="s">
        <v>49</v>
      </c>
      <c r="N61" s="113" t="s">
        <v>41</v>
      </c>
      <c r="O61" s="114">
        <v>45061</v>
      </c>
      <c r="P61" s="115">
        <v>45078</v>
      </c>
      <c r="Q61" s="101" t="s">
        <v>227</v>
      </c>
      <c r="R61" s="21" t="s">
        <v>55</v>
      </c>
      <c r="S61" s="117" t="s">
        <v>57</v>
      </c>
      <c r="T61" s="212" t="str">
        <f t="shared" si="5"/>
        <v>&lt;4.04</v>
      </c>
      <c r="U61" s="212" t="str">
        <f t="shared" si="5"/>
        <v>&lt;3.77</v>
      </c>
      <c r="V61" s="213" t="str">
        <f t="shared" si="1"/>
        <v>&lt;7.8</v>
      </c>
      <c r="W61" s="123"/>
    </row>
    <row r="62" spans="1:23" s="112" customFormat="1" x14ac:dyDescent="0.4">
      <c r="A62" s="21">
        <f t="shared" si="3"/>
        <v>56</v>
      </c>
      <c r="B62" s="21" t="s">
        <v>31</v>
      </c>
      <c r="C62" s="102" t="s">
        <v>31</v>
      </c>
      <c r="D62" s="101" t="s">
        <v>31</v>
      </c>
      <c r="E62" s="21" t="s">
        <v>219</v>
      </c>
      <c r="F62" s="102" t="s">
        <v>228</v>
      </c>
      <c r="G62" s="100" t="s">
        <v>34</v>
      </c>
      <c r="H62" s="101" t="s">
        <v>35</v>
      </c>
      <c r="I62" s="21" t="s">
        <v>221</v>
      </c>
      <c r="J62" s="21" t="s">
        <v>37</v>
      </c>
      <c r="K62" s="21" t="s">
        <v>48</v>
      </c>
      <c r="L62" s="107" t="s">
        <v>39</v>
      </c>
      <c r="M62" s="86" t="s">
        <v>49</v>
      </c>
      <c r="N62" s="113" t="s">
        <v>41</v>
      </c>
      <c r="O62" s="114">
        <v>45061</v>
      </c>
      <c r="P62" s="115">
        <v>45078</v>
      </c>
      <c r="Q62" s="101" t="s">
        <v>229</v>
      </c>
      <c r="R62" s="21" t="s">
        <v>230</v>
      </c>
      <c r="S62" s="117" t="s">
        <v>57</v>
      </c>
      <c r="T62" s="212" t="str">
        <f t="shared" si="5"/>
        <v>&lt;4.01</v>
      </c>
      <c r="U62" s="212" t="str">
        <f t="shared" si="5"/>
        <v>&lt;3.74</v>
      </c>
      <c r="V62" s="213" t="str">
        <f t="shared" si="1"/>
        <v>&lt;7.8</v>
      </c>
      <c r="W62" s="123"/>
    </row>
    <row r="63" spans="1:23" s="112" customFormat="1" x14ac:dyDescent="0.4">
      <c r="A63" s="21">
        <f t="shared" si="3"/>
        <v>57</v>
      </c>
      <c r="B63" s="21" t="s">
        <v>31</v>
      </c>
      <c r="C63" s="102" t="s">
        <v>31</v>
      </c>
      <c r="D63" s="101" t="s">
        <v>31</v>
      </c>
      <c r="E63" s="21" t="s">
        <v>231</v>
      </c>
      <c r="F63" s="102" t="s">
        <v>232</v>
      </c>
      <c r="G63" s="100" t="s">
        <v>34</v>
      </c>
      <c r="H63" s="101" t="s">
        <v>35</v>
      </c>
      <c r="I63" s="21" t="s">
        <v>221</v>
      </c>
      <c r="J63" s="21" t="s">
        <v>37</v>
      </c>
      <c r="K63" s="21" t="s">
        <v>48</v>
      </c>
      <c r="L63" s="107" t="s">
        <v>39</v>
      </c>
      <c r="M63" s="86" t="s">
        <v>49</v>
      </c>
      <c r="N63" s="113" t="s">
        <v>41</v>
      </c>
      <c r="O63" s="114">
        <v>45062</v>
      </c>
      <c r="P63" s="115">
        <v>45078</v>
      </c>
      <c r="Q63" s="101" t="s">
        <v>233</v>
      </c>
      <c r="R63" s="21" t="s">
        <v>155</v>
      </c>
      <c r="S63" s="117" t="s">
        <v>234</v>
      </c>
      <c r="T63" s="212" t="str">
        <f t="shared" si="5"/>
        <v>&lt;3.72</v>
      </c>
      <c r="U63" s="212" t="str">
        <f t="shared" si="5"/>
        <v>&lt;3.62</v>
      </c>
      <c r="V63" s="213" t="str">
        <f t="shared" si="1"/>
        <v>&lt;7.3</v>
      </c>
      <c r="W63" s="123"/>
    </row>
    <row r="64" spans="1:23" s="112" customFormat="1" x14ac:dyDescent="0.4">
      <c r="A64" s="21">
        <f t="shared" si="3"/>
        <v>58</v>
      </c>
      <c r="B64" s="21" t="s">
        <v>31</v>
      </c>
      <c r="C64" s="102" t="s">
        <v>31</v>
      </c>
      <c r="D64" s="101" t="s">
        <v>31</v>
      </c>
      <c r="E64" s="21" t="s">
        <v>231</v>
      </c>
      <c r="F64" s="102" t="s">
        <v>235</v>
      </c>
      <c r="G64" s="100" t="s">
        <v>34</v>
      </c>
      <c r="H64" s="101" t="s">
        <v>35</v>
      </c>
      <c r="I64" s="21" t="s">
        <v>221</v>
      </c>
      <c r="J64" s="21" t="s">
        <v>37</v>
      </c>
      <c r="K64" s="21" t="s">
        <v>48</v>
      </c>
      <c r="L64" s="107" t="s">
        <v>39</v>
      </c>
      <c r="M64" s="86" t="s">
        <v>49</v>
      </c>
      <c r="N64" s="113" t="s">
        <v>41</v>
      </c>
      <c r="O64" s="114">
        <v>45063</v>
      </c>
      <c r="P64" s="115">
        <v>45078</v>
      </c>
      <c r="Q64" s="101" t="s">
        <v>77</v>
      </c>
      <c r="R64" s="21" t="s">
        <v>146</v>
      </c>
      <c r="S64" s="117" t="s">
        <v>236</v>
      </c>
      <c r="T64" s="212" t="str">
        <f t="shared" si="5"/>
        <v>&lt;3.61</v>
      </c>
      <c r="U64" s="212" t="str">
        <f t="shared" si="5"/>
        <v>&lt;3.04</v>
      </c>
      <c r="V64" s="213" t="str">
        <f t="shared" si="1"/>
        <v>&lt;6.7</v>
      </c>
      <c r="W64" s="123"/>
    </row>
    <row r="65" spans="1:23" s="112" customFormat="1" x14ac:dyDescent="0.4">
      <c r="A65" s="21">
        <f t="shared" si="3"/>
        <v>59</v>
      </c>
      <c r="B65" s="21" t="s">
        <v>31</v>
      </c>
      <c r="C65" s="102" t="s">
        <v>31</v>
      </c>
      <c r="D65" s="101" t="s">
        <v>31</v>
      </c>
      <c r="E65" s="21" t="s">
        <v>231</v>
      </c>
      <c r="F65" s="102" t="s">
        <v>237</v>
      </c>
      <c r="G65" s="100" t="s">
        <v>34</v>
      </c>
      <c r="H65" s="101" t="s">
        <v>35</v>
      </c>
      <c r="I65" s="21" t="s">
        <v>221</v>
      </c>
      <c r="J65" s="21" t="s">
        <v>37</v>
      </c>
      <c r="K65" s="21" t="s">
        <v>48</v>
      </c>
      <c r="L65" s="107" t="s">
        <v>39</v>
      </c>
      <c r="M65" s="86" t="s">
        <v>49</v>
      </c>
      <c r="N65" s="113" t="s">
        <v>41</v>
      </c>
      <c r="O65" s="114">
        <v>45062</v>
      </c>
      <c r="P65" s="115">
        <v>45078</v>
      </c>
      <c r="Q65" s="101" t="s">
        <v>238</v>
      </c>
      <c r="R65" s="21" t="s">
        <v>239</v>
      </c>
      <c r="S65" s="117" t="s">
        <v>240</v>
      </c>
      <c r="T65" s="212" t="str">
        <f t="shared" si="5"/>
        <v>&lt;3.58</v>
      </c>
      <c r="U65" s="212" t="str">
        <f t="shared" si="5"/>
        <v>&lt;4.74</v>
      </c>
      <c r="V65" s="213" t="str">
        <f t="shared" si="1"/>
        <v>&lt;8.3</v>
      </c>
      <c r="W65" s="123"/>
    </row>
    <row r="66" spans="1:23" s="112" customFormat="1" x14ac:dyDescent="0.4">
      <c r="A66" s="21">
        <f t="shared" si="3"/>
        <v>60</v>
      </c>
      <c r="B66" s="21" t="s">
        <v>31</v>
      </c>
      <c r="C66" s="102" t="s">
        <v>31</v>
      </c>
      <c r="D66" s="101" t="s">
        <v>31</v>
      </c>
      <c r="E66" s="21" t="s">
        <v>241</v>
      </c>
      <c r="F66" s="102" t="s">
        <v>242</v>
      </c>
      <c r="G66" s="100" t="s">
        <v>34</v>
      </c>
      <c r="H66" s="101" t="s">
        <v>35</v>
      </c>
      <c r="I66" s="21" t="s">
        <v>221</v>
      </c>
      <c r="J66" s="21" t="s">
        <v>37</v>
      </c>
      <c r="K66" s="21" t="s">
        <v>48</v>
      </c>
      <c r="L66" s="107" t="s">
        <v>39</v>
      </c>
      <c r="M66" s="86" t="s">
        <v>49</v>
      </c>
      <c r="N66" s="113" t="s">
        <v>41</v>
      </c>
      <c r="O66" s="114">
        <v>45061</v>
      </c>
      <c r="P66" s="115">
        <v>45078</v>
      </c>
      <c r="Q66" s="101" t="s">
        <v>243</v>
      </c>
      <c r="R66" s="21" t="s">
        <v>244</v>
      </c>
      <c r="S66" s="117" t="s">
        <v>245</v>
      </c>
      <c r="T66" s="212" t="str">
        <f t="shared" si="5"/>
        <v>&lt;4.96</v>
      </c>
      <c r="U66" s="212" t="str">
        <f t="shared" si="5"/>
        <v>&lt;4.16</v>
      </c>
      <c r="V66" s="213" t="str">
        <f t="shared" si="1"/>
        <v>&lt;9.1</v>
      </c>
      <c r="W66" s="123"/>
    </row>
    <row r="67" spans="1:23" s="112" customFormat="1" x14ac:dyDescent="0.4">
      <c r="A67" s="21">
        <f t="shared" si="3"/>
        <v>61</v>
      </c>
      <c r="B67" s="21" t="s">
        <v>31</v>
      </c>
      <c r="C67" s="102" t="s">
        <v>31</v>
      </c>
      <c r="D67" s="101" t="s">
        <v>31</v>
      </c>
      <c r="E67" s="21" t="s">
        <v>225</v>
      </c>
      <c r="F67" s="102" t="s">
        <v>38</v>
      </c>
      <c r="G67" s="100" t="s">
        <v>34</v>
      </c>
      <c r="H67" s="101" t="s">
        <v>246</v>
      </c>
      <c r="I67" s="21" t="s">
        <v>247</v>
      </c>
      <c r="J67" s="21" t="s">
        <v>248</v>
      </c>
      <c r="K67" s="21" t="s">
        <v>249</v>
      </c>
      <c r="L67" s="107" t="s">
        <v>39</v>
      </c>
      <c r="M67" s="86" t="s">
        <v>250</v>
      </c>
      <c r="N67" s="113" t="s">
        <v>41</v>
      </c>
      <c r="O67" s="114">
        <v>45056</v>
      </c>
      <c r="P67" s="115">
        <v>45063</v>
      </c>
      <c r="Q67" s="101" t="s">
        <v>251</v>
      </c>
      <c r="R67" s="21" t="s">
        <v>252</v>
      </c>
      <c r="S67" s="117">
        <v>0.86</v>
      </c>
      <c r="T67" s="212" t="str">
        <f t="shared" si="5"/>
        <v>&lt;0.36</v>
      </c>
      <c r="U67" s="212" t="str">
        <f t="shared" si="5"/>
        <v>&lt;0.5</v>
      </c>
      <c r="V67" s="213" t="str">
        <f t="shared" si="1"/>
        <v>&lt;0.86</v>
      </c>
      <c r="W67" s="123"/>
    </row>
    <row r="68" spans="1:23" s="112" customFormat="1" x14ac:dyDescent="0.4">
      <c r="A68" s="21">
        <f t="shared" si="3"/>
        <v>62</v>
      </c>
      <c r="B68" s="21" t="s">
        <v>31</v>
      </c>
      <c r="C68" s="102" t="s">
        <v>31</v>
      </c>
      <c r="D68" s="101" t="s">
        <v>31</v>
      </c>
      <c r="E68" s="21" t="s">
        <v>253</v>
      </c>
      <c r="F68" s="102" t="s">
        <v>38</v>
      </c>
      <c r="G68" s="100" t="s">
        <v>34</v>
      </c>
      <c r="H68" s="101" t="s">
        <v>246</v>
      </c>
      <c r="I68" s="21" t="s">
        <v>247</v>
      </c>
      <c r="J68" s="21" t="s">
        <v>248</v>
      </c>
      <c r="K68" s="21" t="s">
        <v>249</v>
      </c>
      <c r="L68" s="107" t="s">
        <v>39</v>
      </c>
      <c r="M68" s="86" t="s">
        <v>250</v>
      </c>
      <c r="N68" s="113" t="s">
        <v>41</v>
      </c>
      <c r="O68" s="114">
        <v>45058</v>
      </c>
      <c r="P68" s="115">
        <v>45063</v>
      </c>
      <c r="Q68" s="101" t="s">
        <v>254</v>
      </c>
      <c r="R68" s="21" t="s">
        <v>255</v>
      </c>
      <c r="S68" s="117">
        <v>0.72</v>
      </c>
      <c r="T68" s="212" t="str">
        <f t="shared" si="5"/>
        <v>&lt;0.38</v>
      </c>
      <c r="U68" s="212" t="str">
        <f t="shared" si="5"/>
        <v>&lt;0.34</v>
      </c>
      <c r="V68" s="213" t="str">
        <f t="shared" si="1"/>
        <v>&lt;0.72</v>
      </c>
      <c r="W68" s="123"/>
    </row>
    <row r="69" spans="1:23" s="112" customFormat="1" x14ac:dyDescent="0.4">
      <c r="A69" s="21">
        <f t="shared" si="3"/>
        <v>63</v>
      </c>
      <c r="B69" s="21" t="s">
        <v>31</v>
      </c>
      <c r="C69" s="102" t="s">
        <v>31</v>
      </c>
      <c r="D69" s="101" t="s">
        <v>31</v>
      </c>
      <c r="E69" s="21" t="s">
        <v>256</v>
      </c>
      <c r="F69" s="102" t="s">
        <v>38</v>
      </c>
      <c r="G69" s="100" t="s">
        <v>34</v>
      </c>
      <c r="H69" s="101" t="s">
        <v>246</v>
      </c>
      <c r="I69" s="21" t="s">
        <v>247</v>
      </c>
      <c r="J69" s="21" t="s">
        <v>248</v>
      </c>
      <c r="K69" s="21" t="s">
        <v>249</v>
      </c>
      <c r="L69" s="107" t="s">
        <v>39</v>
      </c>
      <c r="M69" s="86" t="s">
        <v>250</v>
      </c>
      <c r="N69" s="113" t="s">
        <v>41</v>
      </c>
      <c r="O69" s="114">
        <v>45061</v>
      </c>
      <c r="P69" s="115">
        <v>45063</v>
      </c>
      <c r="Q69" s="101" t="s">
        <v>257</v>
      </c>
      <c r="R69" s="21" t="s">
        <v>258</v>
      </c>
      <c r="S69" s="117">
        <v>0.68</v>
      </c>
      <c r="T69" s="212" t="str">
        <f t="shared" si="5"/>
        <v>&lt;0.31</v>
      </c>
      <c r="U69" s="212" t="str">
        <f t="shared" si="5"/>
        <v>&lt;0.37</v>
      </c>
      <c r="V69" s="213" t="str">
        <f t="shared" si="1"/>
        <v>&lt;0.68</v>
      </c>
      <c r="W69" s="123"/>
    </row>
    <row r="70" spans="1:23" s="112" customFormat="1" x14ac:dyDescent="0.4">
      <c r="A70" s="21">
        <f t="shared" si="3"/>
        <v>64</v>
      </c>
      <c r="B70" s="21" t="s">
        <v>31</v>
      </c>
      <c r="C70" s="102" t="s">
        <v>31</v>
      </c>
      <c r="D70" s="101" t="s">
        <v>31</v>
      </c>
      <c r="E70" s="21" t="s">
        <v>259</v>
      </c>
      <c r="F70" s="102" t="s">
        <v>38</v>
      </c>
      <c r="G70" s="100" t="s">
        <v>34</v>
      </c>
      <c r="H70" s="101" t="s">
        <v>246</v>
      </c>
      <c r="I70" s="21" t="s">
        <v>247</v>
      </c>
      <c r="J70" s="21" t="s">
        <v>248</v>
      </c>
      <c r="K70" s="21" t="s">
        <v>249</v>
      </c>
      <c r="L70" s="107" t="s">
        <v>39</v>
      </c>
      <c r="M70" s="86" t="s">
        <v>250</v>
      </c>
      <c r="N70" s="113" t="s">
        <v>41</v>
      </c>
      <c r="O70" s="114">
        <v>45055</v>
      </c>
      <c r="P70" s="115">
        <v>45063</v>
      </c>
      <c r="Q70" s="101" t="s">
        <v>260</v>
      </c>
      <c r="R70" s="21" t="s">
        <v>258</v>
      </c>
      <c r="S70" s="117">
        <v>0.76</v>
      </c>
      <c r="T70" s="212" t="str">
        <f t="shared" si="5"/>
        <v>&lt;0.39</v>
      </c>
      <c r="U70" s="212" t="str">
        <f t="shared" si="5"/>
        <v>&lt;0.37</v>
      </c>
      <c r="V70" s="213" t="str">
        <f t="shared" si="1"/>
        <v>&lt;0.76</v>
      </c>
      <c r="W70" s="123"/>
    </row>
    <row r="71" spans="1:23" s="112" customFormat="1" x14ac:dyDescent="0.4">
      <c r="A71" s="21">
        <f t="shared" si="3"/>
        <v>65</v>
      </c>
      <c r="B71" s="21" t="s">
        <v>31</v>
      </c>
      <c r="C71" s="102" t="s">
        <v>31</v>
      </c>
      <c r="D71" s="101" t="s">
        <v>31</v>
      </c>
      <c r="E71" s="21" t="s">
        <v>261</v>
      </c>
      <c r="F71" s="102" t="s">
        <v>38</v>
      </c>
      <c r="G71" s="100" t="s">
        <v>34</v>
      </c>
      <c r="H71" s="101" t="s">
        <v>246</v>
      </c>
      <c r="I71" s="21" t="s">
        <v>247</v>
      </c>
      <c r="J71" s="21" t="s">
        <v>248</v>
      </c>
      <c r="K71" s="21" t="s">
        <v>249</v>
      </c>
      <c r="L71" s="107" t="s">
        <v>39</v>
      </c>
      <c r="M71" s="86" t="s">
        <v>250</v>
      </c>
      <c r="N71" s="113" t="s">
        <v>41</v>
      </c>
      <c r="O71" s="114">
        <v>45058</v>
      </c>
      <c r="P71" s="115">
        <v>45063</v>
      </c>
      <c r="Q71" s="101" t="s">
        <v>262</v>
      </c>
      <c r="R71" s="21" t="s">
        <v>263</v>
      </c>
      <c r="S71" s="117">
        <v>0.85</v>
      </c>
      <c r="T71" s="212" t="str">
        <f t="shared" si="5"/>
        <v>&lt;0.42</v>
      </c>
      <c r="U71" s="212" t="str">
        <f t="shared" si="5"/>
        <v>&lt;0.43</v>
      </c>
      <c r="V71" s="213" t="str">
        <f t="shared" ref="V71:V79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&lt;0.85</v>
      </c>
      <c r="W71" s="123"/>
    </row>
    <row r="72" spans="1:23" s="112" customFormat="1" x14ac:dyDescent="0.4">
      <c r="A72" s="21">
        <f t="shared" si="3"/>
        <v>66</v>
      </c>
      <c r="B72" s="21" t="s">
        <v>31</v>
      </c>
      <c r="C72" s="102" t="s">
        <v>31</v>
      </c>
      <c r="D72" s="101" t="s">
        <v>31</v>
      </c>
      <c r="E72" s="21" t="s">
        <v>264</v>
      </c>
      <c r="F72" s="102" t="s">
        <v>38</v>
      </c>
      <c r="G72" s="100" t="s">
        <v>34</v>
      </c>
      <c r="H72" s="101" t="s">
        <v>246</v>
      </c>
      <c r="I72" s="21" t="s">
        <v>247</v>
      </c>
      <c r="J72" s="21" t="s">
        <v>248</v>
      </c>
      <c r="K72" s="21" t="s">
        <v>249</v>
      </c>
      <c r="L72" s="107" t="s">
        <v>39</v>
      </c>
      <c r="M72" s="86" t="s">
        <v>250</v>
      </c>
      <c r="N72" s="113" t="s">
        <v>41</v>
      </c>
      <c r="O72" s="114">
        <v>45063</v>
      </c>
      <c r="P72" s="115">
        <v>45070</v>
      </c>
      <c r="Q72" s="101" t="s">
        <v>265</v>
      </c>
      <c r="R72" s="21" t="s">
        <v>266</v>
      </c>
      <c r="S72" s="117">
        <v>0.84</v>
      </c>
      <c r="T72" s="212" t="str">
        <f t="shared" si="5"/>
        <v>&lt;0.44</v>
      </c>
      <c r="U72" s="212" t="str">
        <f t="shared" si="5"/>
        <v>&lt;0.4</v>
      </c>
      <c r="V72" s="213" t="str">
        <f t="shared" si="6"/>
        <v>&lt;0.84</v>
      </c>
      <c r="W72" s="123"/>
    </row>
    <row r="73" spans="1:23" s="112" customFormat="1" x14ac:dyDescent="0.4">
      <c r="A73" s="21">
        <f t="shared" ref="A73:A136" si="7">A72+1</f>
        <v>67</v>
      </c>
      <c r="B73" s="21" t="s">
        <v>31</v>
      </c>
      <c r="C73" s="102" t="s">
        <v>31</v>
      </c>
      <c r="D73" s="101" t="s">
        <v>31</v>
      </c>
      <c r="E73" s="21" t="s">
        <v>267</v>
      </c>
      <c r="F73" s="102" t="s">
        <v>38</v>
      </c>
      <c r="G73" s="100" t="s">
        <v>34</v>
      </c>
      <c r="H73" s="101" t="s">
        <v>246</v>
      </c>
      <c r="I73" s="21" t="s">
        <v>247</v>
      </c>
      <c r="J73" s="21" t="s">
        <v>248</v>
      </c>
      <c r="K73" s="21" t="s">
        <v>249</v>
      </c>
      <c r="L73" s="107" t="s">
        <v>39</v>
      </c>
      <c r="M73" s="86" t="s">
        <v>250</v>
      </c>
      <c r="N73" s="113" t="s">
        <v>41</v>
      </c>
      <c r="O73" s="114">
        <v>45064</v>
      </c>
      <c r="P73" s="115">
        <v>45070</v>
      </c>
      <c r="Q73" s="101" t="s">
        <v>262</v>
      </c>
      <c r="R73" s="21" t="s">
        <v>260</v>
      </c>
      <c r="S73" s="117">
        <v>0.81</v>
      </c>
      <c r="T73" s="212" t="str">
        <f t="shared" si="5"/>
        <v>&lt;0.42</v>
      </c>
      <c r="U73" s="212" t="str">
        <f t="shared" si="5"/>
        <v>&lt;0.39</v>
      </c>
      <c r="V73" s="213" t="str">
        <f t="shared" si="6"/>
        <v>&lt;0.81</v>
      </c>
      <c r="W73" s="123"/>
    </row>
    <row r="74" spans="1:23" s="112" customFormat="1" x14ac:dyDescent="0.4">
      <c r="A74" s="21">
        <f t="shared" si="7"/>
        <v>68</v>
      </c>
      <c r="B74" s="21" t="s">
        <v>31</v>
      </c>
      <c r="C74" s="102" t="s">
        <v>31</v>
      </c>
      <c r="D74" s="101" t="s">
        <v>31</v>
      </c>
      <c r="E74" s="21" t="s">
        <v>259</v>
      </c>
      <c r="F74" s="102" t="s">
        <v>38</v>
      </c>
      <c r="G74" s="100" t="s">
        <v>268</v>
      </c>
      <c r="H74" s="101" t="s">
        <v>269</v>
      </c>
      <c r="I74" s="21" t="s">
        <v>270</v>
      </c>
      <c r="J74" s="21" t="s">
        <v>248</v>
      </c>
      <c r="K74" s="21" t="s">
        <v>271</v>
      </c>
      <c r="L74" s="107" t="s">
        <v>39</v>
      </c>
      <c r="M74" s="86" t="s">
        <v>272</v>
      </c>
      <c r="N74" s="113" t="s">
        <v>273</v>
      </c>
      <c r="O74" s="114">
        <v>45075</v>
      </c>
      <c r="P74" s="115">
        <v>45075</v>
      </c>
      <c r="Q74" s="101" t="s">
        <v>274</v>
      </c>
      <c r="R74" s="21" t="s">
        <v>224</v>
      </c>
      <c r="S74" s="117" t="s">
        <v>275</v>
      </c>
      <c r="T74" s="212" t="str">
        <f t="shared" si="5"/>
        <v>&lt;11.3</v>
      </c>
      <c r="U74" s="212" t="str">
        <f t="shared" si="5"/>
        <v>&lt;8.7</v>
      </c>
      <c r="V74" s="213" t="str">
        <f t="shared" si="6"/>
        <v>&lt;20</v>
      </c>
      <c r="W74" s="123"/>
    </row>
    <row r="75" spans="1:23" s="112" customFormat="1" x14ac:dyDescent="0.4">
      <c r="A75" s="21">
        <f t="shared" si="7"/>
        <v>69</v>
      </c>
      <c r="B75" s="21" t="s">
        <v>31</v>
      </c>
      <c r="C75" s="102" t="s">
        <v>31</v>
      </c>
      <c r="D75" s="101" t="s">
        <v>31</v>
      </c>
      <c r="E75" s="21" t="s">
        <v>276</v>
      </c>
      <c r="F75" s="102" t="s">
        <v>38</v>
      </c>
      <c r="G75" s="100" t="s">
        <v>34</v>
      </c>
      <c r="H75" s="101" t="s">
        <v>269</v>
      </c>
      <c r="I75" s="21" t="s">
        <v>277</v>
      </c>
      <c r="J75" s="21" t="s">
        <v>248</v>
      </c>
      <c r="K75" s="21" t="s">
        <v>271</v>
      </c>
      <c r="L75" s="107" t="s">
        <v>39</v>
      </c>
      <c r="M75" s="86" t="s">
        <v>272</v>
      </c>
      <c r="N75" s="113" t="s">
        <v>273</v>
      </c>
      <c r="O75" s="114">
        <v>45074</v>
      </c>
      <c r="P75" s="115">
        <v>45075</v>
      </c>
      <c r="Q75" s="101" t="s">
        <v>278</v>
      </c>
      <c r="R75" s="21" t="s">
        <v>132</v>
      </c>
      <c r="S75" s="117" t="s">
        <v>275</v>
      </c>
      <c r="T75" s="212" t="str">
        <f t="shared" si="5"/>
        <v>&lt;11.2</v>
      </c>
      <c r="U75" s="212" t="str">
        <f t="shared" si="5"/>
        <v>&lt;8.6</v>
      </c>
      <c r="V75" s="213" t="str">
        <f t="shared" si="6"/>
        <v>&lt;20</v>
      </c>
      <c r="W75" s="123"/>
    </row>
    <row r="76" spans="1:23" s="112" customFormat="1" x14ac:dyDescent="0.4">
      <c r="A76" s="21">
        <f t="shared" si="7"/>
        <v>70</v>
      </c>
      <c r="B76" s="21" t="s">
        <v>31</v>
      </c>
      <c r="C76" s="102" t="s">
        <v>31</v>
      </c>
      <c r="D76" s="101" t="s">
        <v>31</v>
      </c>
      <c r="E76" s="21" t="s">
        <v>276</v>
      </c>
      <c r="F76" s="102" t="s">
        <v>279</v>
      </c>
      <c r="G76" s="100" t="s">
        <v>268</v>
      </c>
      <c r="H76" s="101" t="s">
        <v>280</v>
      </c>
      <c r="I76" s="21" t="s">
        <v>281</v>
      </c>
      <c r="J76" s="21" t="s">
        <v>282</v>
      </c>
      <c r="K76" s="21" t="s">
        <v>283</v>
      </c>
      <c r="L76" s="107" t="s">
        <v>284</v>
      </c>
      <c r="M76" s="86" t="s">
        <v>285</v>
      </c>
      <c r="N76" s="113" t="s">
        <v>41</v>
      </c>
      <c r="O76" s="114">
        <v>45079</v>
      </c>
      <c r="P76" s="115">
        <v>45079</v>
      </c>
      <c r="Q76" s="101" t="s">
        <v>286</v>
      </c>
      <c r="R76" s="21">
        <v>30.7</v>
      </c>
      <c r="S76" s="117">
        <v>31</v>
      </c>
      <c r="T76" s="212" t="str">
        <f t="shared" si="5"/>
        <v>&lt;1.9</v>
      </c>
      <c r="U76" s="212">
        <f t="shared" si="5"/>
        <v>30.7</v>
      </c>
      <c r="V76" s="213">
        <f t="shared" si="6"/>
        <v>31</v>
      </c>
      <c r="W76" s="123"/>
    </row>
    <row r="77" spans="1:23" s="71" customFormat="1" x14ac:dyDescent="0.4">
      <c r="A77" s="23">
        <f t="shared" si="7"/>
        <v>71</v>
      </c>
      <c r="B77" s="138" t="s">
        <v>287</v>
      </c>
      <c r="C77" s="126" t="s">
        <v>287</v>
      </c>
      <c r="D77" s="128" t="s">
        <v>287</v>
      </c>
      <c r="E77" s="127" t="s">
        <v>283</v>
      </c>
      <c r="F77" s="126" t="s">
        <v>288</v>
      </c>
      <c r="G77" s="129" t="s">
        <v>34</v>
      </c>
      <c r="H77" s="128" t="s">
        <v>35</v>
      </c>
      <c r="I77" s="138" t="s">
        <v>187</v>
      </c>
      <c r="J77" s="138" t="s">
        <v>37</v>
      </c>
      <c r="K77" s="127" t="s">
        <v>283</v>
      </c>
      <c r="L77" s="232" t="s">
        <v>39</v>
      </c>
      <c r="M77" s="130" t="s">
        <v>289</v>
      </c>
      <c r="N77" s="132" t="s">
        <v>41</v>
      </c>
      <c r="O77" s="134">
        <v>45089</v>
      </c>
      <c r="P77" s="135">
        <v>45091</v>
      </c>
      <c r="Q77" s="136" t="s">
        <v>290</v>
      </c>
      <c r="R77" s="131" t="s">
        <v>291</v>
      </c>
      <c r="S77" s="137" t="s">
        <v>224</v>
      </c>
      <c r="T77" s="214" t="s">
        <v>290</v>
      </c>
      <c r="U77" s="214" t="s">
        <v>291</v>
      </c>
      <c r="V77" s="215" t="s">
        <v>224</v>
      </c>
      <c r="W77" s="133" t="s">
        <v>292</v>
      </c>
    </row>
    <row r="78" spans="1:23" s="71" customFormat="1" x14ac:dyDescent="0.4">
      <c r="A78" s="23">
        <f t="shared" si="7"/>
        <v>72</v>
      </c>
      <c r="B78" s="138" t="s">
        <v>287</v>
      </c>
      <c r="C78" s="126" t="s">
        <v>287</v>
      </c>
      <c r="D78" s="128" t="s">
        <v>287</v>
      </c>
      <c r="E78" s="127" t="s">
        <v>283</v>
      </c>
      <c r="F78" s="126" t="s">
        <v>288</v>
      </c>
      <c r="G78" s="129" t="s">
        <v>34</v>
      </c>
      <c r="H78" s="128" t="s">
        <v>35</v>
      </c>
      <c r="I78" s="138" t="s">
        <v>187</v>
      </c>
      <c r="J78" s="138" t="s">
        <v>37</v>
      </c>
      <c r="K78" s="127" t="s">
        <v>283</v>
      </c>
      <c r="L78" s="232" t="s">
        <v>39</v>
      </c>
      <c r="M78" s="130" t="s">
        <v>293</v>
      </c>
      <c r="N78" s="132" t="s">
        <v>41</v>
      </c>
      <c r="O78" s="134">
        <v>45090</v>
      </c>
      <c r="P78" s="135">
        <v>45092</v>
      </c>
      <c r="Q78" s="136" t="s">
        <v>294</v>
      </c>
      <c r="R78" s="131" t="s">
        <v>295</v>
      </c>
      <c r="S78" s="137" t="s">
        <v>98</v>
      </c>
      <c r="T78" s="214" t="s">
        <v>294</v>
      </c>
      <c r="U78" s="214" t="s">
        <v>296</v>
      </c>
      <c r="V78" s="215" t="s">
        <v>98</v>
      </c>
      <c r="W78" s="133" t="s">
        <v>292</v>
      </c>
    </row>
    <row r="79" spans="1:23" s="71" customFormat="1" x14ac:dyDescent="0.4">
      <c r="A79" s="23">
        <f t="shared" si="7"/>
        <v>73</v>
      </c>
      <c r="B79" s="138" t="s">
        <v>287</v>
      </c>
      <c r="C79" s="126" t="s">
        <v>287</v>
      </c>
      <c r="D79" s="128" t="s">
        <v>287</v>
      </c>
      <c r="E79" s="127" t="s">
        <v>283</v>
      </c>
      <c r="F79" s="126" t="s">
        <v>288</v>
      </c>
      <c r="G79" s="129" t="s">
        <v>34</v>
      </c>
      <c r="H79" s="128" t="s">
        <v>35</v>
      </c>
      <c r="I79" s="138" t="s">
        <v>187</v>
      </c>
      <c r="J79" s="138" t="s">
        <v>37</v>
      </c>
      <c r="K79" s="127" t="s">
        <v>283</v>
      </c>
      <c r="L79" s="232" t="s">
        <v>39</v>
      </c>
      <c r="M79" s="130" t="s">
        <v>293</v>
      </c>
      <c r="N79" s="132" t="s">
        <v>41</v>
      </c>
      <c r="O79" s="134">
        <v>45090</v>
      </c>
      <c r="P79" s="135">
        <v>45092</v>
      </c>
      <c r="Q79" s="136" t="s">
        <v>297</v>
      </c>
      <c r="R79" s="131" t="s">
        <v>298</v>
      </c>
      <c r="S79" s="137" t="s">
        <v>214</v>
      </c>
      <c r="T79" s="214" t="s">
        <v>297</v>
      </c>
      <c r="U79" s="214" t="s">
        <v>298</v>
      </c>
      <c r="V79" s="215" t="s">
        <v>214</v>
      </c>
      <c r="W79" s="133" t="s">
        <v>292</v>
      </c>
    </row>
    <row r="80" spans="1:23" s="71" customFormat="1" x14ac:dyDescent="0.4">
      <c r="A80" s="23">
        <f t="shared" si="7"/>
        <v>74</v>
      </c>
      <c r="B80" s="138" t="s">
        <v>287</v>
      </c>
      <c r="C80" s="126" t="s">
        <v>287</v>
      </c>
      <c r="D80" s="128" t="s">
        <v>287</v>
      </c>
      <c r="E80" s="127" t="s">
        <v>283</v>
      </c>
      <c r="F80" s="126" t="s">
        <v>288</v>
      </c>
      <c r="G80" s="129" t="s">
        <v>34</v>
      </c>
      <c r="H80" s="128" t="s">
        <v>35</v>
      </c>
      <c r="I80" s="138" t="s">
        <v>187</v>
      </c>
      <c r="J80" s="138" t="s">
        <v>37</v>
      </c>
      <c r="K80" s="127" t="s">
        <v>283</v>
      </c>
      <c r="L80" s="232" t="s">
        <v>39</v>
      </c>
      <c r="M80" s="130" t="s">
        <v>293</v>
      </c>
      <c r="N80" s="132" t="s">
        <v>41</v>
      </c>
      <c r="O80" s="134">
        <v>45090</v>
      </c>
      <c r="P80" s="135">
        <v>45092</v>
      </c>
      <c r="Q80" s="136" t="s">
        <v>299</v>
      </c>
      <c r="R80" s="131" t="s">
        <v>300</v>
      </c>
      <c r="S80" s="137" t="s">
        <v>245</v>
      </c>
      <c r="T80" s="214" t="s">
        <v>299</v>
      </c>
      <c r="U80" s="214" t="s">
        <v>300</v>
      </c>
      <c r="V80" s="215" t="s">
        <v>245</v>
      </c>
      <c r="W80" s="133" t="s">
        <v>292</v>
      </c>
    </row>
    <row r="81" spans="1:23" s="71" customFormat="1" x14ac:dyDescent="0.4">
      <c r="A81" s="23">
        <f t="shared" si="7"/>
        <v>75</v>
      </c>
      <c r="B81" s="138" t="s">
        <v>287</v>
      </c>
      <c r="C81" s="126" t="s">
        <v>287</v>
      </c>
      <c r="D81" s="128" t="s">
        <v>287</v>
      </c>
      <c r="E81" s="127" t="s">
        <v>283</v>
      </c>
      <c r="F81" s="126" t="s">
        <v>288</v>
      </c>
      <c r="G81" s="129" t="s">
        <v>34</v>
      </c>
      <c r="H81" s="128" t="s">
        <v>35</v>
      </c>
      <c r="I81" s="138" t="s">
        <v>170</v>
      </c>
      <c r="J81" s="138" t="s">
        <v>37</v>
      </c>
      <c r="K81" s="127" t="s">
        <v>283</v>
      </c>
      <c r="L81" s="232" t="s">
        <v>39</v>
      </c>
      <c r="M81" s="130" t="s">
        <v>289</v>
      </c>
      <c r="N81" s="132" t="s">
        <v>41</v>
      </c>
      <c r="O81" s="134">
        <v>45088</v>
      </c>
      <c r="P81" s="135">
        <v>45091</v>
      </c>
      <c r="Q81" s="136" t="s">
        <v>301</v>
      </c>
      <c r="R81" s="131" t="s">
        <v>302</v>
      </c>
      <c r="S81" s="137" t="s">
        <v>154</v>
      </c>
      <c r="T81" s="214" t="s">
        <v>301</v>
      </c>
      <c r="U81" s="214" t="s">
        <v>303</v>
      </c>
      <c r="V81" s="215" t="s">
        <v>154</v>
      </c>
      <c r="W81" s="133" t="s">
        <v>292</v>
      </c>
    </row>
    <row r="82" spans="1:23" s="71" customFormat="1" x14ac:dyDescent="0.4">
      <c r="A82" s="23">
        <f t="shared" si="7"/>
        <v>76</v>
      </c>
      <c r="B82" s="138" t="s">
        <v>287</v>
      </c>
      <c r="C82" s="126" t="s">
        <v>287</v>
      </c>
      <c r="D82" s="128" t="s">
        <v>287</v>
      </c>
      <c r="E82" s="127" t="s">
        <v>283</v>
      </c>
      <c r="F82" s="126" t="s">
        <v>288</v>
      </c>
      <c r="G82" s="129" t="s">
        <v>34</v>
      </c>
      <c r="H82" s="128" t="s">
        <v>35</v>
      </c>
      <c r="I82" s="138" t="s">
        <v>170</v>
      </c>
      <c r="J82" s="138" t="s">
        <v>37</v>
      </c>
      <c r="K82" s="127" t="s">
        <v>283</v>
      </c>
      <c r="L82" s="232" t="s">
        <v>39</v>
      </c>
      <c r="M82" s="130" t="s">
        <v>293</v>
      </c>
      <c r="N82" s="132" t="s">
        <v>41</v>
      </c>
      <c r="O82" s="134">
        <v>45090</v>
      </c>
      <c r="P82" s="135">
        <v>45092</v>
      </c>
      <c r="Q82" s="136" t="s">
        <v>304</v>
      </c>
      <c r="R82" s="131" t="s">
        <v>305</v>
      </c>
      <c r="S82" s="137" t="s">
        <v>108</v>
      </c>
      <c r="T82" s="214" t="s">
        <v>304</v>
      </c>
      <c r="U82" s="214" t="s">
        <v>305</v>
      </c>
      <c r="V82" s="215" t="s">
        <v>108</v>
      </c>
      <c r="W82" s="133" t="s">
        <v>292</v>
      </c>
    </row>
    <row r="83" spans="1:23" s="71" customFormat="1" x14ac:dyDescent="0.4">
      <c r="A83" s="23">
        <f t="shared" si="7"/>
        <v>77</v>
      </c>
      <c r="B83" s="138" t="s">
        <v>287</v>
      </c>
      <c r="C83" s="126" t="s">
        <v>287</v>
      </c>
      <c r="D83" s="128" t="s">
        <v>287</v>
      </c>
      <c r="E83" s="127" t="s">
        <v>283</v>
      </c>
      <c r="F83" s="126" t="s">
        <v>288</v>
      </c>
      <c r="G83" s="129" t="s">
        <v>34</v>
      </c>
      <c r="H83" s="128" t="s">
        <v>35</v>
      </c>
      <c r="I83" s="138" t="s">
        <v>170</v>
      </c>
      <c r="J83" s="138" t="s">
        <v>37</v>
      </c>
      <c r="K83" s="127" t="s">
        <v>283</v>
      </c>
      <c r="L83" s="232" t="s">
        <v>39</v>
      </c>
      <c r="M83" s="130" t="s">
        <v>293</v>
      </c>
      <c r="N83" s="132" t="s">
        <v>41</v>
      </c>
      <c r="O83" s="134">
        <v>45090</v>
      </c>
      <c r="P83" s="135">
        <v>45092</v>
      </c>
      <c r="Q83" s="136" t="s">
        <v>306</v>
      </c>
      <c r="R83" s="131" t="s">
        <v>300</v>
      </c>
      <c r="S83" s="137" t="s">
        <v>307</v>
      </c>
      <c r="T83" s="214" t="s">
        <v>306</v>
      </c>
      <c r="U83" s="214" t="s">
        <v>300</v>
      </c>
      <c r="V83" s="215" t="s">
        <v>307</v>
      </c>
      <c r="W83" s="133" t="s">
        <v>292</v>
      </c>
    </row>
    <row r="84" spans="1:23" s="71" customFormat="1" x14ac:dyDescent="0.4">
      <c r="A84" s="23">
        <f t="shared" si="7"/>
        <v>78</v>
      </c>
      <c r="B84" s="138" t="s">
        <v>287</v>
      </c>
      <c r="C84" s="126" t="s">
        <v>287</v>
      </c>
      <c r="D84" s="128" t="s">
        <v>287</v>
      </c>
      <c r="E84" s="127" t="s">
        <v>283</v>
      </c>
      <c r="F84" s="126" t="s">
        <v>288</v>
      </c>
      <c r="G84" s="129" t="s">
        <v>34</v>
      </c>
      <c r="H84" s="128" t="s">
        <v>35</v>
      </c>
      <c r="I84" s="138" t="s">
        <v>170</v>
      </c>
      <c r="J84" s="138" t="s">
        <v>37</v>
      </c>
      <c r="K84" s="127" t="s">
        <v>283</v>
      </c>
      <c r="L84" s="232" t="s">
        <v>39</v>
      </c>
      <c r="M84" s="130" t="s">
        <v>293</v>
      </c>
      <c r="N84" s="132" t="s">
        <v>41</v>
      </c>
      <c r="O84" s="134">
        <v>45090</v>
      </c>
      <c r="P84" s="135">
        <v>45092</v>
      </c>
      <c r="Q84" s="136" t="s">
        <v>308</v>
      </c>
      <c r="R84" s="131" t="s">
        <v>309</v>
      </c>
      <c r="S84" s="137" t="s">
        <v>310</v>
      </c>
      <c r="T84" s="214" t="s">
        <v>308</v>
      </c>
      <c r="U84" s="214" t="s">
        <v>309</v>
      </c>
      <c r="V84" s="215" t="s">
        <v>310</v>
      </c>
      <c r="W84" s="133" t="s">
        <v>292</v>
      </c>
    </row>
    <row r="85" spans="1:23" s="71" customFormat="1" x14ac:dyDescent="0.4">
      <c r="A85" s="23">
        <f t="shared" si="7"/>
        <v>79</v>
      </c>
      <c r="B85" s="138" t="s">
        <v>287</v>
      </c>
      <c r="C85" s="126" t="s">
        <v>287</v>
      </c>
      <c r="D85" s="128" t="s">
        <v>287</v>
      </c>
      <c r="E85" s="127" t="s">
        <v>311</v>
      </c>
      <c r="F85" s="126" t="s">
        <v>312</v>
      </c>
      <c r="G85" s="129" t="s">
        <v>34</v>
      </c>
      <c r="H85" s="128" t="s">
        <v>35</v>
      </c>
      <c r="I85" s="138" t="s">
        <v>313</v>
      </c>
      <c r="J85" s="138" t="s">
        <v>37</v>
      </c>
      <c r="K85" s="127" t="s">
        <v>283</v>
      </c>
      <c r="L85" s="232" t="s">
        <v>39</v>
      </c>
      <c r="M85" s="130" t="s">
        <v>293</v>
      </c>
      <c r="N85" s="132" t="s">
        <v>41</v>
      </c>
      <c r="O85" s="134">
        <v>45090</v>
      </c>
      <c r="P85" s="135">
        <v>45092</v>
      </c>
      <c r="Q85" s="136" t="s">
        <v>314</v>
      </c>
      <c r="R85" s="131" t="s">
        <v>315</v>
      </c>
      <c r="S85" s="137" t="s">
        <v>316</v>
      </c>
      <c r="T85" s="214" t="s">
        <v>314</v>
      </c>
      <c r="U85" s="214" t="s">
        <v>315</v>
      </c>
      <c r="V85" s="215" t="s">
        <v>316</v>
      </c>
      <c r="W85" s="133" t="s">
        <v>292</v>
      </c>
    </row>
    <row r="86" spans="1:23" s="71" customFormat="1" x14ac:dyDescent="0.4">
      <c r="A86" s="23">
        <f t="shared" si="7"/>
        <v>80</v>
      </c>
      <c r="B86" s="138" t="s">
        <v>287</v>
      </c>
      <c r="C86" s="126" t="s">
        <v>287</v>
      </c>
      <c r="D86" s="128" t="s">
        <v>287</v>
      </c>
      <c r="E86" s="127" t="s">
        <v>283</v>
      </c>
      <c r="F86" s="126" t="s">
        <v>288</v>
      </c>
      <c r="G86" s="129" t="s">
        <v>34</v>
      </c>
      <c r="H86" s="128" t="s">
        <v>35</v>
      </c>
      <c r="I86" s="138" t="s">
        <v>113</v>
      </c>
      <c r="J86" s="138" t="s">
        <v>37</v>
      </c>
      <c r="K86" s="127" t="s">
        <v>283</v>
      </c>
      <c r="L86" s="232" t="s">
        <v>39</v>
      </c>
      <c r="M86" s="130" t="s">
        <v>289</v>
      </c>
      <c r="N86" s="132" t="s">
        <v>41</v>
      </c>
      <c r="O86" s="134">
        <v>45088</v>
      </c>
      <c r="P86" s="135">
        <v>45091</v>
      </c>
      <c r="Q86" s="136" t="s">
        <v>317</v>
      </c>
      <c r="R86" s="131" t="s">
        <v>318</v>
      </c>
      <c r="S86" s="137" t="s">
        <v>234</v>
      </c>
      <c r="T86" s="214" t="s">
        <v>317</v>
      </c>
      <c r="U86" s="214" t="s">
        <v>318</v>
      </c>
      <c r="V86" s="215" t="s">
        <v>234</v>
      </c>
      <c r="W86" s="133" t="s">
        <v>292</v>
      </c>
    </row>
    <row r="87" spans="1:23" s="71" customFormat="1" x14ac:dyDescent="0.4">
      <c r="A87" s="23">
        <f t="shared" si="7"/>
        <v>81</v>
      </c>
      <c r="B87" s="138" t="s">
        <v>287</v>
      </c>
      <c r="C87" s="126" t="s">
        <v>287</v>
      </c>
      <c r="D87" s="128" t="s">
        <v>287</v>
      </c>
      <c r="E87" s="127" t="s">
        <v>283</v>
      </c>
      <c r="F87" s="126" t="s">
        <v>288</v>
      </c>
      <c r="G87" s="129" t="s">
        <v>34</v>
      </c>
      <c r="H87" s="128" t="s">
        <v>35</v>
      </c>
      <c r="I87" s="138" t="s">
        <v>319</v>
      </c>
      <c r="J87" s="138" t="s">
        <v>37</v>
      </c>
      <c r="K87" s="127" t="s">
        <v>283</v>
      </c>
      <c r="L87" s="232" t="s">
        <v>39</v>
      </c>
      <c r="M87" s="130" t="s">
        <v>289</v>
      </c>
      <c r="N87" s="132" t="s">
        <v>41</v>
      </c>
      <c r="O87" s="134">
        <v>45088</v>
      </c>
      <c r="P87" s="135">
        <v>45091</v>
      </c>
      <c r="Q87" s="136" t="s">
        <v>320</v>
      </c>
      <c r="R87" s="131" t="s">
        <v>321</v>
      </c>
      <c r="S87" s="137" t="s">
        <v>322</v>
      </c>
      <c r="T87" s="214" t="s">
        <v>320</v>
      </c>
      <c r="U87" s="214" t="s">
        <v>321</v>
      </c>
      <c r="V87" s="215" t="s">
        <v>322</v>
      </c>
      <c r="W87" s="133" t="s">
        <v>292</v>
      </c>
    </row>
    <row r="88" spans="1:23" s="71" customFormat="1" x14ac:dyDescent="0.4">
      <c r="A88" s="23">
        <f t="shared" si="7"/>
        <v>82</v>
      </c>
      <c r="B88" s="138" t="s">
        <v>287</v>
      </c>
      <c r="C88" s="126" t="s">
        <v>287</v>
      </c>
      <c r="D88" s="128" t="s">
        <v>287</v>
      </c>
      <c r="E88" s="127" t="s">
        <v>283</v>
      </c>
      <c r="F88" s="126" t="s">
        <v>288</v>
      </c>
      <c r="G88" s="129" t="s">
        <v>34</v>
      </c>
      <c r="H88" s="128" t="s">
        <v>35</v>
      </c>
      <c r="I88" s="138" t="s">
        <v>323</v>
      </c>
      <c r="J88" s="138" t="s">
        <v>37</v>
      </c>
      <c r="K88" s="127" t="s">
        <v>283</v>
      </c>
      <c r="L88" s="232" t="s">
        <v>39</v>
      </c>
      <c r="M88" s="130" t="s">
        <v>289</v>
      </c>
      <c r="N88" s="132" t="s">
        <v>41</v>
      </c>
      <c r="O88" s="134">
        <v>45088</v>
      </c>
      <c r="P88" s="135">
        <v>45091</v>
      </c>
      <c r="Q88" s="136" t="s">
        <v>324</v>
      </c>
      <c r="R88" s="131" t="s">
        <v>325</v>
      </c>
      <c r="S88" s="137" t="s">
        <v>326</v>
      </c>
      <c r="T88" s="214" t="s">
        <v>324</v>
      </c>
      <c r="U88" s="214" t="s">
        <v>325</v>
      </c>
      <c r="V88" s="215" t="s">
        <v>326</v>
      </c>
      <c r="W88" s="133" t="s">
        <v>292</v>
      </c>
    </row>
    <row r="89" spans="1:23" s="71" customFormat="1" x14ac:dyDescent="0.4">
      <c r="A89" s="23">
        <f t="shared" si="7"/>
        <v>83</v>
      </c>
      <c r="B89" s="138" t="s">
        <v>287</v>
      </c>
      <c r="C89" s="126" t="s">
        <v>287</v>
      </c>
      <c r="D89" s="128" t="s">
        <v>287</v>
      </c>
      <c r="E89" s="127" t="s">
        <v>283</v>
      </c>
      <c r="F89" s="126" t="s">
        <v>288</v>
      </c>
      <c r="G89" s="129" t="s">
        <v>34</v>
      </c>
      <c r="H89" s="128" t="s">
        <v>35</v>
      </c>
      <c r="I89" s="138" t="s">
        <v>76</v>
      </c>
      <c r="J89" s="138" t="s">
        <v>37</v>
      </c>
      <c r="K89" s="127" t="s">
        <v>283</v>
      </c>
      <c r="L89" s="232" t="s">
        <v>39</v>
      </c>
      <c r="M89" s="130" t="s">
        <v>289</v>
      </c>
      <c r="N89" s="132" t="s">
        <v>41</v>
      </c>
      <c r="O89" s="134">
        <v>45088</v>
      </c>
      <c r="P89" s="135">
        <v>45091</v>
      </c>
      <c r="Q89" s="136" t="s">
        <v>327</v>
      </c>
      <c r="R89" s="131" t="s">
        <v>328</v>
      </c>
      <c r="S89" s="137" t="s">
        <v>98</v>
      </c>
      <c r="T89" s="214" t="s">
        <v>327</v>
      </c>
      <c r="U89" s="214" t="s">
        <v>328</v>
      </c>
      <c r="V89" s="215" t="s">
        <v>98</v>
      </c>
      <c r="W89" s="133" t="s">
        <v>292</v>
      </c>
    </row>
    <row r="90" spans="1:23" s="71" customFormat="1" x14ac:dyDescent="0.4">
      <c r="A90" s="23">
        <f t="shared" si="7"/>
        <v>84</v>
      </c>
      <c r="B90" s="138" t="s">
        <v>287</v>
      </c>
      <c r="C90" s="126" t="s">
        <v>287</v>
      </c>
      <c r="D90" s="128" t="s">
        <v>287</v>
      </c>
      <c r="E90" s="127" t="s">
        <v>283</v>
      </c>
      <c r="F90" s="126" t="s">
        <v>288</v>
      </c>
      <c r="G90" s="129" t="s">
        <v>34</v>
      </c>
      <c r="H90" s="128" t="s">
        <v>35</v>
      </c>
      <c r="I90" s="138" t="s">
        <v>181</v>
      </c>
      <c r="J90" s="138" t="s">
        <v>37</v>
      </c>
      <c r="K90" s="127" t="s">
        <v>283</v>
      </c>
      <c r="L90" s="232" t="s">
        <v>39</v>
      </c>
      <c r="M90" s="130" t="s">
        <v>289</v>
      </c>
      <c r="N90" s="132" t="s">
        <v>41</v>
      </c>
      <c r="O90" s="134">
        <v>45088</v>
      </c>
      <c r="P90" s="135">
        <v>45091</v>
      </c>
      <c r="Q90" s="136" t="s">
        <v>329</v>
      </c>
      <c r="R90" s="131" t="s">
        <v>330</v>
      </c>
      <c r="S90" s="137" t="s">
        <v>211</v>
      </c>
      <c r="T90" s="214" t="s">
        <v>329</v>
      </c>
      <c r="U90" s="214" t="s">
        <v>330</v>
      </c>
      <c r="V90" s="215" t="s">
        <v>211</v>
      </c>
      <c r="W90" s="133" t="s">
        <v>292</v>
      </c>
    </row>
    <row r="91" spans="1:23" s="71" customFormat="1" x14ac:dyDescent="0.4">
      <c r="A91" s="23">
        <f t="shared" si="7"/>
        <v>85</v>
      </c>
      <c r="B91" s="138" t="s">
        <v>287</v>
      </c>
      <c r="C91" s="126" t="s">
        <v>287</v>
      </c>
      <c r="D91" s="128" t="s">
        <v>287</v>
      </c>
      <c r="E91" s="127" t="s">
        <v>283</v>
      </c>
      <c r="F91" s="126" t="s">
        <v>288</v>
      </c>
      <c r="G91" s="129" t="s">
        <v>34</v>
      </c>
      <c r="H91" s="128" t="s">
        <v>35</v>
      </c>
      <c r="I91" s="138" t="s">
        <v>99</v>
      </c>
      <c r="J91" s="138" t="s">
        <v>37</v>
      </c>
      <c r="K91" s="127" t="s">
        <v>283</v>
      </c>
      <c r="L91" s="232" t="s">
        <v>39</v>
      </c>
      <c r="M91" s="130" t="s">
        <v>289</v>
      </c>
      <c r="N91" s="132" t="s">
        <v>41</v>
      </c>
      <c r="O91" s="134">
        <v>45088</v>
      </c>
      <c r="P91" s="135">
        <v>45091</v>
      </c>
      <c r="Q91" s="136" t="s">
        <v>331</v>
      </c>
      <c r="R91" s="131" t="s">
        <v>291</v>
      </c>
      <c r="S91" s="137" t="s">
        <v>332</v>
      </c>
      <c r="T91" s="214" t="s">
        <v>331</v>
      </c>
      <c r="U91" s="214" t="s">
        <v>291</v>
      </c>
      <c r="V91" s="215" t="s">
        <v>332</v>
      </c>
      <c r="W91" s="133" t="s">
        <v>292</v>
      </c>
    </row>
    <row r="92" spans="1:23" s="71" customFormat="1" x14ac:dyDescent="0.4">
      <c r="A92" s="23">
        <f t="shared" si="7"/>
        <v>86</v>
      </c>
      <c r="B92" s="138" t="s">
        <v>287</v>
      </c>
      <c r="C92" s="126" t="s">
        <v>287</v>
      </c>
      <c r="D92" s="128" t="s">
        <v>287</v>
      </c>
      <c r="E92" s="127" t="s">
        <v>333</v>
      </c>
      <c r="F92" s="126" t="s">
        <v>334</v>
      </c>
      <c r="G92" s="129" t="s">
        <v>34</v>
      </c>
      <c r="H92" s="128" t="s">
        <v>35</v>
      </c>
      <c r="I92" s="138" t="s">
        <v>335</v>
      </c>
      <c r="J92" s="138" t="s">
        <v>37</v>
      </c>
      <c r="K92" s="127" t="s">
        <v>283</v>
      </c>
      <c r="L92" s="232" t="s">
        <v>39</v>
      </c>
      <c r="M92" s="130" t="s">
        <v>336</v>
      </c>
      <c r="N92" s="132" t="s">
        <v>41</v>
      </c>
      <c r="O92" s="134">
        <v>45090</v>
      </c>
      <c r="P92" s="135">
        <v>45092</v>
      </c>
      <c r="Q92" s="136" t="s">
        <v>337</v>
      </c>
      <c r="R92" s="131" t="s">
        <v>338</v>
      </c>
      <c r="S92" s="137" t="s">
        <v>339</v>
      </c>
      <c r="T92" s="214" t="s">
        <v>337</v>
      </c>
      <c r="U92" s="214" t="s">
        <v>338</v>
      </c>
      <c r="V92" s="215" t="s">
        <v>339</v>
      </c>
      <c r="W92" s="133" t="s">
        <v>292</v>
      </c>
    </row>
    <row r="93" spans="1:23" s="71" customFormat="1" x14ac:dyDescent="0.4">
      <c r="A93" s="23">
        <f t="shared" si="7"/>
        <v>87</v>
      </c>
      <c r="B93" s="138" t="s">
        <v>287</v>
      </c>
      <c r="C93" s="126" t="s">
        <v>287</v>
      </c>
      <c r="D93" s="128" t="s">
        <v>287</v>
      </c>
      <c r="E93" s="127" t="s">
        <v>311</v>
      </c>
      <c r="F93" s="126" t="s">
        <v>312</v>
      </c>
      <c r="G93" s="129" t="s">
        <v>34</v>
      </c>
      <c r="H93" s="128" t="s">
        <v>35</v>
      </c>
      <c r="I93" s="138" t="s">
        <v>335</v>
      </c>
      <c r="J93" s="138" t="s">
        <v>37</v>
      </c>
      <c r="K93" s="127" t="s">
        <v>283</v>
      </c>
      <c r="L93" s="232" t="s">
        <v>39</v>
      </c>
      <c r="M93" s="130" t="s">
        <v>293</v>
      </c>
      <c r="N93" s="132" t="s">
        <v>41</v>
      </c>
      <c r="O93" s="134">
        <v>45090</v>
      </c>
      <c r="P93" s="135">
        <v>45092</v>
      </c>
      <c r="Q93" s="136" t="s">
        <v>340</v>
      </c>
      <c r="R93" s="131" t="s">
        <v>341</v>
      </c>
      <c r="S93" s="137" t="s">
        <v>108</v>
      </c>
      <c r="T93" s="214" t="s">
        <v>340</v>
      </c>
      <c r="U93" s="214" t="s">
        <v>341</v>
      </c>
      <c r="V93" s="215" t="s">
        <v>108</v>
      </c>
      <c r="W93" s="133" t="s">
        <v>292</v>
      </c>
    </row>
    <row r="94" spans="1:23" s="71" customFormat="1" x14ac:dyDescent="0.4">
      <c r="A94" s="23">
        <f t="shared" si="7"/>
        <v>88</v>
      </c>
      <c r="B94" s="138" t="s">
        <v>287</v>
      </c>
      <c r="C94" s="126" t="s">
        <v>287</v>
      </c>
      <c r="D94" s="128" t="s">
        <v>287</v>
      </c>
      <c r="E94" s="127" t="s">
        <v>311</v>
      </c>
      <c r="F94" s="126" t="s">
        <v>312</v>
      </c>
      <c r="G94" s="129" t="s">
        <v>34</v>
      </c>
      <c r="H94" s="128" t="s">
        <v>35</v>
      </c>
      <c r="I94" s="138" t="s">
        <v>342</v>
      </c>
      <c r="J94" s="138" t="s">
        <v>37</v>
      </c>
      <c r="K94" s="127" t="s">
        <v>283</v>
      </c>
      <c r="L94" s="232" t="s">
        <v>39</v>
      </c>
      <c r="M94" s="130" t="s">
        <v>293</v>
      </c>
      <c r="N94" s="132" t="s">
        <v>41</v>
      </c>
      <c r="O94" s="134">
        <v>45090</v>
      </c>
      <c r="P94" s="135">
        <v>45092</v>
      </c>
      <c r="Q94" s="136" t="s">
        <v>343</v>
      </c>
      <c r="R94" s="131" t="s">
        <v>344</v>
      </c>
      <c r="S94" s="137" t="s">
        <v>345</v>
      </c>
      <c r="T94" s="214" t="s">
        <v>343</v>
      </c>
      <c r="U94" s="214" t="s">
        <v>344</v>
      </c>
      <c r="V94" s="215" t="s">
        <v>345</v>
      </c>
      <c r="W94" s="133" t="s">
        <v>292</v>
      </c>
    </row>
    <row r="95" spans="1:23" s="71" customFormat="1" x14ac:dyDescent="0.4">
      <c r="A95" s="23">
        <f t="shared" si="7"/>
        <v>89</v>
      </c>
      <c r="B95" s="138" t="s">
        <v>287</v>
      </c>
      <c r="C95" s="126" t="s">
        <v>287</v>
      </c>
      <c r="D95" s="128" t="s">
        <v>287</v>
      </c>
      <c r="E95" s="127" t="s">
        <v>283</v>
      </c>
      <c r="F95" s="126" t="s">
        <v>288</v>
      </c>
      <c r="G95" s="129" t="s">
        <v>34</v>
      </c>
      <c r="H95" s="128" t="s">
        <v>35</v>
      </c>
      <c r="I95" s="138" t="s">
        <v>346</v>
      </c>
      <c r="J95" s="138" t="s">
        <v>37</v>
      </c>
      <c r="K95" s="127" t="s">
        <v>283</v>
      </c>
      <c r="L95" s="232" t="s">
        <v>39</v>
      </c>
      <c r="M95" s="130" t="s">
        <v>336</v>
      </c>
      <c r="N95" s="132" t="s">
        <v>41</v>
      </c>
      <c r="O95" s="134">
        <v>45089</v>
      </c>
      <c r="P95" s="135">
        <v>45091</v>
      </c>
      <c r="Q95" s="136" t="s">
        <v>347</v>
      </c>
      <c r="R95" s="131" t="s">
        <v>348</v>
      </c>
      <c r="S95" s="137" t="s">
        <v>345</v>
      </c>
      <c r="T95" s="214" t="s">
        <v>347</v>
      </c>
      <c r="U95" s="214" t="s">
        <v>348</v>
      </c>
      <c r="V95" s="215" t="s">
        <v>345</v>
      </c>
      <c r="W95" s="133" t="s">
        <v>292</v>
      </c>
    </row>
    <row r="96" spans="1:23" s="71" customFormat="1" x14ac:dyDescent="0.4">
      <c r="A96" s="23">
        <f t="shared" si="7"/>
        <v>90</v>
      </c>
      <c r="B96" s="138" t="s">
        <v>287</v>
      </c>
      <c r="C96" s="126" t="s">
        <v>287</v>
      </c>
      <c r="D96" s="128" t="s">
        <v>287</v>
      </c>
      <c r="E96" s="127" t="s">
        <v>333</v>
      </c>
      <c r="F96" s="126" t="s">
        <v>334</v>
      </c>
      <c r="G96" s="129" t="s">
        <v>34</v>
      </c>
      <c r="H96" s="128" t="s">
        <v>35</v>
      </c>
      <c r="I96" s="138" t="s">
        <v>346</v>
      </c>
      <c r="J96" s="138" t="s">
        <v>37</v>
      </c>
      <c r="K96" s="127" t="s">
        <v>283</v>
      </c>
      <c r="L96" s="232" t="s">
        <v>39</v>
      </c>
      <c r="M96" s="130" t="s">
        <v>336</v>
      </c>
      <c r="N96" s="132" t="s">
        <v>41</v>
      </c>
      <c r="O96" s="134">
        <v>45090</v>
      </c>
      <c r="P96" s="135">
        <v>45092</v>
      </c>
      <c r="Q96" s="136" t="s">
        <v>349</v>
      </c>
      <c r="R96" s="131" t="s">
        <v>350</v>
      </c>
      <c r="S96" s="137" t="s">
        <v>234</v>
      </c>
      <c r="T96" s="214" t="s">
        <v>349</v>
      </c>
      <c r="U96" s="214" t="s">
        <v>351</v>
      </c>
      <c r="V96" s="215" t="s">
        <v>234</v>
      </c>
      <c r="W96" s="133" t="s">
        <v>292</v>
      </c>
    </row>
    <row r="97" spans="1:23" s="71" customFormat="1" x14ac:dyDescent="0.4">
      <c r="A97" s="23">
        <f t="shared" si="7"/>
        <v>91</v>
      </c>
      <c r="B97" s="138" t="s">
        <v>287</v>
      </c>
      <c r="C97" s="126" t="s">
        <v>287</v>
      </c>
      <c r="D97" s="128" t="s">
        <v>287</v>
      </c>
      <c r="E97" s="127" t="s">
        <v>333</v>
      </c>
      <c r="F97" s="126" t="s">
        <v>334</v>
      </c>
      <c r="G97" s="129" t="s">
        <v>34</v>
      </c>
      <c r="H97" s="128" t="s">
        <v>35</v>
      </c>
      <c r="I97" s="138" t="s">
        <v>346</v>
      </c>
      <c r="J97" s="138" t="s">
        <v>37</v>
      </c>
      <c r="K97" s="127" t="s">
        <v>283</v>
      </c>
      <c r="L97" s="232" t="s">
        <v>39</v>
      </c>
      <c r="M97" s="130" t="s">
        <v>336</v>
      </c>
      <c r="N97" s="132" t="s">
        <v>41</v>
      </c>
      <c r="O97" s="134">
        <v>45090</v>
      </c>
      <c r="P97" s="135">
        <v>45092</v>
      </c>
      <c r="Q97" s="136" t="s">
        <v>309</v>
      </c>
      <c r="R97" s="131" t="s">
        <v>318</v>
      </c>
      <c r="S97" s="137" t="s">
        <v>352</v>
      </c>
      <c r="T97" s="214" t="s">
        <v>309</v>
      </c>
      <c r="U97" s="214" t="s">
        <v>318</v>
      </c>
      <c r="V97" s="215" t="s">
        <v>353</v>
      </c>
      <c r="W97" s="133"/>
    </row>
    <row r="98" spans="1:23" s="71" customFormat="1" x14ac:dyDescent="0.4">
      <c r="A98" s="23">
        <f t="shared" si="7"/>
        <v>92</v>
      </c>
      <c r="B98" s="138" t="s">
        <v>287</v>
      </c>
      <c r="C98" s="126" t="s">
        <v>287</v>
      </c>
      <c r="D98" s="128" t="s">
        <v>287</v>
      </c>
      <c r="E98" s="127" t="s">
        <v>333</v>
      </c>
      <c r="F98" s="126" t="s">
        <v>334</v>
      </c>
      <c r="G98" s="129" t="s">
        <v>34</v>
      </c>
      <c r="H98" s="128" t="s">
        <v>35</v>
      </c>
      <c r="I98" s="138" t="s">
        <v>346</v>
      </c>
      <c r="J98" s="138" t="s">
        <v>37</v>
      </c>
      <c r="K98" s="127" t="s">
        <v>283</v>
      </c>
      <c r="L98" s="232" t="s">
        <v>39</v>
      </c>
      <c r="M98" s="130" t="s">
        <v>336</v>
      </c>
      <c r="N98" s="132" t="s">
        <v>41</v>
      </c>
      <c r="O98" s="134">
        <v>45090</v>
      </c>
      <c r="P98" s="135">
        <v>45092</v>
      </c>
      <c r="Q98" s="136" t="s">
        <v>354</v>
      </c>
      <c r="R98" s="131" t="s">
        <v>344</v>
      </c>
      <c r="S98" s="137" t="s">
        <v>316</v>
      </c>
      <c r="T98" s="214" t="s">
        <v>355</v>
      </c>
      <c r="U98" s="214" t="s">
        <v>344</v>
      </c>
      <c r="V98" s="215" t="s">
        <v>316</v>
      </c>
      <c r="W98" s="133"/>
    </row>
    <row r="99" spans="1:23" s="71" customFormat="1" x14ac:dyDescent="0.4">
      <c r="A99" s="23">
        <f t="shared" si="7"/>
        <v>93</v>
      </c>
      <c r="B99" s="138" t="s">
        <v>287</v>
      </c>
      <c r="C99" s="126" t="s">
        <v>287</v>
      </c>
      <c r="D99" s="128" t="s">
        <v>287</v>
      </c>
      <c r="E99" s="127" t="s">
        <v>283</v>
      </c>
      <c r="F99" s="126" t="s">
        <v>288</v>
      </c>
      <c r="G99" s="129" t="s">
        <v>34</v>
      </c>
      <c r="H99" s="128" t="s">
        <v>35</v>
      </c>
      <c r="I99" s="138" t="s">
        <v>47</v>
      </c>
      <c r="J99" s="138" t="s">
        <v>37</v>
      </c>
      <c r="K99" s="127" t="s">
        <v>283</v>
      </c>
      <c r="L99" s="232" t="s">
        <v>39</v>
      </c>
      <c r="M99" s="130" t="s">
        <v>336</v>
      </c>
      <c r="N99" s="132" t="s">
        <v>41</v>
      </c>
      <c r="O99" s="134">
        <v>45089</v>
      </c>
      <c r="P99" s="135">
        <v>45091</v>
      </c>
      <c r="Q99" s="136" t="s">
        <v>356</v>
      </c>
      <c r="R99" s="131" t="s">
        <v>357</v>
      </c>
      <c r="S99" s="137" t="s">
        <v>358</v>
      </c>
      <c r="T99" s="214" t="s">
        <v>356</v>
      </c>
      <c r="U99" s="214" t="s">
        <v>359</v>
      </c>
      <c r="V99" s="215" t="s">
        <v>358</v>
      </c>
      <c r="W99" s="133"/>
    </row>
    <row r="100" spans="1:23" s="71" customFormat="1" x14ac:dyDescent="0.4">
      <c r="A100" s="23">
        <f t="shared" si="7"/>
        <v>94</v>
      </c>
      <c r="B100" s="138" t="s">
        <v>287</v>
      </c>
      <c r="C100" s="126" t="s">
        <v>287</v>
      </c>
      <c r="D100" s="128" t="s">
        <v>287</v>
      </c>
      <c r="E100" s="127" t="s">
        <v>283</v>
      </c>
      <c r="F100" s="126" t="s">
        <v>288</v>
      </c>
      <c r="G100" s="129" t="s">
        <v>34</v>
      </c>
      <c r="H100" s="128" t="s">
        <v>35</v>
      </c>
      <c r="I100" s="138" t="s">
        <v>47</v>
      </c>
      <c r="J100" s="138" t="s">
        <v>37</v>
      </c>
      <c r="K100" s="127" t="s">
        <v>283</v>
      </c>
      <c r="L100" s="232" t="s">
        <v>39</v>
      </c>
      <c r="M100" s="130" t="s">
        <v>336</v>
      </c>
      <c r="N100" s="132" t="s">
        <v>41</v>
      </c>
      <c r="O100" s="134">
        <v>45089</v>
      </c>
      <c r="P100" s="135">
        <v>45091</v>
      </c>
      <c r="Q100" s="136" t="s">
        <v>360</v>
      </c>
      <c r="R100" s="131" t="s">
        <v>361</v>
      </c>
      <c r="S100" s="137" t="s">
        <v>234</v>
      </c>
      <c r="T100" s="214" t="s">
        <v>360</v>
      </c>
      <c r="U100" s="214" t="s">
        <v>361</v>
      </c>
      <c r="V100" s="215" t="s">
        <v>234</v>
      </c>
      <c r="W100" s="133"/>
    </row>
    <row r="101" spans="1:23" s="71" customFormat="1" x14ac:dyDescent="0.4">
      <c r="A101" s="23">
        <f t="shared" si="7"/>
        <v>95</v>
      </c>
      <c r="B101" s="138" t="s">
        <v>287</v>
      </c>
      <c r="C101" s="126" t="s">
        <v>287</v>
      </c>
      <c r="D101" s="128" t="s">
        <v>287</v>
      </c>
      <c r="E101" s="127" t="s">
        <v>283</v>
      </c>
      <c r="F101" s="126" t="s">
        <v>288</v>
      </c>
      <c r="G101" s="129" t="s">
        <v>34</v>
      </c>
      <c r="H101" s="128" t="s">
        <v>35</v>
      </c>
      <c r="I101" s="138" t="s">
        <v>362</v>
      </c>
      <c r="J101" s="138" t="s">
        <v>37</v>
      </c>
      <c r="K101" s="127" t="s">
        <v>283</v>
      </c>
      <c r="L101" s="232" t="s">
        <v>39</v>
      </c>
      <c r="M101" s="130" t="s">
        <v>289</v>
      </c>
      <c r="N101" s="132" t="s">
        <v>41</v>
      </c>
      <c r="O101" s="134">
        <v>45089</v>
      </c>
      <c r="P101" s="135">
        <v>45091</v>
      </c>
      <c r="Q101" s="136" t="s">
        <v>363</v>
      </c>
      <c r="R101" s="131" t="s">
        <v>364</v>
      </c>
      <c r="S101" s="137" t="s">
        <v>365</v>
      </c>
      <c r="T101" s="214" t="s">
        <v>363</v>
      </c>
      <c r="U101" s="214" t="s">
        <v>364</v>
      </c>
      <c r="V101" s="215" t="s">
        <v>365</v>
      </c>
      <c r="W101" s="133"/>
    </row>
    <row r="102" spans="1:23" s="71" customFormat="1" x14ac:dyDescent="0.4">
      <c r="A102" s="23">
        <f t="shared" si="7"/>
        <v>96</v>
      </c>
      <c r="B102" s="138" t="s">
        <v>287</v>
      </c>
      <c r="C102" s="126" t="s">
        <v>287</v>
      </c>
      <c r="D102" s="128" t="s">
        <v>287</v>
      </c>
      <c r="E102" s="127" t="s">
        <v>311</v>
      </c>
      <c r="F102" s="126" t="s">
        <v>312</v>
      </c>
      <c r="G102" s="129" t="s">
        <v>34</v>
      </c>
      <c r="H102" s="128" t="s">
        <v>35</v>
      </c>
      <c r="I102" s="138" t="s">
        <v>366</v>
      </c>
      <c r="J102" s="138" t="s">
        <v>37</v>
      </c>
      <c r="K102" s="127" t="s">
        <v>283</v>
      </c>
      <c r="L102" s="232" t="s">
        <v>39</v>
      </c>
      <c r="M102" s="130" t="s">
        <v>293</v>
      </c>
      <c r="N102" s="132" t="s">
        <v>41</v>
      </c>
      <c r="O102" s="134">
        <v>45090</v>
      </c>
      <c r="P102" s="135">
        <v>45092</v>
      </c>
      <c r="Q102" s="136" t="s">
        <v>367</v>
      </c>
      <c r="R102" s="131" t="s">
        <v>368</v>
      </c>
      <c r="S102" s="137" t="s">
        <v>98</v>
      </c>
      <c r="T102" s="214" t="s">
        <v>367</v>
      </c>
      <c r="U102" s="214" t="s">
        <v>368</v>
      </c>
      <c r="V102" s="215" t="s">
        <v>98</v>
      </c>
      <c r="W102" s="133"/>
    </row>
    <row r="103" spans="1:23" s="71" customFormat="1" x14ac:dyDescent="0.4">
      <c r="A103" s="23">
        <f t="shared" si="7"/>
        <v>97</v>
      </c>
      <c r="B103" s="138" t="s">
        <v>287</v>
      </c>
      <c r="C103" s="126" t="s">
        <v>287</v>
      </c>
      <c r="D103" s="128" t="s">
        <v>287</v>
      </c>
      <c r="E103" s="127" t="s">
        <v>283</v>
      </c>
      <c r="F103" s="126" t="s">
        <v>288</v>
      </c>
      <c r="G103" s="129" t="s">
        <v>34</v>
      </c>
      <c r="H103" s="128" t="s">
        <v>35</v>
      </c>
      <c r="I103" s="138" t="s">
        <v>109</v>
      </c>
      <c r="J103" s="138" t="s">
        <v>37</v>
      </c>
      <c r="K103" s="127" t="s">
        <v>283</v>
      </c>
      <c r="L103" s="232" t="s">
        <v>39</v>
      </c>
      <c r="M103" s="130" t="s">
        <v>336</v>
      </c>
      <c r="N103" s="132" t="s">
        <v>41</v>
      </c>
      <c r="O103" s="134">
        <v>45089</v>
      </c>
      <c r="P103" s="135">
        <v>45091</v>
      </c>
      <c r="Q103" s="136" t="s">
        <v>301</v>
      </c>
      <c r="R103" s="131" t="s">
        <v>369</v>
      </c>
      <c r="S103" s="137" t="s">
        <v>211</v>
      </c>
      <c r="T103" s="214" t="s">
        <v>301</v>
      </c>
      <c r="U103" s="214" t="s">
        <v>369</v>
      </c>
      <c r="V103" s="215" t="s">
        <v>211</v>
      </c>
      <c r="W103" s="133"/>
    </row>
    <row r="104" spans="1:23" s="71" customFormat="1" x14ac:dyDescent="0.4">
      <c r="A104" s="23">
        <f t="shared" si="7"/>
        <v>98</v>
      </c>
      <c r="B104" s="138" t="s">
        <v>287</v>
      </c>
      <c r="C104" s="126" t="s">
        <v>287</v>
      </c>
      <c r="D104" s="128" t="s">
        <v>287</v>
      </c>
      <c r="E104" s="127" t="s">
        <v>283</v>
      </c>
      <c r="F104" s="126" t="s">
        <v>288</v>
      </c>
      <c r="G104" s="129" t="s">
        <v>34</v>
      </c>
      <c r="H104" s="128" t="s">
        <v>35</v>
      </c>
      <c r="I104" s="138" t="s">
        <v>370</v>
      </c>
      <c r="J104" s="138" t="s">
        <v>37</v>
      </c>
      <c r="K104" s="127" t="s">
        <v>283</v>
      </c>
      <c r="L104" s="232" t="s">
        <v>39</v>
      </c>
      <c r="M104" s="130" t="s">
        <v>289</v>
      </c>
      <c r="N104" s="132" t="s">
        <v>41</v>
      </c>
      <c r="O104" s="134">
        <v>45088</v>
      </c>
      <c r="P104" s="135">
        <v>45091</v>
      </c>
      <c r="Q104" s="136" t="s">
        <v>371</v>
      </c>
      <c r="R104" s="131" t="s">
        <v>372</v>
      </c>
      <c r="S104" s="137" t="s">
        <v>126</v>
      </c>
      <c r="T104" s="214" t="s">
        <v>371</v>
      </c>
      <c r="U104" s="214" t="s">
        <v>372</v>
      </c>
      <c r="V104" s="215" t="s">
        <v>126</v>
      </c>
      <c r="W104" s="133"/>
    </row>
    <row r="105" spans="1:23" s="71" customFormat="1" x14ac:dyDescent="0.4">
      <c r="A105" s="23">
        <f t="shared" si="7"/>
        <v>99</v>
      </c>
      <c r="B105" s="138" t="s">
        <v>287</v>
      </c>
      <c r="C105" s="126" t="s">
        <v>287</v>
      </c>
      <c r="D105" s="128" t="s">
        <v>287</v>
      </c>
      <c r="E105" s="127" t="s">
        <v>283</v>
      </c>
      <c r="F105" s="126" t="s">
        <v>288</v>
      </c>
      <c r="G105" s="129" t="s">
        <v>34</v>
      </c>
      <c r="H105" s="128" t="s">
        <v>35</v>
      </c>
      <c r="I105" s="138" t="s">
        <v>141</v>
      </c>
      <c r="J105" s="138" t="s">
        <v>37</v>
      </c>
      <c r="K105" s="127" t="s">
        <v>283</v>
      </c>
      <c r="L105" s="232" t="s">
        <v>39</v>
      </c>
      <c r="M105" s="130" t="s">
        <v>289</v>
      </c>
      <c r="N105" s="132" t="s">
        <v>41</v>
      </c>
      <c r="O105" s="134">
        <v>45088</v>
      </c>
      <c r="P105" s="135">
        <v>45091</v>
      </c>
      <c r="Q105" s="136" t="s">
        <v>290</v>
      </c>
      <c r="R105" s="131" t="s">
        <v>373</v>
      </c>
      <c r="S105" s="137" t="s">
        <v>322</v>
      </c>
      <c r="T105" s="214" t="s">
        <v>290</v>
      </c>
      <c r="U105" s="214" t="s">
        <v>83</v>
      </c>
      <c r="V105" s="215" t="s">
        <v>322</v>
      </c>
      <c r="W105" s="133"/>
    </row>
    <row r="106" spans="1:23" s="71" customFormat="1" x14ac:dyDescent="0.4">
      <c r="A106" s="23">
        <f t="shared" si="7"/>
        <v>100</v>
      </c>
      <c r="B106" s="138" t="s">
        <v>287</v>
      </c>
      <c r="C106" s="126" t="s">
        <v>287</v>
      </c>
      <c r="D106" s="128" t="s">
        <v>287</v>
      </c>
      <c r="E106" s="127" t="s">
        <v>333</v>
      </c>
      <c r="F106" s="126" t="s">
        <v>334</v>
      </c>
      <c r="G106" s="129" t="s">
        <v>34</v>
      </c>
      <c r="H106" s="128" t="s">
        <v>35</v>
      </c>
      <c r="I106" s="138" t="s">
        <v>141</v>
      </c>
      <c r="J106" s="138" t="s">
        <v>37</v>
      </c>
      <c r="K106" s="127" t="s">
        <v>283</v>
      </c>
      <c r="L106" s="232" t="s">
        <v>39</v>
      </c>
      <c r="M106" s="130" t="s">
        <v>336</v>
      </c>
      <c r="N106" s="132" t="s">
        <v>41</v>
      </c>
      <c r="O106" s="134">
        <v>45090</v>
      </c>
      <c r="P106" s="135">
        <v>45092</v>
      </c>
      <c r="Q106" s="136" t="s">
        <v>343</v>
      </c>
      <c r="R106" s="131" t="s">
        <v>374</v>
      </c>
      <c r="S106" s="137" t="s">
        <v>211</v>
      </c>
      <c r="T106" s="214" t="s">
        <v>343</v>
      </c>
      <c r="U106" s="214" t="s">
        <v>374</v>
      </c>
      <c r="V106" s="215" t="s">
        <v>211</v>
      </c>
      <c r="W106" s="133"/>
    </row>
    <row r="107" spans="1:23" s="71" customFormat="1" x14ac:dyDescent="0.4">
      <c r="A107" s="23">
        <f t="shared" si="7"/>
        <v>101</v>
      </c>
      <c r="B107" s="138" t="s">
        <v>287</v>
      </c>
      <c r="C107" s="126" t="s">
        <v>287</v>
      </c>
      <c r="D107" s="128" t="s">
        <v>287</v>
      </c>
      <c r="E107" s="127" t="s">
        <v>333</v>
      </c>
      <c r="F107" s="126" t="s">
        <v>334</v>
      </c>
      <c r="G107" s="129" t="s">
        <v>34</v>
      </c>
      <c r="H107" s="128" t="s">
        <v>35</v>
      </c>
      <c r="I107" s="138" t="s">
        <v>141</v>
      </c>
      <c r="J107" s="138" t="s">
        <v>37</v>
      </c>
      <c r="K107" s="127" t="s">
        <v>283</v>
      </c>
      <c r="L107" s="232" t="s">
        <v>39</v>
      </c>
      <c r="M107" s="130" t="s">
        <v>336</v>
      </c>
      <c r="N107" s="132" t="s">
        <v>41</v>
      </c>
      <c r="O107" s="134">
        <v>45090</v>
      </c>
      <c r="P107" s="135">
        <v>45092</v>
      </c>
      <c r="Q107" s="136" t="s">
        <v>375</v>
      </c>
      <c r="R107" s="131" t="s">
        <v>376</v>
      </c>
      <c r="S107" s="137" t="s">
        <v>377</v>
      </c>
      <c r="T107" s="214" t="s">
        <v>375</v>
      </c>
      <c r="U107" s="214" t="s">
        <v>378</v>
      </c>
      <c r="V107" s="215" t="s">
        <v>377</v>
      </c>
      <c r="W107" s="133"/>
    </row>
    <row r="108" spans="1:23" s="71" customFormat="1" x14ac:dyDescent="0.4">
      <c r="A108" s="23">
        <f t="shared" si="7"/>
        <v>102</v>
      </c>
      <c r="B108" s="138" t="s">
        <v>287</v>
      </c>
      <c r="C108" s="126" t="s">
        <v>287</v>
      </c>
      <c r="D108" s="128" t="s">
        <v>287</v>
      </c>
      <c r="E108" s="127" t="s">
        <v>311</v>
      </c>
      <c r="F108" s="126" t="s">
        <v>312</v>
      </c>
      <c r="G108" s="129" t="s">
        <v>34</v>
      </c>
      <c r="H108" s="128" t="s">
        <v>35</v>
      </c>
      <c r="I108" s="138" t="s">
        <v>379</v>
      </c>
      <c r="J108" s="138" t="s">
        <v>37</v>
      </c>
      <c r="K108" s="127" t="s">
        <v>283</v>
      </c>
      <c r="L108" s="232" t="s">
        <v>39</v>
      </c>
      <c r="M108" s="130" t="s">
        <v>293</v>
      </c>
      <c r="N108" s="132" t="s">
        <v>41</v>
      </c>
      <c r="O108" s="134">
        <v>45090</v>
      </c>
      <c r="P108" s="135">
        <v>45092</v>
      </c>
      <c r="Q108" s="136" t="s">
        <v>380</v>
      </c>
      <c r="R108" s="131" t="s">
        <v>324</v>
      </c>
      <c r="S108" s="137" t="s">
        <v>322</v>
      </c>
      <c r="T108" s="214" t="s">
        <v>380</v>
      </c>
      <c r="U108" s="214" t="s">
        <v>324</v>
      </c>
      <c r="V108" s="215" t="s">
        <v>322</v>
      </c>
      <c r="W108" s="133"/>
    </row>
    <row r="109" spans="1:23" s="71" customFormat="1" x14ac:dyDescent="0.4">
      <c r="A109" s="23">
        <f t="shared" si="7"/>
        <v>103</v>
      </c>
      <c r="B109" s="138" t="s">
        <v>287</v>
      </c>
      <c r="C109" s="126" t="s">
        <v>287</v>
      </c>
      <c r="D109" s="128" t="s">
        <v>287</v>
      </c>
      <c r="E109" s="127" t="s">
        <v>283</v>
      </c>
      <c r="F109" s="126" t="s">
        <v>288</v>
      </c>
      <c r="G109" s="129" t="s">
        <v>34</v>
      </c>
      <c r="H109" s="128" t="s">
        <v>35</v>
      </c>
      <c r="I109" s="138" t="s">
        <v>381</v>
      </c>
      <c r="J109" s="138" t="s">
        <v>37</v>
      </c>
      <c r="K109" s="127" t="s">
        <v>283</v>
      </c>
      <c r="L109" s="232" t="s">
        <v>39</v>
      </c>
      <c r="M109" s="130" t="s">
        <v>289</v>
      </c>
      <c r="N109" s="132" t="s">
        <v>41</v>
      </c>
      <c r="O109" s="134">
        <v>45089</v>
      </c>
      <c r="P109" s="135">
        <v>45091</v>
      </c>
      <c r="Q109" s="136" t="s">
        <v>328</v>
      </c>
      <c r="R109" s="131" t="s">
        <v>382</v>
      </c>
      <c r="S109" s="137" t="s">
        <v>108</v>
      </c>
      <c r="T109" s="214" t="s">
        <v>328</v>
      </c>
      <c r="U109" s="214" t="s">
        <v>382</v>
      </c>
      <c r="V109" s="215" t="s">
        <v>108</v>
      </c>
      <c r="W109" s="133"/>
    </row>
    <row r="110" spans="1:23" s="71" customFormat="1" x14ac:dyDescent="0.4">
      <c r="A110" s="23">
        <f t="shared" si="7"/>
        <v>104</v>
      </c>
      <c r="B110" s="138" t="s">
        <v>287</v>
      </c>
      <c r="C110" s="126" t="s">
        <v>287</v>
      </c>
      <c r="D110" s="128" t="s">
        <v>287</v>
      </c>
      <c r="E110" s="127" t="s">
        <v>311</v>
      </c>
      <c r="F110" s="126" t="s">
        <v>312</v>
      </c>
      <c r="G110" s="129" t="s">
        <v>34</v>
      </c>
      <c r="H110" s="128" t="s">
        <v>35</v>
      </c>
      <c r="I110" s="138" t="s">
        <v>381</v>
      </c>
      <c r="J110" s="138" t="s">
        <v>37</v>
      </c>
      <c r="K110" s="127" t="s">
        <v>283</v>
      </c>
      <c r="L110" s="232" t="s">
        <v>39</v>
      </c>
      <c r="M110" s="130" t="s">
        <v>293</v>
      </c>
      <c r="N110" s="132" t="s">
        <v>41</v>
      </c>
      <c r="O110" s="134">
        <v>45090</v>
      </c>
      <c r="P110" s="135">
        <v>45092</v>
      </c>
      <c r="Q110" s="136" t="s">
        <v>383</v>
      </c>
      <c r="R110" s="131" t="s">
        <v>384</v>
      </c>
      <c r="S110" s="137" t="s">
        <v>332</v>
      </c>
      <c r="T110" s="214" t="s">
        <v>383</v>
      </c>
      <c r="U110" s="214" t="s">
        <v>384</v>
      </c>
      <c r="V110" s="215" t="s">
        <v>332</v>
      </c>
      <c r="W110" s="133"/>
    </row>
    <row r="111" spans="1:23" s="71" customFormat="1" x14ac:dyDescent="0.4">
      <c r="A111" s="23">
        <f t="shared" si="7"/>
        <v>105</v>
      </c>
      <c r="B111" s="138" t="s">
        <v>287</v>
      </c>
      <c r="C111" s="126" t="s">
        <v>287</v>
      </c>
      <c r="D111" s="128" t="s">
        <v>287</v>
      </c>
      <c r="E111" s="127" t="s">
        <v>311</v>
      </c>
      <c r="F111" s="126" t="s">
        <v>312</v>
      </c>
      <c r="G111" s="129" t="s">
        <v>34</v>
      </c>
      <c r="H111" s="128" t="s">
        <v>35</v>
      </c>
      <c r="I111" s="138" t="s">
        <v>385</v>
      </c>
      <c r="J111" s="138" t="s">
        <v>37</v>
      </c>
      <c r="K111" s="127" t="s">
        <v>283</v>
      </c>
      <c r="L111" s="232" t="s">
        <v>39</v>
      </c>
      <c r="M111" s="130" t="s">
        <v>293</v>
      </c>
      <c r="N111" s="132" t="s">
        <v>41</v>
      </c>
      <c r="O111" s="134">
        <v>45090</v>
      </c>
      <c r="P111" s="135">
        <v>45092</v>
      </c>
      <c r="Q111" s="136" t="s">
        <v>386</v>
      </c>
      <c r="R111" s="131" t="s">
        <v>387</v>
      </c>
      <c r="S111" s="137" t="s">
        <v>112</v>
      </c>
      <c r="T111" s="214" t="s">
        <v>386</v>
      </c>
      <c r="U111" s="214" t="s">
        <v>387</v>
      </c>
      <c r="V111" s="215" t="s">
        <v>112</v>
      </c>
      <c r="W111" s="133"/>
    </row>
    <row r="112" spans="1:23" s="71" customFormat="1" x14ac:dyDescent="0.4">
      <c r="A112" s="23">
        <f t="shared" si="7"/>
        <v>106</v>
      </c>
      <c r="B112" s="138" t="s">
        <v>287</v>
      </c>
      <c r="C112" s="126" t="s">
        <v>287</v>
      </c>
      <c r="D112" s="128" t="s">
        <v>287</v>
      </c>
      <c r="E112" s="127" t="s">
        <v>388</v>
      </c>
      <c r="F112" s="126" t="s">
        <v>389</v>
      </c>
      <c r="G112" s="129" t="s">
        <v>34</v>
      </c>
      <c r="H112" s="128" t="s">
        <v>35</v>
      </c>
      <c r="I112" s="138" t="s">
        <v>390</v>
      </c>
      <c r="J112" s="138" t="s">
        <v>391</v>
      </c>
      <c r="K112" s="127" t="s">
        <v>283</v>
      </c>
      <c r="L112" s="232" t="s">
        <v>39</v>
      </c>
      <c r="M112" s="130" t="s">
        <v>392</v>
      </c>
      <c r="N112" s="132" t="s">
        <v>41</v>
      </c>
      <c r="O112" s="134">
        <v>45090</v>
      </c>
      <c r="P112" s="135">
        <v>45092</v>
      </c>
      <c r="Q112" s="136" t="s">
        <v>393</v>
      </c>
      <c r="R112" s="131" t="s">
        <v>394</v>
      </c>
      <c r="S112" s="137" t="s">
        <v>395</v>
      </c>
      <c r="T112" s="214" t="s">
        <v>393</v>
      </c>
      <c r="U112" s="214" t="s">
        <v>394</v>
      </c>
      <c r="V112" s="215" t="s">
        <v>395</v>
      </c>
      <c r="W112" s="133"/>
    </row>
    <row r="113" spans="1:23" s="71" customFormat="1" x14ac:dyDescent="0.4">
      <c r="A113" s="23">
        <f t="shared" si="7"/>
        <v>107</v>
      </c>
      <c r="B113" s="138" t="s">
        <v>287</v>
      </c>
      <c r="C113" s="126" t="s">
        <v>287</v>
      </c>
      <c r="D113" s="128" t="s">
        <v>287</v>
      </c>
      <c r="E113" s="127" t="s">
        <v>388</v>
      </c>
      <c r="F113" s="126" t="s">
        <v>389</v>
      </c>
      <c r="G113" s="129" t="s">
        <v>34</v>
      </c>
      <c r="H113" s="128" t="s">
        <v>35</v>
      </c>
      <c r="I113" s="138" t="s">
        <v>390</v>
      </c>
      <c r="J113" s="138" t="s">
        <v>391</v>
      </c>
      <c r="K113" s="127" t="s">
        <v>283</v>
      </c>
      <c r="L113" s="232" t="s">
        <v>39</v>
      </c>
      <c r="M113" s="130" t="s">
        <v>392</v>
      </c>
      <c r="N113" s="132" t="s">
        <v>41</v>
      </c>
      <c r="O113" s="134">
        <v>45090</v>
      </c>
      <c r="P113" s="135">
        <v>45092</v>
      </c>
      <c r="Q113" s="136" t="s">
        <v>396</v>
      </c>
      <c r="R113" s="131" t="s">
        <v>397</v>
      </c>
      <c r="S113" s="137" t="s">
        <v>62</v>
      </c>
      <c r="T113" s="214" t="s">
        <v>396</v>
      </c>
      <c r="U113" s="214" t="s">
        <v>397</v>
      </c>
      <c r="V113" s="215" t="s">
        <v>62</v>
      </c>
      <c r="W113" s="133"/>
    </row>
    <row r="114" spans="1:23" s="71" customFormat="1" x14ac:dyDescent="0.4">
      <c r="A114" s="23">
        <f t="shared" si="7"/>
        <v>108</v>
      </c>
      <c r="B114" s="138" t="s">
        <v>287</v>
      </c>
      <c r="C114" s="126" t="s">
        <v>287</v>
      </c>
      <c r="D114" s="128" t="s">
        <v>287</v>
      </c>
      <c r="E114" s="127" t="s">
        <v>388</v>
      </c>
      <c r="F114" s="126" t="s">
        <v>389</v>
      </c>
      <c r="G114" s="129" t="s">
        <v>34</v>
      </c>
      <c r="H114" s="128" t="s">
        <v>35</v>
      </c>
      <c r="I114" s="138" t="s">
        <v>390</v>
      </c>
      <c r="J114" s="138" t="s">
        <v>391</v>
      </c>
      <c r="K114" s="127" t="s">
        <v>283</v>
      </c>
      <c r="L114" s="232" t="s">
        <v>39</v>
      </c>
      <c r="M114" s="130" t="s">
        <v>392</v>
      </c>
      <c r="N114" s="132" t="s">
        <v>41</v>
      </c>
      <c r="O114" s="134">
        <v>45090</v>
      </c>
      <c r="P114" s="135">
        <v>45092</v>
      </c>
      <c r="Q114" s="136" t="s">
        <v>398</v>
      </c>
      <c r="R114" s="131" t="s">
        <v>399</v>
      </c>
      <c r="S114" s="137" t="s">
        <v>400</v>
      </c>
      <c r="T114" s="214" t="s">
        <v>398</v>
      </c>
      <c r="U114" s="214" t="s">
        <v>399</v>
      </c>
      <c r="V114" s="215" t="s">
        <v>400</v>
      </c>
      <c r="W114" s="133"/>
    </row>
    <row r="115" spans="1:23" s="71" customFormat="1" x14ac:dyDescent="0.4">
      <c r="A115" s="23">
        <f t="shared" si="7"/>
        <v>109</v>
      </c>
      <c r="B115" s="138" t="s">
        <v>287</v>
      </c>
      <c r="C115" s="126" t="s">
        <v>287</v>
      </c>
      <c r="D115" s="128" t="s">
        <v>287</v>
      </c>
      <c r="E115" s="127" t="s">
        <v>388</v>
      </c>
      <c r="F115" s="126" t="s">
        <v>389</v>
      </c>
      <c r="G115" s="129" t="s">
        <v>34</v>
      </c>
      <c r="H115" s="128" t="s">
        <v>35</v>
      </c>
      <c r="I115" s="138" t="s">
        <v>390</v>
      </c>
      <c r="J115" s="138" t="s">
        <v>391</v>
      </c>
      <c r="K115" s="127" t="s">
        <v>283</v>
      </c>
      <c r="L115" s="232" t="s">
        <v>39</v>
      </c>
      <c r="M115" s="130" t="s">
        <v>392</v>
      </c>
      <c r="N115" s="132" t="s">
        <v>41</v>
      </c>
      <c r="O115" s="134">
        <v>45090</v>
      </c>
      <c r="P115" s="135">
        <v>45092</v>
      </c>
      <c r="Q115" s="136" t="s">
        <v>401</v>
      </c>
      <c r="R115" s="131" t="s">
        <v>402</v>
      </c>
      <c r="S115" s="137" t="s">
        <v>403</v>
      </c>
      <c r="T115" s="214" t="s">
        <v>401</v>
      </c>
      <c r="U115" s="214" t="s">
        <v>402</v>
      </c>
      <c r="V115" s="215" t="s">
        <v>403</v>
      </c>
      <c r="W115" s="133"/>
    </row>
    <row r="116" spans="1:23" s="112" customFormat="1" x14ac:dyDescent="0.4">
      <c r="A116" s="21">
        <f t="shared" si="7"/>
        <v>110</v>
      </c>
      <c r="B116" s="90" t="s">
        <v>404</v>
      </c>
      <c r="C116" s="99" t="s">
        <v>404</v>
      </c>
      <c r="D116" s="103" t="s">
        <v>405</v>
      </c>
      <c r="E116" s="90" t="s">
        <v>406</v>
      </c>
      <c r="F116" s="99" t="s">
        <v>283</v>
      </c>
      <c r="G116" s="100" t="s">
        <v>407</v>
      </c>
      <c r="H116" s="101" t="s">
        <v>408</v>
      </c>
      <c r="I116" s="90" t="s">
        <v>409</v>
      </c>
      <c r="J116" s="90" t="s">
        <v>410</v>
      </c>
      <c r="K116" s="90" t="s">
        <v>133</v>
      </c>
      <c r="L116" s="107" t="s">
        <v>411</v>
      </c>
      <c r="M116" s="85" t="s">
        <v>412</v>
      </c>
      <c r="N116" s="108" t="s">
        <v>41</v>
      </c>
      <c r="O116" s="109">
        <v>45047</v>
      </c>
      <c r="P116" s="110">
        <v>45048</v>
      </c>
      <c r="Q116" s="103" t="s">
        <v>413</v>
      </c>
      <c r="R116" s="90">
        <v>1.61</v>
      </c>
      <c r="S116" s="111">
        <v>1.6</v>
      </c>
      <c r="T116" s="212" t="s">
        <v>414</v>
      </c>
      <c r="U116" s="212">
        <v>1.61</v>
      </c>
      <c r="V116" s="213">
        <v>1.6</v>
      </c>
      <c r="W116" s="107"/>
    </row>
    <row r="117" spans="1:23" s="112" customFormat="1" x14ac:dyDescent="0.4">
      <c r="A117" s="21">
        <f t="shared" si="7"/>
        <v>111</v>
      </c>
      <c r="B117" s="21" t="s">
        <v>415</v>
      </c>
      <c r="C117" s="102" t="s">
        <v>415</v>
      </c>
      <c r="D117" s="101" t="s">
        <v>415</v>
      </c>
      <c r="E117" s="21" t="s">
        <v>416</v>
      </c>
      <c r="F117" s="102" t="s">
        <v>283</v>
      </c>
      <c r="G117" s="100" t="s">
        <v>417</v>
      </c>
      <c r="H117" s="101" t="s">
        <v>418</v>
      </c>
      <c r="I117" s="21" t="s">
        <v>409</v>
      </c>
      <c r="J117" s="21" t="s">
        <v>419</v>
      </c>
      <c r="K117" s="21" t="s">
        <v>133</v>
      </c>
      <c r="L117" s="123" t="s">
        <v>420</v>
      </c>
      <c r="M117" s="86" t="s">
        <v>421</v>
      </c>
      <c r="N117" s="113" t="s">
        <v>41</v>
      </c>
      <c r="O117" s="114">
        <v>45054</v>
      </c>
      <c r="P117" s="115">
        <v>45055</v>
      </c>
      <c r="Q117" s="101" t="s">
        <v>422</v>
      </c>
      <c r="R117" s="21">
        <v>3.1</v>
      </c>
      <c r="S117" s="111">
        <v>3.1</v>
      </c>
      <c r="T117" s="212" t="s">
        <v>422</v>
      </c>
      <c r="U117" s="212">
        <v>3.1</v>
      </c>
      <c r="V117" s="213">
        <v>3.1</v>
      </c>
      <c r="W117" s="107"/>
    </row>
    <row r="118" spans="1:23" s="112" customFormat="1" x14ac:dyDescent="0.4">
      <c r="A118" s="21">
        <f t="shared" si="7"/>
        <v>112</v>
      </c>
      <c r="B118" s="21" t="s">
        <v>423</v>
      </c>
      <c r="C118" s="102" t="s">
        <v>423</v>
      </c>
      <c r="D118" s="101" t="s">
        <v>424</v>
      </c>
      <c r="E118" s="21" t="s">
        <v>425</v>
      </c>
      <c r="F118" s="102" t="s">
        <v>283</v>
      </c>
      <c r="G118" s="100" t="s">
        <v>426</v>
      </c>
      <c r="H118" s="101" t="s">
        <v>427</v>
      </c>
      <c r="I118" s="21" t="s">
        <v>428</v>
      </c>
      <c r="J118" s="21"/>
      <c r="K118" s="21" t="s">
        <v>429</v>
      </c>
      <c r="L118" s="123" t="s">
        <v>430</v>
      </c>
      <c r="M118" s="86" t="s">
        <v>431</v>
      </c>
      <c r="N118" s="113" t="s">
        <v>41</v>
      </c>
      <c r="O118" s="114">
        <v>45054</v>
      </c>
      <c r="P118" s="115">
        <v>45057</v>
      </c>
      <c r="Q118" s="101" t="s">
        <v>432</v>
      </c>
      <c r="R118" s="21" t="s">
        <v>432</v>
      </c>
      <c r="S118" s="111" t="s">
        <v>433</v>
      </c>
      <c r="T118" s="212" t="s">
        <v>432</v>
      </c>
      <c r="U118" s="212" t="s">
        <v>432</v>
      </c>
      <c r="V118" s="213" t="s">
        <v>433</v>
      </c>
      <c r="W118" s="107" t="s">
        <v>292</v>
      </c>
    </row>
    <row r="119" spans="1:23" s="112" customFormat="1" x14ac:dyDescent="0.4">
      <c r="A119" s="21">
        <f t="shared" si="7"/>
        <v>113</v>
      </c>
      <c r="B119" s="21" t="s">
        <v>434</v>
      </c>
      <c r="C119" s="102" t="s">
        <v>434</v>
      </c>
      <c r="D119" s="101" t="s">
        <v>435</v>
      </c>
      <c r="E119" s="21" t="s">
        <v>436</v>
      </c>
      <c r="F119" s="102" t="s">
        <v>283</v>
      </c>
      <c r="G119" s="100" t="s">
        <v>34</v>
      </c>
      <c r="H119" s="103" t="s">
        <v>269</v>
      </c>
      <c r="I119" s="21" t="s">
        <v>437</v>
      </c>
      <c r="J119" s="21" t="s">
        <v>248</v>
      </c>
      <c r="K119" s="21" t="s">
        <v>438</v>
      </c>
      <c r="L119" s="123" t="s">
        <v>284</v>
      </c>
      <c r="M119" s="86" t="s">
        <v>439</v>
      </c>
      <c r="N119" s="113" t="s">
        <v>41</v>
      </c>
      <c r="O119" s="114">
        <v>45056</v>
      </c>
      <c r="P119" s="115">
        <v>45057</v>
      </c>
      <c r="Q119" s="101" t="s">
        <v>440</v>
      </c>
      <c r="R119" s="21" t="s">
        <v>441</v>
      </c>
      <c r="S119" s="116" t="s">
        <v>442</v>
      </c>
      <c r="T119" s="212" t="s">
        <v>440</v>
      </c>
      <c r="U119" s="212" t="s">
        <v>441</v>
      </c>
      <c r="V119" s="213" t="s">
        <v>442</v>
      </c>
      <c r="W119" s="107"/>
    </row>
    <row r="120" spans="1:23" s="112" customFormat="1" x14ac:dyDescent="0.4">
      <c r="A120" s="21">
        <f t="shared" si="7"/>
        <v>114</v>
      </c>
      <c r="B120" s="21" t="s">
        <v>434</v>
      </c>
      <c r="C120" s="102" t="s">
        <v>434</v>
      </c>
      <c r="D120" s="101" t="s">
        <v>435</v>
      </c>
      <c r="E120" s="21" t="s">
        <v>443</v>
      </c>
      <c r="F120" s="102" t="s">
        <v>283</v>
      </c>
      <c r="G120" s="100" t="s">
        <v>34</v>
      </c>
      <c r="H120" s="101" t="s">
        <v>269</v>
      </c>
      <c r="I120" s="21" t="s">
        <v>409</v>
      </c>
      <c r="J120" s="21" t="s">
        <v>444</v>
      </c>
      <c r="K120" s="21" t="s">
        <v>133</v>
      </c>
      <c r="L120" s="123" t="s">
        <v>39</v>
      </c>
      <c r="M120" s="86" t="s">
        <v>439</v>
      </c>
      <c r="N120" s="113" t="s">
        <v>41</v>
      </c>
      <c r="O120" s="114">
        <v>45057</v>
      </c>
      <c r="P120" s="115">
        <v>45058</v>
      </c>
      <c r="Q120" s="101" t="s">
        <v>445</v>
      </c>
      <c r="R120" s="21" t="s">
        <v>446</v>
      </c>
      <c r="S120" s="116" t="s">
        <v>447</v>
      </c>
      <c r="T120" s="212" t="s">
        <v>70</v>
      </c>
      <c r="U120" s="212" t="s">
        <v>446</v>
      </c>
      <c r="V120" s="213" t="s">
        <v>447</v>
      </c>
      <c r="W120" s="107"/>
    </row>
    <row r="121" spans="1:23" s="112" customFormat="1" x14ac:dyDescent="0.4">
      <c r="A121" s="21">
        <f t="shared" si="7"/>
        <v>115</v>
      </c>
      <c r="B121" s="21" t="s">
        <v>434</v>
      </c>
      <c r="C121" s="102" t="s">
        <v>434</v>
      </c>
      <c r="D121" s="101" t="s">
        <v>435</v>
      </c>
      <c r="E121" s="21" t="s">
        <v>448</v>
      </c>
      <c r="F121" s="102" t="s">
        <v>283</v>
      </c>
      <c r="G121" s="100" t="s">
        <v>34</v>
      </c>
      <c r="H121" s="101" t="s">
        <v>269</v>
      </c>
      <c r="I121" s="21" t="s">
        <v>409</v>
      </c>
      <c r="J121" s="21" t="s">
        <v>444</v>
      </c>
      <c r="K121" s="21" t="s">
        <v>133</v>
      </c>
      <c r="L121" s="123" t="s">
        <v>39</v>
      </c>
      <c r="M121" s="86" t="s">
        <v>439</v>
      </c>
      <c r="N121" s="113" t="s">
        <v>41</v>
      </c>
      <c r="O121" s="114">
        <v>45057</v>
      </c>
      <c r="P121" s="115">
        <v>45058</v>
      </c>
      <c r="Q121" s="101" t="s">
        <v>449</v>
      </c>
      <c r="R121" s="21">
        <v>1.02</v>
      </c>
      <c r="S121" s="117">
        <v>1</v>
      </c>
      <c r="T121" s="212" t="s">
        <v>449</v>
      </c>
      <c r="U121" s="212">
        <v>1.02</v>
      </c>
      <c r="V121" s="213">
        <v>1</v>
      </c>
      <c r="W121" s="107"/>
    </row>
    <row r="122" spans="1:23" s="112" customFormat="1" x14ac:dyDescent="0.4">
      <c r="A122" s="21">
        <f t="shared" si="7"/>
        <v>116</v>
      </c>
      <c r="B122" s="21" t="s">
        <v>434</v>
      </c>
      <c r="C122" s="102" t="s">
        <v>434</v>
      </c>
      <c r="D122" s="101" t="s">
        <v>133</v>
      </c>
      <c r="E122" s="21" t="s">
        <v>133</v>
      </c>
      <c r="F122" s="102" t="s">
        <v>450</v>
      </c>
      <c r="G122" s="139" t="s">
        <v>451</v>
      </c>
      <c r="H122" s="103" t="s">
        <v>452</v>
      </c>
      <c r="I122" s="21" t="s">
        <v>453</v>
      </c>
      <c r="J122" s="21"/>
      <c r="K122" s="21"/>
      <c r="L122" s="123" t="s">
        <v>430</v>
      </c>
      <c r="M122" s="86" t="s">
        <v>454</v>
      </c>
      <c r="N122" s="113" t="s">
        <v>41</v>
      </c>
      <c r="O122" s="114">
        <v>45054</v>
      </c>
      <c r="P122" s="115">
        <v>45062</v>
      </c>
      <c r="Q122" s="101" t="s">
        <v>455</v>
      </c>
      <c r="R122" s="21" t="s">
        <v>456</v>
      </c>
      <c r="S122" s="117" t="s">
        <v>126</v>
      </c>
      <c r="T122" s="212" t="s">
        <v>455</v>
      </c>
      <c r="U122" s="212" t="s">
        <v>195</v>
      </c>
      <c r="V122" s="213" t="s">
        <v>126</v>
      </c>
      <c r="W122" s="107" t="str">
        <f t="shared" ref="W122:W172" si="8">IF(ISERROR(V122*1),"",IF(AND(H122="飲料水",V122&gt;=11),"○",IF(AND(H122="牛乳・乳児用食品",V122&gt;=51),"○",IF(AND(H122&lt;&gt;"",V122&gt;=110),"○",""))))</f>
        <v/>
      </c>
    </row>
    <row r="123" spans="1:23" s="112" customFormat="1" x14ac:dyDescent="0.4">
      <c r="A123" s="21">
        <f t="shared" si="7"/>
        <v>117</v>
      </c>
      <c r="B123" s="21" t="s">
        <v>434</v>
      </c>
      <c r="C123" s="102" t="s">
        <v>434</v>
      </c>
      <c r="D123" s="101" t="s">
        <v>133</v>
      </c>
      <c r="E123" s="21" t="s">
        <v>133</v>
      </c>
      <c r="F123" s="102" t="s">
        <v>457</v>
      </c>
      <c r="G123" s="140" t="s">
        <v>451</v>
      </c>
      <c r="H123" s="101" t="s">
        <v>452</v>
      </c>
      <c r="I123" s="21" t="s">
        <v>458</v>
      </c>
      <c r="J123" s="21"/>
      <c r="K123" s="21"/>
      <c r="L123" s="123" t="s">
        <v>430</v>
      </c>
      <c r="M123" s="86" t="s">
        <v>454</v>
      </c>
      <c r="N123" s="113" t="s">
        <v>41</v>
      </c>
      <c r="O123" s="114">
        <v>45054</v>
      </c>
      <c r="P123" s="115">
        <v>45062</v>
      </c>
      <c r="Q123" s="101" t="s">
        <v>459</v>
      </c>
      <c r="R123" s="21" t="s">
        <v>92</v>
      </c>
      <c r="S123" s="117" t="s">
        <v>132</v>
      </c>
      <c r="T123" s="212" t="s">
        <v>459</v>
      </c>
      <c r="U123" s="212" t="s">
        <v>92</v>
      </c>
      <c r="V123" s="213" t="s">
        <v>132</v>
      </c>
      <c r="W123" s="107" t="str">
        <f t="shared" si="8"/>
        <v/>
      </c>
    </row>
    <row r="124" spans="1:23" s="112" customFormat="1" x14ac:dyDescent="0.4">
      <c r="A124" s="21">
        <f t="shared" si="7"/>
        <v>118</v>
      </c>
      <c r="B124" s="21" t="s">
        <v>434</v>
      </c>
      <c r="C124" s="102" t="s">
        <v>434</v>
      </c>
      <c r="D124" s="101" t="s">
        <v>133</v>
      </c>
      <c r="E124" s="21" t="s">
        <v>133</v>
      </c>
      <c r="F124" s="102" t="s">
        <v>460</v>
      </c>
      <c r="G124" s="100" t="s">
        <v>451</v>
      </c>
      <c r="H124" s="101" t="s">
        <v>461</v>
      </c>
      <c r="I124" s="21" t="s">
        <v>462</v>
      </c>
      <c r="J124" s="21"/>
      <c r="K124" s="21"/>
      <c r="L124" s="123" t="s">
        <v>430</v>
      </c>
      <c r="M124" s="86" t="s">
        <v>454</v>
      </c>
      <c r="N124" s="113" t="s">
        <v>41</v>
      </c>
      <c r="O124" s="114">
        <v>45054</v>
      </c>
      <c r="P124" s="115">
        <v>45062</v>
      </c>
      <c r="Q124" s="101" t="s">
        <v>463</v>
      </c>
      <c r="R124" s="21" t="s">
        <v>464</v>
      </c>
      <c r="S124" s="117" t="s">
        <v>465</v>
      </c>
      <c r="T124" s="212" t="s">
        <v>463</v>
      </c>
      <c r="U124" s="212" t="s">
        <v>464</v>
      </c>
      <c r="V124" s="213" t="s">
        <v>465</v>
      </c>
      <c r="W124" s="107" t="str">
        <f t="shared" si="8"/>
        <v/>
      </c>
    </row>
    <row r="125" spans="1:23" s="112" customFormat="1" x14ac:dyDescent="0.4">
      <c r="A125" s="21">
        <f t="shared" si="7"/>
        <v>119</v>
      </c>
      <c r="B125" s="21" t="s">
        <v>434</v>
      </c>
      <c r="C125" s="102" t="s">
        <v>434</v>
      </c>
      <c r="D125" s="101" t="s">
        <v>133</v>
      </c>
      <c r="E125" s="21" t="s">
        <v>133</v>
      </c>
      <c r="F125" s="102" t="s">
        <v>466</v>
      </c>
      <c r="G125" s="140" t="s">
        <v>451</v>
      </c>
      <c r="H125" s="103" t="s">
        <v>461</v>
      </c>
      <c r="I125" s="21" t="s">
        <v>467</v>
      </c>
      <c r="J125" s="21"/>
      <c r="K125" s="21"/>
      <c r="L125" s="123" t="s">
        <v>430</v>
      </c>
      <c r="M125" s="86" t="s">
        <v>454</v>
      </c>
      <c r="N125" s="113" t="s">
        <v>41</v>
      </c>
      <c r="O125" s="114">
        <v>45054</v>
      </c>
      <c r="P125" s="115">
        <v>45062</v>
      </c>
      <c r="Q125" s="101" t="s">
        <v>468</v>
      </c>
      <c r="R125" s="21" t="s">
        <v>469</v>
      </c>
      <c r="S125" s="117" t="s">
        <v>470</v>
      </c>
      <c r="T125" s="212" t="s">
        <v>468</v>
      </c>
      <c r="U125" s="212" t="s">
        <v>469</v>
      </c>
      <c r="V125" s="213" t="s">
        <v>470</v>
      </c>
      <c r="W125" s="107" t="str">
        <f t="shared" si="8"/>
        <v/>
      </c>
    </row>
    <row r="126" spans="1:23" s="112" customFormat="1" x14ac:dyDescent="0.4">
      <c r="A126" s="21">
        <f t="shared" si="7"/>
        <v>120</v>
      </c>
      <c r="B126" s="21" t="s">
        <v>434</v>
      </c>
      <c r="C126" s="102" t="s">
        <v>434</v>
      </c>
      <c r="D126" s="101" t="s">
        <v>133</v>
      </c>
      <c r="E126" s="21" t="s">
        <v>133</v>
      </c>
      <c r="F126" s="102" t="s">
        <v>471</v>
      </c>
      <c r="G126" s="140" t="s">
        <v>451</v>
      </c>
      <c r="H126" s="101" t="s">
        <v>472</v>
      </c>
      <c r="I126" s="21" t="s">
        <v>473</v>
      </c>
      <c r="J126" s="21"/>
      <c r="K126" s="21"/>
      <c r="L126" s="123" t="s">
        <v>430</v>
      </c>
      <c r="M126" s="86" t="s">
        <v>454</v>
      </c>
      <c r="N126" s="113" t="s">
        <v>41</v>
      </c>
      <c r="O126" s="114">
        <v>45054</v>
      </c>
      <c r="P126" s="115">
        <v>45062</v>
      </c>
      <c r="Q126" s="101" t="s">
        <v>211</v>
      </c>
      <c r="R126" s="21" t="s">
        <v>160</v>
      </c>
      <c r="S126" s="117" t="s">
        <v>474</v>
      </c>
      <c r="T126" s="212" t="s">
        <v>211</v>
      </c>
      <c r="U126" s="212" t="s">
        <v>160</v>
      </c>
      <c r="V126" s="213" t="s">
        <v>474</v>
      </c>
      <c r="W126" s="107" t="str">
        <f t="shared" si="8"/>
        <v/>
      </c>
    </row>
    <row r="127" spans="1:23" s="112" customFormat="1" x14ac:dyDescent="0.4">
      <c r="A127" s="21">
        <f t="shared" si="7"/>
        <v>121</v>
      </c>
      <c r="B127" s="21" t="s">
        <v>434</v>
      </c>
      <c r="C127" s="102" t="s">
        <v>434</v>
      </c>
      <c r="D127" s="101" t="s">
        <v>133</v>
      </c>
      <c r="E127" s="21" t="s">
        <v>133</v>
      </c>
      <c r="F127" s="102" t="s">
        <v>475</v>
      </c>
      <c r="G127" s="100" t="s">
        <v>451</v>
      </c>
      <c r="H127" s="103" t="s">
        <v>472</v>
      </c>
      <c r="I127" s="21" t="s">
        <v>476</v>
      </c>
      <c r="J127" s="21"/>
      <c r="K127" s="21"/>
      <c r="L127" s="123" t="s">
        <v>430</v>
      </c>
      <c r="M127" s="86" t="s">
        <v>454</v>
      </c>
      <c r="N127" s="113" t="s">
        <v>41</v>
      </c>
      <c r="O127" s="114">
        <v>45054</v>
      </c>
      <c r="P127" s="115">
        <v>45062</v>
      </c>
      <c r="Q127" s="101" t="s">
        <v>224</v>
      </c>
      <c r="R127" s="21" t="s">
        <v>477</v>
      </c>
      <c r="S127" s="117" t="s">
        <v>474</v>
      </c>
      <c r="T127" s="212" t="s">
        <v>224</v>
      </c>
      <c r="U127" s="212" t="s">
        <v>477</v>
      </c>
      <c r="V127" s="213" t="s">
        <v>474</v>
      </c>
      <c r="W127" s="107" t="str">
        <f t="shared" si="8"/>
        <v/>
      </c>
    </row>
    <row r="128" spans="1:23" s="112" customFormat="1" x14ac:dyDescent="0.4">
      <c r="A128" s="21">
        <f t="shared" si="7"/>
        <v>122</v>
      </c>
      <c r="B128" s="21" t="s">
        <v>434</v>
      </c>
      <c r="C128" s="102" t="s">
        <v>434</v>
      </c>
      <c r="D128" s="105" t="s">
        <v>133</v>
      </c>
      <c r="E128" s="106" t="s">
        <v>133</v>
      </c>
      <c r="F128" s="104" t="s">
        <v>478</v>
      </c>
      <c r="G128" s="141" t="s">
        <v>451</v>
      </c>
      <c r="H128" s="103" t="s">
        <v>472</v>
      </c>
      <c r="I128" s="106" t="s">
        <v>479</v>
      </c>
      <c r="J128" s="106"/>
      <c r="K128" s="106"/>
      <c r="L128" s="161" t="s">
        <v>430</v>
      </c>
      <c r="M128" s="87" t="s">
        <v>454</v>
      </c>
      <c r="N128" s="118" t="s">
        <v>41</v>
      </c>
      <c r="O128" s="119">
        <v>45054</v>
      </c>
      <c r="P128" s="120">
        <v>45062</v>
      </c>
      <c r="Q128" s="101" t="s">
        <v>480</v>
      </c>
      <c r="R128" s="121" t="s">
        <v>352</v>
      </c>
      <c r="S128" s="122" t="s">
        <v>474</v>
      </c>
      <c r="T128" s="212" t="s">
        <v>480</v>
      </c>
      <c r="U128" s="212" t="s">
        <v>353</v>
      </c>
      <c r="V128" s="213" t="s">
        <v>474</v>
      </c>
      <c r="W128" s="107" t="str">
        <f t="shared" si="8"/>
        <v/>
      </c>
    </row>
    <row r="129" spans="1:23" s="112" customFormat="1" x14ac:dyDescent="0.4">
      <c r="A129" s="21">
        <f t="shared" si="7"/>
        <v>123</v>
      </c>
      <c r="B129" s="21" t="s">
        <v>434</v>
      </c>
      <c r="C129" s="102" t="s">
        <v>434</v>
      </c>
      <c r="D129" s="105" t="s">
        <v>133</v>
      </c>
      <c r="E129" s="106" t="s">
        <v>133</v>
      </c>
      <c r="F129" s="104" t="s">
        <v>457</v>
      </c>
      <c r="G129" s="141" t="s">
        <v>451</v>
      </c>
      <c r="H129" s="101" t="s">
        <v>452</v>
      </c>
      <c r="I129" s="106" t="s">
        <v>481</v>
      </c>
      <c r="J129" s="106"/>
      <c r="K129" s="106" t="s">
        <v>482</v>
      </c>
      <c r="L129" s="161" t="s">
        <v>430</v>
      </c>
      <c r="M129" s="87" t="s">
        <v>454</v>
      </c>
      <c r="N129" s="118" t="s">
        <v>41</v>
      </c>
      <c r="O129" s="119">
        <v>45054</v>
      </c>
      <c r="P129" s="120">
        <v>45062</v>
      </c>
      <c r="Q129" s="101" t="s">
        <v>483</v>
      </c>
      <c r="R129" s="21" t="s">
        <v>355</v>
      </c>
      <c r="S129" s="122" t="s">
        <v>126</v>
      </c>
      <c r="T129" s="212" t="s">
        <v>483</v>
      </c>
      <c r="U129" s="212" t="s">
        <v>355</v>
      </c>
      <c r="V129" s="213" t="s">
        <v>126</v>
      </c>
      <c r="W129" s="107" t="str">
        <f t="shared" si="8"/>
        <v/>
      </c>
    </row>
    <row r="130" spans="1:23" s="112" customFormat="1" x14ac:dyDescent="0.4">
      <c r="A130" s="21">
        <f t="shared" si="7"/>
        <v>124</v>
      </c>
      <c r="B130" s="21" t="s">
        <v>434</v>
      </c>
      <c r="C130" s="102" t="s">
        <v>434</v>
      </c>
      <c r="D130" s="105" t="s">
        <v>133</v>
      </c>
      <c r="E130" s="106" t="s">
        <v>133</v>
      </c>
      <c r="F130" s="104" t="s">
        <v>484</v>
      </c>
      <c r="G130" s="141" t="s">
        <v>451</v>
      </c>
      <c r="H130" s="101" t="s">
        <v>452</v>
      </c>
      <c r="I130" s="106" t="s">
        <v>481</v>
      </c>
      <c r="J130" s="106"/>
      <c r="K130" s="106" t="s">
        <v>485</v>
      </c>
      <c r="L130" s="161" t="s">
        <v>430</v>
      </c>
      <c r="M130" s="87" t="s">
        <v>454</v>
      </c>
      <c r="N130" s="118" t="s">
        <v>41</v>
      </c>
      <c r="O130" s="119">
        <v>45054</v>
      </c>
      <c r="P130" s="120">
        <v>45062</v>
      </c>
      <c r="Q130" s="101" t="s">
        <v>92</v>
      </c>
      <c r="R130" s="21" t="s">
        <v>459</v>
      </c>
      <c r="S130" s="122" t="s">
        <v>132</v>
      </c>
      <c r="T130" s="212" t="s">
        <v>92</v>
      </c>
      <c r="U130" s="212" t="s">
        <v>459</v>
      </c>
      <c r="V130" s="213" t="s">
        <v>132</v>
      </c>
      <c r="W130" s="107" t="str">
        <f t="shared" si="8"/>
        <v/>
      </c>
    </row>
    <row r="131" spans="1:23" s="112" customFormat="1" x14ac:dyDescent="0.4">
      <c r="A131" s="21">
        <f t="shared" si="7"/>
        <v>125</v>
      </c>
      <c r="B131" s="21" t="s">
        <v>434</v>
      </c>
      <c r="C131" s="102" t="s">
        <v>434</v>
      </c>
      <c r="D131" s="105" t="s">
        <v>133</v>
      </c>
      <c r="E131" s="106" t="s">
        <v>133</v>
      </c>
      <c r="F131" s="104" t="s">
        <v>486</v>
      </c>
      <c r="G131" s="141" t="s">
        <v>451</v>
      </c>
      <c r="H131" s="103" t="s">
        <v>452</v>
      </c>
      <c r="I131" s="106" t="s">
        <v>481</v>
      </c>
      <c r="J131" s="106"/>
      <c r="K131" s="106" t="s">
        <v>487</v>
      </c>
      <c r="L131" s="161" t="s">
        <v>430</v>
      </c>
      <c r="M131" s="87" t="s">
        <v>454</v>
      </c>
      <c r="N131" s="118" t="s">
        <v>41</v>
      </c>
      <c r="O131" s="119">
        <v>45054</v>
      </c>
      <c r="P131" s="120">
        <v>45062</v>
      </c>
      <c r="Q131" s="101" t="s">
        <v>483</v>
      </c>
      <c r="R131" s="21" t="s">
        <v>488</v>
      </c>
      <c r="S131" s="122" t="s">
        <v>332</v>
      </c>
      <c r="T131" s="212" t="s">
        <v>483</v>
      </c>
      <c r="U131" s="212" t="s">
        <v>488</v>
      </c>
      <c r="V131" s="213" t="s">
        <v>332</v>
      </c>
      <c r="W131" s="107" t="str">
        <f t="shared" si="8"/>
        <v/>
      </c>
    </row>
    <row r="132" spans="1:23" s="112" customFormat="1" x14ac:dyDescent="0.4">
      <c r="A132" s="21">
        <f t="shared" si="7"/>
        <v>126</v>
      </c>
      <c r="B132" s="21" t="s">
        <v>404</v>
      </c>
      <c r="C132" s="102" t="s">
        <v>404</v>
      </c>
      <c r="D132" s="105" t="s">
        <v>405</v>
      </c>
      <c r="E132" s="106" t="s">
        <v>489</v>
      </c>
      <c r="F132" s="104" t="s">
        <v>283</v>
      </c>
      <c r="G132" s="141" t="s">
        <v>407</v>
      </c>
      <c r="H132" s="101" t="s">
        <v>408</v>
      </c>
      <c r="I132" s="106" t="s">
        <v>409</v>
      </c>
      <c r="J132" s="106" t="s">
        <v>410</v>
      </c>
      <c r="K132" s="106" t="s">
        <v>133</v>
      </c>
      <c r="L132" s="161" t="s">
        <v>411</v>
      </c>
      <c r="M132" s="87" t="s">
        <v>412</v>
      </c>
      <c r="N132" s="118" t="s">
        <v>41</v>
      </c>
      <c r="O132" s="119">
        <v>45068</v>
      </c>
      <c r="P132" s="120">
        <v>45069</v>
      </c>
      <c r="Q132" s="101" t="s">
        <v>490</v>
      </c>
      <c r="R132" s="21" t="s">
        <v>491</v>
      </c>
      <c r="S132" s="122" t="s">
        <v>465</v>
      </c>
      <c r="T132" s="212" t="s">
        <v>492</v>
      </c>
      <c r="U132" s="212" t="s">
        <v>491</v>
      </c>
      <c r="V132" s="213" t="s">
        <v>465</v>
      </c>
      <c r="W132" s="107"/>
    </row>
    <row r="133" spans="1:23" s="112" customFormat="1" x14ac:dyDescent="0.4">
      <c r="A133" s="21">
        <f t="shared" si="7"/>
        <v>127</v>
      </c>
      <c r="B133" s="21" t="s">
        <v>404</v>
      </c>
      <c r="C133" s="102" t="s">
        <v>404</v>
      </c>
      <c r="D133" s="105" t="s">
        <v>405</v>
      </c>
      <c r="E133" s="106" t="s">
        <v>493</v>
      </c>
      <c r="F133" s="104" t="s">
        <v>283</v>
      </c>
      <c r="G133" s="141" t="s">
        <v>407</v>
      </c>
      <c r="H133" s="101" t="s">
        <v>408</v>
      </c>
      <c r="I133" s="106" t="s">
        <v>437</v>
      </c>
      <c r="J133" s="106" t="s">
        <v>494</v>
      </c>
      <c r="K133" s="106" t="s">
        <v>495</v>
      </c>
      <c r="L133" s="161" t="s">
        <v>496</v>
      </c>
      <c r="M133" s="87" t="s">
        <v>412</v>
      </c>
      <c r="N133" s="118" t="s">
        <v>41</v>
      </c>
      <c r="O133" s="119">
        <v>45068</v>
      </c>
      <c r="P133" s="120">
        <v>45069</v>
      </c>
      <c r="Q133" s="101" t="s">
        <v>497</v>
      </c>
      <c r="R133" s="21">
        <v>2.81</v>
      </c>
      <c r="S133" s="122">
        <v>2.8</v>
      </c>
      <c r="T133" s="212" t="s">
        <v>463</v>
      </c>
      <c r="U133" s="212">
        <v>2.81</v>
      </c>
      <c r="V133" s="213">
        <v>2.8</v>
      </c>
      <c r="W133" s="107"/>
    </row>
    <row r="134" spans="1:23" s="112" customFormat="1" x14ac:dyDescent="0.4">
      <c r="A134" s="21">
        <f t="shared" si="7"/>
        <v>128</v>
      </c>
      <c r="B134" s="21" t="s">
        <v>404</v>
      </c>
      <c r="C134" s="102" t="s">
        <v>404</v>
      </c>
      <c r="D134" s="105" t="s">
        <v>133</v>
      </c>
      <c r="E134" s="106" t="s">
        <v>133</v>
      </c>
      <c r="F134" s="104" t="s">
        <v>423</v>
      </c>
      <c r="G134" s="141" t="s">
        <v>451</v>
      </c>
      <c r="H134" s="105" t="s">
        <v>452</v>
      </c>
      <c r="I134" s="106" t="s">
        <v>453</v>
      </c>
      <c r="J134" s="106"/>
      <c r="K134" s="106"/>
      <c r="L134" s="161" t="s">
        <v>430</v>
      </c>
      <c r="M134" s="87" t="s">
        <v>454</v>
      </c>
      <c r="N134" s="118" t="s">
        <v>41</v>
      </c>
      <c r="O134" s="119">
        <v>45058</v>
      </c>
      <c r="P134" s="120">
        <v>45065</v>
      </c>
      <c r="Q134" s="101" t="s">
        <v>483</v>
      </c>
      <c r="R134" s="21" t="s">
        <v>459</v>
      </c>
      <c r="S134" s="122" t="s">
        <v>480</v>
      </c>
      <c r="T134" s="212" t="s">
        <v>483</v>
      </c>
      <c r="U134" s="212" t="s">
        <v>459</v>
      </c>
      <c r="V134" s="213" t="s">
        <v>480</v>
      </c>
      <c r="W134" s="107" t="s">
        <v>292</v>
      </c>
    </row>
    <row r="135" spans="1:23" s="112" customFormat="1" x14ac:dyDescent="0.4">
      <c r="A135" s="21">
        <f t="shared" si="7"/>
        <v>129</v>
      </c>
      <c r="B135" s="21" t="s">
        <v>404</v>
      </c>
      <c r="C135" s="102" t="s">
        <v>404</v>
      </c>
      <c r="D135" s="101" t="s">
        <v>133</v>
      </c>
      <c r="E135" s="21" t="s">
        <v>133</v>
      </c>
      <c r="F135" s="102" t="s">
        <v>457</v>
      </c>
      <c r="G135" s="141" t="s">
        <v>451</v>
      </c>
      <c r="H135" s="101" t="s">
        <v>452</v>
      </c>
      <c r="I135" s="21" t="s">
        <v>453</v>
      </c>
      <c r="J135" s="21"/>
      <c r="K135" s="21"/>
      <c r="L135" s="123" t="s">
        <v>430</v>
      </c>
      <c r="M135" s="86" t="s">
        <v>454</v>
      </c>
      <c r="N135" s="113" t="s">
        <v>41</v>
      </c>
      <c r="O135" s="114">
        <v>45058</v>
      </c>
      <c r="P135" s="115">
        <v>45065</v>
      </c>
      <c r="Q135" s="101" t="s">
        <v>459</v>
      </c>
      <c r="R135" s="21" t="s">
        <v>303</v>
      </c>
      <c r="S135" s="117" t="s">
        <v>126</v>
      </c>
      <c r="T135" s="212" t="s">
        <v>459</v>
      </c>
      <c r="U135" s="212" t="s">
        <v>303</v>
      </c>
      <c r="V135" s="213" t="s">
        <v>126</v>
      </c>
      <c r="W135" s="107" t="s">
        <v>292</v>
      </c>
    </row>
    <row r="136" spans="1:23" s="112" customFormat="1" x14ac:dyDescent="0.4">
      <c r="A136" s="21">
        <f t="shared" si="7"/>
        <v>130</v>
      </c>
      <c r="B136" s="21" t="s">
        <v>404</v>
      </c>
      <c r="C136" s="102" t="s">
        <v>404</v>
      </c>
      <c r="D136" s="101" t="s">
        <v>133</v>
      </c>
      <c r="E136" s="21" t="s">
        <v>133</v>
      </c>
      <c r="F136" s="102" t="s">
        <v>457</v>
      </c>
      <c r="G136" s="141" t="s">
        <v>451</v>
      </c>
      <c r="H136" s="101" t="s">
        <v>452</v>
      </c>
      <c r="I136" s="21" t="s">
        <v>481</v>
      </c>
      <c r="J136" s="21"/>
      <c r="K136" s="21" t="s">
        <v>498</v>
      </c>
      <c r="L136" s="123" t="s">
        <v>430</v>
      </c>
      <c r="M136" s="86" t="s">
        <v>454</v>
      </c>
      <c r="N136" s="113" t="s">
        <v>41</v>
      </c>
      <c r="O136" s="114">
        <v>45058</v>
      </c>
      <c r="P136" s="115">
        <v>45065</v>
      </c>
      <c r="Q136" s="101" t="s">
        <v>303</v>
      </c>
      <c r="R136" s="21" t="s">
        <v>303</v>
      </c>
      <c r="S136" s="117" t="s">
        <v>132</v>
      </c>
      <c r="T136" s="212" t="s">
        <v>303</v>
      </c>
      <c r="U136" s="212" t="s">
        <v>303</v>
      </c>
      <c r="V136" s="213" t="s">
        <v>132</v>
      </c>
      <c r="W136" s="107" t="s">
        <v>292</v>
      </c>
    </row>
    <row r="137" spans="1:23" s="112" customFormat="1" x14ac:dyDescent="0.4">
      <c r="A137" s="21">
        <f t="shared" ref="A137:A200" si="9">A136+1</f>
        <v>131</v>
      </c>
      <c r="B137" s="21" t="s">
        <v>404</v>
      </c>
      <c r="C137" s="102" t="s">
        <v>404</v>
      </c>
      <c r="D137" s="101" t="s">
        <v>133</v>
      </c>
      <c r="E137" s="21" t="s">
        <v>133</v>
      </c>
      <c r="F137" s="102" t="s">
        <v>499</v>
      </c>
      <c r="G137" s="141" t="s">
        <v>451</v>
      </c>
      <c r="H137" s="101" t="s">
        <v>452</v>
      </c>
      <c r="I137" s="21" t="s">
        <v>481</v>
      </c>
      <c r="J137" s="21"/>
      <c r="K137" s="21" t="s">
        <v>500</v>
      </c>
      <c r="L137" s="123" t="s">
        <v>430</v>
      </c>
      <c r="M137" s="86" t="s">
        <v>454</v>
      </c>
      <c r="N137" s="113" t="s">
        <v>41</v>
      </c>
      <c r="O137" s="114">
        <v>45058</v>
      </c>
      <c r="P137" s="115">
        <v>45065</v>
      </c>
      <c r="Q137" s="101" t="s">
        <v>92</v>
      </c>
      <c r="R137" s="21" t="s">
        <v>501</v>
      </c>
      <c r="S137" s="117" t="s">
        <v>126</v>
      </c>
      <c r="T137" s="212" t="s">
        <v>92</v>
      </c>
      <c r="U137" s="212" t="s">
        <v>501</v>
      </c>
      <c r="V137" s="213" t="s">
        <v>126</v>
      </c>
      <c r="W137" s="107" t="s">
        <v>292</v>
      </c>
    </row>
    <row r="138" spans="1:23" s="112" customFormat="1" x14ac:dyDescent="0.4">
      <c r="A138" s="21">
        <f t="shared" si="9"/>
        <v>132</v>
      </c>
      <c r="B138" s="21" t="s">
        <v>404</v>
      </c>
      <c r="C138" s="102" t="s">
        <v>404</v>
      </c>
      <c r="D138" s="101" t="s">
        <v>133</v>
      </c>
      <c r="E138" s="21" t="s">
        <v>133</v>
      </c>
      <c r="F138" s="102" t="s">
        <v>502</v>
      </c>
      <c r="G138" s="141" t="s">
        <v>451</v>
      </c>
      <c r="H138" s="101" t="s">
        <v>461</v>
      </c>
      <c r="I138" s="21" t="s">
        <v>503</v>
      </c>
      <c r="J138" s="21"/>
      <c r="K138" s="21"/>
      <c r="L138" s="123" t="s">
        <v>430</v>
      </c>
      <c r="M138" s="86" t="s">
        <v>454</v>
      </c>
      <c r="N138" s="113" t="s">
        <v>41</v>
      </c>
      <c r="O138" s="114">
        <v>45058</v>
      </c>
      <c r="P138" s="115">
        <v>45065</v>
      </c>
      <c r="Q138" s="101" t="s">
        <v>504</v>
      </c>
      <c r="R138" s="21" t="s">
        <v>505</v>
      </c>
      <c r="S138" s="117" t="s">
        <v>470</v>
      </c>
      <c r="T138" s="212" t="s">
        <v>504</v>
      </c>
      <c r="U138" s="212" t="s">
        <v>505</v>
      </c>
      <c r="V138" s="213" t="s">
        <v>470</v>
      </c>
      <c r="W138" s="107"/>
    </row>
    <row r="139" spans="1:23" s="112" customFormat="1" x14ac:dyDescent="0.4">
      <c r="A139" s="21">
        <f t="shared" si="9"/>
        <v>133</v>
      </c>
      <c r="B139" s="21" t="s">
        <v>404</v>
      </c>
      <c r="C139" s="102" t="s">
        <v>404</v>
      </c>
      <c r="D139" s="101" t="s">
        <v>133</v>
      </c>
      <c r="E139" s="21" t="s">
        <v>133</v>
      </c>
      <c r="F139" s="102" t="s">
        <v>457</v>
      </c>
      <c r="G139" s="141" t="s">
        <v>451</v>
      </c>
      <c r="H139" s="101" t="s">
        <v>461</v>
      </c>
      <c r="I139" s="21" t="s">
        <v>503</v>
      </c>
      <c r="J139" s="21"/>
      <c r="K139" s="21"/>
      <c r="L139" s="123" t="s">
        <v>430</v>
      </c>
      <c r="M139" s="86" t="s">
        <v>454</v>
      </c>
      <c r="N139" s="113" t="s">
        <v>41</v>
      </c>
      <c r="O139" s="114">
        <v>45058</v>
      </c>
      <c r="P139" s="115">
        <v>45065</v>
      </c>
      <c r="Q139" s="101" t="s">
        <v>506</v>
      </c>
      <c r="R139" s="21" t="s">
        <v>507</v>
      </c>
      <c r="S139" s="117" t="s">
        <v>470</v>
      </c>
      <c r="T139" s="212" t="s">
        <v>506</v>
      </c>
      <c r="U139" s="212" t="s">
        <v>507</v>
      </c>
      <c r="V139" s="213" t="s">
        <v>470</v>
      </c>
      <c r="W139" s="107"/>
    </row>
    <row r="140" spans="1:23" s="112" customFormat="1" x14ac:dyDescent="0.4">
      <c r="A140" s="21">
        <f t="shared" si="9"/>
        <v>134</v>
      </c>
      <c r="B140" s="21" t="s">
        <v>404</v>
      </c>
      <c r="C140" s="102" t="s">
        <v>404</v>
      </c>
      <c r="D140" s="101" t="s">
        <v>133</v>
      </c>
      <c r="E140" s="21" t="s">
        <v>133</v>
      </c>
      <c r="F140" s="102" t="s">
        <v>508</v>
      </c>
      <c r="G140" s="141" t="s">
        <v>451</v>
      </c>
      <c r="H140" s="101" t="s">
        <v>472</v>
      </c>
      <c r="I140" s="21" t="s">
        <v>509</v>
      </c>
      <c r="J140" s="21"/>
      <c r="K140" s="21"/>
      <c r="L140" s="123" t="s">
        <v>430</v>
      </c>
      <c r="M140" s="86" t="s">
        <v>454</v>
      </c>
      <c r="N140" s="113" t="s">
        <v>41</v>
      </c>
      <c r="O140" s="114">
        <v>45058</v>
      </c>
      <c r="P140" s="115">
        <v>45065</v>
      </c>
      <c r="Q140" s="101" t="s">
        <v>224</v>
      </c>
      <c r="R140" s="21" t="s">
        <v>477</v>
      </c>
      <c r="S140" s="117" t="s">
        <v>474</v>
      </c>
      <c r="T140" s="212" t="s">
        <v>224</v>
      </c>
      <c r="U140" s="212" t="s">
        <v>477</v>
      </c>
      <c r="V140" s="213" t="s">
        <v>474</v>
      </c>
      <c r="W140" s="107"/>
    </row>
    <row r="141" spans="1:23" s="112" customFormat="1" x14ac:dyDescent="0.4">
      <c r="A141" s="21">
        <f t="shared" si="9"/>
        <v>135</v>
      </c>
      <c r="B141" s="21" t="s">
        <v>404</v>
      </c>
      <c r="C141" s="102" t="s">
        <v>404</v>
      </c>
      <c r="D141" s="101" t="s">
        <v>133</v>
      </c>
      <c r="E141" s="21" t="s">
        <v>133</v>
      </c>
      <c r="F141" s="102" t="s">
        <v>508</v>
      </c>
      <c r="G141" s="141" t="s">
        <v>451</v>
      </c>
      <c r="H141" s="101" t="s">
        <v>472</v>
      </c>
      <c r="I141" s="21" t="s">
        <v>510</v>
      </c>
      <c r="J141" s="21"/>
      <c r="K141" s="21"/>
      <c r="L141" s="123" t="s">
        <v>430</v>
      </c>
      <c r="M141" s="86" t="s">
        <v>454</v>
      </c>
      <c r="N141" s="113" t="s">
        <v>41</v>
      </c>
      <c r="O141" s="114">
        <v>45058</v>
      </c>
      <c r="P141" s="115">
        <v>45065</v>
      </c>
      <c r="Q141" s="101" t="s">
        <v>126</v>
      </c>
      <c r="R141" s="21" t="s">
        <v>511</v>
      </c>
      <c r="S141" s="117" t="s">
        <v>474</v>
      </c>
      <c r="T141" s="212" t="s">
        <v>126</v>
      </c>
      <c r="U141" s="212" t="s">
        <v>512</v>
      </c>
      <c r="V141" s="213" t="s">
        <v>474</v>
      </c>
      <c r="W141" s="107"/>
    </row>
    <row r="142" spans="1:23" s="112" customFormat="1" x14ac:dyDescent="0.4">
      <c r="A142" s="21">
        <f t="shared" si="9"/>
        <v>136</v>
      </c>
      <c r="B142" s="21" t="s">
        <v>404</v>
      </c>
      <c r="C142" s="102" t="s">
        <v>404</v>
      </c>
      <c r="D142" s="101" t="s">
        <v>133</v>
      </c>
      <c r="E142" s="21" t="s">
        <v>133</v>
      </c>
      <c r="F142" s="102" t="s">
        <v>513</v>
      </c>
      <c r="G142" s="141" t="s">
        <v>451</v>
      </c>
      <c r="H142" s="101" t="s">
        <v>472</v>
      </c>
      <c r="I142" s="21" t="s">
        <v>514</v>
      </c>
      <c r="J142" s="21"/>
      <c r="K142" s="21"/>
      <c r="L142" s="123" t="s">
        <v>430</v>
      </c>
      <c r="M142" s="86" t="s">
        <v>454</v>
      </c>
      <c r="N142" s="113" t="s">
        <v>41</v>
      </c>
      <c r="O142" s="114">
        <v>45058</v>
      </c>
      <c r="P142" s="115">
        <v>45065</v>
      </c>
      <c r="Q142" s="101" t="s">
        <v>358</v>
      </c>
      <c r="R142" s="21" t="s">
        <v>316</v>
      </c>
      <c r="S142" s="117" t="s">
        <v>474</v>
      </c>
      <c r="T142" s="212" t="s">
        <v>358</v>
      </c>
      <c r="U142" s="212" t="s">
        <v>316</v>
      </c>
      <c r="V142" s="213" t="s">
        <v>474</v>
      </c>
      <c r="W142" s="107"/>
    </row>
    <row r="143" spans="1:23" s="112" customFormat="1" x14ac:dyDescent="0.4">
      <c r="A143" s="21">
        <f t="shared" si="9"/>
        <v>137</v>
      </c>
      <c r="B143" s="21" t="s">
        <v>404</v>
      </c>
      <c r="C143" s="102" t="s">
        <v>404</v>
      </c>
      <c r="D143" s="101" t="s">
        <v>133</v>
      </c>
      <c r="E143" s="21" t="s">
        <v>133</v>
      </c>
      <c r="F143" s="102" t="s">
        <v>499</v>
      </c>
      <c r="G143" s="141" t="s">
        <v>451</v>
      </c>
      <c r="H143" s="101" t="s">
        <v>472</v>
      </c>
      <c r="I143" s="21" t="s">
        <v>479</v>
      </c>
      <c r="J143" s="21"/>
      <c r="K143" s="21"/>
      <c r="L143" s="123" t="s">
        <v>430</v>
      </c>
      <c r="M143" s="86" t="s">
        <v>454</v>
      </c>
      <c r="N143" s="113" t="s">
        <v>41</v>
      </c>
      <c r="O143" s="114">
        <v>45058</v>
      </c>
      <c r="P143" s="115">
        <v>45065</v>
      </c>
      <c r="Q143" s="101" t="s">
        <v>316</v>
      </c>
      <c r="R143" s="21" t="s">
        <v>515</v>
      </c>
      <c r="S143" s="117" t="s">
        <v>474</v>
      </c>
      <c r="T143" s="212" t="s">
        <v>316</v>
      </c>
      <c r="U143" s="212" t="s">
        <v>516</v>
      </c>
      <c r="V143" s="213" t="s">
        <v>474</v>
      </c>
      <c r="W143" s="107"/>
    </row>
    <row r="144" spans="1:23" s="112" customFormat="1" x14ac:dyDescent="0.4">
      <c r="A144" s="21">
        <f t="shared" si="9"/>
        <v>138</v>
      </c>
      <c r="B144" s="21" t="s">
        <v>423</v>
      </c>
      <c r="C144" s="102" t="s">
        <v>423</v>
      </c>
      <c r="D144" s="101" t="s">
        <v>424</v>
      </c>
      <c r="E144" s="21" t="s">
        <v>517</v>
      </c>
      <c r="F144" s="102" t="s">
        <v>283</v>
      </c>
      <c r="G144" s="141" t="s">
        <v>426</v>
      </c>
      <c r="H144" s="101" t="s">
        <v>427</v>
      </c>
      <c r="I144" s="21" t="s">
        <v>518</v>
      </c>
      <c r="J144" s="21"/>
      <c r="K144" s="21" t="s">
        <v>429</v>
      </c>
      <c r="L144" s="123" t="s">
        <v>430</v>
      </c>
      <c r="M144" s="86" t="s">
        <v>431</v>
      </c>
      <c r="N144" s="113" t="s">
        <v>41</v>
      </c>
      <c r="O144" s="114">
        <v>45068</v>
      </c>
      <c r="P144" s="115">
        <v>45071</v>
      </c>
      <c r="Q144" s="101" t="s">
        <v>87</v>
      </c>
      <c r="R144" s="21" t="s">
        <v>501</v>
      </c>
      <c r="S144" s="117" t="s">
        <v>132</v>
      </c>
      <c r="T144" s="212" t="s">
        <v>87</v>
      </c>
      <c r="U144" s="212" t="s">
        <v>501</v>
      </c>
      <c r="V144" s="213" t="s">
        <v>132</v>
      </c>
      <c r="W144" s="107" t="s">
        <v>292</v>
      </c>
    </row>
    <row r="145" spans="1:23" s="112" customFormat="1" x14ac:dyDescent="0.4">
      <c r="A145" s="21">
        <f t="shared" si="9"/>
        <v>139</v>
      </c>
      <c r="B145" s="21" t="s">
        <v>423</v>
      </c>
      <c r="C145" s="102" t="s">
        <v>423</v>
      </c>
      <c r="D145" s="101" t="s">
        <v>424</v>
      </c>
      <c r="E145" s="21" t="s">
        <v>519</v>
      </c>
      <c r="F145" s="102" t="s">
        <v>283</v>
      </c>
      <c r="G145" s="141" t="s">
        <v>426</v>
      </c>
      <c r="H145" s="101" t="s">
        <v>427</v>
      </c>
      <c r="I145" s="21" t="s">
        <v>520</v>
      </c>
      <c r="J145" s="21"/>
      <c r="K145" s="21" t="s">
        <v>521</v>
      </c>
      <c r="L145" s="123" t="s">
        <v>430</v>
      </c>
      <c r="M145" s="86" t="s">
        <v>431</v>
      </c>
      <c r="N145" s="113" t="s">
        <v>41</v>
      </c>
      <c r="O145" s="114">
        <v>45068</v>
      </c>
      <c r="P145" s="115">
        <v>45071</v>
      </c>
      <c r="Q145" s="101" t="s">
        <v>483</v>
      </c>
      <c r="R145" s="21" t="s">
        <v>90</v>
      </c>
      <c r="S145" s="117" t="s">
        <v>126</v>
      </c>
      <c r="T145" s="212" t="s">
        <v>483</v>
      </c>
      <c r="U145" s="212" t="s">
        <v>90</v>
      </c>
      <c r="V145" s="213" t="s">
        <v>126</v>
      </c>
      <c r="W145" s="107" t="s">
        <v>292</v>
      </c>
    </row>
    <row r="146" spans="1:23" s="112" customFormat="1" x14ac:dyDescent="0.4">
      <c r="A146" s="21">
        <f t="shared" si="9"/>
        <v>140</v>
      </c>
      <c r="B146" s="21" t="s">
        <v>404</v>
      </c>
      <c r="C146" s="102" t="s">
        <v>404</v>
      </c>
      <c r="D146" s="101" t="s">
        <v>405</v>
      </c>
      <c r="E146" s="21" t="s">
        <v>489</v>
      </c>
      <c r="F146" s="102" t="s">
        <v>283</v>
      </c>
      <c r="G146" s="141" t="s">
        <v>407</v>
      </c>
      <c r="H146" s="101" t="s">
        <v>408</v>
      </c>
      <c r="I146" s="21" t="s">
        <v>409</v>
      </c>
      <c r="J146" s="21" t="s">
        <v>410</v>
      </c>
      <c r="K146" s="21" t="s">
        <v>133</v>
      </c>
      <c r="L146" s="123" t="s">
        <v>411</v>
      </c>
      <c r="M146" s="86" t="s">
        <v>412</v>
      </c>
      <c r="N146" s="113" t="s">
        <v>41</v>
      </c>
      <c r="O146" s="114">
        <v>45075</v>
      </c>
      <c r="P146" s="115">
        <v>45076</v>
      </c>
      <c r="Q146" s="101" t="s">
        <v>522</v>
      </c>
      <c r="R146" s="21" t="s">
        <v>523</v>
      </c>
      <c r="S146" s="117" t="s">
        <v>524</v>
      </c>
      <c r="T146" s="212" t="s">
        <v>522</v>
      </c>
      <c r="U146" s="212" t="s">
        <v>523</v>
      </c>
      <c r="V146" s="213" t="s">
        <v>525</v>
      </c>
      <c r="W146" s="107"/>
    </row>
    <row r="147" spans="1:23" s="112" customFormat="1" x14ac:dyDescent="0.4">
      <c r="A147" s="21">
        <f t="shared" si="9"/>
        <v>141</v>
      </c>
      <c r="B147" s="21" t="s">
        <v>404</v>
      </c>
      <c r="C147" s="102" t="s">
        <v>404</v>
      </c>
      <c r="D147" s="101" t="s">
        <v>405</v>
      </c>
      <c r="E147" s="21" t="s">
        <v>526</v>
      </c>
      <c r="F147" s="102" t="s">
        <v>283</v>
      </c>
      <c r="G147" s="141" t="s">
        <v>407</v>
      </c>
      <c r="H147" s="101" t="s">
        <v>408</v>
      </c>
      <c r="I147" s="21" t="s">
        <v>409</v>
      </c>
      <c r="J147" s="21" t="s">
        <v>410</v>
      </c>
      <c r="K147" s="21" t="s">
        <v>133</v>
      </c>
      <c r="L147" s="123" t="s">
        <v>411</v>
      </c>
      <c r="M147" s="86" t="s">
        <v>412</v>
      </c>
      <c r="N147" s="113" t="s">
        <v>41</v>
      </c>
      <c r="O147" s="114">
        <v>45076</v>
      </c>
      <c r="P147" s="115">
        <v>45077</v>
      </c>
      <c r="Q147" s="101" t="s">
        <v>527</v>
      </c>
      <c r="R147" s="21">
        <v>3.61</v>
      </c>
      <c r="S147" s="117">
        <v>3.6</v>
      </c>
      <c r="T147" s="212" t="s">
        <v>527</v>
      </c>
      <c r="U147" s="212">
        <v>3.61</v>
      </c>
      <c r="V147" s="213">
        <v>3.6</v>
      </c>
      <c r="W147" s="107"/>
    </row>
    <row r="148" spans="1:23" s="112" customFormat="1" x14ac:dyDescent="0.4">
      <c r="A148" s="21">
        <f t="shared" si="9"/>
        <v>142</v>
      </c>
      <c r="B148" s="21" t="s">
        <v>415</v>
      </c>
      <c r="C148" s="102" t="s">
        <v>415</v>
      </c>
      <c r="D148" s="101" t="s">
        <v>415</v>
      </c>
      <c r="E148" s="21" t="s">
        <v>528</v>
      </c>
      <c r="F148" s="102" t="s">
        <v>529</v>
      </c>
      <c r="G148" s="141" t="s">
        <v>34</v>
      </c>
      <c r="H148" s="101" t="s">
        <v>530</v>
      </c>
      <c r="I148" s="21" t="s">
        <v>531</v>
      </c>
      <c r="J148" s="21" t="s">
        <v>532</v>
      </c>
      <c r="K148" s="21" t="s">
        <v>533</v>
      </c>
      <c r="L148" s="123" t="s">
        <v>39</v>
      </c>
      <c r="M148" s="86" t="s">
        <v>392</v>
      </c>
      <c r="N148" s="113" t="s">
        <v>41</v>
      </c>
      <c r="O148" s="114">
        <v>45039</v>
      </c>
      <c r="P148" s="115">
        <v>45043</v>
      </c>
      <c r="Q148" s="101" t="s">
        <v>534</v>
      </c>
      <c r="R148" s="21" t="s">
        <v>535</v>
      </c>
      <c r="S148" s="117" t="s">
        <v>310</v>
      </c>
      <c r="T148" s="212" t="str">
        <f t="shared" ref="T148:U172" si="10"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&lt;4.56</v>
      </c>
      <c r="U148" s="212" t="str">
        <f t="shared" si="10"/>
        <v>&lt;4.23</v>
      </c>
      <c r="V148" s="213" t="str">
        <f t="shared" ref="V148:V172" si="11"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&lt;8.8</v>
      </c>
      <c r="W148" s="107" t="str">
        <f t="shared" si="8"/>
        <v/>
      </c>
    </row>
    <row r="149" spans="1:23" s="112" customFormat="1" x14ac:dyDescent="0.4">
      <c r="A149" s="21">
        <f t="shared" si="9"/>
        <v>143</v>
      </c>
      <c r="B149" s="21" t="s">
        <v>415</v>
      </c>
      <c r="C149" s="102" t="s">
        <v>415</v>
      </c>
      <c r="D149" s="101" t="s">
        <v>415</v>
      </c>
      <c r="E149" s="21" t="s">
        <v>528</v>
      </c>
      <c r="F149" s="102" t="s">
        <v>529</v>
      </c>
      <c r="G149" s="141" t="s">
        <v>34</v>
      </c>
      <c r="H149" s="101" t="s">
        <v>530</v>
      </c>
      <c r="I149" s="21" t="s">
        <v>536</v>
      </c>
      <c r="J149" s="21" t="s">
        <v>532</v>
      </c>
      <c r="K149" s="21" t="s">
        <v>533</v>
      </c>
      <c r="L149" s="123" t="s">
        <v>39</v>
      </c>
      <c r="M149" s="86" t="s">
        <v>392</v>
      </c>
      <c r="N149" s="113" t="s">
        <v>41</v>
      </c>
      <c r="O149" s="114">
        <v>45039</v>
      </c>
      <c r="P149" s="115">
        <v>45043</v>
      </c>
      <c r="Q149" s="101" t="s">
        <v>537</v>
      </c>
      <c r="R149" s="21" t="s">
        <v>538</v>
      </c>
      <c r="S149" s="117" t="s">
        <v>62</v>
      </c>
      <c r="T149" s="212" t="str">
        <f t="shared" si="10"/>
        <v>&lt;0.49</v>
      </c>
      <c r="U149" s="212" t="str">
        <f t="shared" si="10"/>
        <v>&lt;0.572</v>
      </c>
      <c r="V149" s="213" t="str">
        <f t="shared" si="11"/>
        <v>&lt;1.1</v>
      </c>
      <c r="W149" s="107" t="str">
        <f t="shared" si="8"/>
        <v/>
      </c>
    </row>
    <row r="150" spans="1:23" s="112" customFormat="1" x14ac:dyDescent="0.4">
      <c r="A150" s="21">
        <f t="shared" si="9"/>
        <v>144</v>
      </c>
      <c r="B150" s="21" t="s">
        <v>415</v>
      </c>
      <c r="C150" s="102" t="s">
        <v>415</v>
      </c>
      <c r="D150" s="101" t="s">
        <v>415</v>
      </c>
      <c r="E150" s="21" t="s">
        <v>528</v>
      </c>
      <c r="F150" s="102" t="s">
        <v>529</v>
      </c>
      <c r="G150" s="141" t="s">
        <v>34</v>
      </c>
      <c r="H150" s="101" t="s">
        <v>530</v>
      </c>
      <c r="I150" s="21" t="s">
        <v>539</v>
      </c>
      <c r="J150" s="21" t="s">
        <v>532</v>
      </c>
      <c r="K150" s="21" t="s">
        <v>533</v>
      </c>
      <c r="L150" s="123" t="s">
        <v>39</v>
      </c>
      <c r="M150" s="86" t="s">
        <v>392</v>
      </c>
      <c r="N150" s="113" t="s">
        <v>41</v>
      </c>
      <c r="O150" s="114">
        <v>45039</v>
      </c>
      <c r="P150" s="115">
        <v>45043</v>
      </c>
      <c r="Q150" s="101" t="s">
        <v>540</v>
      </c>
      <c r="R150" s="21" t="s">
        <v>541</v>
      </c>
      <c r="S150" s="117" t="s">
        <v>400</v>
      </c>
      <c r="T150" s="212" t="str">
        <f t="shared" si="10"/>
        <v>&lt;0.274</v>
      </c>
      <c r="U150" s="212" t="str">
        <f t="shared" si="10"/>
        <v>&lt;0.373</v>
      </c>
      <c r="V150" s="213" t="str">
        <f t="shared" si="11"/>
        <v>&lt;0.65</v>
      </c>
      <c r="W150" s="107" t="str">
        <f t="shared" si="8"/>
        <v/>
      </c>
    </row>
    <row r="151" spans="1:23" s="112" customFormat="1" x14ac:dyDescent="0.4">
      <c r="A151" s="21">
        <f t="shared" si="9"/>
        <v>145</v>
      </c>
      <c r="B151" s="21" t="s">
        <v>415</v>
      </c>
      <c r="C151" s="102" t="s">
        <v>415</v>
      </c>
      <c r="D151" s="101" t="s">
        <v>415</v>
      </c>
      <c r="E151" s="21" t="s">
        <v>528</v>
      </c>
      <c r="F151" s="102" t="s">
        <v>529</v>
      </c>
      <c r="G151" s="141" t="s">
        <v>34</v>
      </c>
      <c r="H151" s="101" t="s">
        <v>530</v>
      </c>
      <c r="I151" s="21" t="s">
        <v>102</v>
      </c>
      <c r="J151" s="21" t="s">
        <v>532</v>
      </c>
      <c r="K151" s="21" t="s">
        <v>533</v>
      </c>
      <c r="L151" s="123" t="s">
        <v>39</v>
      </c>
      <c r="M151" s="86" t="s">
        <v>392</v>
      </c>
      <c r="N151" s="113" t="s">
        <v>41</v>
      </c>
      <c r="O151" s="114">
        <v>45039</v>
      </c>
      <c r="P151" s="115">
        <v>45043</v>
      </c>
      <c r="Q151" s="101" t="s">
        <v>542</v>
      </c>
      <c r="R151" s="21">
        <v>3.05</v>
      </c>
      <c r="S151" s="117">
        <v>3.1</v>
      </c>
      <c r="T151" s="212" t="str">
        <f t="shared" si="10"/>
        <v>&lt;0.449</v>
      </c>
      <c r="U151" s="212">
        <f t="shared" si="10"/>
        <v>3.05</v>
      </c>
      <c r="V151" s="213">
        <f t="shared" si="11"/>
        <v>3.1</v>
      </c>
      <c r="W151" s="107" t="str">
        <f t="shared" si="8"/>
        <v/>
      </c>
    </row>
    <row r="152" spans="1:23" s="112" customFormat="1" x14ac:dyDescent="0.4">
      <c r="A152" s="21">
        <f t="shared" si="9"/>
        <v>146</v>
      </c>
      <c r="B152" s="21" t="s">
        <v>415</v>
      </c>
      <c r="C152" s="102" t="s">
        <v>415</v>
      </c>
      <c r="D152" s="101" t="s">
        <v>415</v>
      </c>
      <c r="E152" s="21" t="s">
        <v>528</v>
      </c>
      <c r="F152" s="102" t="s">
        <v>543</v>
      </c>
      <c r="G152" s="141" t="s">
        <v>34</v>
      </c>
      <c r="H152" s="101" t="s">
        <v>530</v>
      </c>
      <c r="I152" s="21" t="s">
        <v>102</v>
      </c>
      <c r="J152" s="21" t="s">
        <v>532</v>
      </c>
      <c r="K152" s="21" t="s">
        <v>533</v>
      </c>
      <c r="L152" s="123" t="s">
        <v>39</v>
      </c>
      <c r="M152" s="86" t="s">
        <v>392</v>
      </c>
      <c r="N152" s="113" t="s">
        <v>41</v>
      </c>
      <c r="O152" s="114">
        <v>45035</v>
      </c>
      <c r="P152" s="115">
        <v>45043</v>
      </c>
      <c r="Q152" s="101" t="s">
        <v>544</v>
      </c>
      <c r="R152" s="21">
        <v>5.33</v>
      </c>
      <c r="S152" s="117">
        <v>5.3</v>
      </c>
      <c r="T152" s="212" t="str">
        <f t="shared" si="10"/>
        <v>&lt;0.335</v>
      </c>
      <c r="U152" s="212">
        <f t="shared" si="10"/>
        <v>5.33</v>
      </c>
      <c r="V152" s="213">
        <f t="shared" si="11"/>
        <v>5.3</v>
      </c>
      <c r="W152" s="107" t="str">
        <f t="shared" si="8"/>
        <v/>
      </c>
    </row>
    <row r="153" spans="1:23" s="112" customFormat="1" x14ac:dyDescent="0.4">
      <c r="A153" s="21">
        <f t="shared" si="9"/>
        <v>147</v>
      </c>
      <c r="B153" s="21" t="s">
        <v>415</v>
      </c>
      <c r="C153" s="102" t="s">
        <v>415</v>
      </c>
      <c r="D153" s="101" t="s">
        <v>415</v>
      </c>
      <c r="E153" s="21" t="s">
        <v>528</v>
      </c>
      <c r="F153" s="102" t="s">
        <v>543</v>
      </c>
      <c r="G153" s="141" t="s">
        <v>34</v>
      </c>
      <c r="H153" s="101" t="s">
        <v>530</v>
      </c>
      <c r="I153" s="21" t="s">
        <v>102</v>
      </c>
      <c r="J153" s="21" t="s">
        <v>532</v>
      </c>
      <c r="K153" s="21" t="s">
        <v>533</v>
      </c>
      <c r="L153" s="123" t="s">
        <v>39</v>
      </c>
      <c r="M153" s="86" t="s">
        <v>392</v>
      </c>
      <c r="N153" s="113" t="s">
        <v>41</v>
      </c>
      <c r="O153" s="114">
        <v>45035</v>
      </c>
      <c r="P153" s="115">
        <v>45043</v>
      </c>
      <c r="Q153" s="101" t="s">
        <v>545</v>
      </c>
      <c r="R153" s="21">
        <v>4.74</v>
      </c>
      <c r="S153" s="117">
        <v>4.7</v>
      </c>
      <c r="T153" s="212" t="str">
        <f t="shared" si="10"/>
        <v>&lt;0.454</v>
      </c>
      <c r="U153" s="212">
        <f t="shared" si="10"/>
        <v>4.74</v>
      </c>
      <c r="V153" s="213">
        <f t="shared" si="11"/>
        <v>4.7</v>
      </c>
      <c r="W153" s="107" t="str">
        <f t="shared" si="8"/>
        <v/>
      </c>
    </row>
    <row r="154" spans="1:23" s="112" customFormat="1" x14ac:dyDescent="0.4">
      <c r="A154" s="21">
        <f t="shared" si="9"/>
        <v>148</v>
      </c>
      <c r="B154" s="21" t="s">
        <v>415</v>
      </c>
      <c r="C154" s="102" t="s">
        <v>415</v>
      </c>
      <c r="D154" s="101" t="s">
        <v>415</v>
      </c>
      <c r="E154" s="21" t="s">
        <v>528</v>
      </c>
      <c r="F154" s="102" t="s">
        <v>529</v>
      </c>
      <c r="G154" s="141" t="s">
        <v>34</v>
      </c>
      <c r="H154" s="101" t="s">
        <v>530</v>
      </c>
      <c r="I154" s="21" t="s">
        <v>546</v>
      </c>
      <c r="J154" s="21" t="s">
        <v>532</v>
      </c>
      <c r="K154" s="21" t="s">
        <v>533</v>
      </c>
      <c r="L154" s="123" t="s">
        <v>39</v>
      </c>
      <c r="M154" s="86" t="s">
        <v>392</v>
      </c>
      <c r="N154" s="113" t="s">
        <v>41</v>
      </c>
      <c r="O154" s="114">
        <v>45039</v>
      </c>
      <c r="P154" s="115">
        <v>45043</v>
      </c>
      <c r="Q154" s="101" t="s">
        <v>547</v>
      </c>
      <c r="R154" s="21" t="s">
        <v>548</v>
      </c>
      <c r="S154" s="117" t="s">
        <v>549</v>
      </c>
      <c r="T154" s="212" t="str">
        <f t="shared" si="10"/>
        <v>&lt;2.96</v>
      </c>
      <c r="U154" s="212" t="str">
        <f t="shared" si="10"/>
        <v>&lt;3</v>
      </c>
      <c r="V154" s="213" t="str">
        <f t="shared" si="11"/>
        <v>&lt;6</v>
      </c>
      <c r="W154" s="107" t="str">
        <f t="shared" si="8"/>
        <v/>
      </c>
    </row>
    <row r="155" spans="1:23" s="112" customFormat="1" ht="75" x14ac:dyDescent="0.4">
      <c r="A155" s="21">
        <f t="shared" si="9"/>
        <v>149</v>
      </c>
      <c r="B155" s="21" t="s">
        <v>415</v>
      </c>
      <c r="C155" s="102" t="s">
        <v>550</v>
      </c>
      <c r="D155" s="101" t="s">
        <v>415</v>
      </c>
      <c r="E155" s="21" t="s">
        <v>528</v>
      </c>
      <c r="F155" s="12" t="s">
        <v>551</v>
      </c>
      <c r="G155" s="141" t="s">
        <v>34</v>
      </c>
      <c r="H155" s="101" t="s">
        <v>530</v>
      </c>
      <c r="I155" s="21" t="s">
        <v>552</v>
      </c>
      <c r="J155" s="21" t="s">
        <v>532</v>
      </c>
      <c r="K155" s="21" t="s">
        <v>533</v>
      </c>
      <c r="L155" s="123" t="s">
        <v>39</v>
      </c>
      <c r="M155" s="86" t="s">
        <v>553</v>
      </c>
      <c r="N155" s="113" t="s">
        <v>41</v>
      </c>
      <c r="O155" s="114">
        <v>45039</v>
      </c>
      <c r="P155" s="115">
        <v>45043</v>
      </c>
      <c r="Q155" s="101" t="s">
        <v>554</v>
      </c>
      <c r="R155" s="21" t="s">
        <v>555</v>
      </c>
      <c r="S155" s="117" t="s">
        <v>556</v>
      </c>
      <c r="T155" s="212" t="str">
        <f t="shared" si="10"/>
        <v>&lt;0.326</v>
      </c>
      <c r="U155" s="212" t="str">
        <f t="shared" si="10"/>
        <v>&lt;0.334</v>
      </c>
      <c r="V155" s="213" t="str">
        <f t="shared" si="11"/>
        <v>&lt;0.66</v>
      </c>
      <c r="W155" s="107" t="str">
        <f t="shared" si="8"/>
        <v/>
      </c>
    </row>
    <row r="156" spans="1:23" s="112" customFormat="1" x14ac:dyDescent="0.4">
      <c r="A156" s="21">
        <f t="shared" si="9"/>
        <v>150</v>
      </c>
      <c r="B156" s="21" t="s">
        <v>415</v>
      </c>
      <c r="C156" s="102" t="s">
        <v>415</v>
      </c>
      <c r="D156" s="101" t="s">
        <v>415</v>
      </c>
      <c r="E156" s="21" t="s">
        <v>528</v>
      </c>
      <c r="F156" s="102" t="s">
        <v>529</v>
      </c>
      <c r="G156" s="141" t="s">
        <v>34</v>
      </c>
      <c r="H156" s="101" t="s">
        <v>530</v>
      </c>
      <c r="I156" s="21" t="s">
        <v>557</v>
      </c>
      <c r="J156" s="21" t="s">
        <v>532</v>
      </c>
      <c r="K156" s="21" t="s">
        <v>533</v>
      </c>
      <c r="L156" s="123" t="s">
        <v>39</v>
      </c>
      <c r="M156" s="86" t="s">
        <v>293</v>
      </c>
      <c r="N156" s="113" t="s">
        <v>41</v>
      </c>
      <c r="O156" s="114">
        <v>45056</v>
      </c>
      <c r="P156" s="115">
        <v>45061</v>
      </c>
      <c r="Q156" s="101" t="s">
        <v>558</v>
      </c>
      <c r="R156" s="21" t="s">
        <v>324</v>
      </c>
      <c r="S156" s="117" t="s">
        <v>559</v>
      </c>
      <c r="T156" s="212" t="str">
        <f t="shared" si="10"/>
        <v>&lt;6.02</v>
      </c>
      <c r="U156" s="212" t="str">
        <f t="shared" si="10"/>
        <v>&lt;4.61</v>
      </c>
      <c r="V156" s="213" t="str">
        <f t="shared" si="11"/>
        <v>&lt;11</v>
      </c>
      <c r="W156" s="107" t="str">
        <f t="shared" si="8"/>
        <v/>
      </c>
    </row>
    <row r="157" spans="1:23" s="112" customFormat="1" x14ac:dyDescent="0.4">
      <c r="A157" s="21">
        <f t="shared" si="9"/>
        <v>151</v>
      </c>
      <c r="B157" s="21" t="s">
        <v>415</v>
      </c>
      <c r="C157" s="102" t="s">
        <v>415</v>
      </c>
      <c r="D157" s="101" t="s">
        <v>415</v>
      </c>
      <c r="E157" s="21" t="s">
        <v>528</v>
      </c>
      <c r="F157" s="102" t="s">
        <v>529</v>
      </c>
      <c r="G157" s="141" t="s">
        <v>34</v>
      </c>
      <c r="H157" s="101" t="s">
        <v>530</v>
      </c>
      <c r="I157" s="21" t="s">
        <v>105</v>
      </c>
      <c r="J157" s="21" t="s">
        <v>532</v>
      </c>
      <c r="K157" s="21" t="s">
        <v>533</v>
      </c>
      <c r="L157" s="123" t="s">
        <v>39</v>
      </c>
      <c r="M157" s="86" t="s">
        <v>293</v>
      </c>
      <c r="N157" s="113" t="s">
        <v>41</v>
      </c>
      <c r="O157" s="114">
        <v>45056</v>
      </c>
      <c r="P157" s="115">
        <v>45061</v>
      </c>
      <c r="Q157" s="101" t="s">
        <v>560</v>
      </c>
      <c r="R157" s="21" t="s">
        <v>561</v>
      </c>
      <c r="S157" s="117" t="s">
        <v>307</v>
      </c>
      <c r="T157" s="212" t="str">
        <f t="shared" si="10"/>
        <v>&lt;4.67</v>
      </c>
      <c r="U157" s="212" t="str">
        <f t="shared" si="10"/>
        <v>&lt;4.21</v>
      </c>
      <c r="V157" s="213" t="str">
        <f t="shared" si="11"/>
        <v>&lt;8.9</v>
      </c>
      <c r="W157" s="107" t="str">
        <f t="shared" si="8"/>
        <v/>
      </c>
    </row>
    <row r="158" spans="1:23" s="112" customFormat="1" x14ac:dyDescent="0.4">
      <c r="A158" s="21">
        <f t="shared" si="9"/>
        <v>152</v>
      </c>
      <c r="B158" s="21" t="s">
        <v>415</v>
      </c>
      <c r="C158" s="102" t="s">
        <v>415</v>
      </c>
      <c r="D158" s="101" t="s">
        <v>415</v>
      </c>
      <c r="E158" s="21" t="s">
        <v>528</v>
      </c>
      <c r="F158" s="102" t="s">
        <v>529</v>
      </c>
      <c r="G158" s="141" t="s">
        <v>34</v>
      </c>
      <c r="H158" s="101" t="s">
        <v>530</v>
      </c>
      <c r="I158" s="21" t="s">
        <v>198</v>
      </c>
      <c r="J158" s="21" t="s">
        <v>532</v>
      </c>
      <c r="K158" s="21" t="s">
        <v>533</v>
      </c>
      <c r="L158" s="123" t="s">
        <v>39</v>
      </c>
      <c r="M158" s="86" t="s">
        <v>293</v>
      </c>
      <c r="N158" s="113" t="s">
        <v>41</v>
      </c>
      <c r="O158" s="114">
        <v>45056</v>
      </c>
      <c r="P158" s="115">
        <v>45061</v>
      </c>
      <c r="Q158" s="101" t="s">
        <v>562</v>
      </c>
      <c r="R158" s="21" t="s">
        <v>563</v>
      </c>
      <c r="S158" s="117" t="s">
        <v>70</v>
      </c>
      <c r="T158" s="212" t="str">
        <f t="shared" si="10"/>
        <v>&lt;0.625</v>
      </c>
      <c r="U158" s="212" t="str">
        <f t="shared" si="10"/>
        <v>&lt;0.621</v>
      </c>
      <c r="V158" s="213" t="str">
        <f t="shared" si="11"/>
        <v>&lt;1.2</v>
      </c>
      <c r="W158" s="107" t="str">
        <f t="shared" si="8"/>
        <v/>
      </c>
    </row>
    <row r="159" spans="1:23" s="112" customFormat="1" x14ac:dyDescent="0.4">
      <c r="A159" s="21">
        <f t="shared" si="9"/>
        <v>153</v>
      </c>
      <c r="B159" s="21" t="s">
        <v>415</v>
      </c>
      <c r="C159" s="102" t="s">
        <v>415</v>
      </c>
      <c r="D159" s="101" t="s">
        <v>415</v>
      </c>
      <c r="E159" s="21" t="s">
        <v>528</v>
      </c>
      <c r="F159" s="102" t="s">
        <v>529</v>
      </c>
      <c r="G159" s="141" t="s">
        <v>34</v>
      </c>
      <c r="H159" s="101" t="s">
        <v>530</v>
      </c>
      <c r="I159" s="21" t="s">
        <v>531</v>
      </c>
      <c r="J159" s="21" t="s">
        <v>532</v>
      </c>
      <c r="K159" s="21" t="s">
        <v>533</v>
      </c>
      <c r="L159" s="123" t="s">
        <v>39</v>
      </c>
      <c r="M159" s="86" t="s">
        <v>293</v>
      </c>
      <c r="N159" s="113" t="s">
        <v>41</v>
      </c>
      <c r="O159" s="114">
        <v>45056</v>
      </c>
      <c r="P159" s="115">
        <v>45061</v>
      </c>
      <c r="Q159" s="101" t="s">
        <v>564</v>
      </c>
      <c r="R159" s="21" t="s">
        <v>343</v>
      </c>
      <c r="S159" s="117" t="s">
        <v>112</v>
      </c>
      <c r="T159" s="212" t="str">
        <f t="shared" si="10"/>
        <v>&lt;5.62</v>
      </c>
      <c r="U159" s="212" t="str">
        <f t="shared" si="10"/>
        <v>&lt;4.31</v>
      </c>
      <c r="V159" s="213" t="str">
        <f t="shared" si="11"/>
        <v>&lt;9.9</v>
      </c>
      <c r="W159" s="107" t="str">
        <f t="shared" si="8"/>
        <v/>
      </c>
    </row>
    <row r="160" spans="1:23" s="112" customFormat="1" x14ac:dyDescent="0.4">
      <c r="A160" s="21">
        <f t="shared" si="9"/>
        <v>154</v>
      </c>
      <c r="B160" s="21" t="s">
        <v>415</v>
      </c>
      <c r="C160" s="102" t="s">
        <v>415</v>
      </c>
      <c r="D160" s="101" t="s">
        <v>415</v>
      </c>
      <c r="E160" s="21" t="s">
        <v>528</v>
      </c>
      <c r="F160" s="102" t="s">
        <v>529</v>
      </c>
      <c r="G160" s="141" t="s">
        <v>34</v>
      </c>
      <c r="H160" s="101" t="s">
        <v>530</v>
      </c>
      <c r="I160" s="21" t="s">
        <v>105</v>
      </c>
      <c r="J160" s="21" t="s">
        <v>532</v>
      </c>
      <c r="K160" s="21" t="s">
        <v>533</v>
      </c>
      <c r="L160" s="123" t="s">
        <v>39</v>
      </c>
      <c r="M160" s="86" t="s">
        <v>293</v>
      </c>
      <c r="N160" s="113" t="s">
        <v>41</v>
      </c>
      <c r="O160" s="114">
        <v>45056</v>
      </c>
      <c r="P160" s="115">
        <v>45061</v>
      </c>
      <c r="Q160" s="101" t="s">
        <v>565</v>
      </c>
      <c r="R160" s="21" t="s">
        <v>290</v>
      </c>
      <c r="S160" s="117" t="s">
        <v>112</v>
      </c>
      <c r="T160" s="212" t="str">
        <f t="shared" si="10"/>
        <v>&lt;5.25</v>
      </c>
      <c r="U160" s="212" t="str">
        <f t="shared" si="10"/>
        <v>&lt;4.65</v>
      </c>
      <c r="V160" s="213" t="str">
        <f t="shared" si="11"/>
        <v>&lt;9.9</v>
      </c>
      <c r="W160" s="107" t="str">
        <f t="shared" si="8"/>
        <v/>
      </c>
    </row>
    <row r="161" spans="1:23" s="112" customFormat="1" x14ac:dyDescent="0.4">
      <c r="A161" s="21">
        <f t="shared" si="9"/>
        <v>155</v>
      </c>
      <c r="B161" s="21" t="s">
        <v>415</v>
      </c>
      <c r="C161" s="102" t="s">
        <v>415</v>
      </c>
      <c r="D161" s="101" t="s">
        <v>415</v>
      </c>
      <c r="E161" s="21" t="s">
        <v>528</v>
      </c>
      <c r="F161" s="102" t="s">
        <v>529</v>
      </c>
      <c r="G161" s="141" t="s">
        <v>34</v>
      </c>
      <c r="H161" s="101" t="s">
        <v>530</v>
      </c>
      <c r="I161" s="21" t="s">
        <v>105</v>
      </c>
      <c r="J161" s="21" t="s">
        <v>532</v>
      </c>
      <c r="K161" s="21" t="s">
        <v>533</v>
      </c>
      <c r="L161" s="123" t="s">
        <v>39</v>
      </c>
      <c r="M161" s="86" t="s">
        <v>293</v>
      </c>
      <c r="N161" s="113" t="s">
        <v>41</v>
      </c>
      <c r="O161" s="114">
        <v>45056</v>
      </c>
      <c r="P161" s="115">
        <v>45061</v>
      </c>
      <c r="Q161" s="101" t="s">
        <v>566</v>
      </c>
      <c r="R161" s="21" t="s">
        <v>567</v>
      </c>
      <c r="S161" s="117" t="s">
        <v>108</v>
      </c>
      <c r="T161" s="212" t="str">
        <f t="shared" si="10"/>
        <v>&lt;5.14</v>
      </c>
      <c r="U161" s="212" t="str">
        <f t="shared" si="10"/>
        <v>&lt;5.79</v>
      </c>
      <c r="V161" s="213" t="str">
        <f t="shared" si="11"/>
        <v>&lt;11</v>
      </c>
      <c r="W161" s="107" t="str">
        <f t="shared" si="8"/>
        <v/>
      </c>
    </row>
    <row r="162" spans="1:23" s="112" customFormat="1" x14ac:dyDescent="0.4">
      <c r="A162" s="21">
        <f t="shared" si="9"/>
        <v>156</v>
      </c>
      <c r="B162" s="21" t="s">
        <v>415</v>
      </c>
      <c r="C162" s="102" t="s">
        <v>415</v>
      </c>
      <c r="D162" s="101" t="s">
        <v>415</v>
      </c>
      <c r="E162" s="21" t="s">
        <v>528</v>
      </c>
      <c r="F162" s="102" t="s">
        <v>529</v>
      </c>
      <c r="G162" s="141" t="s">
        <v>34</v>
      </c>
      <c r="H162" s="101" t="s">
        <v>530</v>
      </c>
      <c r="I162" s="21" t="s">
        <v>546</v>
      </c>
      <c r="J162" s="21" t="s">
        <v>532</v>
      </c>
      <c r="K162" s="21" t="s">
        <v>533</v>
      </c>
      <c r="L162" s="123" t="s">
        <v>39</v>
      </c>
      <c r="M162" s="86" t="s">
        <v>293</v>
      </c>
      <c r="N162" s="113" t="s">
        <v>41</v>
      </c>
      <c r="O162" s="114">
        <v>45056</v>
      </c>
      <c r="P162" s="115">
        <v>45061</v>
      </c>
      <c r="Q162" s="101" t="s">
        <v>568</v>
      </c>
      <c r="R162" s="21" t="s">
        <v>569</v>
      </c>
      <c r="S162" s="117" t="s">
        <v>98</v>
      </c>
      <c r="T162" s="212" t="str">
        <f t="shared" si="10"/>
        <v>&lt;4.59</v>
      </c>
      <c r="U162" s="212" t="str">
        <f t="shared" si="10"/>
        <v>&lt;5.08</v>
      </c>
      <c r="V162" s="213" t="str">
        <f t="shared" si="11"/>
        <v>&lt;9.7</v>
      </c>
      <c r="W162" s="107" t="str">
        <f t="shared" si="8"/>
        <v/>
      </c>
    </row>
    <row r="163" spans="1:23" s="112" customFormat="1" x14ac:dyDescent="0.4">
      <c r="A163" s="21">
        <f t="shared" si="9"/>
        <v>157</v>
      </c>
      <c r="B163" s="21" t="s">
        <v>415</v>
      </c>
      <c r="C163" s="102" t="s">
        <v>415</v>
      </c>
      <c r="D163" s="101" t="s">
        <v>415</v>
      </c>
      <c r="E163" s="21" t="s">
        <v>528</v>
      </c>
      <c r="F163" s="102" t="s">
        <v>529</v>
      </c>
      <c r="G163" s="141" t="s">
        <v>34</v>
      </c>
      <c r="H163" s="101" t="s">
        <v>530</v>
      </c>
      <c r="I163" s="21" t="s">
        <v>385</v>
      </c>
      <c r="J163" s="21" t="s">
        <v>532</v>
      </c>
      <c r="K163" s="21" t="s">
        <v>533</v>
      </c>
      <c r="L163" s="123" t="s">
        <v>39</v>
      </c>
      <c r="M163" s="86" t="s">
        <v>293</v>
      </c>
      <c r="N163" s="113" t="s">
        <v>41</v>
      </c>
      <c r="O163" s="114">
        <v>45056</v>
      </c>
      <c r="P163" s="115">
        <v>45061</v>
      </c>
      <c r="Q163" s="101" t="s">
        <v>570</v>
      </c>
      <c r="R163" s="21" t="s">
        <v>304</v>
      </c>
      <c r="S163" s="117" t="s">
        <v>98</v>
      </c>
      <c r="T163" s="212" t="str">
        <f t="shared" si="10"/>
        <v>&lt;4.98</v>
      </c>
      <c r="U163" s="212" t="str">
        <f t="shared" si="10"/>
        <v>&lt;5.27</v>
      </c>
      <c r="V163" s="213" t="str">
        <f t="shared" si="11"/>
        <v>&lt;10</v>
      </c>
      <c r="W163" s="107" t="str">
        <f t="shared" si="8"/>
        <v/>
      </c>
    </row>
    <row r="164" spans="1:23" s="112" customFormat="1" x14ac:dyDescent="0.4">
      <c r="A164" s="21">
        <f t="shared" si="9"/>
        <v>158</v>
      </c>
      <c r="B164" s="21" t="s">
        <v>415</v>
      </c>
      <c r="C164" s="102" t="s">
        <v>415</v>
      </c>
      <c r="D164" s="101" t="s">
        <v>415</v>
      </c>
      <c r="E164" s="21" t="s">
        <v>528</v>
      </c>
      <c r="F164" s="102" t="s">
        <v>529</v>
      </c>
      <c r="G164" s="141" t="s">
        <v>34</v>
      </c>
      <c r="H164" s="101" t="s">
        <v>530</v>
      </c>
      <c r="I164" s="21" t="s">
        <v>571</v>
      </c>
      <c r="J164" s="21" t="s">
        <v>532</v>
      </c>
      <c r="K164" s="21" t="s">
        <v>533</v>
      </c>
      <c r="L164" s="123" t="s">
        <v>39</v>
      </c>
      <c r="M164" s="86" t="s">
        <v>293</v>
      </c>
      <c r="N164" s="113" t="s">
        <v>41</v>
      </c>
      <c r="O164" s="114">
        <v>45056</v>
      </c>
      <c r="P164" s="115">
        <v>45061</v>
      </c>
      <c r="Q164" s="101" t="s">
        <v>572</v>
      </c>
      <c r="R164" s="21" t="s">
        <v>573</v>
      </c>
      <c r="S164" s="117" t="s">
        <v>574</v>
      </c>
      <c r="T164" s="212" t="str">
        <f t="shared" si="10"/>
        <v>&lt;0.359</v>
      </c>
      <c r="U164" s="212" t="str">
        <f t="shared" si="10"/>
        <v>&lt;0.375</v>
      </c>
      <c r="V164" s="213" t="str">
        <f t="shared" si="11"/>
        <v>&lt;0.73</v>
      </c>
      <c r="W164" s="107" t="str">
        <f t="shared" si="8"/>
        <v/>
      </c>
    </row>
    <row r="165" spans="1:23" s="112" customFormat="1" x14ac:dyDescent="0.4">
      <c r="A165" s="21">
        <f t="shared" si="9"/>
        <v>159</v>
      </c>
      <c r="B165" s="21" t="s">
        <v>415</v>
      </c>
      <c r="C165" s="102" t="s">
        <v>415</v>
      </c>
      <c r="D165" s="101" t="s">
        <v>415</v>
      </c>
      <c r="E165" s="21" t="s">
        <v>528</v>
      </c>
      <c r="F165" s="102" t="s">
        <v>543</v>
      </c>
      <c r="G165" s="141" t="s">
        <v>34</v>
      </c>
      <c r="H165" s="101" t="s">
        <v>530</v>
      </c>
      <c r="I165" s="21" t="s">
        <v>102</v>
      </c>
      <c r="J165" s="21" t="s">
        <v>532</v>
      </c>
      <c r="K165" s="21" t="s">
        <v>533</v>
      </c>
      <c r="L165" s="123" t="s">
        <v>39</v>
      </c>
      <c r="M165" s="86" t="s">
        <v>392</v>
      </c>
      <c r="N165" s="113" t="s">
        <v>41</v>
      </c>
      <c r="O165" s="114">
        <v>45057</v>
      </c>
      <c r="P165" s="115">
        <v>45064</v>
      </c>
      <c r="Q165" s="101" t="s">
        <v>575</v>
      </c>
      <c r="R165" s="21">
        <v>2.74</v>
      </c>
      <c r="S165" s="117">
        <v>2.7</v>
      </c>
      <c r="T165" s="212" t="str">
        <f t="shared" si="10"/>
        <v>&lt;0.423</v>
      </c>
      <c r="U165" s="212">
        <f t="shared" si="10"/>
        <v>2.74</v>
      </c>
      <c r="V165" s="213">
        <f t="shared" si="11"/>
        <v>2.7</v>
      </c>
      <c r="W165" s="107" t="str">
        <f t="shared" si="8"/>
        <v/>
      </c>
    </row>
    <row r="166" spans="1:23" s="112" customFormat="1" x14ac:dyDescent="0.4">
      <c r="A166" s="21">
        <f t="shared" si="9"/>
        <v>160</v>
      </c>
      <c r="B166" s="21" t="s">
        <v>415</v>
      </c>
      <c r="C166" s="102" t="s">
        <v>415</v>
      </c>
      <c r="D166" s="101" t="s">
        <v>415</v>
      </c>
      <c r="E166" s="21" t="s">
        <v>576</v>
      </c>
      <c r="F166" s="102" t="s">
        <v>577</v>
      </c>
      <c r="G166" s="141" t="s">
        <v>34</v>
      </c>
      <c r="H166" s="101" t="s">
        <v>530</v>
      </c>
      <c r="I166" s="21" t="s">
        <v>102</v>
      </c>
      <c r="J166" s="21" t="s">
        <v>532</v>
      </c>
      <c r="K166" s="21" t="s">
        <v>533</v>
      </c>
      <c r="L166" s="123" t="s">
        <v>39</v>
      </c>
      <c r="M166" s="86" t="s">
        <v>392</v>
      </c>
      <c r="N166" s="113" t="s">
        <v>41</v>
      </c>
      <c r="O166" s="114">
        <v>45063</v>
      </c>
      <c r="P166" s="115">
        <v>45068</v>
      </c>
      <c r="Q166" s="101" t="s">
        <v>578</v>
      </c>
      <c r="R166" s="21" t="s">
        <v>579</v>
      </c>
      <c r="S166" s="117" t="s">
        <v>403</v>
      </c>
      <c r="T166" s="212" t="str">
        <f t="shared" si="10"/>
        <v>&lt;0.472</v>
      </c>
      <c r="U166" s="212" t="str">
        <f t="shared" si="10"/>
        <v>&lt;0.476</v>
      </c>
      <c r="V166" s="213" t="str">
        <f t="shared" si="11"/>
        <v>&lt;0.95</v>
      </c>
      <c r="W166" s="107" t="str">
        <f t="shared" si="8"/>
        <v/>
      </c>
    </row>
    <row r="167" spans="1:23" s="112" customFormat="1" x14ac:dyDescent="0.4">
      <c r="A167" s="21">
        <f t="shared" si="9"/>
        <v>161</v>
      </c>
      <c r="B167" s="21" t="s">
        <v>415</v>
      </c>
      <c r="C167" s="102" t="s">
        <v>415</v>
      </c>
      <c r="D167" s="101" t="s">
        <v>415</v>
      </c>
      <c r="E167" s="21" t="s">
        <v>528</v>
      </c>
      <c r="F167" s="102" t="s">
        <v>543</v>
      </c>
      <c r="G167" s="141" t="s">
        <v>34</v>
      </c>
      <c r="H167" s="101" t="s">
        <v>530</v>
      </c>
      <c r="I167" s="21" t="s">
        <v>102</v>
      </c>
      <c r="J167" s="21" t="s">
        <v>532</v>
      </c>
      <c r="K167" s="21" t="s">
        <v>533</v>
      </c>
      <c r="L167" s="123" t="s">
        <v>39</v>
      </c>
      <c r="M167" s="86" t="s">
        <v>392</v>
      </c>
      <c r="N167" s="113" t="s">
        <v>41</v>
      </c>
      <c r="O167" s="114">
        <v>45062</v>
      </c>
      <c r="P167" s="115">
        <v>45068</v>
      </c>
      <c r="Q167" s="101" t="s">
        <v>580</v>
      </c>
      <c r="R167" s="21">
        <v>5.45</v>
      </c>
      <c r="S167" s="117">
        <v>5.5</v>
      </c>
      <c r="T167" s="212" t="str">
        <f t="shared" si="10"/>
        <v>&lt;0.314</v>
      </c>
      <c r="U167" s="212">
        <f t="shared" si="10"/>
        <v>5.45</v>
      </c>
      <c r="V167" s="213">
        <f t="shared" si="11"/>
        <v>5.5</v>
      </c>
      <c r="W167" s="107" t="str">
        <f t="shared" si="8"/>
        <v/>
      </c>
    </row>
    <row r="168" spans="1:23" s="112" customFormat="1" x14ac:dyDescent="0.4">
      <c r="A168" s="21">
        <f t="shared" si="9"/>
        <v>162</v>
      </c>
      <c r="B168" s="21" t="s">
        <v>415</v>
      </c>
      <c r="C168" s="102" t="s">
        <v>415</v>
      </c>
      <c r="D168" s="101" t="s">
        <v>415</v>
      </c>
      <c r="E168" s="21" t="s">
        <v>528</v>
      </c>
      <c r="F168" s="102" t="s">
        <v>529</v>
      </c>
      <c r="G168" s="141" t="s">
        <v>34</v>
      </c>
      <c r="H168" s="101" t="s">
        <v>530</v>
      </c>
      <c r="I168" s="21" t="s">
        <v>335</v>
      </c>
      <c r="J168" s="21" t="s">
        <v>532</v>
      </c>
      <c r="K168" s="21" t="s">
        <v>533</v>
      </c>
      <c r="L168" s="123" t="s">
        <v>39</v>
      </c>
      <c r="M168" s="86" t="s">
        <v>293</v>
      </c>
      <c r="N168" s="113" t="s">
        <v>41</v>
      </c>
      <c r="O168" s="114">
        <v>45063</v>
      </c>
      <c r="P168" s="115">
        <v>45068</v>
      </c>
      <c r="Q168" s="101" t="s">
        <v>581</v>
      </c>
      <c r="R168" s="21" t="s">
        <v>582</v>
      </c>
      <c r="S168" s="117" t="s">
        <v>62</v>
      </c>
      <c r="T168" s="212" t="str">
        <f t="shared" si="10"/>
        <v>&lt;0.568</v>
      </c>
      <c r="U168" s="212" t="str">
        <f t="shared" si="10"/>
        <v>&lt;0.555</v>
      </c>
      <c r="V168" s="213" t="str">
        <f t="shared" si="11"/>
        <v>&lt;1.1</v>
      </c>
      <c r="W168" s="107" t="str">
        <f t="shared" si="8"/>
        <v/>
      </c>
    </row>
    <row r="169" spans="1:23" s="112" customFormat="1" x14ac:dyDescent="0.4">
      <c r="A169" s="21">
        <f t="shared" si="9"/>
        <v>163</v>
      </c>
      <c r="B169" s="21" t="s">
        <v>415</v>
      </c>
      <c r="C169" s="102" t="s">
        <v>415</v>
      </c>
      <c r="D169" s="101" t="s">
        <v>415</v>
      </c>
      <c r="E169" s="21" t="s">
        <v>528</v>
      </c>
      <c r="F169" s="102" t="s">
        <v>529</v>
      </c>
      <c r="G169" s="141" t="s">
        <v>34</v>
      </c>
      <c r="H169" s="101" t="s">
        <v>530</v>
      </c>
      <c r="I169" s="21" t="s">
        <v>539</v>
      </c>
      <c r="J169" s="21" t="s">
        <v>532</v>
      </c>
      <c r="K169" s="21" t="s">
        <v>533</v>
      </c>
      <c r="L169" s="123" t="s">
        <v>39</v>
      </c>
      <c r="M169" s="86" t="s">
        <v>293</v>
      </c>
      <c r="N169" s="113" t="s">
        <v>41</v>
      </c>
      <c r="O169" s="114">
        <v>45063</v>
      </c>
      <c r="P169" s="115">
        <v>45068</v>
      </c>
      <c r="Q169" s="101" t="s">
        <v>583</v>
      </c>
      <c r="R169" s="21" t="s">
        <v>402</v>
      </c>
      <c r="S169" s="117" t="s">
        <v>62</v>
      </c>
      <c r="T169" s="212" t="str">
        <f t="shared" si="10"/>
        <v>&lt;0.597</v>
      </c>
      <c r="U169" s="212" t="str">
        <f t="shared" si="10"/>
        <v>&lt;0.532</v>
      </c>
      <c r="V169" s="213" t="str">
        <f t="shared" si="11"/>
        <v>&lt;1.1</v>
      </c>
      <c r="W169" s="107" t="str">
        <f t="shared" si="8"/>
        <v/>
      </c>
    </row>
    <row r="170" spans="1:23" s="112" customFormat="1" x14ac:dyDescent="0.4">
      <c r="A170" s="21">
        <f t="shared" si="9"/>
        <v>164</v>
      </c>
      <c r="B170" s="21" t="s">
        <v>415</v>
      </c>
      <c r="C170" s="102" t="s">
        <v>415</v>
      </c>
      <c r="D170" s="101" t="s">
        <v>415</v>
      </c>
      <c r="E170" s="21" t="s">
        <v>528</v>
      </c>
      <c r="F170" s="102" t="s">
        <v>529</v>
      </c>
      <c r="G170" s="141" t="s">
        <v>34</v>
      </c>
      <c r="H170" s="101" t="s">
        <v>530</v>
      </c>
      <c r="I170" s="21" t="s">
        <v>109</v>
      </c>
      <c r="J170" s="21" t="s">
        <v>532</v>
      </c>
      <c r="K170" s="21" t="s">
        <v>533</v>
      </c>
      <c r="L170" s="123" t="s">
        <v>39</v>
      </c>
      <c r="M170" s="86" t="s">
        <v>293</v>
      </c>
      <c r="N170" s="113" t="s">
        <v>41</v>
      </c>
      <c r="O170" s="114">
        <v>45063</v>
      </c>
      <c r="P170" s="115">
        <v>45068</v>
      </c>
      <c r="Q170" s="101" t="s">
        <v>584</v>
      </c>
      <c r="R170" s="21" t="s">
        <v>585</v>
      </c>
      <c r="S170" s="117" t="s">
        <v>586</v>
      </c>
      <c r="T170" s="212" t="str">
        <f t="shared" si="10"/>
        <v>&lt;0.372</v>
      </c>
      <c r="U170" s="212" t="str">
        <f t="shared" si="10"/>
        <v>&lt;0.399</v>
      </c>
      <c r="V170" s="213" t="str">
        <f t="shared" si="11"/>
        <v>&lt;0.77</v>
      </c>
      <c r="W170" s="107" t="str">
        <f t="shared" si="8"/>
        <v/>
      </c>
    </row>
    <row r="171" spans="1:23" s="112" customFormat="1" x14ac:dyDescent="0.4">
      <c r="A171" s="21">
        <f t="shared" si="9"/>
        <v>165</v>
      </c>
      <c r="B171" s="21" t="s">
        <v>415</v>
      </c>
      <c r="C171" s="102" t="s">
        <v>415</v>
      </c>
      <c r="D171" s="101" t="s">
        <v>415</v>
      </c>
      <c r="E171" s="21" t="s">
        <v>587</v>
      </c>
      <c r="F171" s="102" t="s">
        <v>577</v>
      </c>
      <c r="G171" s="141" t="s">
        <v>34</v>
      </c>
      <c r="H171" s="101" t="s">
        <v>530</v>
      </c>
      <c r="I171" s="21" t="s">
        <v>102</v>
      </c>
      <c r="J171" s="21" t="s">
        <v>532</v>
      </c>
      <c r="K171" s="21" t="s">
        <v>533</v>
      </c>
      <c r="L171" s="123" t="s">
        <v>39</v>
      </c>
      <c r="M171" s="86" t="s">
        <v>293</v>
      </c>
      <c r="N171" s="113" t="s">
        <v>41</v>
      </c>
      <c r="O171" s="114">
        <v>45064</v>
      </c>
      <c r="P171" s="115">
        <v>45068</v>
      </c>
      <c r="Q171" s="101" t="s">
        <v>588</v>
      </c>
      <c r="R171" s="21" t="s">
        <v>589</v>
      </c>
      <c r="S171" s="117" t="s">
        <v>70</v>
      </c>
      <c r="T171" s="212" t="str">
        <f t="shared" si="10"/>
        <v>&lt;0.609</v>
      </c>
      <c r="U171" s="212" t="str">
        <f t="shared" si="10"/>
        <v>&lt;0.547</v>
      </c>
      <c r="V171" s="213" t="str">
        <f t="shared" si="11"/>
        <v>&lt;1.2</v>
      </c>
      <c r="W171" s="107" t="str">
        <f t="shared" si="8"/>
        <v/>
      </c>
    </row>
    <row r="172" spans="1:23" s="112" customFormat="1" ht="75" x14ac:dyDescent="0.4">
      <c r="A172" s="21">
        <f t="shared" si="9"/>
        <v>166</v>
      </c>
      <c r="B172" s="21" t="s">
        <v>415</v>
      </c>
      <c r="C172" s="102" t="s">
        <v>550</v>
      </c>
      <c r="D172" s="101" t="s">
        <v>415</v>
      </c>
      <c r="E172" s="21" t="s">
        <v>528</v>
      </c>
      <c r="F172" s="12" t="s">
        <v>590</v>
      </c>
      <c r="G172" s="141" t="s">
        <v>34</v>
      </c>
      <c r="H172" s="101" t="s">
        <v>530</v>
      </c>
      <c r="I172" s="21" t="s">
        <v>552</v>
      </c>
      <c r="J172" s="21" t="s">
        <v>532</v>
      </c>
      <c r="K172" s="21" t="s">
        <v>533</v>
      </c>
      <c r="L172" s="123" t="s">
        <v>39</v>
      </c>
      <c r="M172" s="86" t="s">
        <v>591</v>
      </c>
      <c r="N172" s="113" t="s">
        <v>41</v>
      </c>
      <c r="O172" s="114">
        <v>45056</v>
      </c>
      <c r="P172" s="115">
        <v>45061</v>
      </c>
      <c r="Q172" s="101" t="s">
        <v>592</v>
      </c>
      <c r="R172" s="21" t="s">
        <v>593</v>
      </c>
      <c r="S172" s="117" t="s">
        <v>594</v>
      </c>
      <c r="T172" s="212" t="str">
        <f t="shared" si="10"/>
        <v>&lt;0.467</v>
      </c>
      <c r="U172" s="212" t="str">
        <f t="shared" si="10"/>
        <v>&lt;0.523</v>
      </c>
      <c r="V172" s="213" t="str">
        <f t="shared" si="11"/>
        <v>&lt;0.99</v>
      </c>
      <c r="W172" s="107" t="str">
        <f t="shared" si="8"/>
        <v/>
      </c>
    </row>
    <row r="173" spans="1:23" s="71" customFormat="1" x14ac:dyDescent="0.4">
      <c r="A173" s="23">
        <f t="shared" si="9"/>
        <v>167</v>
      </c>
      <c r="B173" s="2" t="s">
        <v>595</v>
      </c>
      <c r="C173" s="4" t="s">
        <v>595</v>
      </c>
      <c r="D173" s="3"/>
      <c r="E173" s="2"/>
      <c r="F173" s="4" t="s">
        <v>596</v>
      </c>
      <c r="G173" s="5" t="s">
        <v>597</v>
      </c>
      <c r="H173" s="6" t="s">
        <v>246</v>
      </c>
      <c r="I173" s="22" t="s">
        <v>598</v>
      </c>
      <c r="J173" s="2"/>
      <c r="K173" s="2"/>
      <c r="L173" s="7" t="s">
        <v>39</v>
      </c>
      <c r="M173" s="18" t="s">
        <v>599</v>
      </c>
      <c r="N173" s="13" t="s">
        <v>41</v>
      </c>
      <c r="O173" s="10">
        <v>45084</v>
      </c>
      <c r="P173" s="142">
        <v>45091</v>
      </c>
      <c r="Q173" s="143" t="s">
        <v>600</v>
      </c>
      <c r="R173" s="75" t="s">
        <v>601</v>
      </c>
      <c r="S173" s="75" t="s">
        <v>602</v>
      </c>
      <c r="T173" s="216" t="s">
        <v>600</v>
      </c>
      <c r="U173" s="217" t="s">
        <v>601</v>
      </c>
      <c r="V173" s="218" t="s">
        <v>602</v>
      </c>
      <c r="W173" s="7"/>
    </row>
    <row r="174" spans="1:23" s="71" customFormat="1" x14ac:dyDescent="0.4">
      <c r="A174" s="23">
        <f t="shared" si="9"/>
        <v>168</v>
      </c>
      <c r="B174" s="2" t="s">
        <v>595</v>
      </c>
      <c r="C174" s="4" t="s">
        <v>595</v>
      </c>
      <c r="D174" s="6"/>
      <c r="E174" s="23"/>
      <c r="F174" s="12" t="s">
        <v>603</v>
      </c>
      <c r="G174" s="5" t="s">
        <v>597</v>
      </c>
      <c r="H174" s="6" t="s">
        <v>246</v>
      </c>
      <c r="I174" s="22" t="s">
        <v>604</v>
      </c>
      <c r="J174" s="23"/>
      <c r="K174" s="23"/>
      <c r="L174" s="7" t="s">
        <v>39</v>
      </c>
      <c r="M174" s="18" t="s">
        <v>599</v>
      </c>
      <c r="N174" s="13" t="s">
        <v>41</v>
      </c>
      <c r="O174" s="10">
        <v>45084</v>
      </c>
      <c r="P174" s="142">
        <v>45091</v>
      </c>
      <c r="Q174" s="144" t="s">
        <v>605</v>
      </c>
      <c r="R174" s="75" t="s">
        <v>606</v>
      </c>
      <c r="S174" s="75" t="s">
        <v>607</v>
      </c>
      <c r="T174" s="216" t="s">
        <v>605</v>
      </c>
      <c r="U174" s="217" t="s">
        <v>606</v>
      </c>
      <c r="V174" s="217" t="s">
        <v>607</v>
      </c>
      <c r="W174" s="145"/>
    </row>
    <row r="175" spans="1:23" s="71" customFormat="1" x14ac:dyDescent="0.4">
      <c r="A175" s="23">
        <f t="shared" si="9"/>
        <v>169</v>
      </c>
      <c r="B175" s="2" t="s">
        <v>595</v>
      </c>
      <c r="C175" s="4" t="s">
        <v>595</v>
      </c>
      <c r="D175" s="6"/>
      <c r="E175" s="23"/>
      <c r="F175" s="12" t="s">
        <v>608</v>
      </c>
      <c r="G175" s="5" t="s">
        <v>597</v>
      </c>
      <c r="H175" s="6" t="s">
        <v>246</v>
      </c>
      <c r="I175" s="22" t="s">
        <v>609</v>
      </c>
      <c r="J175" s="23"/>
      <c r="K175" s="23"/>
      <c r="L175" s="7" t="s">
        <v>39</v>
      </c>
      <c r="M175" s="18" t="s">
        <v>599</v>
      </c>
      <c r="N175" s="13" t="s">
        <v>41</v>
      </c>
      <c r="O175" s="10">
        <v>45084</v>
      </c>
      <c r="P175" s="142">
        <v>45091</v>
      </c>
      <c r="Q175" s="146" t="s">
        <v>610</v>
      </c>
      <c r="R175" s="75" t="s">
        <v>611</v>
      </c>
      <c r="S175" s="144" t="s">
        <v>612</v>
      </c>
      <c r="T175" s="219" t="s">
        <v>610</v>
      </c>
      <c r="U175" s="217" t="s">
        <v>611</v>
      </c>
      <c r="V175" s="216" t="s">
        <v>612</v>
      </c>
      <c r="W175" s="7"/>
    </row>
    <row r="176" spans="1:23" s="71" customFormat="1" x14ac:dyDescent="0.4">
      <c r="A176" s="23">
        <f t="shared" si="9"/>
        <v>170</v>
      </c>
      <c r="B176" s="2" t="s">
        <v>595</v>
      </c>
      <c r="C176" s="4" t="s">
        <v>595</v>
      </c>
      <c r="D176" s="6"/>
      <c r="E176" s="23"/>
      <c r="F176" s="12" t="s">
        <v>613</v>
      </c>
      <c r="G176" s="5" t="s">
        <v>597</v>
      </c>
      <c r="H176" s="6" t="s">
        <v>246</v>
      </c>
      <c r="I176" s="22" t="s">
        <v>614</v>
      </c>
      <c r="J176" s="23"/>
      <c r="K176" s="23"/>
      <c r="L176" s="7" t="s">
        <v>39</v>
      </c>
      <c r="M176" s="18" t="s">
        <v>599</v>
      </c>
      <c r="N176" s="13" t="s">
        <v>41</v>
      </c>
      <c r="O176" s="10">
        <v>45084</v>
      </c>
      <c r="P176" s="142">
        <v>45091</v>
      </c>
      <c r="Q176" s="146" t="s">
        <v>615</v>
      </c>
      <c r="R176" s="75" t="s">
        <v>610</v>
      </c>
      <c r="S176" s="144" t="s">
        <v>616</v>
      </c>
      <c r="T176" s="219" t="s">
        <v>615</v>
      </c>
      <c r="U176" s="217" t="s">
        <v>610</v>
      </c>
      <c r="V176" s="216" t="s">
        <v>616</v>
      </c>
      <c r="W176" s="7"/>
    </row>
    <row r="177" spans="1:23" s="71" customFormat="1" x14ac:dyDescent="0.4">
      <c r="A177" s="23">
        <f t="shared" si="9"/>
        <v>171</v>
      </c>
      <c r="B177" s="2" t="s">
        <v>595</v>
      </c>
      <c r="C177" s="20" t="s">
        <v>595</v>
      </c>
      <c r="D177" s="6"/>
      <c r="E177" s="23"/>
      <c r="F177" s="12" t="s">
        <v>617</v>
      </c>
      <c r="G177" s="5" t="s">
        <v>597</v>
      </c>
      <c r="H177" s="6" t="s">
        <v>246</v>
      </c>
      <c r="I177" s="23" t="s">
        <v>618</v>
      </c>
      <c r="J177" s="23"/>
      <c r="K177" s="23"/>
      <c r="L177" s="7" t="s">
        <v>39</v>
      </c>
      <c r="M177" s="18" t="s">
        <v>599</v>
      </c>
      <c r="N177" s="13" t="s">
        <v>41</v>
      </c>
      <c r="O177" s="10">
        <v>45084</v>
      </c>
      <c r="P177" s="142">
        <v>45091</v>
      </c>
      <c r="Q177" s="146" t="s">
        <v>223</v>
      </c>
      <c r="R177" s="75" t="s">
        <v>619</v>
      </c>
      <c r="S177" s="144" t="s">
        <v>620</v>
      </c>
      <c r="T177" s="219" t="s">
        <v>223</v>
      </c>
      <c r="U177" s="217" t="s">
        <v>619</v>
      </c>
      <c r="V177" s="216" t="s">
        <v>620</v>
      </c>
      <c r="W177" s="7"/>
    </row>
    <row r="178" spans="1:23" ht="45" customHeight="1" x14ac:dyDescent="0.4">
      <c r="A178" s="23">
        <f t="shared" si="9"/>
        <v>172</v>
      </c>
      <c r="B178" s="2" t="s">
        <v>621</v>
      </c>
      <c r="C178" s="4" t="s">
        <v>621</v>
      </c>
      <c r="D178" s="147" t="s">
        <v>622</v>
      </c>
      <c r="E178" s="148" t="s">
        <v>623</v>
      </c>
      <c r="F178" s="149" t="s">
        <v>623</v>
      </c>
      <c r="G178" s="150" t="s">
        <v>624</v>
      </c>
      <c r="H178" s="147" t="s">
        <v>418</v>
      </c>
      <c r="I178" s="148" t="s">
        <v>625</v>
      </c>
      <c r="J178" s="148" t="s">
        <v>248</v>
      </c>
      <c r="K178" s="148" t="s">
        <v>623</v>
      </c>
      <c r="L178" s="149" t="s">
        <v>430</v>
      </c>
      <c r="M178" s="151" t="s">
        <v>626</v>
      </c>
      <c r="N178" s="152" t="s">
        <v>273</v>
      </c>
      <c r="O178" s="153">
        <v>45096</v>
      </c>
      <c r="P178" s="154">
        <v>45097</v>
      </c>
      <c r="Q178" s="3" t="s">
        <v>283</v>
      </c>
      <c r="R178" s="2" t="s">
        <v>283</v>
      </c>
      <c r="S178" s="155" t="s">
        <v>627</v>
      </c>
      <c r="T178" s="220" t="str">
        <f t="shared" ref="T178:U180" si="12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-</v>
      </c>
      <c r="U178" s="220" t="str">
        <f t="shared" si="12"/>
        <v>-</v>
      </c>
      <c r="V178" s="216" t="str">
        <f t="shared" ref="V178:V180" si="13"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&lt;16</v>
      </c>
      <c r="W178" s="7" t="str">
        <f t="shared" ref="W178:W180" si="14">IF(ISERROR(V178*1),"",IF(AND(H178="飲料水",V178&gt;=11),"○",IF(AND(H178="牛乳・乳児用食品",V178&gt;=51),"○",IF(AND(H178&lt;&gt;"",V178&gt;=110),"○",""))))</f>
        <v/>
      </c>
    </row>
    <row r="179" spans="1:23" ht="45" customHeight="1" x14ac:dyDescent="0.4">
      <c r="A179" s="23">
        <f t="shared" si="9"/>
        <v>173</v>
      </c>
      <c r="B179" s="23" t="s">
        <v>621</v>
      </c>
      <c r="C179" s="12" t="s">
        <v>621</v>
      </c>
      <c r="D179" s="147" t="s">
        <v>622</v>
      </c>
      <c r="E179" s="148" t="s">
        <v>623</v>
      </c>
      <c r="F179" s="149" t="s">
        <v>623</v>
      </c>
      <c r="G179" s="150" t="s">
        <v>624</v>
      </c>
      <c r="H179" s="147" t="s">
        <v>418</v>
      </c>
      <c r="I179" s="148" t="s">
        <v>625</v>
      </c>
      <c r="J179" s="148" t="s">
        <v>248</v>
      </c>
      <c r="K179" s="148" t="s">
        <v>623</v>
      </c>
      <c r="L179" s="149" t="s">
        <v>430</v>
      </c>
      <c r="M179" s="151" t="s">
        <v>626</v>
      </c>
      <c r="N179" s="152" t="s">
        <v>273</v>
      </c>
      <c r="O179" s="153">
        <v>45096</v>
      </c>
      <c r="P179" s="154">
        <v>45097</v>
      </c>
      <c r="Q179" s="6" t="s">
        <v>38</v>
      </c>
      <c r="R179" s="23" t="s">
        <v>38</v>
      </c>
      <c r="S179" s="155" t="s">
        <v>627</v>
      </c>
      <c r="T179" s="220" t="str">
        <f t="shared" si="12"/>
        <v>-</v>
      </c>
      <c r="U179" s="220" t="str">
        <f t="shared" si="12"/>
        <v>-</v>
      </c>
      <c r="V179" s="216" t="str">
        <f t="shared" si="13"/>
        <v>&lt;16</v>
      </c>
      <c r="W179" s="7" t="str">
        <f t="shared" si="14"/>
        <v/>
      </c>
    </row>
    <row r="180" spans="1:23" ht="45" customHeight="1" x14ac:dyDescent="0.4">
      <c r="A180" s="23">
        <f t="shared" si="9"/>
        <v>174</v>
      </c>
      <c r="B180" s="23" t="s">
        <v>621</v>
      </c>
      <c r="C180" s="12" t="s">
        <v>621</v>
      </c>
      <c r="D180" s="147" t="s">
        <v>622</v>
      </c>
      <c r="E180" s="148" t="s">
        <v>623</v>
      </c>
      <c r="F180" s="149" t="s">
        <v>623</v>
      </c>
      <c r="G180" s="150" t="s">
        <v>624</v>
      </c>
      <c r="H180" s="147" t="s">
        <v>418</v>
      </c>
      <c r="I180" s="158" t="s">
        <v>625</v>
      </c>
      <c r="J180" s="148" t="s">
        <v>248</v>
      </c>
      <c r="K180" s="148" t="s">
        <v>623</v>
      </c>
      <c r="L180" s="149" t="s">
        <v>430</v>
      </c>
      <c r="M180" s="151" t="s">
        <v>626</v>
      </c>
      <c r="N180" s="152" t="s">
        <v>273</v>
      </c>
      <c r="O180" s="153">
        <v>45096</v>
      </c>
      <c r="P180" s="154">
        <v>45097</v>
      </c>
      <c r="Q180" s="6" t="s">
        <v>38</v>
      </c>
      <c r="R180" s="23" t="s">
        <v>38</v>
      </c>
      <c r="S180" s="155" t="s">
        <v>627</v>
      </c>
      <c r="T180" s="220" t="str">
        <f t="shared" si="12"/>
        <v>-</v>
      </c>
      <c r="U180" s="220" t="str">
        <f t="shared" si="12"/>
        <v>-</v>
      </c>
      <c r="V180" s="216" t="str">
        <f t="shared" si="13"/>
        <v>&lt;16</v>
      </c>
      <c r="W180" s="7" t="str">
        <f t="shared" si="14"/>
        <v/>
      </c>
    </row>
    <row r="181" spans="1:23" s="112" customFormat="1" x14ac:dyDescent="0.4">
      <c r="A181" s="21">
        <f t="shared" si="9"/>
        <v>175</v>
      </c>
      <c r="B181" s="90" t="s">
        <v>628</v>
      </c>
      <c r="C181" s="99" t="s">
        <v>628</v>
      </c>
      <c r="D181" s="103" t="s">
        <v>283</v>
      </c>
      <c r="E181" s="90" t="s">
        <v>283</v>
      </c>
      <c r="F181" s="99" t="s">
        <v>629</v>
      </c>
      <c r="G181" s="100" t="s">
        <v>597</v>
      </c>
      <c r="H181" s="101" t="s">
        <v>630</v>
      </c>
      <c r="I181" s="21" t="s">
        <v>631</v>
      </c>
      <c r="J181" s="90" t="s">
        <v>283</v>
      </c>
      <c r="K181" s="90" t="s">
        <v>632</v>
      </c>
      <c r="L181" s="107" t="s">
        <v>39</v>
      </c>
      <c r="M181" s="85" t="s">
        <v>633</v>
      </c>
      <c r="N181" s="108" t="s">
        <v>41</v>
      </c>
      <c r="O181" s="109">
        <v>45096</v>
      </c>
      <c r="P181" s="110">
        <v>45097</v>
      </c>
      <c r="Q181" s="103" t="s">
        <v>634</v>
      </c>
      <c r="R181" s="90" t="s">
        <v>635</v>
      </c>
      <c r="S181" s="111" t="s">
        <v>636</v>
      </c>
      <c r="T181" s="212" t="s">
        <v>637</v>
      </c>
      <c r="U181" s="212" t="s">
        <v>638</v>
      </c>
      <c r="V181" s="213" t="s">
        <v>160</v>
      </c>
      <c r="W181" s="107" t="s">
        <v>292</v>
      </c>
    </row>
    <row r="182" spans="1:23" s="112" customFormat="1" x14ac:dyDescent="0.4">
      <c r="A182" s="21">
        <f t="shared" si="9"/>
        <v>176</v>
      </c>
      <c r="B182" s="21" t="s">
        <v>628</v>
      </c>
      <c r="C182" s="102" t="s">
        <v>628</v>
      </c>
      <c r="D182" s="101" t="s">
        <v>283</v>
      </c>
      <c r="E182" s="156" t="s">
        <v>283</v>
      </c>
      <c r="F182" s="102" t="s">
        <v>639</v>
      </c>
      <c r="G182" s="141" t="s">
        <v>597</v>
      </c>
      <c r="H182" s="101" t="s">
        <v>630</v>
      </c>
      <c r="I182" s="21" t="s">
        <v>631</v>
      </c>
      <c r="J182" s="21" t="s">
        <v>283</v>
      </c>
      <c r="K182" s="21" t="s">
        <v>640</v>
      </c>
      <c r="L182" s="123" t="s">
        <v>39</v>
      </c>
      <c r="M182" s="86" t="s">
        <v>633</v>
      </c>
      <c r="N182" s="113" t="s">
        <v>41</v>
      </c>
      <c r="O182" s="114">
        <v>45096</v>
      </c>
      <c r="P182" s="115">
        <v>45097</v>
      </c>
      <c r="Q182" s="101" t="s">
        <v>641</v>
      </c>
      <c r="R182" s="21" t="s">
        <v>642</v>
      </c>
      <c r="S182" s="157" t="s">
        <v>643</v>
      </c>
      <c r="T182" s="221" t="s">
        <v>383</v>
      </c>
      <c r="U182" s="221" t="s">
        <v>371</v>
      </c>
      <c r="V182" s="222" t="s">
        <v>175</v>
      </c>
      <c r="W182" s="123" t="s">
        <v>292</v>
      </c>
    </row>
    <row r="183" spans="1:23" s="112" customFormat="1" x14ac:dyDescent="0.4">
      <c r="A183" s="21">
        <f t="shared" si="9"/>
        <v>177</v>
      </c>
      <c r="B183" s="21" t="s">
        <v>628</v>
      </c>
      <c r="C183" s="102" t="s">
        <v>628</v>
      </c>
      <c r="D183" s="101" t="s">
        <v>283</v>
      </c>
      <c r="E183" s="156" t="s">
        <v>283</v>
      </c>
      <c r="F183" s="102" t="s">
        <v>644</v>
      </c>
      <c r="G183" s="141" t="s">
        <v>597</v>
      </c>
      <c r="H183" s="101" t="s">
        <v>630</v>
      </c>
      <c r="I183" s="21" t="s">
        <v>631</v>
      </c>
      <c r="J183" s="21" t="s">
        <v>283</v>
      </c>
      <c r="K183" s="21" t="s">
        <v>640</v>
      </c>
      <c r="L183" s="123" t="s">
        <v>39</v>
      </c>
      <c r="M183" s="86" t="s">
        <v>633</v>
      </c>
      <c r="N183" s="113" t="s">
        <v>41</v>
      </c>
      <c r="O183" s="114">
        <v>45096</v>
      </c>
      <c r="P183" s="115">
        <v>45097</v>
      </c>
      <c r="Q183" s="101" t="s">
        <v>645</v>
      </c>
      <c r="R183" s="21" t="s">
        <v>646</v>
      </c>
      <c r="S183" s="157" t="s">
        <v>647</v>
      </c>
      <c r="T183" s="221" t="s">
        <v>648</v>
      </c>
      <c r="U183" s="221" t="s">
        <v>649</v>
      </c>
      <c r="V183" s="222" t="s">
        <v>332</v>
      </c>
      <c r="W183" s="123" t="s">
        <v>292</v>
      </c>
    </row>
    <row r="184" spans="1:23" s="112" customFormat="1" x14ac:dyDescent="0.4">
      <c r="A184" s="21">
        <f t="shared" si="9"/>
        <v>178</v>
      </c>
      <c r="B184" s="21" t="s">
        <v>628</v>
      </c>
      <c r="C184" s="102" t="s">
        <v>628</v>
      </c>
      <c r="D184" s="101" t="s">
        <v>283</v>
      </c>
      <c r="E184" s="156" t="s">
        <v>283</v>
      </c>
      <c r="F184" s="102" t="s">
        <v>644</v>
      </c>
      <c r="G184" s="141" t="s">
        <v>597</v>
      </c>
      <c r="H184" s="101" t="s">
        <v>630</v>
      </c>
      <c r="I184" s="21" t="s">
        <v>631</v>
      </c>
      <c r="J184" s="21" t="s">
        <v>283</v>
      </c>
      <c r="K184" s="21" t="s">
        <v>650</v>
      </c>
      <c r="L184" s="123" t="s">
        <v>39</v>
      </c>
      <c r="M184" s="86" t="s">
        <v>633</v>
      </c>
      <c r="N184" s="113" t="s">
        <v>41</v>
      </c>
      <c r="O184" s="114">
        <v>45096</v>
      </c>
      <c r="P184" s="115">
        <v>45097</v>
      </c>
      <c r="Q184" s="101" t="s">
        <v>651</v>
      </c>
      <c r="R184" s="21" t="s">
        <v>652</v>
      </c>
      <c r="S184" s="157" t="s">
        <v>653</v>
      </c>
      <c r="T184" s="221" t="s">
        <v>654</v>
      </c>
      <c r="U184" s="221" t="s">
        <v>655</v>
      </c>
      <c r="V184" s="222" t="s">
        <v>184</v>
      </c>
      <c r="W184" s="123" t="s">
        <v>292</v>
      </c>
    </row>
    <row r="185" spans="1:23" s="112" customFormat="1" x14ac:dyDescent="0.4">
      <c r="A185" s="21">
        <f t="shared" si="9"/>
        <v>179</v>
      </c>
      <c r="B185" s="106" t="s">
        <v>628</v>
      </c>
      <c r="C185" s="104" t="s">
        <v>628</v>
      </c>
      <c r="D185" s="101" t="s">
        <v>283</v>
      </c>
      <c r="E185" s="19" t="s">
        <v>283</v>
      </c>
      <c r="F185" s="104" t="s">
        <v>644</v>
      </c>
      <c r="G185" s="162" t="s">
        <v>597</v>
      </c>
      <c r="H185" s="101" t="s">
        <v>630</v>
      </c>
      <c r="I185" s="21" t="s">
        <v>631</v>
      </c>
      <c r="J185" s="106" t="s">
        <v>283</v>
      </c>
      <c r="K185" s="21" t="s">
        <v>656</v>
      </c>
      <c r="L185" s="161" t="s">
        <v>39</v>
      </c>
      <c r="M185" s="163" t="s">
        <v>633</v>
      </c>
      <c r="N185" s="118" t="s">
        <v>41</v>
      </c>
      <c r="O185" s="119">
        <v>45096</v>
      </c>
      <c r="P185" s="120">
        <v>45097</v>
      </c>
      <c r="Q185" s="101" t="s">
        <v>657</v>
      </c>
      <c r="R185" s="21" t="s">
        <v>658</v>
      </c>
      <c r="S185" s="159" t="s">
        <v>659</v>
      </c>
      <c r="T185" s="223" t="s">
        <v>301</v>
      </c>
      <c r="U185" s="223" t="s">
        <v>660</v>
      </c>
      <c r="V185" s="221" t="s">
        <v>224</v>
      </c>
      <c r="W185" s="161" t="s">
        <v>292</v>
      </c>
    </row>
    <row r="186" spans="1:23" s="112" customFormat="1" x14ac:dyDescent="0.4">
      <c r="A186" s="21">
        <f t="shared" si="9"/>
        <v>180</v>
      </c>
      <c r="B186" s="165" t="s">
        <v>661</v>
      </c>
      <c r="C186" s="166" t="s">
        <v>661</v>
      </c>
      <c r="D186" s="167" t="s">
        <v>661</v>
      </c>
      <c r="E186" s="168" t="s">
        <v>662</v>
      </c>
      <c r="F186" s="166" t="s">
        <v>133</v>
      </c>
      <c r="G186" s="169" t="s">
        <v>268</v>
      </c>
      <c r="H186" s="167" t="s">
        <v>269</v>
      </c>
      <c r="I186" s="168" t="s">
        <v>663</v>
      </c>
      <c r="J186" s="165"/>
      <c r="K186" s="168" t="s">
        <v>664</v>
      </c>
      <c r="L186" s="166" t="s">
        <v>39</v>
      </c>
      <c r="M186" s="170" t="s">
        <v>665</v>
      </c>
      <c r="N186" s="171" t="s">
        <v>41</v>
      </c>
      <c r="O186" s="172">
        <v>45090</v>
      </c>
      <c r="P186" s="173">
        <v>45092</v>
      </c>
      <c r="Q186" s="183" t="s">
        <v>666</v>
      </c>
      <c r="R186" s="183" t="s">
        <v>44</v>
      </c>
      <c r="S186" s="174" t="s">
        <v>667</v>
      </c>
      <c r="T186" s="224" t="str">
        <f t="shared" ref="T186:U198" si="15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&lt;2.3</v>
      </c>
      <c r="U186" s="224" t="str">
        <f t="shared" si="15"/>
        <v>&lt;3.1</v>
      </c>
      <c r="V186" s="225" t="str">
        <f t="shared" ref="V186" si="16">IFERROR(IF(AND(T186="",U186=""),"",IF(AND(T186="-",U186="-"),IF(S186="","Cs合計を入力してください",S186),IF(NOT(ISERROR(T186*1+U186*1)),ROUND(T186+U186,1-INT(LOG(ABS(T186+U186)))),IF(NOT(ISERROR(T186*1)),ROUND(T186,1-INT(LOG(ABS(T186)))),IF(NOT(ISERROR(U186*1)),ROUND(U186,1-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&lt;5.4</v>
      </c>
      <c r="W186" s="166"/>
    </row>
    <row r="187" spans="1:23" s="112" customFormat="1" x14ac:dyDescent="0.4">
      <c r="A187" s="21">
        <f t="shared" si="9"/>
        <v>181</v>
      </c>
      <c r="B187" s="90" t="s">
        <v>668</v>
      </c>
      <c r="C187" s="90" t="s">
        <v>668</v>
      </c>
      <c r="D187" s="103" t="s">
        <v>669</v>
      </c>
      <c r="E187" s="90"/>
      <c r="F187" s="90"/>
      <c r="G187" s="100" t="s">
        <v>597</v>
      </c>
      <c r="H187" s="101" t="s">
        <v>269</v>
      </c>
      <c r="I187" s="90" t="s">
        <v>670</v>
      </c>
      <c r="J187" s="90" t="s">
        <v>248</v>
      </c>
      <c r="K187" s="90"/>
      <c r="L187" s="107" t="s">
        <v>39</v>
      </c>
      <c r="M187" s="85" t="s">
        <v>671</v>
      </c>
      <c r="N187" s="108" t="s">
        <v>273</v>
      </c>
      <c r="O187" s="109">
        <v>45078</v>
      </c>
      <c r="P187" s="110">
        <v>45078</v>
      </c>
      <c r="Q187" s="101" t="s">
        <v>672</v>
      </c>
      <c r="R187" s="21" t="s">
        <v>672</v>
      </c>
      <c r="S187" s="116" t="s">
        <v>673</v>
      </c>
      <c r="T187" s="212" t="str">
        <f t="shared" si="15"/>
        <v>&lt;10</v>
      </c>
      <c r="U187" s="212" t="str">
        <f t="shared" si="15"/>
        <v>&lt;10</v>
      </c>
      <c r="V187" s="213" t="str">
        <f t="shared" ref="V187:V197" si="17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&lt;20</v>
      </c>
      <c r="W187" s="107" t="str">
        <f t="shared" ref="W187:W233" si="18">IF(ISERROR(V187*1),"",IF(AND(H187="飲料水",V187&gt;=11),"○",IF(AND(H187="牛乳・乳児用食品",V187&gt;=51),"○",IF(AND(H187&lt;&gt;"",V187&gt;=110),"○",""))))</f>
        <v/>
      </c>
    </row>
    <row r="188" spans="1:23" s="112" customFormat="1" x14ac:dyDescent="0.4">
      <c r="A188" s="21">
        <f t="shared" si="9"/>
        <v>182</v>
      </c>
      <c r="B188" s="90" t="s">
        <v>668</v>
      </c>
      <c r="C188" s="90" t="s">
        <v>668</v>
      </c>
      <c r="D188" s="103" t="s">
        <v>669</v>
      </c>
      <c r="E188" s="90"/>
      <c r="F188" s="90"/>
      <c r="G188" s="100" t="s">
        <v>597</v>
      </c>
      <c r="H188" s="101" t="s">
        <v>269</v>
      </c>
      <c r="I188" s="90" t="s">
        <v>674</v>
      </c>
      <c r="J188" s="21" t="s">
        <v>248</v>
      </c>
      <c r="K188" s="21"/>
      <c r="L188" s="107" t="s">
        <v>39</v>
      </c>
      <c r="M188" s="85" t="s">
        <v>671</v>
      </c>
      <c r="N188" s="113" t="s">
        <v>273</v>
      </c>
      <c r="O188" s="114">
        <v>45090</v>
      </c>
      <c r="P188" s="175">
        <v>45090</v>
      </c>
      <c r="Q188" s="101" t="s">
        <v>672</v>
      </c>
      <c r="R188" s="21" t="s">
        <v>672</v>
      </c>
      <c r="S188" s="116" t="s">
        <v>673</v>
      </c>
      <c r="T188" s="212" t="str">
        <f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&lt;10</v>
      </c>
      <c r="U188" s="212" t="str">
        <f>IF(R188="","",IF(NOT(ISERROR(R188*1)),ROUNDDOWN(R188*1,2-INT(LOG(ABS(R188*1)))),IFERROR("&lt;"&amp;ROUNDDOWN(IF(SUBSTITUTE(R188,"&lt;","")*1&lt;=50,SUBSTITUTE(R188,"&lt;","")*1,""),2-INT(LOG(ABS(SUBSTITUTE(R188,"&lt;","")*1)))),IF(R188="-",R188,"入力形式が間違っています"))))</f>
        <v>&lt;10</v>
      </c>
      <c r="V188" s="213" t="str">
        <f>IFERROR(IF(AND(T188="",U188=""),"",IF(AND(T188="-",U188="-"),IF(S188="","Cs合計を入力してください",S188),IF(NOT(ISERROR(T188*1+U188*1)),ROUND(T188+U188, 1-INT(LOG(ABS(T188+U188)))),IF(NOT(ISERROR(T188*1)),ROUND(T188, 1-INT(LOG(ABS(T188)))),IF(NOT(ISERROR(U188*1)),ROUND(U188, 1-INT(LOG(ABS(U188)))),IF(ISERROR(T188*1+U188*1),"&lt;"&amp;ROUND(IF(T188="-",0,SUBSTITUTE(T188,"&lt;",""))*1+IF(U188="-",0,SUBSTITUTE(U188,"&lt;",""))*1,1-INT(LOG(ABS(IF(T188="-",0,SUBSTITUTE(T188,"&lt;",""))*1+IF(U188="-",0,SUBSTITUTE(U188,"&lt;",""))*1)))))))))),"入力形式が間違っています")</f>
        <v>&lt;20</v>
      </c>
      <c r="W188" s="107" t="str">
        <f t="shared" si="18"/>
        <v/>
      </c>
    </row>
    <row r="189" spans="1:23" s="112" customFormat="1" x14ac:dyDescent="0.4">
      <c r="A189" s="21">
        <f t="shared" si="9"/>
        <v>183</v>
      </c>
      <c r="B189" s="90" t="s">
        <v>668</v>
      </c>
      <c r="C189" s="90" t="s">
        <v>668</v>
      </c>
      <c r="D189" s="103" t="s">
        <v>669</v>
      </c>
      <c r="E189" s="90"/>
      <c r="F189" s="90"/>
      <c r="G189" s="100" t="s">
        <v>597</v>
      </c>
      <c r="H189" s="101" t="s">
        <v>269</v>
      </c>
      <c r="I189" s="21" t="s">
        <v>675</v>
      </c>
      <c r="J189" s="21" t="s">
        <v>248</v>
      </c>
      <c r="K189" s="21" t="s">
        <v>676</v>
      </c>
      <c r="L189" s="107" t="s">
        <v>39</v>
      </c>
      <c r="M189" s="85" t="s">
        <v>671</v>
      </c>
      <c r="N189" s="180" t="s">
        <v>677</v>
      </c>
      <c r="O189" s="114">
        <v>45092</v>
      </c>
      <c r="P189" s="176">
        <v>45092</v>
      </c>
      <c r="Q189" s="101" t="s">
        <v>672</v>
      </c>
      <c r="R189" s="21" t="s">
        <v>672</v>
      </c>
      <c r="S189" s="116" t="s">
        <v>673</v>
      </c>
      <c r="T189" s="212" t="str">
        <f t="shared" si="15"/>
        <v>&lt;10</v>
      </c>
      <c r="U189" s="212" t="str">
        <f t="shared" si="15"/>
        <v>&lt;10</v>
      </c>
      <c r="V189" s="213" t="str">
        <f t="shared" si="17"/>
        <v>&lt;20</v>
      </c>
      <c r="W189" s="107" t="str">
        <f t="shared" si="18"/>
        <v/>
      </c>
    </row>
    <row r="190" spans="1:23" s="112" customFormat="1" x14ac:dyDescent="0.4">
      <c r="A190" s="21">
        <f t="shared" si="9"/>
        <v>184</v>
      </c>
      <c r="B190" s="90" t="s">
        <v>678</v>
      </c>
      <c r="C190" s="99" t="s">
        <v>678</v>
      </c>
      <c r="D190" s="103" t="s">
        <v>434</v>
      </c>
      <c r="E190" s="90" t="s">
        <v>38</v>
      </c>
      <c r="F190" s="99" t="s">
        <v>38</v>
      </c>
      <c r="G190" s="100" t="s">
        <v>597</v>
      </c>
      <c r="H190" s="101" t="s">
        <v>269</v>
      </c>
      <c r="I190" s="90" t="s">
        <v>679</v>
      </c>
      <c r="J190" s="90" t="s">
        <v>248</v>
      </c>
      <c r="K190" s="90" t="s">
        <v>38</v>
      </c>
      <c r="L190" s="107" t="s">
        <v>39</v>
      </c>
      <c r="M190" s="177" t="s">
        <v>680</v>
      </c>
      <c r="N190" s="182" t="s">
        <v>681</v>
      </c>
      <c r="O190" s="178">
        <v>45091</v>
      </c>
      <c r="P190" s="178">
        <v>45091</v>
      </c>
      <c r="Q190" s="103" t="s">
        <v>672</v>
      </c>
      <c r="R190" s="90" t="s">
        <v>672</v>
      </c>
      <c r="S190" s="111" t="s">
        <v>673</v>
      </c>
      <c r="T190" s="212" t="str">
        <f t="shared" si="15"/>
        <v>&lt;10</v>
      </c>
      <c r="U190" s="212" t="str">
        <f t="shared" si="15"/>
        <v>&lt;10</v>
      </c>
      <c r="V190" s="213" t="str">
        <f t="shared" si="17"/>
        <v>&lt;20</v>
      </c>
      <c r="W190" s="107" t="str">
        <f t="shared" si="18"/>
        <v/>
      </c>
    </row>
    <row r="191" spans="1:23" s="112" customFormat="1" x14ac:dyDescent="0.4">
      <c r="A191" s="21">
        <f t="shared" si="9"/>
        <v>185</v>
      </c>
      <c r="B191" s="21" t="s">
        <v>678</v>
      </c>
      <c r="C191" s="102" t="s">
        <v>678</v>
      </c>
      <c r="D191" s="101" t="s">
        <v>682</v>
      </c>
      <c r="E191" s="21" t="s">
        <v>38</v>
      </c>
      <c r="F191" s="102" t="s">
        <v>38</v>
      </c>
      <c r="G191" s="100" t="s">
        <v>597</v>
      </c>
      <c r="H191" s="101" t="s">
        <v>269</v>
      </c>
      <c r="I191" s="21" t="s">
        <v>683</v>
      </c>
      <c r="J191" s="21" t="s">
        <v>248</v>
      </c>
      <c r="K191" s="90" t="s">
        <v>38</v>
      </c>
      <c r="L191" s="107" t="s">
        <v>39</v>
      </c>
      <c r="M191" s="179" t="s">
        <v>680</v>
      </c>
      <c r="N191" s="180" t="s">
        <v>273</v>
      </c>
      <c r="O191" s="178">
        <v>45091</v>
      </c>
      <c r="P191" s="178">
        <v>45091</v>
      </c>
      <c r="Q191" s="103" t="s">
        <v>672</v>
      </c>
      <c r="R191" s="90" t="s">
        <v>672</v>
      </c>
      <c r="S191" s="111" t="s">
        <v>673</v>
      </c>
      <c r="T191" s="212" t="str">
        <f t="shared" si="15"/>
        <v>&lt;10</v>
      </c>
      <c r="U191" s="212" t="str">
        <f t="shared" si="15"/>
        <v>&lt;10</v>
      </c>
      <c r="V191" s="213" t="str">
        <f t="shared" si="17"/>
        <v>&lt;20</v>
      </c>
      <c r="W191" s="107" t="str">
        <f t="shared" si="18"/>
        <v/>
      </c>
    </row>
    <row r="192" spans="1:23" s="112" customFormat="1" x14ac:dyDescent="0.4">
      <c r="A192" s="21">
        <f t="shared" si="9"/>
        <v>186</v>
      </c>
      <c r="B192" s="21" t="s">
        <v>678</v>
      </c>
      <c r="C192" s="102" t="s">
        <v>678</v>
      </c>
      <c r="D192" s="101" t="s">
        <v>684</v>
      </c>
      <c r="E192" s="21" t="s">
        <v>38</v>
      </c>
      <c r="F192" s="102" t="s">
        <v>38</v>
      </c>
      <c r="G192" s="100" t="s">
        <v>597</v>
      </c>
      <c r="H192" s="101" t="s">
        <v>269</v>
      </c>
      <c r="I192" s="21" t="s">
        <v>685</v>
      </c>
      <c r="J192" s="21" t="s">
        <v>248</v>
      </c>
      <c r="K192" s="21" t="s">
        <v>38</v>
      </c>
      <c r="L192" s="107" t="s">
        <v>39</v>
      </c>
      <c r="M192" s="179" t="s">
        <v>680</v>
      </c>
      <c r="N192" s="180" t="s">
        <v>273</v>
      </c>
      <c r="O192" s="178">
        <v>45091</v>
      </c>
      <c r="P192" s="178">
        <v>45091</v>
      </c>
      <c r="Q192" s="103" t="s">
        <v>672</v>
      </c>
      <c r="R192" s="90" t="s">
        <v>672</v>
      </c>
      <c r="S192" s="111" t="s">
        <v>673</v>
      </c>
      <c r="T192" s="212" t="str">
        <f t="shared" si="15"/>
        <v>&lt;10</v>
      </c>
      <c r="U192" s="212" t="str">
        <f t="shared" si="15"/>
        <v>&lt;10</v>
      </c>
      <c r="V192" s="213" t="str">
        <f t="shared" si="17"/>
        <v>&lt;20</v>
      </c>
      <c r="W192" s="107" t="str">
        <f t="shared" si="18"/>
        <v/>
      </c>
    </row>
    <row r="193" spans="1:23" s="112" customFormat="1" x14ac:dyDescent="0.4">
      <c r="A193" s="21">
        <f t="shared" si="9"/>
        <v>187</v>
      </c>
      <c r="B193" s="21" t="s">
        <v>678</v>
      </c>
      <c r="C193" s="102" t="s">
        <v>678</v>
      </c>
      <c r="D193" s="101" t="s">
        <v>38</v>
      </c>
      <c r="E193" s="21" t="s">
        <v>38</v>
      </c>
      <c r="F193" s="102" t="s">
        <v>686</v>
      </c>
      <c r="G193" s="100" t="s">
        <v>597</v>
      </c>
      <c r="H193" s="103" t="s">
        <v>269</v>
      </c>
      <c r="I193" s="21" t="s">
        <v>679</v>
      </c>
      <c r="J193" s="21" t="s">
        <v>248</v>
      </c>
      <c r="K193" s="21" t="s">
        <v>38</v>
      </c>
      <c r="L193" s="107" t="s">
        <v>39</v>
      </c>
      <c r="M193" s="179" t="s">
        <v>680</v>
      </c>
      <c r="N193" s="180" t="s">
        <v>273</v>
      </c>
      <c r="O193" s="178">
        <v>45091</v>
      </c>
      <c r="P193" s="178">
        <v>45092</v>
      </c>
      <c r="Q193" s="103" t="s">
        <v>672</v>
      </c>
      <c r="R193" s="90" t="s">
        <v>672</v>
      </c>
      <c r="S193" s="111" t="s">
        <v>673</v>
      </c>
      <c r="T193" s="212" t="str">
        <f t="shared" si="15"/>
        <v>&lt;10</v>
      </c>
      <c r="U193" s="212" t="str">
        <f t="shared" si="15"/>
        <v>&lt;10</v>
      </c>
      <c r="V193" s="213" t="str">
        <f t="shared" si="17"/>
        <v>&lt;20</v>
      </c>
      <c r="W193" s="107" t="str">
        <f t="shared" si="18"/>
        <v/>
      </c>
    </row>
    <row r="194" spans="1:23" s="112" customFormat="1" x14ac:dyDescent="0.4">
      <c r="A194" s="21">
        <f t="shared" si="9"/>
        <v>188</v>
      </c>
      <c r="B194" s="21" t="s">
        <v>678</v>
      </c>
      <c r="C194" s="102" t="s">
        <v>678</v>
      </c>
      <c r="D194" s="101" t="s">
        <v>682</v>
      </c>
      <c r="E194" s="21" t="s">
        <v>38</v>
      </c>
      <c r="F194" s="102" t="s">
        <v>38</v>
      </c>
      <c r="G194" s="100" t="s">
        <v>597</v>
      </c>
      <c r="H194" s="101" t="s">
        <v>269</v>
      </c>
      <c r="I194" s="21" t="s">
        <v>683</v>
      </c>
      <c r="J194" s="21" t="s">
        <v>248</v>
      </c>
      <c r="K194" s="21" t="s">
        <v>38</v>
      </c>
      <c r="L194" s="107" t="s">
        <v>39</v>
      </c>
      <c r="M194" s="179" t="s">
        <v>680</v>
      </c>
      <c r="N194" s="180" t="s">
        <v>273</v>
      </c>
      <c r="O194" s="178">
        <v>45091</v>
      </c>
      <c r="P194" s="178">
        <v>45092</v>
      </c>
      <c r="Q194" s="103" t="s">
        <v>672</v>
      </c>
      <c r="R194" s="90" t="s">
        <v>672</v>
      </c>
      <c r="S194" s="111" t="s">
        <v>673</v>
      </c>
      <c r="T194" s="212" t="str">
        <f t="shared" si="15"/>
        <v>&lt;10</v>
      </c>
      <c r="U194" s="212" t="str">
        <f t="shared" si="15"/>
        <v>&lt;10</v>
      </c>
      <c r="V194" s="213" t="str">
        <f t="shared" si="17"/>
        <v>&lt;20</v>
      </c>
      <c r="W194" s="107" t="str">
        <f t="shared" si="18"/>
        <v/>
      </c>
    </row>
    <row r="195" spans="1:23" s="112" customFormat="1" x14ac:dyDescent="0.4">
      <c r="A195" s="21">
        <f t="shared" si="9"/>
        <v>189</v>
      </c>
      <c r="B195" s="21" t="s">
        <v>678</v>
      </c>
      <c r="C195" s="102" t="s">
        <v>678</v>
      </c>
      <c r="D195" s="101" t="s">
        <v>595</v>
      </c>
      <c r="E195" s="21" t="s">
        <v>38</v>
      </c>
      <c r="F195" s="102" t="s">
        <v>38</v>
      </c>
      <c r="G195" s="100" t="s">
        <v>597</v>
      </c>
      <c r="H195" s="101" t="s">
        <v>269</v>
      </c>
      <c r="I195" s="21" t="s">
        <v>687</v>
      </c>
      <c r="J195" s="21" t="s">
        <v>248</v>
      </c>
      <c r="K195" s="21" t="s">
        <v>38</v>
      </c>
      <c r="L195" s="107" t="s">
        <v>39</v>
      </c>
      <c r="M195" s="193" t="s">
        <v>680</v>
      </c>
      <c r="N195" s="113" t="s">
        <v>273</v>
      </c>
      <c r="O195" s="181">
        <v>45091</v>
      </c>
      <c r="P195" s="178">
        <v>45092</v>
      </c>
      <c r="Q195" s="103" t="s">
        <v>672</v>
      </c>
      <c r="R195" s="90" t="s">
        <v>672</v>
      </c>
      <c r="S195" s="111" t="s">
        <v>673</v>
      </c>
      <c r="T195" s="212" t="str">
        <f t="shared" si="15"/>
        <v>&lt;10</v>
      </c>
      <c r="U195" s="212" t="str">
        <f t="shared" si="15"/>
        <v>&lt;10</v>
      </c>
      <c r="V195" s="213" t="str">
        <f t="shared" si="17"/>
        <v>&lt;20</v>
      </c>
      <c r="W195" s="107" t="str">
        <f t="shared" si="18"/>
        <v/>
      </c>
    </row>
    <row r="196" spans="1:23" s="112" customFormat="1" x14ac:dyDescent="0.4">
      <c r="A196" s="21">
        <f t="shared" si="9"/>
        <v>190</v>
      </c>
      <c r="B196" s="90" t="s">
        <v>688</v>
      </c>
      <c r="C196" s="99" t="s">
        <v>688</v>
      </c>
      <c r="D196" s="103" t="s">
        <v>435</v>
      </c>
      <c r="E196" s="90"/>
      <c r="F196" s="99"/>
      <c r="G196" s="100" t="s">
        <v>597</v>
      </c>
      <c r="H196" s="101" t="s">
        <v>269</v>
      </c>
      <c r="I196" s="21" t="s">
        <v>689</v>
      </c>
      <c r="J196" s="124" t="s">
        <v>38</v>
      </c>
      <c r="K196" s="124" t="s">
        <v>38</v>
      </c>
      <c r="L196" s="184" t="s">
        <v>39</v>
      </c>
      <c r="M196" s="163" t="s">
        <v>690</v>
      </c>
      <c r="N196" s="113" t="s">
        <v>41</v>
      </c>
      <c r="O196" s="109">
        <v>45091</v>
      </c>
      <c r="P196" s="115">
        <v>45092</v>
      </c>
      <c r="Q196" s="101" t="s">
        <v>691</v>
      </c>
      <c r="R196" s="21" t="s">
        <v>692</v>
      </c>
      <c r="S196" s="116" t="s">
        <v>693</v>
      </c>
      <c r="T196" s="226" t="str">
        <f t="shared" si="15"/>
        <v>&lt;3.2</v>
      </c>
      <c r="U196" s="226" t="str">
        <f t="shared" si="15"/>
        <v>&lt;3.1</v>
      </c>
      <c r="V196" s="227" t="str">
        <f t="shared" si="17"/>
        <v>&lt;6.3</v>
      </c>
      <c r="W196" s="107" t="str">
        <f t="shared" si="18"/>
        <v/>
      </c>
    </row>
    <row r="197" spans="1:23" s="112" customFormat="1" x14ac:dyDescent="0.4">
      <c r="A197" s="21">
        <f t="shared" si="9"/>
        <v>191</v>
      </c>
      <c r="B197" s="90" t="s">
        <v>688</v>
      </c>
      <c r="C197" s="99" t="s">
        <v>688</v>
      </c>
      <c r="D197" s="101" t="s">
        <v>694</v>
      </c>
      <c r="E197" s="21"/>
      <c r="F197" s="102"/>
      <c r="G197" s="100" t="s">
        <v>597</v>
      </c>
      <c r="H197" s="101" t="s">
        <v>269</v>
      </c>
      <c r="I197" s="21" t="s">
        <v>689</v>
      </c>
      <c r="J197" s="124" t="s">
        <v>38</v>
      </c>
      <c r="K197" s="124" t="s">
        <v>38</v>
      </c>
      <c r="L197" s="184" t="s">
        <v>39</v>
      </c>
      <c r="M197" s="163" t="s">
        <v>690</v>
      </c>
      <c r="N197" s="113" t="s">
        <v>41</v>
      </c>
      <c r="O197" s="109">
        <v>45091</v>
      </c>
      <c r="P197" s="115">
        <v>45092</v>
      </c>
      <c r="Q197" s="103" t="s">
        <v>611</v>
      </c>
      <c r="R197" s="90" t="s">
        <v>695</v>
      </c>
      <c r="S197" s="116" t="s">
        <v>607</v>
      </c>
      <c r="T197" s="226" t="str">
        <f t="shared" si="15"/>
        <v>&lt;4</v>
      </c>
      <c r="U197" s="226" t="str">
        <f t="shared" si="15"/>
        <v>&lt;3.3</v>
      </c>
      <c r="V197" s="227" t="str">
        <f t="shared" si="17"/>
        <v>&lt;7.3</v>
      </c>
      <c r="W197" s="107" t="str">
        <f t="shared" si="18"/>
        <v/>
      </c>
    </row>
    <row r="198" spans="1:23" s="112" customFormat="1" x14ac:dyDescent="0.4">
      <c r="A198" s="21">
        <f t="shared" si="9"/>
        <v>192</v>
      </c>
      <c r="B198" s="90" t="s">
        <v>688</v>
      </c>
      <c r="C198" s="99" t="s">
        <v>688</v>
      </c>
      <c r="D198" s="101" t="s">
        <v>696</v>
      </c>
      <c r="E198" s="21"/>
      <c r="F198" s="102"/>
      <c r="G198" s="100" t="s">
        <v>597</v>
      </c>
      <c r="H198" s="101" t="s">
        <v>269</v>
      </c>
      <c r="I198" s="21" t="s">
        <v>687</v>
      </c>
      <c r="J198" s="124" t="s">
        <v>38</v>
      </c>
      <c r="K198" s="124" t="s">
        <v>38</v>
      </c>
      <c r="L198" s="184" t="s">
        <v>39</v>
      </c>
      <c r="M198" s="163" t="s">
        <v>690</v>
      </c>
      <c r="N198" s="113" t="s">
        <v>41</v>
      </c>
      <c r="O198" s="109">
        <v>45091</v>
      </c>
      <c r="P198" s="115">
        <v>45092</v>
      </c>
      <c r="Q198" s="103" t="s">
        <v>692</v>
      </c>
      <c r="R198" s="90" t="s">
        <v>697</v>
      </c>
      <c r="S198" s="116" t="s">
        <v>698</v>
      </c>
      <c r="T198" s="226" t="str">
        <f t="shared" si="15"/>
        <v>&lt;3.1</v>
      </c>
      <c r="U198" s="226" t="str">
        <f t="shared" si="15"/>
        <v>&lt;2.9</v>
      </c>
      <c r="V198" s="227" t="str">
        <f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&lt;6</v>
      </c>
      <c r="W198" s="107" t="str">
        <f t="shared" si="18"/>
        <v/>
      </c>
    </row>
    <row r="199" spans="1:23" s="112" customFormat="1" x14ac:dyDescent="0.4">
      <c r="A199" s="21">
        <f t="shared" si="9"/>
        <v>193</v>
      </c>
      <c r="B199" s="90" t="s">
        <v>688</v>
      </c>
      <c r="C199" s="99" t="s">
        <v>688</v>
      </c>
      <c r="D199" s="101" t="s">
        <v>699</v>
      </c>
      <c r="E199" s="21"/>
      <c r="F199" s="102"/>
      <c r="G199" s="100" t="s">
        <v>597</v>
      </c>
      <c r="H199" s="101" t="s">
        <v>269</v>
      </c>
      <c r="I199" s="21" t="s">
        <v>689</v>
      </c>
      <c r="J199" s="124" t="s">
        <v>38</v>
      </c>
      <c r="K199" s="124" t="s">
        <v>38</v>
      </c>
      <c r="L199" s="184" t="s">
        <v>39</v>
      </c>
      <c r="M199" s="163" t="s">
        <v>690</v>
      </c>
      <c r="N199" s="113" t="s">
        <v>41</v>
      </c>
      <c r="O199" s="114">
        <v>45090</v>
      </c>
      <c r="P199" s="115">
        <v>45092</v>
      </c>
      <c r="Q199" s="103" t="s">
        <v>700</v>
      </c>
      <c r="R199" s="90" t="s">
        <v>695</v>
      </c>
      <c r="S199" s="116" t="s">
        <v>693</v>
      </c>
      <c r="T199" s="226" t="str">
        <f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&lt;3</v>
      </c>
      <c r="U199" s="226" t="str">
        <f>IF(R199="","",IF(NOT(ISERROR(R199*1)),ROUNDDOWN(R199*1,2-INT(LOG(ABS(R199*1)))),IFERROR("&lt;"&amp;ROUNDDOWN(IF(SUBSTITUTE(R199,"&lt;","")*1&lt;=50,SUBSTITUTE(R199,"&lt;","")*1,""),2-INT(LOG(ABS(SUBSTITUTE(R199,"&lt;","")*1)))),IF(R199="-",R199,"入力形式が間違っています"))))</f>
        <v>&lt;3.3</v>
      </c>
      <c r="V199" s="227" t="str">
        <f t="shared" ref="V199:V232" si="19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&lt;6.3</v>
      </c>
      <c r="W199" s="107" t="str">
        <f t="shared" si="18"/>
        <v/>
      </c>
    </row>
    <row r="200" spans="1:23" s="112" customFormat="1" x14ac:dyDescent="0.4">
      <c r="A200" s="21">
        <f t="shared" si="9"/>
        <v>194</v>
      </c>
      <c r="B200" s="90" t="s">
        <v>688</v>
      </c>
      <c r="C200" s="99" t="s">
        <v>688</v>
      </c>
      <c r="D200" s="101" t="s">
        <v>669</v>
      </c>
      <c r="E200" s="21"/>
      <c r="F200" s="102"/>
      <c r="G200" s="100" t="s">
        <v>597</v>
      </c>
      <c r="H200" s="101" t="s">
        <v>269</v>
      </c>
      <c r="I200" s="21" t="s">
        <v>689</v>
      </c>
      <c r="J200" s="124" t="s">
        <v>38</v>
      </c>
      <c r="K200" s="124" t="s">
        <v>38</v>
      </c>
      <c r="L200" s="184" t="s">
        <v>39</v>
      </c>
      <c r="M200" s="160" t="s">
        <v>690</v>
      </c>
      <c r="N200" s="113" t="s">
        <v>41</v>
      </c>
      <c r="O200" s="114">
        <v>45090</v>
      </c>
      <c r="P200" s="115">
        <v>45093</v>
      </c>
      <c r="Q200" s="103" t="s">
        <v>700</v>
      </c>
      <c r="R200" s="90" t="s">
        <v>695</v>
      </c>
      <c r="S200" s="116" t="s">
        <v>693</v>
      </c>
      <c r="T200" s="228" t="str">
        <f t="shared" ref="T200:U215" si="20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&lt;3</v>
      </c>
      <c r="U200" s="228" t="str">
        <f t="shared" si="20"/>
        <v>&lt;3.3</v>
      </c>
      <c r="V200" s="228" t="str">
        <f t="shared" si="19"/>
        <v>&lt;6.3</v>
      </c>
      <c r="W200" s="123" t="str">
        <f t="shared" si="18"/>
        <v/>
      </c>
    </row>
    <row r="201" spans="1:23" s="112" customFormat="1" x14ac:dyDescent="0.4">
      <c r="A201" s="21">
        <f t="shared" ref="A201:A243" si="21">A200+1</f>
        <v>195</v>
      </c>
      <c r="B201" s="90" t="s">
        <v>688</v>
      </c>
      <c r="C201" s="99" t="s">
        <v>688</v>
      </c>
      <c r="D201" s="101" t="s">
        <v>701</v>
      </c>
      <c r="E201" s="21"/>
      <c r="F201" s="102"/>
      <c r="G201" s="100" t="s">
        <v>597</v>
      </c>
      <c r="H201" s="101" t="s">
        <v>269</v>
      </c>
      <c r="I201" s="21" t="s">
        <v>687</v>
      </c>
      <c r="J201" s="124" t="s">
        <v>38</v>
      </c>
      <c r="K201" s="124" t="s">
        <v>38</v>
      </c>
      <c r="L201" s="184" t="s">
        <v>39</v>
      </c>
      <c r="M201" s="160" t="s">
        <v>690</v>
      </c>
      <c r="N201" s="113" t="s">
        <v>41</v>
      </c>
      <c r="O201" s="114">
        <v>45090</v>
      </c>
      <c r="P201" s="115">
        <v>45093</v>
      </c>
      <c r="Q201" s="103" t="s">
        <v>700</v>
      </c>
      <c r="R201" s="90" t="s">
        <v>702</v>
      </c>
      <c r="S201" s="116" t="s">
        <v>703</v>
      </c>
      <c r="T201" s="228" t="str">
        <f t="shared" si="20"/>
        <v>&lt;3</v>
      </c>
      <c r="U201" s="228" t="str">
        <f t="shared" si="20"/>
        <v>&lt;3.5</v>
      </c>
      <c r="V201" s="228" t="str">
        <f t="shared" si="19"/>
        <v>&lt;6.5</v>
      </c>
      <c r="W201" s="107" t="str">
        <f t="shared" si="18"/>
        <v/>
      </c>
    </row>
    <row r="202" spans="1:23" s="71" customFormat="1" x14ac:dyDescent="0.4">
      <c r="A202" s="23">
        <f t="shared" si="21"/>
        <v>196</v>
      </c>
      <c r="B202" s="185" t="s">
        <v>704</v>
      </c>
      <c r="C202" s="188" t="s">
        <v>704</v>
      </c>
      <c r="D202" s="187" t="s">
        <v>664</v>
      </c>
      <c r="E202" s="185" t="s">
        <v>664</v>
      </c>
      <c r="F202" s="188" t="s">
        <v>664</v>
      </c>
      <c r="G202" s="189" t="s">
        <v>624</v>
      </c>
      <c r="H202" s="187" t="s">
        <v>705</v>
      </c>
      <c r="I202" s="185" t="s">
        <v>706</v>
      </c>
      <c r="J202" s="23" t="s">
        <v>707</v>
      </c>
      <c r="K202" s="185" t="s">
        <v>664</v>
      </c>
      <c r="L202" s="188" t="s">
        <v>420</v>
      </c>
      <c r="M202" s="187" t="s">
        <v>708</v>
      </c>
      <c r="N202" s="188" t="s">
        <v>273</v>
      </c>
      <c r="O202" s="190">
        <v>45084</v>
      </c>
      <c r="P202" s="191">
        <v>45089</v>
      </c>
      <c r="Q202" s="192" t="s">
        <v>98</v>
      </c>
      <c r="R202" s="187" t="s">
        <v>353</v>
      </c>
      <c r="S202" s="186" t="s">
        <v>709</v>
      </c>
      <c r="T202" s="220" t="str">
        <f t="shared" si="20"/>
        <v>&lt;10</v>
      </c>
      <c r="U202" s="220" t="str">
        <f t="shared" si="20"/>
        <v>&lt;9</v>
      </c>
      <c r="V202" s="216" t="str">
        <f t="shared" si="19"/>
        <v>&lt;19</v>
      </c>
      <c r="W202" s="7" t="str">
        <f t="shared" si="18"/>
        <v/>
      </c>
    </row>
    <row r="203" spans="1:23" s="71" customFormat="1" x14ac:dyDescent="0.4">
      <c r="A203" s="23">
        <f t="shared" si="21"/>
        <v>197</v>
      </c>
      <c r="B203" s="185" t="s">
        <v>704</v>
      </c>
      <c r="C203" s="188" t="s">
        <v>704</v>
      </c>
      <c r="D203" s="187" t="s">
        <v>664</v>
      </c>
      <c r="E203" s="185" t="s">
        <v>664</v>
      </c>
      <c r="F203" s="188" t="s">
        <v>664</v>
      </c>
      <c r="G203" s="189" t="s">
        <v>624</v>
      </c>
      <c r="H203" s="187" t="s">
        <v>705</v>
      </c>
      <c r="I203" s="185" t="s">
        <v>706</v>
      </c>
      <c r="J203" s="23" t="s">
        <v>707</v>
      </c>
      <c r="K203" s="185" t="s">
        <v>664</v>
      </c>
      <c r="L203" s="188" t="s">
        <v>420</v>
      </c>
      <c r="M203" s="187" t="s">
        <v>708</v>
      </c>
      <c r="N203" s="188" t="s">
        <v>273</v>
      </c>
      <c r="O203" s="190">
        <v>45084</v>
      </c>
      <c r="P203" s="191">
        <v>45089</v>
      </c>
      <c r="Q203" s="187" t="s">
        <v>98</v>
      </c>
      <c r="R203" s="185" t="s">
        <v>353</v>
      </c>
      <c r="S203" s="186" t="s">
        <v>709</v>
      </c>
      <c r="T203" s="220" t="str">
        <f t="shared" si="20"/>
        <v>&lt;10</v>
      </c>
      <c r="U203" s="220" t="str">
        <f t="shared" si="20"/>
        <v>&lt;9</v>
      </c>
      <c r="V203" s="216" t="str">
        <f t="shared" si="19"/>
        <v>&lt;19</v>
      </c>
      <c r="W203" s="7" t="str">
        <f t="shared" si="18"/>
        <v/>
      </c>
    </row>
    <row r="204" spans="1:23" s="71" customFormat="1" x14ac:dyDescent="0.4">
      <c r="A204" s="23">
        <f t="shared" si="21"/>
        <v>198</v>
      </c>
      <c r="B204" s="185" t="s">
        <v>704</v>
      </c>
      <c r="C204" s="188" t="s">
        <v>704</v>
      </c>
      <c r="D204" s="187" t="s">
        <v>664</v>
      </c>
      <c r="E204" s="185" t="s">
        <v>664</v>
      </c>
      <c r="F204" s="188" t="s">
        <v>664</v>
      </c>
      <c r="G204" s="189" t="s">
        <v>624</v>
      </c>
      <c r="H204" s="187" t="s">
        <v>705</v>
      </c>
      <c r="I204" s="185" t="s">
        <v>706</v>
      </c>
      <c r="J204" s="23" t="s">
        <v>707</v>
      </c>
      <c r="K204" s="185" t="s">
        <v>664</v>
      </c>
      <c r="L204" s="188" t="s">
        <v>420</v>
      </c>
      <c r="M204" s="187" t="s">
        <v>708</v>
      </c>
      <c r="N204" s="188" t="s">
        <v>273</v>
      </c>
      <c r="O204" s="190">
        <v>45084</v>
      </c>
      <c r="P204" s="191">
        <v>45089</v>
      </c>
      <c r="Q204" s="187" t="s">
        <v>108</v>
      </c>
      <c r="R204" s="185" t="s">
        <v>98</v>
      </c>
      <c r="S204" s="186" t="s">
        <v>710</v>
      </c>
      <c r="T204" s="220" t="str">
        <f t="shared" si="20"/>
        <v>&lt;11</v>
      </c>
      <c r="U204" s="220" t="str">
        <f t="shared" si="20"/>
        <v>&lt;10</v>
      </c>
      <c r="V204" s="216" t="str">
        <f t="shared" si="19"/>
        <v>&lt;21</v>
      </c>
      <c r="W204" s="7" t="str">
        <f t="shared" si="18"/>
        <v/>
      </c>
    </row>
    <row r="205" spans="1:23" s="71" customFormat="1" x14ac:dyDescent="0.4">
      <c r="A205" s="23">
        <f t="shared" si="21"/>
        <v>199</v>
      </c>
      <c r="B205" s="185" t="s">
        <v>704</v>
      </c>
      <c r="C205" s="188" t="s">
        <v>704</v>
      </c>
      <c r="D205" s="187" t="s">
        <v>664</v>
      </c>
      <c r="E205" s="185" t="s">
        <v>664</v>
      </c>
      <c r="F205" s="188" t="s">
        <v>664</v>
      </c>
      <c r="G205" s="189" t="s">
        <v>624</v>
      </c>
      <c r="H205" s="187" t="s">
        <v>705</v>
      </c>
      <c r="I205" s="185" t="s">
        <v>711</v>
      </c>
      <c r="J205" s="23" t="s">
        <v>707</v>
      </c>
      <c r="K205" s="185" t="s">
        <v>664</v>
      </c>
      <c r="L205" s="188" t="s">
        <v>420</v>
      </c>
      <c r="M205" s="187" t="s">
        <v>708</v>
      </c>
      <c r="N205" s="188" t="s">
        <v>273</v>
      </c>
      <c r="O205" s="190">
        <v>45084</v>
      </c>
      <c r="P205" s="191">
        <v>45089</v>
      </c>
      <c r="Q205" s="187" t="s">
        <v>108</v>
      </c>
      <c r="R205" s="185" t="s">
        <v>353</v>
      </c>
      <c r="S205" s="186" t="s">
        <v>275</v>
      </c>
      <c r="T205" s="220" t="str">
        <f t="shared" si="20"/>
        <v>&lt;11</v>
      </c>
      <c r="U205" s="220" t="str">
        <f t="shared" si="20"/>
        <v>&lt;9</v>
      </c>
      <c r="V205" s="216" t="str">
        <f t="shared" si="19"/>
        <v>&lt;20</v>
      </c>
      <c r="W205" s="7" t="str">
        <f t="shared" si="18"/>
        <v/>
      </c>
    </row>
    <row r="206" spans="1:23" s="71" customFormat="1" x14ac:dyDescent="0.4">
      <c r="A206" s="23">
        <f t="shared" si="21"/>
        <v>200</v>
      </c>
      <c r="B206" s="185" t="s">
        <v>704</v>
      </c>
      <c r="C206" s="188" t="s">
        <v>704</v>
      </c>
      <c r="D206" s="187" t="s">
        <v>664</v>
      </c>
      <c r="E206" s="185" t="s">
        <v>664</v>
      </c>
      <c r="F206" s="188" t="s">
        <v>664</v>
      </c>
      <c r="G206" s="189" t="s">
        <v>624</v>
      </c>
      <c r="H206" s="187" t="s">
        <v>705</v>
      </c>
      <c r="I206" s="185" t="s">
        <v>712</v>
      </c>
      <c r="J206" s="23" t="s">
        <v>707</v>
      </c>
      <c r="K206" s="185" t="s">
        <v>664</v>
      </c>
      <c r="L206" s="188" t="s">
        <v>420</v>
      </c>
      <c r="M206" s="187" t="s">
        <v>708</v>
      </c>
      <c r="N206" s="188" t="s">
        <v>273</v>
      </c>
      <c r="O206" s="190">
        <v>45084</v>
      </c>
      <c r="P206" s="191">
        <v>45089</v>
      </c>
      <c r="Q206" s="187" t="s">
        <v>108</v>
      </c>
      <c r="R206" s="185" t="s">
        <v>108</v>
      </c>
      <c r="S206" s="186" t="s">
        <v>713</v>
      </c>
      <c r="T206" s="220" t="str">
        <f t="shared" si="20"/>
        <v>&lt;11</v>
      </c>
      <c r="U206" s="220" t="str">
        <f t="shared" si="20"/>
        <v>&lt;11</v>
      </c>
      <c r="V206" s="216" t="str">
        <f t="shared" si="19"/>
        <v>&lt;22</v>
      </c>
      <c r="W206" s="7" t="str">
        <f t="shared" si="18"/>
        <v/>
      </c>
    </row>
    <row r="207" spans="1:23" s="71" customFormat="1" x14ac:dyDescent="0.4">
      <c r="A207" s="23">
        <f t="shared" si="21"/>
        <v>201</v>
      </c>
      <c r="B207" s="185" t="s">
        <v>704</v>
      </c>
      <c r="C207" s="188" t="s">
        <v>704</v>
      </c>
      <c r="D207" s="187" t="s">
        <v>664</v>
      </c>
      <c r="E207" s="185" t="s">
        <v>664</v>
      </c>
      <c r="F207" s="188" t="s">
        <v>664</v>
      </c>
      <c r="G207" s="189" t="s">
        <v>624</v>
      </c>
      <c r="H207" s="187" t="s">
        <v>705</v>
      </c>
      <c r="I207" s="185" t="s">
        <v>714</v>
      </c>
      <c r="J207" s="23" t="s">
        <v>707</v>
      </c>
      <c r="K207" s="185" t="s">
        <v>664</v>
      </c>
      <c r="L207" s="188" t="s">
        <v>420</v>
      </c>
      <c r="M207" s="187" t="s">
        <v>708</v>
      </c>
      <c r="N207" s="188" t="s">
        <v>273</v>
      </c>
      <c r="O207" s="190">
        <v>45084</v>
      </c>
      <c r="P207" s="191">
        <v>45089</v>
      </c>
      <c r="Q207" s="187" t="s">
        <v>108</v>
      </c>
      <c r="R207" s="185" t="s">
        <v>98</v>
      </c>
      <c r="S207" s="186" t="s">
        <v>710</v>
      </c>
      <c r="T207" s="220" t="str">
        <f t="shared" si="20"/>
        <v>&lt;11</v>
      </c>
      <c r="U207" s="220" t="str">
        <f t="shared" si="20"/>
        <v>&lt;10</v>
      </c>
      <c r="V207" s="216" t="str">
        <f t="shared" si="19"/>
        <v>&lt;21</v>
      </c>
      <c r="W207" s="7" t="str">
        <f t="shared" si="18"/>
        <v/>
      </c>
    </row>
    <row r="208" spans="1:23" s="71" customFormat="1" x14ac:dyDescent="0.4">
      <c r="A208" s="23">
        <f t="shared" si="21"/>
        <v>202</v>
      </c>
      <c r="B208" s="185" t="s">
        <v>704</v>
      </c>
      <c r="C208" s="188" t="s">
        <v>704</v>
      </c>
      <c r="D208" s="187" t="s">
        <v>664</v>
      </c>
      <c r="E208" s="185" t="s">
        <v>664</v>
      </c>
      <c r="F208" s="188" t="s">
        <v>664</v>
      </c>
      <c r="G208" s="189" t="s">
        <v>624</v>
      </c>
      <c r="H208" s="187" t="s">
        <v>705</v>
      </c>
      <c r="I208" s="185" t="s">
        <v>715</v>
      </c>
      <c r="J208" s="23" t="s">
        <v>707</v>
      </c>
      <c r="K208" s="185" t="s">
        <v>664</v>
      </c>
      <c r="L208" s="188" t="s">
        <v>420</v>
      </c>
      <c r="M208" s="187" t="s">
        <v>708</v>
      </c>
      <c r="N208" s="188" t="s">
        <v>273</v>
      </c>
      <c r="O208" s="190">
        <v>45084</v>
      </c>
      <c r="P208" s="191">
        <v>45089</v>
      </c>
      <c r="Q208" s="187" t="s">
        <v>108</v>
      </c>
      <c r="R208" s="185" t="s">
        <v>98</v>
      </c>
      <c r="S208" s="186" t="s">
        <v>710</v>
      </c>
      <c r="T208" s="220" t="str">
        <f t="shared" si="20"/>
        <v>&lt;11</v>
      </c>
      <c r="U208" s="220" t="str">
        <f t="shared" si="20"/>
        <v>&lt;10</v>
      </c>
      <c r="V208" s="216" t="str">
        <f t="shared" si="19"/>
        <v>&lt;21</v>
      </c>
      <c r="W208" s="7" t="str">
        <f t="shared" si="18"/>
        <v/>
      </c>
    </row>
    <row r="209" spans="1:23" s="71" customFormat="1" x14ac:dyDescent="0.4">
      <c r="A209" s="23">
        <f t="shared" si="21"/>
        <v>203</v>
      </c>
      <c r="B209" s="185" t="s">
        <v>704</v>
      </c>
      <c r="C209" s="188" t="s">
        <v>704</v>
      </c>
      <c r="D209" s="187" t="s">
        <v>664</v>
      </c>
      <c r="E209" s="185" t="s">
        <v>664</v>
      </c>
      <c r="F209" s="188" t="s">
        <v>664</v>
      </c>
      <c r="G209" s="189" t="s">
        <v>624</v>
      </c>
      <c r="H209" s="187" t="s">
        <v>705</v>
      </c>
      <c r="I209" s="185" t="s">
        <v>715</v>
      </c>
      <c r="J209" s="23" t="s">
        <v>707</v>
      </c>
      <c r="K209" s="185" t="s">
        <v>664</v>
      </c>
      <c r="L209" s="188" t="s">
        <v>420</v>
      </c>
      <c r="M209" s="187" t="s">
        <v>708</v>
      </c>
      <c r="N209" s="188" t="s">
        <v>273</v>
      </c>
      <c r="O209" s="190">
        <v>45084</v>
      </c>
      <c r="P209" s="191">
        <v>45089</v>
      </c>
      <c r="Q209" s="187" t="s">
        <v>98</v>
      </c>
      <c r="R209" s="185" t="s">
        <v>353</v>
      </c>
      <c r="S209" s="186" t="s">
        <v>709</v>
      </c>
      <c r="T209" s="220" t="str">
        <f t="shared" si="20"/>
        <v>&lt;10</v>
      </c>
      <c r="U209" s="220" t="str">
        <f t="shared" si="20"/>
        <v>&lt;9</v>
      </c>
      <c r="V209" s="216" t="str">
        <f t="shared" si="19"/>
        <v>&lt;19</v>
      </c>
      <c r="W209" s="7" t="str">
        <f t="shared" si="18"/>
        <v/>
      </c>
    </row>
    <row r="210" spans="1:23" s="71" customFormat="1" x14ac:dyDescent="0.4">
      <c r="A210" s="23">
        <f t="shared" si="21"/>
        <v>204</v>
      </c>
      <c r="B210" s="185" t="s">
        <v>704</v>
      </c>
      <c r="C210" s="188" t="s">
        <v>704</v>
      </c>
      <c r="D210" s="187" t="s">
        <v>664</v>
      </c>
      <c r="E210" s="185" t="s">
        <v>664</v>
      </c>
      <c r="F210" s="188" t="s">
        <v>664</v>
      </c>
      <c r="G210" s="189" t="s">
        <v>624</v>
      </c>
      <c r="H210" s="187" t="s">
        <v>705</v>
      </c>
      <c r="I210" s="185" t="s">
        <v>715</v>
      </c>
      <c r="J210" s="23" t="s">
        <v>707</v>
      </c>
      <c r="K210" s="185" t="s">
        <v>664</v>
      </c>
      <c r="L210" s="188" t="s">
        <v>420</v>
      </c>
      <c r="M210" s="187" t="s">
        <v>708</v>
      </c>
      <c r="N210" s="188" t="s">
        <v>273</v>
      </c>
      <c r="O210" s="190">
        <v>45084</v>
      </c>
      <c r="P210" s="191">
        <v>45089</v>
      </c>
      <c r="Q210" s="187" t="s">
        <v>108</v>
      </c>
      <c r="R210" s="185" t="s">
        <v>98</v>
      </c>
      <c r="S210" s="186" t="s">
        <v>710</v>
      </c>
      <c r="T210" s="220" t="str">
        <f t="shared" si="20"/>
        <v>&lt;11</v>
      </c>
      <c r="U210" s="220" t="str">
        <f t="shared" si="20"/>
        <v>&lt;10</v>
      </c>
      <c r="V210" s="216" t="str">
        <f t="shared" si="19"/>
        <v>&lt;21</v>
      </c>
      <c r="W210" s="7" t="str">
        <f t="shared" si="18"/>
        <v/>
      </c>
    </row>
    <row r="211" spans="1:23" s="71" customFormat="1" x14ac:dyDescent="0.4">
      <c r="A211" s="23">
        <f t="shared" si="21"/>
        <v>205</v>
      </c>
      <c r="B211" s="185" t="s">
        <v>704</v>
      </c>
      <c r="C211" s="188" t="s">
        <v>704</v>
      </c>
      <c r="D211" s="187" t="s">
        <v>664</v>
      </c>
      <c r="E211" s="185" t="s">
        <v>664</v>
      </c>
      <c r="F211" s="188" t="s">
        <v>664</v>
      </c>
      <c r="G211" s="189" t="s">
        <v>624</v>
      </c>
      <c r="H211" s="187" t="s">
        <v>705</v>
      </c>
      <c r="I211" s="185" t="s">
        <v>715</v>
      </c>
      <c r="J211" s="23" t="s">
        <v>707</v>
      </c>
      <c r="K211" s="185" t="s">
        <v>664</v>
      </c>
      <c r="L211" s="188" t="s">
        <v>420</v>
      </c>
      <c r="M211" s="187" t="s">
        <v>708</v>
      </c>
      <c r="N211" s="188" t="s">
        <v>273</v>
      </c>
      <c r="O211" s="190">
        <v>45084</v>
      </c>
      <c r="P211" s="191">
        <v>45089</v>
      </c>
      <c r="Q211" s="187" t="s">
        <v>716</v>
      </c>
      <c r="R211" s="185" t="s">
        <v>98</v>
      </c>
      <c r="S211" s="186" t="s">
        <v>713</v>
      </c>
      <c r="T211" s="220" t="str">
        <f t="shared" si="20"/>
        <v>&lt;12</v>
      </c>
      <c r="U211" s="220" t="str">
        <f t="shared" si="20"/>
        <v>&lt;10</v>
      </c>
      <c r="V211" s="216" t="str">
        <f t="shared" si="19"/>
        <v>&lt;22</v>
      </c>
      <c r="W211" s="7" t="str">
        <f t="shared" si="18"/>
        <v/>
      </c>
    </row>
    <row r="212" spans="1:23" s="71" customFormat="1" x14ac:dyDescent="0.4">
      <c r="A212" s="23">
        <f t="shared" si="21"/>
        <v>206</v>
      </c>
      <c r="B212" s="185" t="s">
        <v>704</v>
      </c>
      <c r="C212" s="188" t="s">
        <v>704</v>
      </c>
      <c r="D212" s="187" t="s">
        <v>664</v>
      </c>
      <c r="E212" s="185" t="s">
        <v>664</v>
      </c>
      <c r="F212" s="188" t="s">
        <v>664</v>
      </c>
      <c r="G212" s="189" t="s">
        <v>624</v>
      </c>
      <c r="H212" s="187" t="s">
        <v>705</v>
      </c>
      <c r="I212" s="185" t="s">
        <v>717</v>
      </c>
      <c r="J212" s="23" t="s">
        <v>707</v>
      </c>
      <c r="K212" s="185" t="s">
        <v>664</v>
      </c>
      <c r="L212" s="188" t="s">
        <v>420</v>
      </c>
      <c r="M212" s="187" t="s">
        <v>708</v>
      </c>
      <c r="N212" s="188" t="s">
        <v>273</v>
      </c>
      <c r="O212" s="190">
        <v>45084</v>
      </c>
      <c r="P212" s="191">
        <v>45089</v>
      </c>
      <c r="Q212" s="187" t="s">
        <v>716</v>
      </c>
      <c r="R212" s="185" t="s">
        <v>98</v>
      </c>
      <c r="S212" s="186" t="s">
        <v>713</v>
      </c>
      <c r="T212" s="220" t="str">
        <f t="shared" si="20"/>
        <v>&lt;12</v>
      </c>
      <c r="U212" s="220" t="str">
        <f t="shared" si="20"/>
        <v>&lt;10</v>
      </c>
      <c r="V212" s="216" t="str">
        <f t="shared" si="19"/>
        <v>&lt;22</v>
      </c>
      <c r="W212" s="7" t="str">
        <f t="shared" si="18"/>
        <v/>
      </c>
    </row>
    <row r="213" spans="1:23" s="71" customFormat="1" x14ac:dyDescent="0.4">
      <c r="A213" s="23">
        <f t="shared" si="21"/>
        <v>207</v>
      </c>
      <c r="B213" s="185" t="s">
        <v>704</v>
      </c>
      <c r="C213" s="188" t="s">
        <v>704</v>
      </c>
      <c r="D213" s="187" t="s">
        <v>664</v>
      </c>
      <c r="E213" s="185" t="s">
        <v>664</v>
      </c>
      <c r="F213" s="188" t="s">
        <v>664</v>
      </c>
      <c r="G213" s="189" t="s">
        <v>624</v>
      </c>
      <c r="H213" s="187" t="s">
        <v>705</v>
      </c>
      <c r="I213" s="185" t="s">
        <v>718</v>
      </c>
      <c r="J213" s="23" t="s">
        <v>707</v>
      </c>
      <c r="K213" s="185" t="s">
        <v>664</v>
      </c>
      <c r="L213" s="188" t="s">
        <v>420</v>
      </c>
      <c r="M213" s="187" t="s">
        <v>708</v>
      </c>
      <c r="N213" s="188" t="s">
        <v>273</v>
      </c>
      <c r="O213" s="190">
        <v>45084</v>
      </c>
      <c r="P213" s="191">
        <v>45089</v>
      </c>
      <c r="Q213" s="187" t="s">
        <v>108</v>
      </c>
      <c r="R213" s="185" t="s">
        <v>98</v>
      </c>
      <c r="S213" s="186" t="s">
        <v>710</v>
      </c>
      <c r="T213" s="220" t="str">
        <f t="shared" si="20"/>
        <v>&lt;11</v>
      </c>
      <c r="U213" s="220" t="str">
        <f t="shared" si="20"/>
        <v>&lt;10</v>
      </c>
      <c r="V213" s="216" t="str">
        <f t="shared" si="19"/>
        <v>&lt;21</v>
      </c>
      <c r="W213" s="7" t="str">
        <f t="shared" si="18"/>
        <v/>
      </c>
    </row>
    <row r="214" spans="1:23" s="71" customFormat="1" x14ac:dyDescent="0.4">
      <c r="A214" s="23">
        <f t="shared" si="21"/>
        <v>208</v>
      </c>
      <c r="B214" s="185" t="s">
        <v>704</v>
      </c>
      <c r="C214" s="188" t="s">
        <v>704</v>
      </c>
      <c r="D214" s="187" t="s">
        <v>664</v>
      </c>
      <c r="E214" s="185" t="s">
        <v>664</v>
      </c>
      <c r="F214" s="188" t="s">
        <v>664</v>
      </c>
      <c r="G214" s="189" t="s">
        <v>624</v>
      </c>
      <c r="H214" s="187" t="s">
        <v>705</v>
      </c>
      <c r="I214" s="185" t="s">
        <v>719</v>
      </c>
      <c r="J214" s="23" t="s">
        <v>707</v>
      </c>
      <c r="K214" s="185" t="s">
        <v>664</v>
      </c>
      <c r="L214" s="188" t="s">
        <v>420</v>
      </c>
      <c r="M214" s="187" t="s">
        <v>708</v>
      </c>
      <c r="N214" s="188" t="s">
        <v>273</v>
      </c>
      <c r="O214" s="190">
        <v>45084</v>
      </c>
      <c r="P214" s="191">
        <v>45089</v>
      </c>
      <c r="Q214" s="187" t="s">
        <v>108</v>
      </c>
      <c r="R214" s="185" t="s">
        <v>98</v>
      </c>
      <c r="S214" s="186" t="s">
        <v>710</v>
      </c>
      <c r="T214" s="220" t="str">
        <f t="shared" si="20"/>
        <v>&lt;11</v>
      </c>
      <c r="U214" s="220" t="str">
        <f t="shared" si="20"/>
        <v>&lt;10</v>
      </c>
      <c r="V214" s="216" t="str">
        <f t="shared" si="19"/>
        <v>&lt;21</v>
      </c>
      <c r="W214" s="7" t="str">
        <f t="shared" si="18"/>
        <v/>
      </c>
    </row>
    <row r="215" spans="1:23" s="71" customFormat="1" x14ac:dyDescent="0.4">
      <c r="A215" s="23">
        <f t="shared" si="21"/>
        <v>209</v>
      </c>
      <c r="B215" s="185" t="s">
        <v>704</v>
      </c>
      <c r="C215" s="188" t="s">
        <v>704</v>
      </c>
      <c r="D215" s="187" t="s">
        <v>664</v>
      </c>
      <c r="E215" s="185" t="s">
        <v>664</v>
      </c>
      <c r="F215" s="188" t="s">
        <v>664</v>
      </c>
      <c r="G215" s="189" t="s">
        <v>624</v>
      </c>
      <c r="H215" s="187" t="s">
        <v>705</v>
      </c>
      <c r="I215" s="185" t="s">
        <v>720</v>
      </c>
      <c r="J215" s="23" t="s">
        <v>707</v>
      </c>
      <c r="K215" s="185" t="s">
        <v>664</v>
      </c>
      <c r="L215" s="188" t="s">
        <v>420</v>
      </c>
      <c r="M215" s="187" t="s">
        <v>708</v>
      </c>
      <c r="N215" s="188" t="s">
        <v>273</v>
      </c>
      <c r="O215" s="190">
        <v>45084</v>
      </c>
      <c r="P215" s="191">
        <v>45089</v>
      </c>
      <c r="Q215" s="187" t="s">
        <v>108</v>
      </c>
      <c r="R215" s="185" t="s">
        <v>98</v>
      </c>
      <c r="S215" s="186" t="s">
        <v>710</v>
      </c>
      <c r="T215" s="220" t="str">
        <f t="shared" si="20"/>
        <v>&lt;11</v>
      </c>
      <c r="U215" s="220" t="str">
        <f t="shared" si="20"/>
        <v>&lt;10</v>
      </c>
      <c r="V215" s="216" t="str">
        <f t="shared" si="19"/>
        <v>&lt;21</v>
      </c>
      <c r="W215" s="7" t="str">
        <f t="shared" si="18"/>
        <v/>
      </c>
    </row>
    <row r="216" spans="1:23" s="71" customFormat="1" x14ac:dyDescent="0.4">
      <c r="A216" s="23">
        <f t="shared" si="21"/>
        <v>210</v>
      </c>
      <c r="B216" s="185" t="s">
        <v>704</v>
      </c>
      <c r="C216" s="188" t="s">
        <v>704</v>
      </c>
      <c r="D216" s="187" t="s">
        <v>664</v>
      </c>
      <c r="E216" s="185" t="s">
        <v>664</v>
      </c>
      <c r="F216" s="188" t="s">
        <v>664</v>
      </c>
      <c r="G216" s="189" t="s">
        <v>624</v>
      </c>
      <c r="H216" s="187" t="s">
        <v>705</v>
      </c>
      <c r="I216" s="185" t="s">
        <v>721</v>
      </c>
      <c r="J216" s="23" t="s">
        <v>707</v>
      </c>
      <c r="K216" s="185" t="s">
        <v>664</v>
      </c>
      <c r="L216" s="188" t="s">
        <v>420</v>
      </c>
      <c r="M216" s="187" t="s">
        <v>708</v>
      </c>
      <c r="N216" s="188" t="s">
        <v>273</v>
      </c>
      <c r="O216" s="190">
        <v>45084</v>
      </c>
      <c r="P216" s="191">
        <v>45089</v>
      </c>
      <c r="Q216" s="187" t="s">
        <v>716</v>
      </c>
      <c r="R216" s="185" t="s">
        <v>98</v>
      </c>
      <c r="S216" s="186" t="s">
        <v>713</v>
      </c>
      <c r="T216" s="220" t="str">
        <f t="shared" ref="T216:U231" si="22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&lt;12</v>
      </c>
      <c r="U216" s="220" t="str">
        <f t="shared" si="22"/>
        <v>&lt;10</v>
      </c>
      <c r="V216" s="216" t="str">
        <f t="shared" si="19"/>
        <v>&lt;22</v>
      </c>
      <c r="W216" s="7" t="str">
        <f t="shared" si="18"/>
        <v/>
      </c>
    </row>
    <row r="217" spans="1:23" s="71" customFormat="1" x14ac:dyDescent="0.4">
      <c r="A217" s="23">
        <f t="shared" si="21"/>
        <v>211</v>
      </c>
      <c r="B217" s="185" t="s">
        <v>704</v>
      </c>
      <c r="C217" s="188" t="s">
        <v>704</v>
      </c>
      <c r="D217" s="187" t="s">
        <v>722</v>
      </c>
      <c r="E217" s="185" t="s">
        <v>664</v>
      </c>
      <c r="F217" s="188" t="s">
        <v>664</v>
      </c>
      <c r="G217" s="189" t="s">
        <v>624</v>
      </c>
      <c r="H217" s="187" t="s">
        <v>418</v>
      </c>
      <c r="I217" s="185" t="s">
        <v>723</v>
      </c>
      <c r="J217" s="23" t="s">
        <v>248</v>
      </c>
      <c r="K217" s="185" t="s">
        <v>664</v>
      </c>
      <c r="L217" s="188" t="s">
        <v>420</v>
      </c>
      <c r="M217" s="187" t="s">
        <v>708</v>
      </c>
      <c r="N217" s="188" t="s">
        <v>273</v>
      </c>
      <c r="O217" s="190">
        <v>45084</v>
      </c>
      <c r="P217" s="191">
        <v>45089</v>
      </c>
      <c r="Q217" s="187" t="s">
        <v>716</v>
      </c>
      <c r="R217" s="185" t="s">
        <v>108</v>
      </c>
      <c r="S217" s="186" t="s">
        <v>724</v>
      </c>
      <c r="T217" s="220" t="str">
        <f t="shared" si="22"/>
        <v>&lt;12</v>
      </c>
      <c r="U217" s="220" t="str">
        <f t="shared" si="22"/>
        <v>&lt;11</v>
      </c>
      <c r="V217" s="216" t="str">
        <f t="shared" si="19"/>
        <v>&lt;23</v>
      </c>
      <c r="W217" s="7" t="str">
        <f t="shared" si="18"/>
        <v/>
      </c>
    </row>
    <row r="218" spans="1:23" s="71" customFormat="1" x14ac:dyDescent="0.4">
      <c r="A218" s="23">
        <f t="shared" si="21"/>
        <v>212</v>
      </c>
      <c r="B218" s="185" t="s">
        <v>704</v>
      </c>
      <c r="C218" s="188" t="s">
        <v>704</v>
      </c>
      <c r="D218" s="187" t="s">
        <v>725</v>
      </c>
      <c r="E218" s="185" t="s">
        <v>664</v>
      </c>
      <c r="F218" s="188" t="s">
        <v>664</v>
      </c>
      <c r="G218" s="189" t="s">
        <v>624</v>
      </c>
      <c r="H218" s="187" t="s">
        <v>418</v>
      </c>
      <c r="I218" s="185" t="s">
        <v>437</v>
      </c>
      <c r="J218" s="23" t="s">
        <v>248</v>
      </c>
      <c r="K218" s="185" t="s">
        <v>726</v>
      </c>
      <c r="L218" s="188" t="s">
        <v>420</v>
      </c>
      <c r="M218" s="187" t="s">
        <v>708</v>
      </c>
      <c r="N218" s="188" t="s">
        <v>273</v>
      </c>
      <c r="O218" s="190">
        <v>45084</v>
      </c>
      <c r="P218" s="191">
        <v>45089</v>
      </c>
      <c r="Q218" s="187" t="s">
        <v>98</v>
      </c>
      <c r="R218" s="185" t="s">
        <v>353</v>
      </c>
      <c r="S218" s="186" t="s">
        <v>709</v>
      </c>
      <c r="T218" s="220" t="str">
        <f t="shared" si="22"/>
        <v>&lt;10</v>
      </c>
      <c r="U218" s="220" t="str">
        <f t="shared" si="22"/>
        <v>&lt;9</v>
      </c>
      <c r="V218" s="216" t="str">
        <f t="shared" si="19"/>
        <v>&lt;19</v>
      </c>
      <c r="W218" s="7" t="str">
        <f t="shared" si="18"/>
        <v/>
      </c>
    </row>
    <row r="219" spans="1:23" s="71" customFormat="1" x14ac:dyDescent="0.4">
      <c r="A219" s="23">
        <f t="shared" si="21"/>
        <v>213</v>
      </c>
      <c r="B219" s="185" t="s">
        <v>704</v>
      </c>
      <c r="C219" s="188" t="s">
        <v>704</v>
      </c>
      <c r="D219" s="187" t="s">
        <v>415</v>
      </c>
      <c r="E219" s="185" t="s">
        <v>664</v>
      </c>
      <c r="F219" s="188" t="s">
        <v>664</v>
      </c>
      <c r="G219" s="189" t="s">
        <v>624</v>
      </c>
      <c r="H219" s="187" t="s">
        <v>418</v>
      </c>
      <c r="I219" s="185" t="s">
        <v>727</v>
      </c>
      <c r="J219" s="23" t="s">
        <v>444</v>
      </c>
      <c r="K219" s="185" t="s">
        <v>728</v>
      </c>
      <c r="L219" s="188" t="s">
        <v>420</v>
      </c>
      <c r="M219" s="187" t="s">
        <v>708</v>
      </c>
      <c r="N219" s="188" t="s">
        <v>273</v>
      </c>
      <c r="O219" s="190">
        <v>45084</v>
      </c>
      <c r="P219" s="191">
        <v>45089</v>
      </c>
      <c r="Q219" s="187" t="s">
        <v>716</v>
      </c>
      <c r="R219" s="185" t="s">
        <v>108</v>
      </c>
      <c r="S219" s="186" t="s">
        <v>724</v>
      </c>
      <c r="T219" s="220" t="str">
        <f t="shared" si="22"/>
        <v>&lt;12</v>
      </c>
      <c r="U219" s="220" t="str">
        <f t="shared" si="22"/>
        <v>&lt;11</v>
      </c>
      <c r="V219" s="216" t="str">
        <f t="shared" si="19"/>
        <v>&lt;23</v>
      </c>
      <c r="W219" s="7" t="str">
        <f t="shared" si="18"/>
        <v/>
      </c>
    </row>
    <row r="220" spans="1:23" s="71" customFormat="1" x14ac:dyDescent="0.4">
      <c r="A220" s="23">
        <f t="shared" si="21"/>
        <v>214</v>
      </c>
      <c r="B220" s="185" t="s">
        <v>704</v>
      </c>
      <c r="C220" s="188" t="s">
        <v>704</v>
      </c>
      <c r="D220" s="187" t="s">
        <v>722</v>
      </c>
      <c r="E220" s="185" t="s">
        <v>664</v>
      </c>
      <c r="F220" s="188" t="s">
        <v>664</v>
      </c>
      <c r="G220" s="189" t="s">
        <v>624</v>
      </c>
      <c r="H220" s="187" t="s">
        <v>418</v>
      </c>
      <c r="I220" s="185" t="s">
        <v>729</v>
      </c>
      <c r="J220" s="23" t="s">
        <v>444</v>
      </c>
      <c r="K220" s="185" t="s">
        <v>664</v>
      </c>
      <c r="L220" s="188" t="s">
        <v>420</v>
      </c>
      <c r="M220" s="187" t="s">
        <v>708</v>
      </c>
      <c r="N220" s="188" t="s">
        <v>273</v>
      </c>
      <c r="O220" s="190">
        <v>45084</v>
      </c>
      <c r="P220" s="191">
        <v>45089</v>
      </c>
      <c r="Q220" s="187" t="s">
        <v>716</v>
      </c>
      <c r="R220" s="185" t="s">
        <v>108</v>
      </c>
      <c r="S220" s="186" t="s">
        <v>724</v>
      </c>
      <c r="T220" s="220" t="str">
        <f t="shared" si="22"/>
        <v>&lt;12</v>
      </c>
      <c r="U220" s="220" t="str">
        <f t="shared" si="22"/>
        <v>&lt;11</v>
      </c>
      <c r="V220" s="216" t="str">
        <f t="shared" si="19"/>
        <v>&lt;23</v>
      </c>
      <c r="W220" s="7" t="str">
        <f t="shared" si="18"/>
        <v/>
      </c>
    </row>
    <row r="221" spans="1:23" s="71" customFormat="1" x14ac:dyDescent="0.4">
      <c r="A221" s="23">
        <f t="shared" si="21"/>
        <v>215</v>
      </c>
      <c r="B221" s="185" t="s">
        <v>704</v>
      </c>
      <c r="C221" s="188" t="s">
        <v>704</v>
      </c>
      <c r="D221" s="187" t="s">
        <v>415</v>
      </c>
      <c r="E221" s="185" t="s">
        <v>664</v>
      </c>
      <c r="F221" s="188" t="s">
        <v>664</v>
      </c>
      <c r="G221" s="189" t="s">
        <v>624</v>
      </c>
      <c r="H221" s="187" t="s">
        <v>418</v>
      </c>
      <c r="I221" s="185" t="s">
        <v>730</v>
      </c>
      <c r="J221" s="23" t="s">
        <v>248</v>
      </c>
      <c r="K221" s="185" t="s">
        <v>664</v>
      </c>
      <c r="L221" s="188" t="s">
        <v>420</v>
      </c>
      <c r="M221" s="187" t="s">
        <v>708</v>
      </c>
      <c r="N221" s="188" t="s">
        <v>273</v>
      </c>
      <c r="O221" s="190">
        <v>45084</v>
      </c>
      <c r="P221" s="191">
        <v>45089</v>
      </c>
      <c r="Q221" s="187" t="s">
        <v>716</v>
      </c>
      <c r="R221" s="185" t="s">
        <v>108</v>
      </c>
      <c r="S221" s="186" t="s">
        <v>724</v>
      </c>
      <c r="T221" s="220" t="str">
        <f t="shared" si="22"/>
        <v>&lt;12</v>
      </c>
      <c r="U221" s="220" t="str">
        <f t="shared" si="22"/>
        <v>&lt;11</v>
      </c>
      <c r="V221" s="216" t="str">
        <f t="shared" si="19"/>
        <v>&lt;23</v>
      </c>
      <c r="W221" s="7" t="str">
        <f t="shared" si="18"/>
        <v/>
      </c>
    </row>
    <row r="222" spans="1:23" x14ac:dyDescent="0.4">
      <c r="A222" s="23">
        <f t="shared" si="21"/>
        <v>216</v>
      </c>
      <c r="B222" s="2" t="s">
        <v>731</v>
      </c>
      <c r="C222" s="4" t="s">
        <v>731</v>
      </c>
      <c r="D222" s="3" t="s">
        <v>731</v>
      </c>
      <c r="E222" s="2" t="s">
        <v>732</v>
      </c>
      <c r="F222" s="4"/>
      <c r="G222" s="5" t="s">
        <v>597</v>
      </c>
      <c r="H222" s="6" t="s">
        <v>269</v>
      </c>
      <c r="I222" s="2" t="s">
        <v>733</v>
      </c>
      <c r="J222" s="2" t="s">
        <v>248</v>
      </c>
      <c r="K222" s="2"/>
      <c r="L222" s="7" t="s">
        <v>39</v>
      </c>
      <c r="M222" s="8" t="s">
        <v>734</v>
      </c>
      <c r="N222" s="9" t="s">
        <v>273</v>
      </c>
      <c r="O222" s="10">
        <v>45082</v>
      </c>
      <c r="P222" s="11">
        <v>45086</v>
      </c>
      <c r="Q222" s="3" t="s">
        <v>735</v>
      </c>
      <c r="R222" s="2" t="s">
        <v>736</v>
      </c>
      <c r="S222" s="72" t="s">
        <v>132</v>
      </c>
      <c r="T222" s="220" t="str">
        <f t="shared" si="22"/>
        <v>&lt;4.68</v>
      </c>
      <c r="U222" s="220" t="str">
        <f t="shared" si="22"/>
        <v>&lt;3.92</v>
      </c>
      <c r="V222" s="216" t="str">
        <f t="shared" si="19"/>
        <v>&lt;8.6</v>
      </c>
      <c r="W222" s="7" t="str">
        <f t="shared" si="18"/>
        <v/>
      </c>
    </row>
    <row r="223" spans="1:23" x14ac:dyDescent="0.4">
      <c r="A223" s="23">
        <f t="shared" si="21"/>
        <v>217</v>
      </c>
      <c r="B223" s="2" t="s">
        <v>731</v>
      </c>
      <c r="C223" s="4" t="s">
        <v>731</v>
      </c>
      <c r="D223" s="6" t="s">
        <v>731</v>
      </c>
      <c r="E223" s="23" t="s">
        <v>732</v>
      </c>
      <c r="F223" s="12"/>
      <c r="G223" s="5" t="s">
        <v>597</v>
      </c>
      <c r="H223" s="6" t="s">
        <v>269</v>
      </c>
      <c r="I223" s="23" t="s">
        <v>733</v>
      </c>
      <c r="J223" s="2" t="s">
        <v>248</v>
      </c>
      <c r="K223" s="23"/>
      <c r="L223" s="7" t="s">
        <v>39</v>
      </c>
      <c r="M223" s="18" t="s">
        <v>734</v>
      </c>
      <c r="N223" s="13" t="s">
        <v>273</v>
      </c>
      <c r="O223" s="14">
        <v>45082</v>
      </c>
      <c r="P223" s="15">
        <v>45086</v>
      </c>
      <c r="Q223" s="6" t="s">
        <v>737</v>
      </c>
      <c r="R223" s="23" t="s">
        <v>738</v>
      </c>
      <c r="S223" s="72" t="s">
        <v>322</v>
      </c>
      <c r="T223" s="220" t="str">
        <f t="shared" si="22"/>
        <v>&lt;4.31</v>
      </c>
      <c r="U223" s="220" t="str">
        <f t="shared" si="22"/>
        <v>&lt;4.85</v>
      </c>
      <c r="V223" s="216" t="str">
        <f t="shared" si="19"/>
        <v>&lt;9.2</v>
      </c>
      <c r="W223" s="7" t="str">
        <f t="shared" si="18"/>
        <v/>
      </c>
    </row>
    <row r="224" spans="1:23" x14ac:dyDescent="0.4">
      <c r="A224" s="23">
        <f t="shared" si="21"/>
        <v>218</v>
      </c>
      <c r="B224" s="2" t="s">
        <v>731</v>
      </c>
      <c r="C224" s="4" t="s">
        <v>731</v>
      </c>
      <c r="D224" s="6" t="s">
        <v>731</v>
      </c>
      <c r="E224" s="23" t="s">
        <v>732</v>
      </c>
      <c r="F224" s="12"/>
      <c r="G224" s="5" t="s">
        <v>597</v>
      </c>
      <c r="H224" s="6" t="s">
        <v>269</v>
      </c>
      <c r="I224" s="23" t="s">
        <v>733</v>
      </c>
      <c r="J224" s="2" t="s">
        <v>248</v>
      </c>
      <c r="K224" s="23"/>
      <c r="L224" s="7" t="s">
        <v>39</v>
      </c>
      <c r="M224" s="18" t="s">
        <v>734</v>
      </c>
      <c r="N224" s="13" t="s">
        <v>273</v>
      </c>
      <c r="O224" s="14">
        <v>45082</v>
      </c>
      <c r="P224" s="11">
        <v>45086</v>
      </c>
      <c r="Q224" s="6" t="s">
        <v>737</v>
      </c>
      <c r="R224" s="23" t="s">
        <v>107</v>
      </c>
      <c r="S224" s="72" t="s">
        <v>112</v>
      </c>
      <c r="T224" s="220" t="str">
        <f t="shared" si="22"/>
        <v>&lt;4.31</v>
      </c>
      <c r="U224" s="220" t="str">
        <f t="shared" si="22"/>
        <v>&lt;5.55</v>
      </c>
      <c r="V224" s="216" t="str">
        <f t="shared" si="19"/>
        <v>&lt;9.9</v>
      </c>
      <c r="W224" s="7" t="str">
        <f t="shared" si="18"/>
        <v/>
      </c>
    </row>
    <row r="225" spans="1:23" x14ac:dyDescent="0.4">
      <c r="A225" s="23">
        <f t="shared" si="21"/>
        <v>219</v>
      </c>
      <c r="B225" s="2" t="s">
        <v>731</v>
      </c>
      <c r="C225" s="4" t="s">
        <v>731</v>
      </c>
      <c r="D225" s="6" t="s">
        <v>731</v>
      </c>
      <c r="E225" s="23" t="s">
        <v>732</v>
      </c>
      <c r="F225" s="12"/>
      <c r="G225" s="5" t="s">
        <v>597</v>
      </c>
      <c r="H225" s="6" t="s">
        <v>269</v>
      </c>
      <c r="I225" s="23" t="s">
        <v>733</v>
      </c>
      <c r="J225" s="2" t="s">
        <v>248</v>
      </c>
      <c r="K225" s="23"/>
      <c r="L225" s="7" t="s">
        <v>39</v>
      </c>
      <c r="M225" s="18" t="s">
        <v>734</v>
      </c>
      <c r="N225" s="13" t="s">
        <v>273</v>
      </c>
      <c r="O225" s="14">
        <v>45082</v>
      </c>
      <c r="P225" s="15">
        <v>45086</v>
      </c>
      <c r="Q225" s="6" t="s">
        <v>739</v>
      </c>
      <c r="R225" s="23" t="s">
        <v>740</v>
      </c>
      <c r="S225" s="73" t="s">
        <v>132</v>
      </c>
      <c r="T225" s="220" t="str">
        <f t="shared" si="22"/>
        <v>&lt;4.56</v>
      </c>
      <c r="U225" s="220" t="str">
        <f t="shared" si="22"/>
        <v>&lt;4.03</v>
      </c>
      <c r="V225" s="216" t="str">
        <f t="shared" si="19"/>
        <v>&lt;8.6</v>
      </c>
      <c r="W225" s="7" t="str">
        <f t="shared" si="18"/>
        <v/>
      </c>
    </row>
    <row r="226" spans="1:23" x14ac:dyDescent="0.4">
      <c r="A226" s="23">
        <f t="shared" si="21"/>
        <v>220</v>
      </c>
      <c r="B226" s="2" t="s">
        <v>731</v>
      </c>
      <c r="C226" s="4" t="s">
        <v>731</v>
      </c>
      <c r="D226" s="6" t="s">
        <v>731</v>
      </c>
      <c r="E226" s="23" t="s">
        <v>732</v>
      </c>
      <c r="F226" s="12"/>
      <c r="G226" s="5" t="s">
        <v>597</v>
      </c>
      <c r="H226" s="6" t="s">
        <v>269</v>
      </c>
      <c r="I226" s="23" t="s">
        <v>733</v>
      </c>
      <c r="J226" s="2" t="s">
        <v>248</v>
      </c>
      <c r="K226" s="23"/>
      <c r="L226" s="7" t="s">
        <v>39</v>
      </c>
      <c r="M226" s="18" t="s">
        <v>734</v>
      </c>
      <c r="N226" s="13" t="s">
        <v>273</v>
      </c>
      <c r="O226" s="14">
        <v>45082</v>
      </c>
      <c r="P226" s="11">
        <v>45086</v>
      </c>
      <c r="Q226" s="6" t="s">
        <v>736</v>
      </c>
      <c r="R226" s="23" t="s">
        <v>741</v>
      </c>
      <c r="S226" s="73" t="s">
        <v>57</v>
      </c>
      <c r="T226" s="220" t="str">
        <f t="shared" si="22"/>
        <v>&lt;3.92</v>
      </c>
      <c r="U226" s="220" t="str">
        <f t="shared" si="22"/>
        <v>&lt;3.88</v>
      </c>
      <c r="V226" s="216" t="str">
        <f t="shared" si="19"/>
        <v>&lt;7.8</v>
      </c>
      <c r="W226" s="7" t="str">
        <f t="shared" si="18"/>
        <v/>
      </c>
    </row>
    <row r="227" spans="1:23" x14ac:dyDescent="0.4">
      <c r="A227" s="23">
        <f t="shared" si="21"/>
        <v>221</v>
      </c>
      <c r="B227" s="2" t="s">
        <v>731</v>
      </c>
      <c r="C227" s="4" t="s">
        <v>731</v>
      </c>
      <c r="D227" s="6" t="s">
        <v>731</v>
      </c>
      <c r="E227" s="23" t="s">
        <v>742</v>
      </c>
      <c r="F227" s="12"/>
      <c r="G227" s="5" t="s">
        <v>597</v>
      </c>
      <c r="H227" s="6" t="s">
        <v>246</v>
      </c>
      <c r="I227" s="23" t="s">
        <v>743</v>
      </c>
      <c r="J227" s="23"/>
      <c r="K227" s="23"/>
      <c r="L227" s="7" t="s">
        <v>39</v>
      </c>
      <c r="M227" s="18" t="s">
        <v>734</v>
      </c>
      <c r="N227" s="13" t="s">
        <v>273</v>
      </c>
      <c r="O227" s="14">
        <v>45084</v>
      </c>
      <c r="P227" s="15">
        <v>45091</v>
      </c>
      <c r="Q227" s="6" t="s">
        <v>744</v>
      </c>
      <c r="R227" s="23" t="s">
        <v>745</v>
      </c>
      <c r="S227" s="74" t="s">
        <v>90</v>
      </c>
      <c r="T227" s="220" t="str">
        <f t="shared" si="22"/>
        <v>&lt;2.48</v>
      </c>
      <c r="U227" s="220" t="str">
        <f t="shared" si="22"/>
        <v>&lt;2.43</v>
      </c>
      <c r="V227" s="216" t="str">
        <f t="shared" si="19"/>
        <v>&lt;4.9</v>
      </c>
      <c r="W227" s="7" t="str">
        <f t="shared" si="18"/>
        <v/>
      </c>
    </row>
    <row r="228" spans="1:23" x14ac:dyDescent="0.4">
      <c r="A228" s="23">
        <f t="shared" si="21"/>
        <v>222</v>
      </c>
      <c r="B228" s="2" t="s">
        <v>731</v>
      </c>
      <c r="C228" s="4" t="s">
        <v>731</v>
      </c>
      <c r="D228" s="6" t="s">
        <v>731</v>
      </c>
      <c r="E228" s="23" t="s">
        <v>742</v>
      </c>
      <c r="F228" s="12"/>
      <c r="G228" s="16" t="s">
        <v>597</v>
      </c>
      <c r="H228" s="6" t="s">
        <v>246</v>
      </c>
      <c r="I228" s="23" t="s">
        <v>746</v>
      </c>
      <c r="J228" s="23"/>
      <c r="K228" s="23"/>
      <c r="L228" s="7" t="s">
        <v>39</v>
      </c>
      <c r="M228" s="18" t="s">
        <v>734</v>
      </c>
      <c r="N228" s="13" t="s">
        <v>273</v>
      </c>
      <c r="O228" s="14">
        <v>45084</v>
      </c>
      <c r="P228" s="15">
        <v>45091</v>
      </c>
      <c r="Q228" s="6" t="s">
        <v>88</v>
      </c>
      <c r="R228" s="23" t="s">
        <v>747</v>
      </c>
      <c r="S228" s="74" t="s">
        <v>748</v>
      </c>
      <c r="T228" s="220" t="str">
        <f t="shared" si="22"/>
        <v>&lt;2.61</v>
      </c>
      <c r="U228" s="220" t="str">
        <f t="shared" si="22"/>
        <v>&lt;2.55</v>
      </c>
      <c r="V228" s="216" t="str">
        <f t="shared" si="19"/>
        <v>&lt;5.2</v>
      </c>
      <c r="W228" s="7" t="str">
        <f t="shared" si="18"/>
        <v/>
      </c>
    </row>
    <row r="229" spans="1:23" x14ac:dyDescent="0.4">
      <c r="A229" s="23">
        <f t="shared" si="21"/>
        <v>223</v>
      </c>
      <c r="B229" s="2" t="s">
        <v>731</v>
      </c>
      <c r="C229" s="4" t="s">
        <v>731</v>
      </c>
      <c r="D229" s="6" t="s">
        <v>731</v>
      </c>
      <c r="E229" s="23" t="s">
        <v>742</v>
      </c>
      <c r="F229" s="12"/>
      <c r="G229" s="17" t="s">
        <v>597</v>
      </c>
      <c r="H229" s="6" t="s">
        <v>246</v>
      </c>
      <c r="I229" s="23" t="s">
        <v>749</v>
      </c>
      <c r="J229" s="23"/>
      <c r="K229" s="23"/>
      <c r="L229" s="7" t="s">
        <v>39</v>
      </c>
      <c r="M229" s="18" t="s">
        <v>734</v>
      </c>
      <c r="N229" s="13" t="s">
        <v>273</v>
      </c>
      <c r="O229" s="14">
        <v>45084</v>
      </c>
      <c r="P229" s="15">
        <v>45091</v>
      </c>
      <c r="Q229" s="6" t="s">
        <v>216</v>
      </c>
      <c r="R229" s="23" t="s">
        <v>750</v>
      </c>
      <c r="S229" s="74" t="s">
        <v>144</v>
      </c>
      <c r="T229" s="220" t="str">
        <f t="shared" si="22"/>
        <v>&lt;2.86</v>
      </c>
      <c r="U229" s="220" t="str">
        <f t="shared" si="22"/>
        <v>&lt;2.85</v>
      </c>
      <c r="V229" s="216" t="str">
        <f t="shared" si="19"/>
        <v>&lt;5.7</v>
      </c>
      <c r="W229" s="7" t="str">
        <f t="shared" si="18"/>
        <v/>
      </c>
    </row>
    <row r="230" spans="1:23" x14ac:dyDescent="0.4">
      <c r="A230" s="23">
        <f t="shared" si="21"/>
        <v>224</v>
      </c>
      <c r="B230" s="2" t="s">
        <v>731</v>
      </c>
      <c r="C230" s="4" t="s">
        <v>731</v>
      </c>
      <c r="D230" s="6" t="s">
        <v>731</v>
      </c>
      <c r="E230" s="23" t="s">
        <v>742</v>
      </c>
      <c r="F230" s="12"/>
      <c r="G230" s="5" t="s">
        <v>597</v>
      </c>
      <c r="H230" s="6" t="s">
        <v>246</v>
      </c>
      <c r="I230" s="23" t="s">
        <v>751</v>
      </c>
      <c r="J230" s="23"/>
      <c r="K230" s="23"/>
      <c r="L230" s="7" t="s">
        <v>39</v>
      </c>
      <c r="M230" s="18" t="s">
        <v>734</v>
      </c>
      <c r="N230" s="13" t="s">
        <v>273</v>
      </c>
      <c r="O230" s="14">
        <v>45084</v>
      </c>
      <c r="P230" s="15">
        <v>45091</v>
      </c>
      <c r="Q230" s="6" t="s">
        <v>747</v>
      </c>
      <c r="R230" s="23" t="s">
        <v>752</v>
      </c>
      <c r="S230" s="74" t="s">
        <v>667</v>
      </c>
      <c r="T230" s="220" t="str">
        <f t="shared" si="22"/>
        <v>&lt;2.55</v>
      </c>
      <c r="U230" s="220" t="str">
        <f t="shared" si="22"/>
        <v>&lt;2.82</v>
      </c>
      <c r="V230" s="216" t="str">
        <f t="shared" si="19"/>
        <v>&lt;5.4</v>
      </c>
      <c r="W230" s="7" t="str">
        <f t="shared" si="18"/>
        <v/>
      </c>
    </row>
    <row r="231" spans="1:23" x14ac:dyDescent="0.4">
      <c r="A231" s="23">
        <f t="shared" si="21"/>
        <v>225</v>
      </c>
      <c r="B231" s="2" t="s">
        <v>731</v>
      </c>
      <c r="C231" s="4" t="s">
        <v>731</v>
      </c>
      <c r="D231" s="6" t="s">
        <v>731</v>
      </c>
      <c r="E231" s="23" t="s">
        <v>742</v>
      </c>
      <c r="F231" s="12"/>
      <c r="G231" s="17" t="s">
        <v>597</v>
      </c>
      <c r="H231" s="6" t="s">
        <v>246</v>
      </c>
      <c r="I231" s="23" t="s">
        <v>753</v>
      </c>
      <c r="J231" s="23"/>
      <c r="K231" s="23"/>
      <c r="L231" s="7" t="s">
        <v>39</v>
      </c>
      <c r="M231" s="18" t="s">
        <v>734</v>
      </c>
      <c r="N231" s="13" t="s">
        <v>273</v>
      </c>
      <c r="O231" s="14">
        <v>45084</v>
      </c>
      <c r="P231" s="15">
        <v>45091</v>
      </c>
      <c r="Q231" s="6" t="s">
        <v>754</v>
      </c>
      <c r="R231" s="23" t="s">
        <v>217</v>
      </c>
      <c r="S231" s="74" t="s">
        <v>296</v>
      </c>
      <c r="T231" s="220" t="str">
        <f t="shared" si="22"/>
        <v>&lt;2.34</v>
      </c>
      <c r="U231" s="220" t="str">
        <f t="shared" si="22"/>
        <v>&lt;2.71</v>
      </c>
      <c r="V231" s="216" t="str">
        <f t="shared" si="19"/>
        <v>&lt;5.1</v>
      </c>
      <c r="W231" s="7" t="str">
        <f t="shared" si="18"/>
        <v/>
      </c>
    </row>
    <row r="232" spans="1:23" s="112" customFormat="1" x14ac:dyDescent="0.4">
      <c r="A232" s="21">
        <f t="shared" si="21"/>
        <v>226</v>
      </c>
      <c r="B232" s="90" t="s">
        <v>755</v>
      </c>
      <c r="C232" s="99" t="s">
        <v>755</v>
      </c>
      <c r="D232" s="103" t="s">
        <v>756</v>
      </c>
      <c r="E232" s="90" t="s">
        <v>38</v>
      </c>
      <c r="F232" s="99" t="s">
        <v>757</v>
      </c>
      <c r="G232" s="100" t="s">
        <v>34</v>
      </c>
      <c r="H232" s="101" t="s">
        <v>35</v>
      </c>
      <c r="I232" s="90" t="s">
        <v>390</v>
      </c>
      <c r="J232" s="90" t="s">
        <v>391</v>
      </c>
      <c r="K232" s="90" t="s">
        <v>38</v>
      </c>
      <c r="L232" s="107" t="s">
        <v>39</v>
      </c>
      <c r="M232" s="85" t="s">
        <v>758</v>
      </c>
      <c r="N232" s="108" t="s">
        <v>41</v>
      </c>
      <c r="O232" s="109">
        <v>45100</v>
      </c>
      <c r="P232" s="110">
        <v>45100</v>
      </c>
      <c r="Q232" s="103" t="s">
        <v>759</v>
      </c>
      <c r="R232" s="90" t="s">
        <v>754</v>
      </c>
      <c r="S232" s="194" t="s">
        <v>760</v>
      </c>
      <c r="T232" s="212" t="str">
        <f t="shared" ref="T232:U243" si="23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&lt;2.59</v>
      </c>
      <c r="U232" s="212" t="str">
        <f t="shared" si="23"/>
        <v>&lt;2.34</v>
      </c>
      <c r="V232" s="213" t="str">
        <f t="shared" si="19"/>
        <v>&lt;4.9</v>
      </c>
      <c r="W232" s="107" t="str">
        <f t="shared" si="18"/>
        <v/>
      </c>
    </row>
    <row r="233" spans="1:23" s="112" customFormat="1" x14ac:dyDescent="0.4">
      <c r="A233" s="21">
        <f t="shared" si="21"/>
        <v>227</v>
      </c>
      <c r="B233" s="200" t="s">
        <v>755</v>
      </c>
      <c r="C233" s="201" t="s">
        <v>755</v>
      </c>
      <c r="D233" s="202" t="s">
        <v>761</v>
      </c>
      <c r="E233" s="200" t="s">
        <v>38</v>
      </c>
      <c r="F233" s="123" t="s">
        <v>762</v>
      </c>
      <c r="G233" s="204" t="s">
        <v>34</v>
      </c>
      <c r="H233" s="101" t="s">
        <v>35</v>
      </c>
      <c r="I233" s="21" t="s">
        <v>763</v>
      </c>
      <c r="J233" s="21" t="s">
        <v>37</v>
      </c>
      <c r="K233" s="21" t="s">
        <v>38</v>
      </c>
      <c r="L233" s="211" t="s">
        <v>39</v>
      </c>
      <c r="M233" s="160" t="s">
        <v>758</v>
      </c>
      <c r="N233" s="206" t="s">
        <v>41</v>
      </c>
      <c r="O233" s="119">
        <v>45100</v>
      </c>
      <c r="P233" s="115">
        <v>45100</v>
      </c>
      <c r="Q233" s="105" t="s">
        <v>166</v>
      </c>
      <c r="R233" s="106" t="s">
        <v>764</v>
      </c>
      <c r="S233" s="210" t="s">
        <v>765</v>
      </c>
      <c r="T233" s="229" t="str">
        <f t="shared" si="23"/>
        <v>&lt;2.57</v>
      </c>
      <c r="U233" s="221" t="str">
        <f t="shared" si="23"/>
        <v>&lt;2.46</v>
      </c>
      <c r="V233" s="221" t="str">
        <f t="shared" ref="V233" si="24"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&lt;5</v>
      </c>
      <c r="W233" s="211" t="str">
        <f t="shared" si="18"/>
        <v/>
      </c>
    </row>
    <row r="234" spans="1:23" s="112" customFormat="1" x14ac:dyDescent="0.4">
      <c r="A234" s="21">
        <f t="shared" si="21"/>
        <v>228</v>
      </c>
      <c r="B234" s="165" t="s">
        <v>661</v>
      </c>
      <c r="C234" s="166" t="s">
        <v>661</v>
      </c>
      <c r="D234" s="196" t="s">
        <v>661</v>
      </c>
      <c r="E234" s="165" t="s">
        <v>766</v>
      </c>
      <c r="F234" s="203"/>
      <c r="G234" s="169" t="s">
        <v>268</v>
      </c>
      <c r="H234" s="167" t="s">
        <v>269</v>
      </c>
      <c r="I234" s="168" t="s">
        <v>767</v>
      </c>
      <c r="J234" s="168" t="s">
        <v>282</v>
      </c>
      <c r="K234" s="168" t="s">
        <v>664</v>
      </c>
      <c r="L234" s="166" t="s">
        <v>39</v>
      </c>
      <c r="M234" s="205" t="s">
        <v>768</v>
      </c>
      <c r="N234" s="171" t="s">
        <v>41</v>
      </c>
      <c r="O234" s="172">
        <v>45093</v>
      </c>
      <c r="P234" s="207">
        <v>45097</v>
      </c>
      <c r="Q234" s="208" t="s">
        <v>456</v>
      </c>
      <c r="R234" s="209" t="s">
        <v>92</v>
      </c>
      <c r="S234" s="174" t="s">
        <v>175</v>
      </c>
      <c r="T234" s="224" t="str">
        <f t="shared" si="23"/>
        <v>&lt;5</v>
      </c>
      <c r="U234" s="230" t="str">
        <f t="shared" si="23"/>
        <v>&lt;4.4</v>
      </c>
      <c r="V234" s="225" t="str">
        <f t="shared" ref="V234:V235" si="25">IFERROR(IF(AND(T234="",U234=""),"",IF(AND(T234="-",U234="-"),IF(S234="","Cs合計を入力してください",S234),IF(NOT(ISERROR(T234*1+U234*1)),ROUND(T234+U234,1-INT(LOG(ABS(T234+U234)))),IF(NOT(ISERROR(T234*1)),ROUND(T234,1-INT(LOG(ABS(T234)))),IF(NOT(ISERROR(U234*1)),ROUND(U234,1-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&lt;9.4</v>
      </c>
      <c r="W234" s="166"/>
    </row>
    <row r="235" spans="1:23" s="112" customFormat="1" x14ac:dyDescent="0.4">
      <c r="A235" s="21">
        <f t="shared" si="21"/>
        <v>229</v>
      </c>
      <c r="B235" s="165" t="s">
        <v>661</v>
      </c>
      <c r="C235" s="195" t="s">
        <v>661</v>
      </c>
      <c r="D235" s="196" t="s">
        <v>661</v>
      </c>
      <c r="E235" s="165" t="s">
        <v>769</v>
      </c>
      <c r="F235" s="195" t="s">
        <v>133</v>
      </c>
      <c r="G235" s="169" t="s">
        <v>268</v>
      </c>
      <c r="H235" s="196" t="s">
        <v>269</v>
      </c>
      <c r="I235" s="165" t="s">
        <v>770</v>
      </c>
      <c r="J235" s="165"/>
      <c r="K235" s="168" t="s">
        <v>664</v>
      </c>
      <c r="L235" s="166" t="s">
        <v>39</v>
      </c>
      <c r="M235" s="197" t="s">
        <v>771</v>
      </c>
      <c r="N235" s="198" t="s">
        <v>41</v>
      </c>
      <c r="O235" s="172">
        <v>45097</v>
      </c>
      <c r="P235" s="173">
        <v>45099</v>
      </c>
      <c r="Q235" s="164" t="s">
        <v>92</v>
      </c>
      <c r="R235" s="164" t="s">
        <v>355</v>
      </c>
      <c r="S235" s="199" t="s">
        <v>322</v>
      </c>
      <c r="T235" s="224" t="str">
        <f t="shared" si="23"/>
        <v>&lt;4.4</v>
      </c>
      <c r="U235" s="224" t="str">
        <f t="shared" si="23"/>
        <v>&lt;4.8</v>
      </c>
      <c r="V235" s="231" t="str">
        <f t="shared" si="25"/>
        <v>&lt;9.2</v>
      </c>
      <c r="W235" s="166"/>
    </row>
    <row r="236" spans="1:23" s="112" customFormat="1" x14ac:dyDescent="0.4">
      <c r="A236" s="21">
        <f t="shared" si="21"/>
        <v>230</v>
      </c>
      <c r="B236" s="90" t="s">
        <v>772</v>
      </c>
      <c r="C236" s="99" t="s">
        <v>772</v>
      </c>
      <c r="D236" s="103" t="s">
        <v>773</v>
      </c>
      <c r="E236" s="90" t="s">
        <v>38</v>
      </c>
      <c r="F236" s="99" t="s">
        <v>38</v>
      </c>
      <c r="G236" s="100" t="s">
        <v>597</v>
      </c>
      <c r="H236" s="101" t="s">
        <v>269</v>
      </c>
      <c r="I236" s="90" t="s">
        <v>774</v>
      </c>
      <c r="J236" s="90" t="s">
        <v>38</v>
      </c>
      <c r="K236" s="90" t="s">
        <v>38</v>
      </c>
      <c r="L236" s="107" t="s">
        <v>39</v>
      </c>
      <c r="M236" s="85" t="s">
        <v>775</v>
      </c>
      <c r="N236" s="108" t="s">
        <v>41</v>
      </c>
      <c r="O236" s="109">
        <v>45077</v>
      </c>
      <c r="P236" s="110">
        <v>45085</v>
      </c>
      <c r="Q236" s="103" t="s">
        <v>776</v>
      </c>
      <c r="R236" s="90" t="s">
        <v>777</v>
      </c>
      <c r="S236" s="111" t="s">
        <v>606</v>
      </c>
      <c r="T236" s="212" t="str">
        <f t="shared" si="23"/>
        <v>&lt;1.94</v>
      </c>
      <c r="U236" s="212" t="str">
        <f t="shared" si="23"/>
        <v>&lt;1.67</v>
      </c>
      <c r="V236" s="213" t="str">
        <f t="shared" ref="V236:V243" si="26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&lt;3.6</v>
      </c>
      <c r="W236" s="107" t="str">
        <f t="shared" ref="W236:W243" si="27">IF(ISERROR(V236*1),"",IF(AND(H236="飲料水",V236&gt;=11),"○",IF(AND(H236="牛乳・乳児用食品",V236&gt;=51),"○",IF(AND(H236&lt;&gt;"",V236&gt;=110),"○",""))))</f>
        <v/>
      </c>
    </row>
    <row r="237" spans="1:23" s="112" customFormat="1" x14ac:dyDescent="0.4">
      <c r="A237" s="21">
        <f t="shared" si="21"/>
        <v>231</v>
      </c>
      <c r="B237" s="21" t="s">
        <v>772</v>
      </c>
      <c r="C237" s="102" t="s">
        <v>772</v>
      </c>
      <c r="D237" s="101" t="s">
        <v>435</v>
      </c>
      <c r="E237" s="21" t="s">
        <v>38</v>
      </c>
      <c r="F237" s="102" t="s">
        <v>38</v>
      </c>
      <c r="G237" s="100" t="s">
        <v>597</v>
      </c>
      <c r="H237" s="101" t="s">
        <v>269</v>
      </c>
      <c r="I237" s="21" t="s">
        <v>778</v>
      </c>
      <c r="J237" s="21" t="s">
        <v>38</v>
      </c>
      <c r="K237" s="21" t="s">
        <v>38</v>
      </c>
      <c r="L237" s="123" t="s">
        <v>39</v>
      </c>
      <c r="M237" s="86" t="s">
        <v>775</v>
      </c>
      <c r="N237" s="113" t="s">
        <v>41</v>
      </c>
      <c r="O237" s="114">
        <v>45077</v>
      </c>
      <c r="P237" s="115">
        <v>45085</v>
      </c>
      <c r="Q237" s="101" t="s">
        <v>779</v>
      </c>
      <c r="R237" s="21" t="s">
        <v>780</v>
      </c>
      <c r="S237" s="111" t="s">
        <v>781</v>
      </c>
      <c r="T237" s="212" t="str">
        <f t="shared" si="23"/>
        <v>&lt;2</v>
      </c>
      <c r="U237" s="212" t="str">
        <f t="shared" si="23"/>
        <v>&lt;2.35</v>
      </c>
      <c r="V237" s="213" t="str">
        <f t="shared" si="26"/>
        <v>&lt;4.4</v>
      </c>
      <c r="W237" s="107" t="str">
        <f t="shared" si="27"/>
        <v/>
      </c>
    </row>
    <row r="238" spans="1:23" s="112" customFormat="1" x14ac:dyDescent="0.4">
      <c r="A238" s="21">
        <f t="shared" si="21"/>
        <v>232</v>
      </c>
      <c r="B238" s="21" t="s">
        <v>772</v>
      </c>
      <c r="C238" s="102" t="s">
        <v>772</v>
      </c>
      <c r="D238" s="101" t="s">
        <v>782</v>
      </c>
      <c r="E238" s="21" t="s">
        <v>38</v>
      </c>
      <c r="F238" s="102" t="s">
        <v>38</v>
      </c>
      <c r="G238" s="100" t="s">
        <v>597</v>
      </c>
      <c r="H238" s="101" t="s">
        <v>269</v>
      </c>
      <c r="I238" s="21" t="s">
        <v>783</v>
      </c>
      <c r="J238" s="21" t="s">
        <v>248</v>
      </c>
      <c r="K238" s="21" t="s">
        <v>784</v>
      </c>
      <c r="L238" s="123" t="s">
        <v>39</v>
      </c>
      <c r="M238" s="86" t="s">
        <v>775</v>
      </c>
      <c r="N238" s="113" t="s">
        <v>41</v>
      </c>
      <c r="O238" s="114">
        <v>45077</v>
      </c>
      <c r="P238" s="115">
        <v>45085</v>
      </c>
      <c r="Q238" s="101" t="s">
        <v>779</v>
      </c>
      <c r="R238" s="21" t="s">
        <v>785</v>
      </c>
      <c r="S238" s="111" t="s">
        <v>786</v>
      </c>
      <c r="T238" s="212" t="str">
        <f t="shared" si="23"/>
        <v>&lt;2</v>
      </c>
      <c r="U238" s="212" t="str">
        <f t="shared" si="23"/>
        <v>&lt;2.29</v>
      </c>
      <c r="V238" s="213" t="str">
        <f t="shared" si="26"/>
        <v>&lt;4.3</v>
      </c>
      <c r="W238" s="107" t="str">
        <f t="shared" si="27"/>
        <v/>
      </c>
    </row>
    <row r="239" spans="1:23" s="112" customFormat="1" x14ac:dyDescent="0.4">
      <c r="A239" s="21">
        <f t="shared" si="21"/>
        <v>233</v>
      </c>
      <c r="B239" s="21" t="s">
        <v>772</v>
      </c>
      <c r="C239" s="102" t="s">
        <v>772</v>
      </c>
      <c r="D239" s="101" t="s">
        <v>669</v>
      </c>
      <c r="E239" s="21" t="s">
        <v>38</v>
      </c>
      <c r="F239" s="102" t="s">
        <v>38</v>
      </c>
      <c r="G239" s="100" t="s">
        <v>597</v>
      </c>
      <c r="H239" s="103" t="s">
        <v>269</v>
      </c>
      <c r="I239" s="21" t="s">
        <v>787</v>
      </c>
      <c r="J239" s="21" t="s">
        <v>38</v>
      </c>
      <c r="K239" s="21" t="s">
        <v>38</v>
      </c>
      <c r="L239" s="123" t="s">
        <v>39</v>
      </c>
      <c r="M239" s="86" t="s">
        <v>775</v>
      </c>
      <c r="N239" s="113" t="s">
        <v>41</v>
      </c>
      <c r="O239" s="114">
        <v>45077</v>
      </c>
      <c r="P239" s="115">
        <v>45085</v>
      </c>
      <c r="Q239" s="101" t="s">
        <v>754</v>
      </c>
      <c r="R239" s="21" t="s">
        <v>788</v>
      </c>
      <c r="S239" s="116" t="s">
        <v>223</v>
      </c>
      <c r="T239" s="212" t="str">
        <f t="shared" si="23"/>
        <v>&lt;2.34</v>
      </c>
      <c r="U239" s="212" t="str">
        <f t="shared" si="23"/>
        <v>&lt;1.85</v>
      </c>
      <c r="V239" s="213" t="str">
        <f t="shared" si="26"/>
        <v>&lt;4.2</v>
      </c>
      <c r="W239" s="107" t="str">
        <f t="shared" si="27"/>
        <v/>
      </c>
    </row>
    <row r="240" spans="1:23" s="112" customFormat="1" x14ac:dyDescent="0.4">
      <c r="A240" s="21">
        <f t="shared" si="21"/>
        <v>234</v>
      </c>
      <c r="B240" s="21" t="s">
        <v>772</v>
      </c>
      <c r="C240" s="102" t="s">
        <v>772</v>
      </c>
      <c r="D240" s="101" t="s">
        <v>669</v>
      </c>
      <c r="E240" s="21" t="s">
        <v>38</v>
      </c>
      <c r="F240" s="102" t="s">
        <v>38</v>
      </c>
      <c r="G240" s="100" t="s">
        <v>597</v>
      </c>
      <c r="H240" s="101" t="s">
        <v>269</v>
      </c>
      <c r="I240" s="21" t="s">
        <v>674</v>
      </c>
      <c r="J240" s="21" t="s">
        <v>38</v>
      </c>
      <c r="K240" s="21" t="s">
        <v>38</v>
      </c>
      <c r="L240" s="123" t="s">
        <v>39</v>
      </c>
      <c r="M240" s="86" t="s">
        <v>775</v>
      </c>
      <c r="N240" s="113" t="s">
        <v>41</v>
      </c>
      <c r="O240" s="114">
        <v>45077</v>
      </c>
      <c r="P240" s="115">
        <v>45085</v>
      </c>
      <c r="Q240" s="101" t="s">
        <v>789</v>
      </c>
      <c r="R240" s="21" t="s">
        <v>790</v>
      </c>
      <c r="S240" s="116" t="s">
        <v>791</v>
      </c>
      <c r="T240" s="212" t="str">
        <f t="shared" si="23"/>
        <v>&lt;2.21</v>
      </c>
      <c r="U240" s="212" t="str">
        <f t="shared" si="23"/>
        <v>&lt;2.45</v>
      </c>
      <c r="V240" s="213" t="str">
        <f t="shared" si="26"/>
        <v>&lt;4.7</v>
      </c>
      <c r="W240" s="107" t="str">
        <f t="shared" si="27"/>
        <v/>
      </c>
    </row>
    <row r="241" spans="1:23" s="112" customFormat="1" x14ac:dyDescent="0.4">
      <c r="A241" s="21">
        <f t="shared" si="21"/>
        <v>235</v>
      </c>
      <c r="B241" s="21" t="s">
        <v>772</v>
      </c>
      <c r="C241" s="102" t="s">
        <v>772</v>
      </c>
      <c r="D241" s="101" t="s">
        <v>694</v>
      </c>
      <c r="E241" s="21" t="s">
        <v>38</v>
      </c>
      <c r="F241" s="102" t="s">
        <v>38</v>
      </c>
      <c r="G241" s="100" t="s">
        <v>597</v>
      </c>
      <c r="H241" s="101" t="s">
        <v>269</v>
      </c>
      <c r="I241" s="21" t="s">
        <v>792</v>
      </c>
      <c r="J241" s="21" t="s">
        <v>248</v>
      </c>
      <c r="K241" s="21" t="s">
        <v>784</v>
      </c>
      <c r="L241" s="123" t="s">
        <v>39</v>
      </c>
      <c r="M241" s="86" t="s">
        <v>775</v>
      </c>
      <c r="N241" s="113" t="s">
        <v>41</v>
      </c>
      <c r="O241" s="114">
        <v>45077</v>
      </c>
      <c r="P241" s="115">
        <v>45085</v>
      </c>
      <c r="Q241" s="101" t="s">
        <v>793</v>
      </c>
      <c r="R241" s="21" t="s">
        <v>50</v>
      </c>
      <c r="S241" s="117" t="s">
        <v>765</v>
      </c>
      <c r="T241" s="212" t="str">
        <f t="shared" si="23"/>
        <v>&lt;2.36</v>
      </c>
      <c r="U241" s="212" t="str">
        <f t="shared" si="23"/>
        <v>&lt;2.64</v>
      </c>
      <c r="V241" s="213" t="str">
        <f t="shared" si="26"/>
        <v>&lt;5</v>
      </c>
      <c r="W241" s="107" t="str">
        <f t="shared" si="27"/>
        <v/>
      </c>
    </row>
    <row r="242" spans="1:23" s="112" customFormat="1" x14ac:dyDescent="0.4">
      <c r="A242" s="21">
        <f t="shared" si="21"/>
        <v>236</v>
      </c>
      <c r="B242" s="21" t="s">
        <v>772</v>
      </c>
      <c r="C242" s="102" t="s">
        <v>772</v>
      </c>
      <c r="D242" s="101" t="s">
        <v>794</v>
      </c>
      <c r="E242" s="21" t="s">
        <v>38</v>
      </c>
      <c r="F242" s="102" t="s">
        <v>38</v>
      </c>
      <c r="G242" s="139" t="s">
        <v>597</v>
      </c>
      <c r="H242" s="103" t="s">
        <v>795</v>
      </c>
      <c r="I242" s="21" t="s">
        <v>796</v>
      </c>
      <c r="J242" s="21" t="s">
        <v>38</v>
      </c>
      <c r="K242" s="21" t="s">
        <v>38</v>
      </c>
      <c r="L242" s="123" t="s">
        <v>39</v>
      </c>
      <c r="M242" s="86" t="s">
        <v>775</v>
      </c>
      <c r="N242" s="113" t="s">
        <v>41</v>
      </c>
      <c r="O242" s="114">
        <v>45077</v>
      </c>
      <c r="P242" s="115">
        <v>45085</v>
      </c>
      <c r="Q242" s="101" t="s">
        <v>797</v>
      </c>
      <c r="R242" s="21" t="s">
        <v>798</v>
      </c>
      <c r="S242" s="117" t="s">
        <v>691</v>
      </c>
      <c r="T242" s="212" t="str">
        <f t="shared" si="23"/>
        <v>&lt;1.58</v>
      </c>
      <c r="U242" s="212" t="str">
        <f t="shared" si="23"/>
        <v>&lt;1.6</v>
      </c>
      <c r="V242" s="213" t="str">
        <f t="shared" si="26"/>
        <v>&lt;3.2</v>
      </c>
      <c r="W242" s="107" t="str">
        <f t="shared" si="27"/>
        <v/>
      </c>
    </row>
    <row r="243" spans="1:23" s="112" customFormat="1" x14ac:dyDescent="0.4">
      <c r="A243" s="21">
        <f t="shared" si="21"/>
        <v>237</v>
      </c>
      <c r="B243" s="21" t="s">
        <v>772</v>
      </c>
      <c r="C243" s="102" t="s">
        <v>772</v>
      </c>
      <c r="D243" s="101" t="s">
        <v>799</v>
      </c>
      <c r="E243" s="21" t="s">
        <v>38</v>
      </c>
      <c r="F243" s="102" t="s">
        <v>38</v>
      </c>
      <c r="G243" s="140" t="s">
        <v>597</v>
      </c>
      <c r="H243" s="101" t="s">
        <v>35</v>
      </c>
      <c r="I243" s="21" t="s">
        <v>800</v>
      </c>
      <c r="J243" s="21" t="s">
        <v>444</v>
      </c>
      <c r="K243" s="21" t="s">
        <v>38</v>
      </c>
      <c r="L243" s="123" t="s">
        <v>39</v>
      </c>
      <c r="M243" s="86" t="s">
        <v>775</v>
      </c>
      <c r="N243" s="113" t="s">
        <v>41</v>
      </c>
      <c r="O243" s="114">
        <v>45077</v>
      </c>
      <c r="P243" s="115">
        <v>45085</v>
      </c>
      <c r="Q243" s="101" t="s">
        <v>801</v>
      </c>
      <c r="R243" s="21" t="s">
        <v>156</v>
      </c>
      <c r="S243" s="117" t="s">
        <v>693</v>
      </c>
      <c r="T243" s="212" t="str">
        <f t="shared" si="23"/>
        <v>&lt;3.41</v>
      </c>
      <c r="U243" s="212" t="str">
        <f t="shared" si="23"/>
        <v>&lt;2.91</v>
      </c>
      <c r="V243" s="213" t="str">
        <f t="shared" si="26"/>
        <v>&lt;6.3</v>
      </c>
      <c r="W243" s="107" t="str">
        <f t="shared" si="27"/>
        <v/>
      </c>
    </row>
    <row r="244" spans="1:23" ht="45" customHeight="1" x14ac:dyDescent="0.4"/>
    <row r="245" spans="1:23" ht="45" customHeight="1" x14ac:dyDescent="0.4"/>
    <row r="246" spans="1:23" ht="45" customHeight="1" x14ac:dyDescent="0.4"/>
    <row r="247" spans="1:23" ht="45" customHeight="1" x14ac:dyDescent="0.4"/>
    <row r="248" spans="1:23" ht="45" customHeight="1" x14ac:dyDescent="0.4"/>
    <row r="249" spans="1:23" ht="45" customHeight="1" x14ac:dyDescent="0.4"/>
    <row r="250" spans="1:23" ht="45" customHeight="1" x14ac:dyDescent="0.4"/>
    <row r="251" spans="1:23" ht="45" customHeight="1" x14ac:dyDescent="0.4"/>
    <row r="252" spans="1:23" ht="45" customHeight="1" x14ac:dyDescent="0.4"/>
    <row r="253" spans="1:23" ht="45" customHeight="1" x14ac:dyDescent="0.4"/>
    <row r="254" spans="1:23" ht="45" customHeight="1" x14ac:dyDescent="0.4"/>
    <row r="255" spans="1:23" ht="45" customHeight="1" x14ac:dyDescent="0.4"/>
    <row r="256" spans="1:23" ht="45" customHeight="1" x14ac:dyDescent="0.4"/>
    <row r="257" ht="45" customHeight="1" x14ac:dyDescent="0.4"/>
    <row r="258" ht="45" customHeight="1" x14ac:dyDescent="0.4"/>
    <row r="259" ht="45" customHeight="1" x14ac:dyDescent="0.4"/>
    <row r="260" ht="45" customHeight="1" x14ac:dyDescent="0.4"/>
    <row r="261" ht="45" customHeight="1" x14ac:dyDescent="0.4"/>
    <row r="262" ht="45" customHeight="1" x14ac:dyDescent="0.4"/>
    <row r="263" ht="45" customHeight="1" x14ac:dyDescent="0.4"/>
    <row r="264" ht="45" customHeight="1" x14ac:dyDescent="0.4"/>
    <row r="265" ht="45" customHeight="1" x14ac:dyDescent="0.4"/>
    <row r="266" ht="45" customHeight="1" x14ac:dyDescent="0.4"/>
    <row r="267" ht="45" customHeight="1" x14ac:dyDescent="0.4"/>
    <row r="268" ht="45" customHeight="1" x14ac:dyDescent="0.4"/>
    <row r="269" ht="45" customHeight="1" x14ac:dyDescent="0.4"/>
    <row r="270" ht="45" customHeight="1" x14ac:dyDescent="0.4"/>
    <row r="271" ht="45" customHeight="1" x14ac:dyDescent="0.4"/>
    <row r="272" ht="45" customHeight="1" x14ac:dyDescent="0.4"/>
    <row r="273" ht="45" customHeight="1" x14ac:dyDescent="0.4"/>
    <row r="274" ht="45" customHeight="1" x14ac:dyDescent="0.4"/>
    <row r="275" ht="45" customHeight="1" x14ac:dyDescent="0.4"/>
    <row r="276" ht="45" customHeight="1" x14ac:dyDescent="0.4"/>
    <row r="277" ht="45" customHeight="1" x14ac:dyDescent="0.4"/>
    <row r="278" ht="45" customHeight="1" x14ac:dyDescent="0.4"/>
    <row r="279" ht="45" customHeight="1" x14ac:dyDescent="0.4"/>
    <row r="280" ht="45" customHeight="1" x14ac:dyDescent="0.4"/>
    <row r="281" ht="45" customHeight="1" x14ac:dyDescent="0.4"/>
    <row r="282" ht="45" customHeight="1" x14ac:dyDescent="0.4"/>
    <row r="283" ht="45" customHeight="1" x14ac:dyDescent="0.4"/>
    <row r="284" ht="45" customHeight="1" x14ac:dyDescent="0.4"/>
    <row r="285" ht="45" customHeight="1" x14ac:dyDescent="0.4"/>
    <row r="286" ht="45" customHeight="1" x14ac:dyDescent="0.4"/>
    <row r="287" ht="45" customHeight="1" x14ac:dyDescent="0.4"/>
    <row r="288" ht="45" customHeight="1" x14ac:dyDescent="0.4"/>
    <row r="289" ht="45" customHeight="1" x14ac:dyDescent="0.4"/>
    <row r="290" ht="45" customHeight="1" x14ac:dyDescent="0.4"/>
    <row r="291" ht="45" customHeight="1" x14ac:dyDescent="0.4"/>
    <row r="292" ht="45" customHeight="1" x14ac:dyDescent="0.4"/>
    <row r="293" ht="45" customHeight="1" x14ac:dyDescent="0.4"/>
    <row r="294" ht="45" customHeight="1" x14ac:dyDescent="0.4"/>
    <row r="295" ht="45" customHeight="1" x14ac:dyDescent="0.4"/>
    <row r="296" ht="45" customHeight="1" x14ac:dyDescent="0.4"/>
    <row r="297" ht="45" customHeight="1" x14ac:dyDescent="0.4"/>
    <row r="298" ht="45" customHeight="1" x14ac:dyDescent="0.4"/>
    <row r="299" ht="45" customHeight="1" x14ac:dyDescent="0.4"/>
    <row r="300" ht="45" customHeight="1" x14ac:dyDescent="0.4"/>
    <row r="301" ht="45" customHeight="1" x14ac:dyDescent="0.4"/>
    <row r="302" ht="45" customHeight="1" x14ac:dyDescent="0.4"/>
    <row r="303" ht="45" customHeight="1" x14ac:dyDescent="0.4"/>
    <row r="304" ht="45" customHeight="1" x14ac:dyDescent="0.4"/>
    <row r="305" ht="45" customHeight="1" x14ac:dyDescent="0.4"/>
    <row r="306" ht="45" customHeight="1" x14ac:dyDescent="0.4"/>
    <row r="307" ht="45" customHeight="1" x14ac:dyDescent="0.4"/>
    <row r="308" ht="45" customHeight="1" x14ac:dyDescent="0.4"/>
    <row r="309" ht="45" customHeight="1" x14ac:dyDescent="0.4"/>
    <row r="310" ht="45" customHeight="1" x14ac:dyDescent="0.4"/>
    <row r="311" ht="45" customHeight="1" x14ac:dyDescent="0.4"/>
    <row r="312" ht="45" customHeight="1" x14ac:dyDescent="0.4"/>
    <row r="313" ht="45" customHeight="1" x14ac:dyDescent="0.4"/>
    <row r="314" ht="45" customHeight="1" x14ac:dyDescent="0.4"/>
    <row r="315" ht="45" customHeight="1" x14ac:dyDescent="0.4"/>
    <row r="316" ht="45" customHeight="1" x14ac:dyDescent="0.4"/>
    <row r="317" ht="45" customHeight="1" x14ac:dyDescent="0.4"/>
    <row r="318" ht="45" customHeight="1" x14ac:dyDescent="0.4"/>
    <row r="319" ht="45" customHeight="1" x14ac:dyDescent="0.4"/>
    <row r="320" ht="45" customHeight="1" x14ac:dyDescent="0.4"/>
    <row r="321" ht="45" customHeight="1" x14ac:dyDescent="0.4"/>
    <row r="322" ht="45" customHeight="1" x14ac:dyDescent="0.4"/>
    <row r="323" ht="45" customHeight="1" x14ac:dyDescent="0.4"/>
    <row r="324" ht="45" customHeight="1" x14ac:dyDescent="0.4"/>
    <row r="325" ht="45" customHeight="1" x14ac:dyDescent="0.4"/>
    <row r="326" ht="45" customHeight="1" x14ac:dyDescent="0.4"/>
    <row r="327" ht="45" customHeight="1" x14ac:dyDescent="0.4"/>
    <row r="328" ht="45" customHeight="1" x14ac:dyDescent="0.4"/>
    <row r="329" ht="45" customHeight="1" x14ac:dyDescent="0.4"/>
    <row r="330" ht="45" customHeight="1" x14ac:dyDescent="0.4"/>
    <row r="331" ht="45" customHeight="1" x14ac:dyDescent="0.4"/>
    <row r="332" ht="45" customHeight="1" x14ac:dyDescent="0.4"/>
    <row r="333" ht="45" customHeight="1" x14ac:dyDescent="0.4"/>
    <row r="334" ht="45" customHeight="1" x14ac:dyDescent="0.4"/>
    <row r="335" ht="45" customHeight="1" x14ac:dyDescent="0.4"/>
    <row r="336" ht="45" customHeight="1" x14ac:dyDescent="0.4"/>
    <row r="337" ht="45" customHeight="1" x14ac:dyDescent="0.4"/>
    <row r="338" ht="45" customHeight="1" x14ac:dyDescent="0.4"/>
    <row r="339" ht="45" customHeight="1" x14ac:dyDescent="0.4"/>
    <row r="340" ht="45" customHeight="1" x14ac:dyDescent="0.4"/>
    <row r="341" ht="45" customHeight="1" x14ac:dyDescent="0.4"/>
    <row r="342" ht="45" customHeight="1" x14ac:dyDescent="0.4"/>
    <row r="343" ht="45" customHeight="1" x14ac:dyDescent="0.4"/>
    <row r="344" ht="45" customHeight="1" x14ac:dyDescent="0.4"/>
    <row r="345" ht="45" customHeight="1" x14ac:dyDescent="0.4"/>
    <row r="346" ht="45" customHeight="1" x14ac:dyDescent="0.4"/>
    <row r="347" ht="45" customHeight="1" x14ac:dyDescent="0.4"/>
    <row r="348" ht="45" customHeight="1" x14ac:dyDescent="0.4"/>
    <row r="349" ht="45" customHeight="1" x14ac:dyDescent="0.4"/>
    <row r="350" ht="45" customHeight="1" x14ac:dyDescent="0.4"/>
    <row r="351" ht="45" customHeight="1" x14ac:dyDescent="0.4"/>
    <row r="352" ht="45" customHeight="1" x14ac:dyDescent="0.4"/>
    <row r="353" ht="45" customHeight="1" x14ac:dyDescent="0.4"/>
    <row r="354" ht="45" customHeight="1" x14ac:dyDescent="0.4"/>
    <row r="355" ht="45" customHeight="1" x14ac:dyDescent="0.4"/>
    <row r="356" ht="45" customHeight="1" x14ac:dyDescent="0.4"/>
    <row r="357" ht="45" customHeight="1" x14ac:dyDescent="0.4"/>
    <row r="358" ht="45" customHeight="1" x14ac:dyDescent="0.4"/>
    <row r="359" ht="45" customHeight="1" x14ac:dyDescent="0.4"/>
    <row r="360" ht="45" customHeight="1" x14ac:dyDescent="0.4"/>
    <row r="361" ht="45" customHeight="1" x14ac:dyDescent="0.4"/>
    <row r="362" ht="45" customHeight="1" x14ac:dyDescent="0.4"/>
    <row r="363" ht="45" customHeight="1" x14ac:dyDescent="0.4"/>
    <row r="364" ht="45" customHeight="1" x14ac:dyDescent="0.4"/>
    <row r="365" ht="45" customHeight="1" x14ac:dyDescent="0.4"/>
    <row r="366" ht="45" customHeight="1" x14ac:dyDescent="0.4"/>
    <row r="367" ht="45" customHeight="1" x14ac:dyDescent="0.4"/>
    <row r="368" ht="45" customHeight="1" x14ac:dyDescent="0.4"/>
    <row r="369" ht="45" customHeight="1" x14ac:dyDescent="0.4"/>
    <row r="370" ht="45" customHeight="1" x14ac:dyDescent="0.4"/>
    <row r="371" ht="45" customHeight="1" x14ac:dyDescent="0.4"/>
    <row r="372" ht="45" customHeight="1" x14ac:dyDescent="0.4"/>
    <row r="373" ht="45" customHeight="1" x14ac:dyDescent="0.4"/>
    <row r="374" ht="45" customHeight="1" x14ac:dyDescent="0.4"/>
    <row r="375" ht="45" customHeight="1" x14ac:dyDescent="0.4"/>
    <row r="376" ht="45" customHeight="1" x14ac:dyDescent="0.4"/>
    <row r="377" ht="45" customHeight="1" x14ac:dyDescent="0.4"/>
    <row r="378" ht="45" customHeight="1" x14ac:dyDescent="0.4"/>
    <row r="379" ht="45" customHeight="1" x14ac:dyDescent="0.4"/>
    <row r="380" ht="45" customHeight="1" x14ac:dyDescent="0.4"/>
    <row r="381" ht="45" customHeight="1" x14ac:dyDescent="0.4"/>
    <row r="382" ht="45" customHeight="1" x14ac:dyDescent="0.4"/>
    <row r="383" ht="45" customHeight="1" x14ac:dyDescent="0.4"/>
    <row r="384" ht="45" customHeight="1" x14ac:dyDescent="0.4"/>
    <row r="385" ht="45" customHeight="1" x14ac:dyDescent="0.4"/>
    <row r="386" ht="45" customHeight="1" x14ac:dyDescent="0.4"/>
    <row r="387" ht="45" customHeight="1" x14ac:dyDescent="0.4"/>
    <row r="388" ht="45" customHeight="1" x14ac:dyDescent="0.4"/>
    <row r="389" ht="45" customHeight="1" x14ac:dyDescent="0.4"/>
    <row r="390" ht="45" customHeight="1" x14ac:dyDescent="0.4"/>
    <row r="391" ht="45" customHeight="1" x14ac:dyDescent="0.4"/>
    <row r="392" ht="45" customHeight="1" x14ac:dyDescent="0.4"/>
    <row r="393" ht="45" customHeight="1" x14ac:dyDescent="0.4"/>
    <row r="394" ht="45" customHeight="1" x14ac:dyDescent="0.4"/>
    <row r="395" ht="45" customHeight="1" x14ac:dyDescent="0.4"/>
    <row r="396" ht="45" customHeight="1" x14ac:dyDescent="0.4"/>
    <row r="397" ht="45" customHeight="1" x14ac:dyDescent="0.4"/>
    <row r="398" ht="45" customHeight="1" x14ac:dyDescent="0.4"/>
    <row r="399" ht="45" customHeight="1" x14ac:dyDescent="0.4"/>
    <row r="400" ht="45" customHeight="1" x14ac:dyDescent="0.4"/>
    <row r="401" ht="45" customHeight="1" x14ac:dyDescent="0.4"/>
    <row r="402" ht="45" customHeight="1" x14ac:dyDescent="0.4"/>
    <row r="403" ht="45" customHeight="1" x14ac:dyDescent="0.4"/>
    <row r="404" ht="45" customHeight="1" x14ac:dyDescent="0.4"/>
    <row r="405" ht="45" customHeight="1" x14ac:dyDescent="0.4"/>
    <row r="406" ht="45" customHeight="1" x14ac:dyDescent="0.4"/>
    <row r="407" ht="45" customHeight="1" x14ac:dyDescent="0.4"/>
    <row r="408" ht="45" customHeight="1" x14ac:dyDescent="0.4"/>
    <row r="409" ht="45" customHeight="1" x14ac:dyDescent="0.4"/>
    <row r="410" ht="45" customHeight="1" x14ac:dyDescent="0.4"/>
    <row r="411" ht="45" customHeight="1" x14ac:dyDescent="0.4"/>
    <row r="412" ht="45" customHeight="1" x14ac:dyDescent="0.4"/>
    <row r="413" ht="45" customHeight="1" x14ac:dyDescent="0.4"/>
    <row r="414" ht="45" customHeight="1" x14ac:dyDescent="0.4"/>
    <row r="415" ht="45" customHeight="1" x14ac:dyDescent="0.4"/>
    <row r="416" ht="45" customHeight="1" x14ac:dyDescent="0.4"/>
    <row r="417" ht="45" customHeight="1" x14ac:dyDescent="0.4"/>
    <row r="418" ht="45" customHeight="1" x14ac:dyDescent="0.4"/>
    <row r="419" ht="45" customHeight="1" x14ac:dyDescent="0.4"/>
    <row r="420" ht="45" customHeight="1" x14ac:dyDescent="0.4"/>
    <row r="421" ht="45" customHeight="1" x14ac:dyDescent="0.4"/>
    <row r="422" ht="45" customHeight="1" x14ac:dyDescent="0.4"/>
    <row r="423" ht="45" customHeight="1" x14ac:dyDescent="0.4"/>
    <row r="424" ht="45" customHeight="1" x14ac:dyDescent="0.4"/>
    <row r="425" ht="45" customHeight="1" x14ac:dyDescent="0.4"/>
    <row r="426" ht="45" customHeight="1" x14ac:dyDescent="0.4"/>
    <row r="427" ht="45" customHeight="1" x14ac:dyDescent="0.4"/>
    <row r="428" ht="45" customHeight="1" x14ac:dyDescent="0.4"/>
    <row r="429" ht="45" customHeight="1" x14ac:dyDescent="0.4"/>
    <row r="430" ht="45" customHeight="1" x14ac:dyDescent="0.4"/>
    <row r="431" ht="45" customHeight="1" x14ac:dyDescent="0.4"/>
    <row r="432" ht="45" customHeight="1" x14ac:dyDescent="0.4"/>
    <row r="433" ht="45" customHeight="1" x14ac:dyDescent="0.4"/>
    <row r="434" ht="45" customHeight="1" x14ac:dyDescent="0.4"/>
    <row r="435" ht="45" customHeight="1" x14ac:dyDescent="0.4"/>
    <row r="436" ht="45" customHeight="1" x14ac:dyDescent="0.4"/>
    <row r="437" ht="45" customHeight="1" x14ac:dyDescent="0.4"/>
    <row r="438" ht="45" customHeight="1" x14ac:dyDescent="0.4"/>
    <row r="439" ht="45" customHeight="1" x14ac:dyDescent="0.4"/>
    <row r="440" ht="45" customHeight="1" x14ac:dyDescent="0.4"/>
    <row r="441" ht="45" customHeight="1" x14ac:dyDescent="0.4"/>
    <row r="442" ht="45" customHeight="1" x14ac:dyDescent="0.4"/>
    <row r="443" ht="45" customHeight="1" x14ac:dyDescent="0.4"/>
    <row r="444" ht="45" customHeight="1" x14ac:dyDescent="0.4"/>
    <row r="445" ht="45" customHeight="1" x14ac:dyDescent="0.4"/>
    <row r="446" ht="45" customHeight="1" x14ac:dyDescent="0.4"/>
    <row r="447" ht="45" customHeight="1" x14ac:dyDescent="0.4"/>
    <row r="448" ht="45" customHeight="1" x14ac:dyDescent="0.4"/>
    <row r="449" ht="45" customHeight="1" x14ac:dyDescent="0.4"/>
    <row r="450" ht="45" customHeight="1" x14ac:dyDescent="0.4"/>
    <row r="451" ht="45" customHeight="1" x14ac:dyDescent="0.4"/>
    <row r="452" ht="45" customHeight="1" x14ac:dyDescent="0.4"/>
    <row r="453" ht="45" customHeight="1" x14ac:dyDescent="0.4"/>
    <row r="454" ht="45" customHeight="1" x14ac:dyDescent="0.4"/>
    <row r="455" ht="45" customHeight="1" x14ac:dyDescent="0.4"/>
    <row r="456" ht="45" customHeight="1" x14ac:dyDescent="0.4"/>
    <row r="457" ht="45" customHeight="1" x14ac:dyDescent="0.4"/>
    <row r="458" ht="45" customHeight="1" x14ac:dyDescent="0.4"/>
    <row r="459" ht="45" customHeight="1" x14ac:dyDescent="0.4"/>
    <row r="460" ht="45" customHeight="1" x14ac:dyDescent="0.4"/>
    <row r="461" ht="45" customHeight="1" x14ac:dyDescent="0.4"/>
    <row r="462" ht="45" customHeight="1" x14ac:dyDescent="0.4"/>
    <row r="463" ht="45" customHeight="1" x14ac:dyDescent="0.4"/>
    <row r="464" ht="45" customHeight="1" x14ac:dyDescent="0.4"/>
    <row r="465" ht="45" customHeight="1" x14ac:dyDescent="0.4"/>
    <row r="466" ht="45" customHeight="1" x14ac:dyDescent="0.4"/>
    <row r="467" ht="45" customHeight="1" x14ac:dyDescent="0.4"/>
    <row r="468" ht="45" customHeight="1" x14ac:dyDescent="0.4"/>
    <row r="469" ht="45" customHeight="1" x14ac:dyDescent="0.4"/>
    <row r="470" ht="45" customHeight="1" x14ac:dyDescent="0.4"/>
    <row r="471" ht="45" customHeight="1" x14ac:dyDescent="0.4"/>
    <row r="472" ht="45" customHeight="1" x14ac:dyDescent="0.4"/>
    <row r="473" ht="45" customHeight="1" x14ac:dyDescent="0.4"/>
    <row r="474" ht="45" customHeight="1" x14ac:dyDescent="0.4"/>
    <row r="475" ht="45" customHeight="1" x14ac:dyDescent="0.4"/>
    <row r="476" ht="45" customHeight="1" x14ac:dyDescent="0.4"/>
    <row r="477" ht="45" customHeight="1" x14ac:dyDescent="0.4"/>
    <row r="478" ht="45" customHeight="1" x14ac:dyDescent="0.4"/>
    <row r="479" ht="45" customHeight="1" x14ac:dyDescent="0.4"/>
    <row r="480" ht="45" customHeight="1" x14ac:dyDescent="0.4"/>
    <row r="481" ht="45" customHeight="1" x14ac:dyDescent="0.4"/>
    <row r="482" ht="45" customHeight="1" x14ac:dyDescent="0.4"/>
    <row r="483" ht="45" customHeight="1" x14ac:dyDescent="0.4"/>
    <row r="484" ht="45" customHeight="1" x14ac:dyDescent="0.4"/>
    <row r="485" ht="45" customHeight="1" x14ac:dyDescent="0.4"/>
    <row r="486" ht="45" customHeight="1" x14ac:dyDescent="0.4"/>
    <row r="487" ht="45" customHeight="1" x14ac:dyDescent="0.4"/>
    <row r="488" ht="45" customHeight="1" x14ac:dyDescent="0.4"/>
    <row r="489" ht="45" customHeight="1" x14ac:dyDescent="0.4"/>
    <row r="490" ht="45" customHeight="1" x14ac:dyDescent="0.4"/>
    <row r="491" ht="45" customHeight="1" x14ac:dyDescent="0.4"/>
    <row r="492" ht="45" customHeight="1" x14ac:dyDescent="0.4"/>
    <row r="493" ht="45" customHeight="1" x14ac:dyDescent="0.4"/>
    <row r="494" ht="45" customHeight="1" x14ac:dyDescent="0.4"/>
    <row r="495" ht="45" customHeight="1" x14ac:dyDescent="0.4"/>
    <row r="496" ht="45" customHeight="1" x14ac:dyDescent="0.4"/>
    <row r="497" ht="45" customHeight="1" x14ac:dyDescent="0.4"/>
    <row r="498" ht="45" customHeight="1" x14ac:dyDescent="0.4"/>
    <row r="499" ht="45" customHeight="1" x14ac:dyDescent="0.4"/>
    <row r="500" ht="45" customHeight="1" x14ac:dyDescent="0.4"/>
    <row r="501" ht="45" customHeight="1" x14ac:dyDescent="0.4"/>
    <row r="502" ht="45" customHeight="1" x14ac:dyDescent="0.4"/>
    <row r="503" ht="45" customHeight="1" x14ac:dyDescent="0.4"/>
    <row r="504" ht="45" customHeight="1" x14ac:dyDescent="0.4"/>
    <row r="505" ht="45" customHeight="1" x14ac:dyDescent="0.4"/>
    <row r="506" ht="45" customHeight="1" x14ac:dyDescent="0.4"/>
    <row r="507" ht="45" customHeight="1" x14ac:dyDescent="0.4"/>
    <row r="508" ht="45" customHeight="1" x14ac:dyDescent="0.4"/>
    <row r="509" ht="45" customHeight="1" x14ac:dyDescent="0.4"/>
    <row r="510" ht="45" customHeight="1" x14ac:dyDescent="0.4"/>
    <row r="511" ht="45" customHeight="1" x14ac:dyDescent="0.4"/>
    <row r="512" ht="45" customHeight="1" x14ac:dyDescent="0.4"/>
    <row r="513" ht="45" customHeight="1" x14ac:dyDescent="0.4"/>
    <row r="514" ht="45" customHeight="1" x14ac:dyDescent="0.4"/>
    <row r="515" ht="45" customHeight="1" x14ac:dyDescent="0.4"/>
    <row r="516" ht="45" customHeight="1" x14ac:dyDescent="0.4"/>
    <row r="517" ht="45" customHeight="1" x14ac:dyDescent="0.4"/>
    <row r="518" ht="45" customHeight="1" x14ac:dyDescent="0.4"/>
    <row r="519" ht="45" customHeight="1" x14ac:dyDescent="0.4"/>
    <row r="520" ht="45" customHeight="1" x14ac:dyDescent="0.4"/>
    <row r="521" ht="45" customHeight="1" x14ac:dyDescent="0.4"/>
    <row r="522" ht="45" customHeight="1" x14ac:dyDescent="0.4"/>
    <row r="523" ht="45" customHeight="1" x14ac:dyDescent="0.4"/>
    <row r="524" ht="45" customHeight="1" x14ac:dyDescent="0.4"/>
    <row r="525" ht="45" customHeight="1" x14ac:dyDescent="0.4"/>
    <row r="526" ht="45" customHeight="1" x14ac:dyDescent="0.4"/>
    <row r="527" ht="45" customHeight="1" x14ac:dyDescent="0.4"/>
    <row r="528" ht="45" customHeight="1" x14ac:dyDescent="0.4"/>
    <row r="529" ht="45" customHeight="1" x14ac:dyDescent="0.4"/>
    <row r="530" ht="45" customHeight="1" x14ac:dyDescent="0.4"/>
    <row r="531" ht="45" customHeight="1" x14ac:dyDescent="0.4"/>
    <row r="532" ht="45" customHeight="1" x14ac:dyDescent="0.4"/>
    <row r="533" ht="45" customHeight="1" x14ac:dyDescent="0.4"/>
    <row r="534" ht="45" customHeight="1" x14ac:dyDescent="0.4"/>
    <row r="535" ht="45" customHeight="1" x14ac:dyDescent="0.4"/>
    <row r="536" ht="45" customHeight="1" x14ac:dyDescent="0.4"/>
    <row r="537" ht="45" customHeight="1" x14ac:dyDescent="0.4"/>
    <row r="538" ht="45" customHeight="1" x14ac:dyDescent="0.4"/>
    <row r="539" ht="45" customHeight="1" x14ac:dyDescent="0.4"/>
    <row r="540" ht="45" customHeight="1" x14ac:dyDescent="0.4"/>
    <row r="541" ht="45" customHeight="1" x14ac:dyDescent="0.4"/>
    <row r="542" ht="45" customHeight="1" x14ac:dyDescent="0.4"/>
    <row r="543" ht="45" customHeight="1" x14ac:dyDescent="0.4"/>
    <row r="544" ht="45" customHeight="1" x14ac:dyDescent="0.4"/>
    <row r="545" ht="45" customHeight="1" x14ac:dyDescent="0.4"/>
    <row r="546" ht="45" customHeight="1" x14ac:dyDescent="0.4"/>
    <row r="547" ht="45" customHeight="1" x14ac:dyDescent="0.4"/>
    <row r="548" ht="45" customHeight="1" x14ac:dyDescent="0.4"/>
    <row r="549" ht="45" customHeight="1" x14ac:dyDescent="0.4"/>
    <row r="550" ht="45" customHeight="1" x14ac:dyDescent="0.4"/>
    <row r="551" ht="45" customHeight="1" x14ac:dyDescent="0.4"/>
    <row r="552" ht="45" customHeight="1" x14ac:dyDescent="0.4"/>
    <row r="553" ht="45" customHeight="1" x14ac:dyDescent="0.4"/>
    <row r="554" ht="45" customHeight="1" x14ac:dyDescent="0.4"/>
    <row r="555" ht="45" customHeight="1" x14ac:dyDescent="0.4"/>
    <row r="556" ht="45" customHeight="1" x14ac:dyDescent="0.4"/>
    <row r="557" ht="45" customHeight="1" x14ac:dyDescent="0.4"/>
    <row r="558" ht="45" customHeight="1" x14ac:dyDescent="0.4"/>
    <row r="559" ht="45" customHeight="1" x14ac:dyDescent="0.4"/>
    <row r="560" ht="45" customHeight="1" x14ac:dyDescent="0.4"/>
    <row r="561" ht="45" customHeight="1" x14ac:dyDescent="0.4"/>
    <row r="562" ht="45" customHeight="1" x14ac:dyDescent="0.4"/>
    <row r="563" ht="45" customHeight="1" x14ac:dyDescent="0.4"/>
    <row r="564" ht="45" customHeight="1" x14ac:dyDescent="0.4"/>
    <row r="565" ht="45" customHeight="1" x14ac:dyDescent="0.4"/>
    <row r="566" ht="45" customHeight="1" x14ac:dyDescent="0.4"/>
    <row r="567" ht="45" customHeight="1" x14ac:dyDescent="0.4"/>
    <row r="568" ht="45" customHeight="1" x14ac:dyDescent="0.4"/>
    <row r="569" ht="45" customHeight="1" x14ac:dyDescent="0.4"/>
    <row r="570" ht="45" customHeight="1" x14ac:dyDescent="0.4"/>
    <row r="571" ht="45" customHeight="1" x14ac:dyDescent="0.4"/>
    <row r="572" ht="45" customHeight="1" x14ac:dyDescent="0.4"/>
    <row r="573" ht="45" customHeight="1" x14ac:dyDescent="0.4"/>
    <row r="574" ht="45" customHeight="1" x14ac:dyDescent="0.4"/>
    <row r="575" ht="45" customHeight="1" x14ac:dyDescent="0.4"/>
    <row r="576" ht="45" customHeight="1" x14ac:dyDescent="0.4"/>
    <row r="577" ht="45" customHeight="1" x14ac:dyDescent="0.4"/>
    <row r="578" ht="45" customHeight="1" x14ac:dyDescent="0.4"/>
    <row r="579" ht="45" customHeight="1" x14ac:dyDescent="0.4"/>
    <row r="580" ht="45" customHeight="1" x14ac:dyDescent="0.4"/>
    <row r="581" ht="45" customHeight="1" x14ac:dyDescent="0.4"/>
    <row r="582" ht="45" customHeight="1" x14ac:dyDescent="0.4"/>
    <row r="583" ht="45" customHeight="1" x14ac:dyDescent="0.4"/>
    <row r="584" ht="45" customHeight="1" x14ac:dyDescent="0.4"/>
    <row r="585" ht="45" customHeight="1" x14ac:dyDescent="0.4"/>
    <row r="586" ht="45" customHeight="1" x14ac:dyDescent="0.4"/>
    <row r="587" ht="45" customHeight="1" x14ac:dyDescent="0.4"/>
    <row r="588" ht="45" customHeight="1" x14ac:dyDescent="0.4"/>
    <row r="589" ht="45" customHeight="1" x14ac:dyDescent="0.4"/>
    <row r="590" ht="45" customHeight="1" x14ac:dyDescent="0.4"/>
    <row r="591" ht="45" customHeight="1" x14ac:dyDescent="0.4"/>
    <row r="592" ht="45" customHeight="1" x14ac:dyDescent="0.4"/>
    <row r="593" ht="45" customHeight="1" x14ac:dyDescent="0.4"/>
    <row r="594" ht="45" customHeight="1" x14ac:dyDescent="0.4"/>
    <row r="595" ht="45" customHeight="1" x14ac:dyDescent="0.4"/>
    <row r="596" ht="45" customHeight="1" x14ac:dyDescent="0.4"/>
    <row r="597" ht="45" customHeight="1" x14ac:dyDescent="0.4"/>
    <row r="598" ht="45" customHeight="1" x14ac:dyDescent="0.4"/>
    <row r="599" ht="45" customHeight="1" x14ac:dyDescent="0.4"/>
    <row r="600" ht="45" customHeight="1" x14ac:dyDescent="0.4"/>
    <row r="601" ht="45" customHeight="1" x14ac:dyDescent="0.4"/>
    <row r="602" ht="45" customHeight="1" x14ac:dyDescent="0.4"/>
    <row r="603" ht="45" customHeight="1" x14ac:dyDescent="0.4"/>
    <row r="604" ht="45" customHeight="1" x14ac:dyDescent="0.4"/>
    <row r="605" ht="45" customHeight="1" x14ac:dyDescent="0.4"/>
    <row r="606" ht="45" customHeight="1" x14ac:dyDescent="0.4"/>
    <row r="607" ht="45" customHeight="1" x14ac:dyDescent="0.4"/>
    <row r="608" ht="45" customHeight="1" x14ac:dyDescent="0.4"/>
    <row r="609" ht="45" customHeight="1" x14ac:dyDescent="0.4"/>
    <row r="610" ht="45" customHeight="1" x14ac:dyDescent="0.4"/>
    <row r="611" ht="45" customHeight="1" x14ac:dyDescent="0.4"/>
    <row r="612" ht="45" customHeight="1" x14ac:dyDescent="0.4"/>
    <row r="613" ht="45" customHeight="1" x14ac:dyDescent="0.4"/>
    <row r="614" ht="45" customHeight="1" x14ac:dyDescent="0.4"/>
    <row r="615" ht="45" customHeight="1" x14ac:dyDescent="0.4"/>
    <row r="616" ht="45" customHeight="1" x14ac:dyDescent="0.4"/>
    <row r="617" ht="45" customHeight="1" x14ac:dyDescent="0.4"/>
    <row r="618" ht="45" customHeight="1" x14ac:dyDescent="0.4"/>
    <row r="619" ht="45" customHeight="1" x14ac:dyDescent="0.4"/>
    <row r="620" ht="45" customHeight="1" x14ac:dyDescent="0.4"/>
    <row r="621" ht="45" customHeight="1" x14ac:dyDescent="0.4"/>
    <row r="622" ht="45" customHeight="1" x14ac:dyDescent="0.4"/>
    <row r="623" ht="45" customHeight="1" x14ac:dyDescent="0.4"/>
    <row r="624" ht="45" customHeight="1" x14ac:dyDescent="0.4"/>
    <row r="625" ht="45" customHeight="1" x14ac:dyDescent="0.4"/>
    <row r="626" ht="45" customHeight="1" x14ac:dyDescent="0.4"/>
    <row r="627" ht="45" customHeight="1" x14ac:dyDescent="0.4"/>
    <row r="628" ht="45" customHeight="1" x14ac:dyDescent="0.4"/>
    <row r="629" ht="45" customHeight="1" x14ac:dyDescent="0.4"/>
    <row r="630" ht="45" customHeight="1" x14ac:dyDescent="0.4"/>
    <row r="631" ht="45" customHeight="1" x14ac:dyDescent="0.4"/>
    <row r="632" ht="45" customHeight="1" x14ac:dyDescent="0.4"/>
    <row r="633" ht="45" customHeight="1" x14ac:dyDescent="0.4"/>
    <row r="634" ht="45" customHeight="1" x14ac:dyDescent="0.4"/>
    <row r="635" ht="45" customHeight="1" x14ac:dyDescent="0.4"/>
    <row r="636" ht="45" customHeight="1" x14ac:dyDescent="0.4"/>
    <row r="637" ht="45" customHeight="1" x14ac:dyDescent="0.4"/>
    <row r="638" ht="45" customHeight="1" x14ac:dyDescent="0.4"/>
    <row r="639" ht="45" customHeight="1" x14ac:dyDescent="0.4"/>
    <row r="640" ht="45" customHeight="1" x14ac:dyDescent="0.4"/>
    <row r="641" ht="45" customHeight="1" x14ac:dyDescent="0.4"/>
    <row r="642" ht="45" customHeight="1" x14ac:dyDescent="0.4"/>
    <row r="643" ht="45" customHeight="1" x14ac:dyDescent="0.4"/>
    <row r="644" ht="45" customHeight="1" x14ac:dyDescent="0.4"/>
    <row r="645" ht="45" customHeight="1" x14ac:dyDescent="0.4"/>
    <row r="646" ht="45" customHeight="1" x14ac:dyDescent="0.4"/>
    <row r="647" ht="45" customHeight="1" x14ac:dyDescent="0.4"/>
    <row r="648" ht="45" customHeight="1" x14ac:dyDescent="0.4"/>
    <row r="649" ht="45" customHeight="1" x14ac:dyDescent="0.4"/>
    <row r="650" ht="45" customHeight="1" x14ac:dyDescent="0.4"/>
    <row r="651" ht="45" customHeight="1" x14ac:dyDescent="0.4"/>
    <row r="652" ht="45" customHeight="1" x14ac:dyDescent="0.4"/>
    <row r="653" ht="45" customHeight="1" x14ac:dyDescent="0.4"/>
    <row r="654" ht="45" customHeight="1" x14ac:dyDescent="0.4"/>
    <row r="655" ht="45" customHeight="1" x14ac:dyDescent="0.4"/>
    <row r="656" ht="45" customHeight="1" x14ac:dyDescent="0.4"/>
    <row r="657" ht="45" customHeight="1" x14ac:dyDescent="0.4"/>
    <row r="658" ht="45" customHeight="1" x14ac:dyDescent="0.4"/>
    <row r="659" ht="45" customHeight="1" x14ac:dyDescent="0.4"/>
    <row r="660" ht="45" customHeight="1" x14ac:dyDescent="0.4"/>
    <row r="661" ht="45" customHeight="1" x14ac:dyDescent="0.4"/>
    <row r="662" ht="45" customHeight="1" x14ac:dyDescent="0.4"/>
    <row r="663" ht="45" customHeight="1" x14ac:dyDescent="0.4"/>
    <row r="664" ht="45" customHeight="1" x14ac:dyDescent="0.4"/>
    <row r="665" ht="45" customHeight="1" x14ac:dyDescent="0.4"/>
    <row r="666" ht="45" customHeight="1" x14ac:dyDescent="0.4"/>
    <row r="667" ht="45" customHeight="1" x14ac:dyDescent="0.4"/>
    <row r="668" ht="45" customHeight="1" x14ac:dyDescent="0.4"/>
    <row r="669" ht="45" customHeight="1" x14ac:dyDescent="0.4"/>
    <row r="670" ht="45" customHeight="1" x14ac:dyDescent="0.4"/>
    <row r="671" ht="45" customHeight="1" x14ac:dyDescent="0.4"/>
    <row r="672" ht="45" customHeight="1" x14ac:dyDescent="0.4"/>
    <row r="673" ht="45" customHeight="1" x14ac:dyDescent="0.4"/>
    <row r="674" ht="45" customHeight="1" x14ac:dyDescent="0.4"/>
    <row r="675" ht="45" customHeight="1" x14ac:dyDescent="0.4"/>
    <row r="676" ht="45" customHeight="1" x14ac:dyDescent="0.4"/>
    <row r="677" ht="45" customHeight="1" x14ac:dyDescent="0.4"/>
    <row r="678" ht="45" customHeight="1" x14ac:dyDescent="0.4"/>
    <row r="679" ht="45" customHeight="1" x14ac:dyDescent="0.4"/>
    <row r="680" ht="45" customHeight="1" x14ac:dyDescent="0.4"/>
    <row r="681" ht="45" customHeight="1" x14ac:dyDescent="0.4"/>
    <row r="682" ht="45" customHeight="1" x14ac:dyDescent="0.4"/>
    <row r="683" ht="45" customHeight="1" x14ac:dyDescent="0.4"/>
    <row r="684" ht="45" customHeight="1" x14ac:dyDescent="0.4"/>
    <row r="685" ht="45" customHeight="1" x14ac:dyDescent="0.4"/>
    <row r="686" ht="45" customHeight="1" x14ac:dyDescent="0.4"/>
    <row r="687" ht="45" customHeight="1" x14ac:dyDescent="0.4"/>
    <row r="688" ht="45" customHeight="1" x14ac:dyDescent="0.4"/>
    <row r="689" ht="45" customHeight="1" x14ac:dyDescent="0.4"/>
    <row r="690" ht="45" customHeight="1" x14ac:dyDescent="0.4"/>
    <row r="691" ht="45" customHeight="1" x14ac:dyDescent="0.4"/>
    <row r="692" ht="45" customHeight="1" x14ac:dyDescent="0.4"/>
    <row r="693" ht="45" customHeight="1" x14ac:dyDescent="0.4"/>
    <row r="694" ht="45" customHeight="1" x14ac:dyDescent="0.4"/>
    <row r="695" ht="45" customHeight="1" x14ac:dyDescent="0.4"/>
  </sheetData>
  <mergeCells count="27">
    <mergeCell ref="Q5:S5"/>
    <mergeCell ref="Q3:W3"/>
    <mergeCell ref="D4:D6"/>
    <mergeCell ref="E4:E6"/>
    <mergeCell ref="F4:F6"/>
    <mergeCell ref="I4:I6"/>
    <mergeCell ref="L4:L6"/>
    <mergeCell ref="M4:M6"/>
    <mergeCell ref="N4:N6"/>
    <mergeCell ref="O4:O6"/>
    <mergeCell ref="P4:P6"/>
    <mergeCell ref="T4:T6"/>
    <mergeCell ref="U4:U6"/>
    <mergeCell ref="V4:V6"/>
    <mergeCell ref="W4:W6"/>
    <mergeCell ref="J5:J6"/>
    <mergeCell ref="K5:K6"/>
    <mergeCell ref="A3:A6"/>
    <mergeCell ref="B3:B6"/>
    <mergeCell ref="C3:C6"/>
    <mergeCell ref="D3:F3"/>
    <mergeCell ref="G3:G6"/>
    <mergeCell ref="H3:H6"/>
    <mergeCell ref="I3:L3"/>
    <mergeCell ref="M3:N3"/>
    <mergeCell ref="O3:P3"/>
    <mergeCell ref="Q4:S4"/>
  </mergeCells>
  <phoneticPr fontId="1"/>
  <conditionalFormatting sqref="V7:V76">
    <cfRule type="expression" dxfId="23" priority="22">
      <formula>$W7="○"</formula>
    </cfRule>
  </conditionalFormatting>
  <conditionalFormatting sqref="V116:V172">
    <cfRule type="expression" dxfId="22" priority="21">
      <formula>$W116="○"</formula>
    </cfRule>
  </conditionalFormatting>
  <conditionalFormatting sqref="V178:V180">
    <cfRule type="expression" dxfId="21" priority="20">
      <formula>$W178="○"</formula>
    </cfRule>
  </conditionalFormatting>
  <conditionalFormatting sqref="V181 V185">
    <cfRule type="expression" dxfId="20" priority="19">
      <formula>$W181="○"</formula>
    </cfRule>
  </conditionalFormatting>
  <conditionalFormatting sqref="V184">
    <cfRule type="expression" dxfId="19" priority="18">
      <formula>$W184="○"</formula>
    </cfRule>
  </conditionalFormatting>
  <conditionalFormatting sqref="V182">
    <cfRule type="expression" dxfId="18" priority="17">
      <formula>$W182="○"</formula>
    </cfRule>
  </conditionalFormatting>
  <conditionalFormatting sqref="V183">
    <cfRule type="expression" dxfId="17" priority="16">
      <formula>$W183="○"</formula>
    </cfRule>
  </conditionalFormatting>
  <conditionalFormatting sqref="V186">
    <cfRule type="expression" dxfId="16" priority="15">
      <formula>$W187="○"</formula>
    </cfRule>
  </conditionalFormatting>
  <conditionalFormatting sqref="S186">
    <cfRule type="expression" dxfId="15" priority="14">
      <formula>#REF!="○"</formula>
    </cfRule>
  </conditionalFormatting>
  <conditionalFormatting sqref="V187:V189">
    <cfRule type="expression" dxfId="14" priority="13">
      <formula>$W187="○"</formula>
    </cfRule>
  </conditionalFormatting>
  <conditionalFormatting sqref="V190:V195">
    <cfRule type="expression" dxfId="12" priority="12">
      <formula>$W190="○"</formula>
    </cfRule>
  </conditionalFormatting>
  <conditionalFormatting sqref="V196:V197">
    <cfRule type="expression" dxfId="11" priority="11">
      <formula>$W196="○"</formula>
    </cfRule>
  </conditionalFormatting>
  <conditionalFormatting sqref="V198">
    <cfRule type="expression" dxfId="10" priority="10">
      <formula>$W198="○"</formula>
    </cfRule>
  </conditionalFormatting>
  <conditionalFormatting sqref="V199:V201">
    <cfRule type="expression" dxfId="9" priority="9">
      <formula>$W199="○"</formula>
    </cfRule>
  </conditionalFormatting>
  <conditionalFormatting sqref="V202:V221">
    <cfRule type="expression" dxfId="8" priority="8">
      <formula>$W202="○"</formula>
    </cfRule>
  </conditionalFormatting>
  <conditionalFormatting sqref="V222:V231">
    <cfRule type="expression" dxfId="6" priority="7">
      <formula>$W222="○"</formula>
    </cfRule>
  </conditionalFormatting>
  <conditionalFormatting sqref="V232:V233">
    <cfRule type="expression" dxfId="5" priority="6">
      <formula>$W232="○"</formula>
    </cfRule>
  </conditionalFormatting>
  <conditionalFormatting sqref="S232">
    <cfRule type="expression" dxfId="4" priority="5">
      <formula>$W232="○"</formula>
    </cfRule>
  </conditionalFormatting>
  <conditionalFormatting sqref="V234:V235">
    <cfRule type="expression" dxfId="3" priority="4">
      <formula>$W235="○"</formula>
    </cfRule>
  </conditionalFormatting>
  <conditionalFormatting sqref="S234">
    <cfRule type="expression" dxfId="2" priority="3">
      <formula>#REF!="○"</formula>
    </cfRule>
  </conditionalFormatting>
  <conditionalFormatting sqref="S235">
    <cfRule type="expression" dxfId="1" priority="2">
      <formula>#REF!="○"</formula>
    </cfRule>
  </conditionalFormatting>
  <conditionalFormatting sqref="V236:V243">
    <cfRule type="expression" dxfId="0" priority="1">
      <formula>$W236="○"</formula>
    </cfRule>
  </conditionalFormatting>
  <dataValidations disablePrompts="1" count="10">
    <dataValidation type="list" allowBlank="1" showInputMessage="1" showErrorMessage="1" sqref="W7:W76 W116:W172 W178:W180 W186:W243" xr:uid="{44CC723E-6077-44FB-A9BB-F9C6C6C0184B}">
      <formula1>超過</formula1>
    </dataValidation>
    <dataValidation type="date" allowBlank="1" showInputMessage="1" showErrorMessage="1" sqref="O7:P76 O116:P172 O186:P201 O222:P243" xr:uid="{A4FFF7C1-F0E0-4F4C-AC3B-A431A772F7CE}">
      <formula1>23743</formula1>
      <formula2>61453</formula2>
    </dataValidation>
    <dataValidation type="list" allowBlank="1" showInputMessage="1" showErrorMessage="1" sqref="J8:J76 J117:J172 J186 J188:J189 J191:J195 J202:J221 J227:J231 J234:J235 J238 J241 J243" xr:uid="{F9D1B212-EEAF-410D-AB3C-61D5A17C3BD2}">
      <formula1>野生_栽培</formula1>
    </dataValidation>
    <dataValidation type="list" allowBlank="1" showInputMessage="1" showErrorMessage="1" sqref="H7:H76 H116:H172 H186:H201 H222:H243" xr:uid="{B3A2D136-413B-49E0-B3D1-E96E11FA356F}">
      <formula1>食品カテゴリ</formula1>
    </dataValidation>
    <dataValidation type="list" allowBlank="1" showInputMessage="1" showErrorMessage="1" sqref="G7:G76 G116:G172 G186:G201 G222:G243" xr:uid="{6609FCE3-A872-4AEA-86E7-190E3813A6CD}">
      <formula1>流通品_非流通品</formula1>
    </dataValidation>
    <dataValidation type="list" allowBlank="1" showInputMessage="1" showErrorMessage="1" sqref="D7:D76 D116:D172 D186:D201 D222:D243" xr:uid="{4A1B2D01-062E-4E71-A699-702A1BCBAE43}">
      <formula1>産地</formula1>
    </dataValidation>
    <dataValidation type="list" allowBlank="1" showInputMessage="1" showErrorMessage="1" sqref="L117:L172" xr:uid="{EED0237B-7817-49A8-89B3-33EFBCBDF393}">
      <formula1>出荷制限状況等</formula1>
    </dataValidation>
    <dataValidation type="list" allowBlank="1" showInputMessage="1" showErrorMessage="1" sqref="H178:H180" xr:uid="{8865EE4A-D21E-42AF-A9A0-C0E1153884DB}">
      <formula1>"農産物,水産物,畜産物,牛乳・乳児用食品,飲料水,その他"</formula1>
    </dataValidation>
    <dataValidation type="list" allowBlank="1" showInputMessage="1" showErrorMessage="1" sqref="N178:N180" xr:uid="{F05B656D-9437-4475-825A-7F566DFD079E}">
      <formula1>"Ge,NaI"</formula1>
    </dataValidation>
    <dataValidation type="list" allowBlank="1" showInputMessage="1" showErrorMessage="1" sqref="G178:G180" xr:uid="{662940D3-991A-4F03-9252-C7BE71C9AA0B}">
      <formula1>"非流通品,流通品"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村上 悦子(murakami-etsuko.y17)</cp:lastModifiedBy>
  <dcterms:created xsi:type="dcterms:W3CDTF">2020-02-07T08:30:29Z</dcterms:created>
  <dcterms:modified xsi:type="dcterms:W3CDTF">2023-06-28T07:05:34Z</dcterms:modified>
</cp:coreProperties>
</file>