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790" windowHeight="4770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1" l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<sst xmlns="http://schemas.openxmlformats.org/spreadsheetml/2006/main" count="273" uniqueCount="92">
  <si>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</si>
  <si>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</si>
  <si>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</si>
  <si>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</si>
  <si>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</si>
  <si>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</si>
  <si>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</si>
  <si>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</si>
  <si>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</si>
  <si>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</si>
  <si>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</si>
  <si>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</si>
  <si>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</si>
  <si>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</si>
  <si>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</si>
  <si>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</si>
  <si>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</si>
  <si>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</si>
  <si>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</si>
  <si>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</si>
  <si>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</si>
  <si>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</si>
  <si>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</si>
  <si>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</si>
  <si>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</si>
  <si>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</si>
  <si>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</si>
  <si>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</si>
  <si>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</si>
  <si>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</si>
  <si>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</si>
  <si>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</si>
  <si>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5"/>
  </si>
  <si>
    <t>本宮市</t>
  </si>
  <si>
    <t>製造・加工場所
（福島県本宮市）</t>
  </si>
  <si>
    <t>非流通品（出荷予定あり）</t>
  </si>
  <si>
    <t>その他</t>
  </si>
  <si>
    <t>乾しいたけ</t>
    <phoneticPr fontId="1"/>
  </si>
  <si>
    <t>栽培</t>
    <rPh sb="0" eb="2">
      <t>サイバイ</t>
    </rPh>
    <phoneticPr fontId="5"/>
  </si>
  <si>
    <t>施設栽培</t>
    <rPh sb="0" eb="2">
      <t>シセツ</t>
    </rPh>
    <rPh sb="2" eb="4">
      <t>サイバイ</t>
    </rPh>
    <phoneticPr fontId="1"/>
  </si>
  <si>
    <t>制限なし</t>
    <rPh sb="0" eb="2">
      <t>セイゲン</t>
    </rPh>
    <phoneticPr fontId="9"/>
  </si>
  <si>
    <t>福島県衛生研究所</t>
  </si>
  <si>
    <t>Ge</t>
  </si>
  <si>
    <t>&lt;2.9</t>
  </si>
  <si>
    <t>会津坂下町</t>
  </si>
  <si>
    <t>製造・加工場所
（福島県会津坂下町）</t>
  </si>
  <si>
    <t>&lt;3.5</t>
  </si>
  <si>
    <t>下郷町</t>
    <phoneticPr fontId="1"/>
  </si>
  <si>
    <t>製造・加工場所
（福島県下郷町）</t>
  </si>
  <si>
    <t>流通品</t>
  </si>
  <si>
    <t>切りもち</t>
  </si>
  <si>
    <t>&lt;7.3</t>
  </si>
  <si>
    <t>&lt;7.6</t>
  </si>
  <si>
    <t>&lt;15</t>
  </si>
  <si>
    <t>切りもち（よもぎ入り）</t>
  </si>
  <si>
    <t>&lt;7.7</t>
  </si>
  <si>
    <t>&lt;6.6</t>
  </si>
  <si>
    <t>&lt;14</t>
  </si>
  <si>
    <t>切りもち（豆入り）</t>
  </si>
  <si>
    <t>&lt;8.9</t>
  </si>
  <si>
    <t>&lt;6.2</t>
  </si>
  <si>
    <t>―</t>
  </si>
  <si>
    <t>製造・加工場所
（福島県広野町）</t>
  </si>
  <si>
    <t>ブラウニー</t>
  </si>
  <si>
    <t>&lt;7.8</t>
  </si>
  <si>
    <t>&lt;5.7</t>
  </si>
  <si>
    <t>フィナンシェ</t>
  </si>
  <si>
    <t>&lt;8.1</t>
  </si>
  <si>
    <t>&lt;5.8</t>
  </si>
  <si>
    <t>福島県</t>
    <rPh sb="0" eb="3">
      <t>フクシマケン</t>
    </rPh>
    <phoneticPr fontId="1"/>
  </si>
  <si>
    <t>会津若松市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</si>
  <si>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</si>
  <si>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野生鳥獣肉</t>
    <rPh sb="0" eb="2">
      <t>ヤセイ</t>
    </rPh>
    <rPh sb="2" eb="3">
      <t>チョウ</t>
    </rPh>
    <rPh sb="3" eb="5">
      <t>ジュウニク</t>
    </rPh>
    <phoneticPr fontId="5"/>
  </si>
  <si>
    <t>イノシシ</t>
  </si>
  <si>
    <t>野生</t>
    <rPh sb="0" eb="2">
      <t>ヤセイ</t>
    </rPh>
    <phoneticPr fontId="5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</si>
  <si>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</si>
  <si>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</si>
  <si>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&lt;6.7</t>
    <phoneticPr fontId="1"/>
  </si>
  <si>
    <t>国見町</t>
  </si>
  <si>
    <t>摂取制限</t>
    <rPh sb="0" eb="2">
      <t>セッシュ</t>
    </rPh>
    <rPh sb="2" eb="4">
      <t>セイゲン</t>
    </rPh>
    <phoneticPr fontId="9"/>
  </si>
  <si>
    <t>&lt;7.6</t>
    <phoneticPr fontId="12"/>
  </si>
  <si>
    <t>&lt;6.7</t>
    <phoneticPr fontId="12"/>
  </si>
  <si>
    <t>ツキノワグマ</t>
  </si>
  <si>
    <t>&lt;7.2</t>
    <phoneticPr fontId="12"/>
  </si>
  <si>
    <t>&lt;8.0</t>
    <phoneticPr fontId="12"/>
  </si>
  <si>
    <t>&lt;7.1</t>
    <phoneticPr fontId="12"/>
  </si>
  <si>
    <t>&lt;8.5</t>
    <phoneticPr fontId="12"/>
  </si>
  <si>
    <t>会津美里町</t>
  </si>
  <si>
    <t>&lt;8.7</t>
    <phoneticPr fontId="12"/>
  </si>
  <si>
    <t>&lt;8.2</t>
    <phoneticPr fontId="12"/>
  </si>
  <si>
    <t>猪苗代町</t>
  </si>
  <si>
    <t>&lt;7.8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</si>
</sst>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[$-411]ge\.m\.d;@"/>
    <numFmt numFmtId="185" formatCode="0.00_);[Red]\(0.00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84" fontId="2" fillId="2" borderId="0" xfId="0" applyNumberFormat="1" applyFont="1" applyFill="1" applyAlignment="1">
      <alignment vertical="center"/>
    </xf>
    <xf numFmtId="184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84" fontId="6" fillId="2" borderId="9" xfId="0" applyNumberFormat="1" applyFont="1" applyFill="1" applyBorder="1" applyAlignment="1">
      <alignment horizontal="center" vertical="center" wrapText="1"/>
    </xf>
    <xf numFmtId="184" fontId="6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184" fontId="3" fillId="2" borderId="20" xfId="0" applyNumberFormat="1" applyFont="1" applyFill="1" applyBorder="1" applyAlignment="1">
      <alignment horizontal="center" vertical="center" wrapText="1"/>
    </xf>
    <xf numFmtId="184" fontId="3" fillId="2" borderId="15" xfId="0" applyNumberFormat="1" applyFont="1" applyFill="1" applyBorder="1" applyAlignment="1">
      <alignment horizontal="center" vertical="center" wrapText="1"/>
    </xf>
    <xf numFmtId="184" fontId="3" fillId="2" borderId="21" xfId="0" applyNumberFormat="1" applyFont="1" applyFill="1" applyBorder="1" applyAlignment="1">
      <alignment horizontal="center" vertical="center" wrapText="1"/>
    </xf>
    <xf numFmtId="184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84" fontId="3" fillId="2" borderId="17" xfId="0" applyNumberFormat="1" applyFont="1" applyFill="1" applyBorder="1" applyAlignment="1">
      <alignment horizontal="center" vertical="center" wrapText="1"/>
    </xf>
    <xf numFmtId="184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2" xfId="0" applyNumberFormat="1" applyFont="1" applyFill="1" applyBorder="1" applyAlignment="1">
      <alignment horizontal="left" vertical="center" wrapText="1"/>
    </xf>
    <xf numFmtId="0" fontId="3" fillId="2" borderId="27" xfId="0" applyNumberFormat="1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84" fontId="3" fillId="2" borderId="33" xfId="0" applyNumberFormat="1" applyFont="1" applyFill="1" applyBorder="1" applyAlignment="1">
      <alignment horizontal="center" vertical="center" wrapText="1"/>
    </xf>
    <xf numFmtId="184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184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 wrapText="1"/>
    </xf>
    <xf numFmtId="184" fontId="3" fillId="2" borderId="39" xfId="0" applyNumberFormat="1" applyFont="1" applyFill="1" applyBorder="1" applyAlignment="1">
      <alignment horizontal="center" vertical="center" wrapText="1"/>
    </xf>
    <xf numFmtId="184" fontId="3" fillId="2" borderId="42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3" borderId="44" xfId="0" applyNumberFormat="1" applyFont="1" applyFill="1" applyBorder="1" applyAlignment="1">
      <alignment horizontal="center" vertical="center" wrapText="1"/>
    </xf>
    <xf numFmtId="0" fontId="3" fillId="2" borderId="42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57" fontId="3" fillId="2" borderId="46" xfId="0" applyNumberFormat="1" applyFont="1" applyFill="1" applyBorder="1" applyAlignment="1">
      <alignment horizontal="center" vertical="center" wrapText="1"/>
    </xf>
    <xf numFmtId="57" fontId="11" fillId="0" borderId="22" xfId="0" applyNumberFormat="1" applyFont="1" applyFill="1" applyBorder="1" applyAlignment="1">
      <alignment horizontal="center" vertical="center" shrinkToFit="1"/>
    </xf>
    <xf numFmtId="57" fontId="0" fillId="0" borderId="46" xfId="0" applyNumberFormat="1" applyBorder="1" applyAlignment="1">
      <alignment horizontal="center" vertical="center"/>
    </xf>
    <xf numFmtId="185" fontId="7" fillId="0" borderId="26" xfId="1" applyNumberFormat="1" applyFont="1" applyFill="1" applyBorder="1" applyAlignment="1">
      <alignment horizontal="center" vertical="center" wrapText="1" shrinkToFit="1"/>
    </xf>
    <xf numFmtId="57" fontId="3" fillId="2" borderId="4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84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</cellXfs>
  <cellStyles count="2">
    <cellStyle name="桁区切り 2" xfId="1"/>
    <cellStyle name="標準" xfId="0" builtinId="0"/>
  </cellStyles>
  <dxfs count="22"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2)&#31119;&#23798;&#30476;/&#31119;&#23798;&#30476;&#12304;&#37326;&#29983;&#40165;&#29539;&#32905;&#12305;&#12304;R4.6.14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2)&#31119;&#23798;&#30476;/&#31119;&#23798;&#30476;&#12304;&#12381;&#12398;&#20182;&#12305;&#12304;R4.6.15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8" customWidth="1"/>
    <col min="2" max="5" width="10.625" style="95" customWidth="1"/>
    <col min="6" max="6" width="36.5" style="96" bestFit="1" customWidth="1"/>
    <col min="7" max="7" width="23.125" style="96" bestFit="1" customWidth="1"/>
    <col min="8" max="8" width="13.375" style="96" bestFit="1" customWidth="1"/>
    <col min="9" max="9" width="24" style="96" bestFit="1" customWidth="1"/>
    <col min="10" max="10" width="39.625" style="96" bestFit="1" customWidth="1"/>
    <col min="11" max="11" width="21.625" style="95" customWidth="1"/>
    <col min="12" max="12" width="25.625" style="95" customWidth="1"/>
    <col min="13" max="13" width="20.5" style="96" bestFit="1" customWidth="1"/>
    <col min="14" max="14" width="10.625" style="95" customWidth="1"/>
    <col min="15" max="16" width="10.625" style="97" customWidth="1"/>
    <col min="17" max="18" width="12.625" style="98" customWidth="1"/>
    <col min="19" max="19" width="12.625" style="97" customWidth="1"/>
    <col min="20" max="22" width="10.625" style="95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19.5" thickBot="1" x14ac:dyDescent="0.45">
      <c r="A2" s="9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x14ac:dyDescent="0.4">
      <c r="A3" s="10" t="s">
        <v>1</v>
      </c>
      <c r="B3" s="10" t="s">
        <v>2</v>
      </c>
      <c r="C3" s="11" t="s">
        <v>3</v>
      </c>
      <c r="D3" s="12" t="s">
        <v>4</v>
      </c>
      <c r="E3" s="13"/>
      <c r="F3" s="14"/>
      <c r="G3" s="15" t="s">
        <v>5</v>
      </c>
      <c r="H3" s="16" t="s">
        <v>6</v>
      </c>
      <c r="I3" s="17" t="s">
        <v>7</v>
      </c>
      <c r="J3" s="13"/>
      <c r="K3" s="13"/>
      <c r="L3" s="14"/>
      <c r="M3" s="12" t="s">
        <v>8</v>
      </c>
      <c r="N3" s="14"/>
      <c r="O3" s="18" t="s">
        <v>9</v>
      </c>
      <c r="P3" s="19"/>
      <c r="Q3" s="12" t="s">
        <v>10</v>
      </c>
      <c r="R3" s="13"/>
      <c r="S3" s="13"/>
      <c r="T3" s="13"/>
      <c r="U3" s="13"/>
      <c r="V3" s="13"/>
      <c r="W3" s="14"/>
    </row>
    <row r="4" spans="1:24" x14ac:dyDescent="0.4">
      <c r="A4" s="20"/>
      <c r="B4" s="20"/>
      <c r="C4" s="21"/>
      <c r="D4" s="22" t="s">
        <v>11</v>
      </c>
      <c r="E4" s="23" t="s">
        <v>12</v>
      </c>
      <c r="F4" s="24" t="s">
        <v>13</v>
      </c>
      <c r="G4" s="25"/>
      <c r="H4" s="26"/>
      <c r="I4" s="27" t="s">
        <v>14</v>
      </c>
      <c r="J4" s="28"/>
      <c r="K4" s="29"/>
      <c r="L4" s="24" t="s">
        <v>15</v>
      </c>
      <c r="M4" s="27" t="s">
        <v>16</v>
      </c>
      <c r="N4" s="24" t="s">
        <v>17</v>
      </c>
      <c r="O4" s="30" t="s">
        <v>18</v>
      </c>
      <c r="P4" s="31" t="s">
        <v>19</v>
      </c>
      <c r="Q4" s="32" t="s">
        <v>20</v>
      </c>
      <c r="R4" s="33"/>
      <c r="S4" s="33"/>
      <c r="T4" s="34" t="s">
        <v>21</v>
      </c>
      <c r="U4" s="35" t="s">
        <v>22</v>
      </c>
      <c r="V4" s="35" t="s">
        <v>23</v>
      </c>
      <c r="W4" s="36" t="s">
        <v>24</v>
      </c>
    </row>
    <row r="5" spans="1:24" ht="110.1" customHeight="1" x14ac:dyDescent="0.4">
      <c r="A5" s="20"/>
      <c r="B5" s="20"/>
      <c r="C5" s="21"/>
      <c r="D5" s="37"/>
      <c r="E5" s="38"/>
      <c r="F5" s="39"/>
      <c r="G5" s="25"/>
      <c r="H5" s="26"/>
      <c r="I5" s="40"/>
      <c r="J5" s="41" t="s">
        <v>25</v>
      </c>
      <c r="K5" s="41" t="s">
        <v>26</v>
      </c>
      <c r="L5" s="21"/>
      <c r="M5" s="40"/>
      <c r="N5" s="21"/>
      <c r="O5" s="42"/>
      <c r="P5" s="43"/>
      <c r="Q5" s="44" t="s">
        <v>27</v>
      </c>
      <c r="R5" s="45"/>
      <c r="S5" s="46"/>
      <c r="T5" s="47"/>
      <c r="U5" s="48"/>
      <c r="V5" s="48"/>
      <c r="W5" s="49"/>
    </row>
    <row r="6" spans="1:24" ht="19.5" thickBot="1" x14ac:dyDescent="0.45">
      <c r="A6" s="50"/>
      <c r="B6" s="50"/>
      <c r="C6" s="51"/>
      <c r="D6" s="52"/>
      <c r="E6" s="53"/>
      <c r="F6" s="54"/>
      <c r="G6" s="55"/>
      <c r="H6" s="56"/>
      <c r="I6" s="57"/>
      <c r="J6" s="58"/>
      <c r="K6" s="59"/>
      <c r="L6" s="51"/>
      <c r="M6" s="57"/>
      <c r="N6" s="51"/>
      <c r="O6" s="60"/>
      <c r="P6" s="61"/>
      <c r="Q6" s="62" t="s">
        <v>28</v>
      </c>
      <c r="R6" s="63" t="s">
        <v>29</v>
      </c>
      <c r="S6" s="64" t="s">
        <v>30</v>
      </c>
      <c r="T6" s="65"/>
      <c r="U6" s="66"/>
      <c r="V6" s="66"/>
      <c r="W6" s="67"/>
      <c r="X6" s="68"/>
    </row>
    <row r="7" spans="1:24" ht="19.5" thickTop="1" x14ac:dyDescent="0.4">
      <c r="A7" s="69">
        <v>1</v>
      </c>
      <c r="B7" s="69" t="s">
        <v>31</v>
      </c>
      <c r="C7" s="70" t="s">
        <v>31</v>
      </c>
      <c r="D7" s="71" t="s">
        <v>32</v>
      </c>
      <c r="E7" s="69" t="s">
        <v>33</v>
      </c>
      <c r="F7" s="72" t="s">
        <v>34</v>
      </c>
      <c r="G7" s="73" t="s">
        <v>35</v>
      </c>
      <c r="H7" s="74" t="s">
        <v>36</v>
      </c>
      <c r="I7" s="75" t="s">
        <v>37</v>
      </c>
      <c r="J7" s="75" t="s">
        <v>38</v>
      </c>
      <c r="K7" s="69" t="s">
        <v>39</v>
      </c>
      <c r="L7" s="99" t="s">
        <v>40</v>
      </c>
      <c r="M7" s="76" t="s">
        <v>41</v>
      </c>
      <c r="N7" s="77" t="s">
        <v>42</v>
      </c>
      <c r="O7" s="78">
        <v>44719</v>
      </c>
      <c r="P7" s="79">
        <v>44727</v>
      </c>
      <c r="Q7" s="80" t="s">
        <v>43</v>
      </c>
      <c r="R7" s="81">
        <v>4.96</v>
      </c>
      <c r="S7" s="82">
        <v>5</v>
      </c>
      <c r="T7" s="83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&lt;2.9</v>
      </c>
      <c r="U7" s="83">
        <f t="shared" si="0"/>
        <v>4.96</v>
      </c>
      <c r="V7" s="84">
        <f t="shared" ref="V7:V2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5</v>
      </c>
      <c r="W7" s="85" t="str">
        <f t="shared" ref="W7:W25" si="2">IF(ISERROR(V7*1),"",IF(AND(H7="飲料水",V7&gt;=11),"○",IF(AND(H7="牛乳・乳児用食品",V7&gt;=51),"○",IF(AND(H7&lt;&gt;"",V7&gt;=110),"○",""))))</f>
        <v/>
      </c>
    </row>
    <row r="8" spans="1:24" x14ac:dyDescent="0.4">
      <c r="A8" s="69">
        <v>2</v>
      </c>
      <c r="B8" s="69" t="s">
        <v>31</v>
      </c>
      <c r="C8" s="70" t="s">
        <v>31</v>
      </c>
      <c r="D8" s="71" t="s">
        <v>32</v>
      </c>
      <c r="E8" s="69" t="s">
        <v>44</v>
      </c>
      <c r="F8" s="72" t="s">
        <v>45</v>
      </c>
      <c r="G8" s="73" t="s">
        <v>35</v>
      </c>
      <c r="H8" s="74" t="s">
        <v>36</v>
      </c>
      <c r="I8" s="75" t="s">
        <v>37</v>
      </c>
      <c r="J8" s="75" t="s">
        <v>38</v>
      </c>
      <c r="K8" s="69" t="s">
        <v>39</v>
      </c>
      <c r="L8" s="99" t="s">
        <v>40</v>
      </c>
      <c r="M8" s="76" t="s">
        <v>41</v>
      </c>
      <c r="N8" s="77" t="s">
        <v>42</v>
      </c>
      <c r="O8" s="78">
        <v>44713</v>
      </c>
      <c r="P8" s="79">
        <v>44727</v>
      </c>
      <c r="Q8" s="80" t="s">
        <v>46</v>
      </c>
      <c r="R8" s="81">
        <v>25.8</v>
      </c>
      <c r="S8" s="82">
        <v>26</v>
      </c>
      <c r="T8" s="83" t="str">
        <f t="shared" si="0"/>
        <v>&lt;3.5</v>
      </c>
      <c r="U8" s="83">
        <f t="shared" si="0"/>
        <v>25.8</v>
      </c>
      <c r="V8" s="84">
        <f t="shared" si="1"/>
        <v>26</v>
      </c>
      <c r="W8" s="85" t="str">
        <f t="shared" si="2"/>
        <v/>
      </c>
    </row>
    <row r="9" spans="1:24" x14ac:dyDescent="0.4">
      <c r="A9" s="69">
        <v>3</v>
      </c>
      <c r="B9" s="69" t="s">
        <v>31</v>
      </c>
      <c r="C9" s="70" t="s">
        <v>31</v>
      </c>
      <c r="D9" s="71" t="s">
        <v>32</v>
      </c>
      <c r="E9" s="69" t="s">
        <v>47</v>
      </c>
      <c r="F9" s="72" t="s">
        <v>48</v>
      </c>
      <c r="G9" s="73" t="s">
        <v>49</v>
      </c>
      <c r="H9" s="74" t="s">
        <v>36</v>
      </c>
      <c r="I9" s="75" t="s">
        <v>50</v>
      </c>
      <c r="J9" s="75"/>
      <c r="K9" s="69"/>
      <c r="L9" s="99" t="s">
        <v>40</v>
      </c>
      <c r="M9" s="76" t="s">
        <v>41</v>
      </c>
      <c r="N9" s="77" t="s">
        <v>42</v>
      </c>
      <c r="O9" s="78">
        <v>44719</v>
      </c>
      <c r="P9" s="79">
        <v>44727</v>
      </c>
      <c r="Q9" s="80" t="s">
        <v>51</v>
      </c>
      <c r="R9" s="81" t="s">
        <v>52</v>
      </c>
      <c r="S9" s="82" t="s">
        <v>53</v>
      </c>
      <c r="T9" s="83" t="str">
        <f t="shared" si="0"/>
        <v>&lt;7.3</v>
      </c>
      <c r="U9" s="83" t="str">
        <f t="shared" si="0"/>
        <v>&lt;7.6</v>
      </c>
      <c r="V9" s="84" t="str">
        <f t="shared" si="1"/>
        <v>&lt;15</v>
      </c>
      <c r="W9" s="85" t="str">
        <f t="shared" si="2"/>
        <v/>
      </c>
    </row>
    <row r="10" spans="1:24" x14ac:dyDescent="0.4">
      <c r="A10" s="69">
        <v>4</v>
      </c>
      <c r="B10" s="69" t="s">
        <v>31</v>
      </c>
      <c r="C10" s="70" t="s">
        <v>31</v>
      </c>
      <c r="D10" s="71" t="s">
        <v>32</v>
      </c>
      <c r="E10" s="69" t="s">
        <v>47</v>
      </c>
      <c r="F10" s="72" t="s">
        <v>48</v>
      </c>
      <c r="G10" s="73" t="s">
        <v>49</v>
      </c>
      <c r="H10" s="74" t="s">
        <v>36</v>
      </c>
      <c r="I10" s="75" t="s">
        <v>54</v>
      </c>
      <c r="J10" s="75"/>
      <c r="K10" s="69"/>
      <c r="L10" s="99" t="s">
        <v>40</v>
      </c>
      <c r="M10" s="76" t="s">
        <v>41</v>
      </c>
      <c r="N10" s="77" t="s">
        <v>42</v>
      </c>
      <c r="O10" s="78">
        <v>44719</v>
      </c>
      <c r="P10" s="79">
        <v>44727</v>
      </c>
      <c r="Q10" s="80" t="s">
        <v>55</v>
      </c>
      <c r="R10" s="81" t="s">
        <v>56</v>
      </c>
      <c r="S10" s="82" t="s">
        <v>57</v>
      </c>
      <c r="T10" s="83" t="str">
        <f t="shared" si="0"/>
        <v>&lt;7.7</v>
      </c>
      <c r="U10" s="83" t="str">
        <f t="shared" si="0"/>
        <v>&lt;6.6</v>
      </c>
      <c r="V10" s="84" t="str">
        <f t="shared" si="1"/>
        <v>&lt;14</v>
      </c>
      <c r="W10" s="85" t="str">
        <f t="shared" si="2"/>
        <v/>
      </c>
    </row>
    <row r="11" spans="1:24" x14ac:dyDescent="0.4">
      <c r="A11" s="69">
        <v>5</v>
      </c>
      <c r="B11" s="69" t="s">
        <v>31</v>
      </c>
      <c r="C11" s="70" t="s">
        <v>31</v>
      </c>
      <c r="D11" s="71" t="s">
        <v>32</v>
      </c>
      <c r="E11" s="69" t="s">
        <v>47</v>
      </c>
      <c r="F11" s="72" t="s">
        <v>48</v>
      </c>
      <c r="G11" s="73" t="s">
        <v>49</v>
      </c>
      <c r="H11" s="74" t="s">
        <v>36</v>
      </c>
      <c r="I11" s="75" t="s">
        <v>58</v>
      </c>
      <c r="J11" s="75"/>
      <c r="K11" s="69"/>
      <c r="L11" s="99" t="s">
        <v>40</v>
      </c>
      <c r="M11" s="76" t="s">
        <v>41</v>
      </c>
      <c r="N11" s="77" t="s">
        <v>42</v>
      </c>
      <c r="O11" s="78">
        <v>44719</v>
      </c>
      <c r="P11" s="79">
        <v>44727</v>
      </c>
      <c r="Q11" s="80" t="s">
        <v>59</v>
      </c>
      <c r="R11" s="81" t="s">
        <v>60</v>
      </c>
      <c r="S11" s="82" t="s">
        <v>53</v>
      </c>
      <c r="T11" s="83" t="str">
        <f t="shared" si="0"/>
        <v>&lt;8.9</v>
      </c>
      <c r="U11" s="83" t="str">
        <f t="shared" si="0"/>
        <v>&lt;6.2</v>
      </c>
      <c r="V11" s="84" t="str">
        <f t="shared" si="1"/>
        <v>&lt;15</v>
      </c>
      <c r="W11" s="85" t="str">
        <f t="shared" si="2"/>
        <v/>
      </c>
    </row>
    <row r="12" spans="1:24" x14ac:dyDescent="0.4">
      <c r="A12" s="69">
        <v>6</v>
      </c>
      <c r="B12" s="69" t="s">
        <v>31</v>
      </c>
      <c r="C12" s="70" t="s">
        <v>31</v>
      </c>
      <c r="D12" s="71" t="s">
        <v>61</v>
      </c>
      <c r="E12" s="69" t="s">
        <v>61</v>
      </c>
      <c r="F12" s="72" t="s">
        <v>62</v>
      </c>
      <c r="G12" s="73" t="s">
        <v>49</v>
      </c>
      <c r="H12" s="74" t="s">
        <v>36</v>
      </c>
      <c r="I12" s="75" t="s">
        <v>63</v>
      </c>
      <c r="J12" s="75"/>
      <c r="K12" s="69"/>
      <c r="L12" s="99" t="s">
        <v>40</v>
      </c>
      <c r="M12" s="76" t="s">
        <v>41</v>
      </c>
      <c r="N12" s="77" t="s">
        <v>42</v>
      </c>
      <c r="O12" s="78">
        <v>44719</v>
      </c>
      <c r="P12" s="79">
        <v>44727</v>
      </c>
      <c r="Q12" s="80" t="s">
        <v>64</v>
      </c>
      <c r="R12" s="81" t="s">
        <v>65</v>
      </c>
      <c r="S12" s="82" t="s">
        <v>57</v>
      </c>
      <c r="T12" s="83" t="str">
        <f t="shared" si="0"/>
        <v>&lt;7.8</v>
      </c>
      <c r="U12" s="83" t="str">
        <f t="shared" si="0"/>
        <v>&lt;5.7</v>
      </c>
      <c r="V12" s="84" t="str">
        <f t="shared" si="1"/>
        <v>&lt;14</v>
      </c>
      <c r="W12" s="85" t="str">
        <f t="shared" si="2"/>
        <v/>
      </c>
    </row>
    <row r="13" spans="1:24" x14ac:dyDescent="0.4">
      <c r="A13" s="69">
        <v>7</v>
      </c>
      <c r="B13" s="69" t="s">
        <v>31</v>
      </c>
      <c r="C13" s="70" t="s">
        <v>31</v>
      </c>
      <c r="D13" s="71" t="s">
        <v>61</v>
      </c>
      <c r="E13" s="69" t="s">
        <v>61</v>
      </c>
      <c r="F13" s="72" t="s">
        <v>62</v>
      </c>
      <c r="G13" s="73" t="s">
        <v>49</v>
      </c>
      <c r="H13" s="74" t="s">
        <v>36</v>
      </c>
      <c r="I13" s="75" t="s">
        <v>66</v>
      </c>
      <c r="J13" s="75"/>
      <c r="K13" s="69"/>
      <c r="L13" s="99" t="s">
        <v>40</v>
      </c>
      <c r="M13" s="76" t="s">
        <v>41</v>
      </c>
      <c r="N13" s="77" t="s">
        <v>42</v>
      </c>
      <c r="O13" s="78">
        <v>44719</v>
      </c>
      <c r="P13" s="79">
        <v>44727</v>
      </c>
      <c r="Q13" s="80" t="s">
        <v>67</v>
      </c>
      <c r="R13" s="81" t="s">
        <v>68</v>
      </c>
      <c r="S13" s="82" t="s">
        <v>57</v>
      </c>
      <c r="T13" s="83" t="str">
        <f t="shared" si="0"/>
        <v>&lt;8.1</v>
      </c>
      <c r="U13" s="83" t="str">
        <f t="shared" si="0"/>
        <v>&lt;5.8</v>
      </c>
      <c r="V13" s="84" t="str">
        <f t="shared" si="1"/>
        <v>&lt;14</v>
      </c>
      <c r="W13" s="85" t="str">
        <f t="shared" si="2"/>
        <v/>
      </c>
    </row>
    <row r="14" spans="1:24" x14ac:dyDescent="0.4">
      <c r="A14" s="69">
        <v>8</v>
      </c>
      <c r="B14" s="69" t="s">
        <v>69</v>
      </c>
      <c r="C14" s="70" t="s">
        <v>69</v>
      </c>
      <c r="D14" s="71" t="s">
        <v>32</v>
      </c>
      <c r="E14" s="86" t="s">
        <v>70</v>
      </c>
      <c r="F14" s="86"/>
      <c r="G14" s="87" t="s">
        <v>71</v>
      </c>
      <c r="H14" s="88" t="s">
        <v>72</v>
      </c>
      <c r="I14" s="89" t="s">
        <v>73</v>
      </c>
      <c r="J14" s="69" t="s">
        <v>74</v>
      </c>
      <c r="K14" s="69"/>
      <c r="L14" s="99" t="s">
        <v>75</v>
      </c>
      <c r="M14" s="76" t="s">
        <v>76</v>
      </c>
      <c r="N14" s="90" t="s">
        <v>42</v>
      </c>
      <c r="O14" s="91">
        <v>44664.5</v>
      </c>
      <c r="P14" s="92">
        <v>44665</v>
      </c>
      <c r="Q14" s="93" t="s">
        <v>77</v>
      </c>
      <c r="R14" s="93">
        <v>12.7</v>
      </c>
      <c r="S14" s="82"/>
      <c r="T14" s="83" t="str">
        <f t="shared" si="0"/>
        <v>&lt;6.7</v>
      </c>
      <c r="U14" s="83">
        <f t="shared" si="0"/>
        <v>12.7</v>
      </c>
      <c r="V14" s="84">
        <f t="shared" si="1"/>
        <v>13</v>
      </c>
      <c r="W14" s="85" t="str">
        <f t="shared" si="2"/>
        <v/>
      </c>
    </row>
    <row r="15" spans="1:24" x14ac:dyDescent="0.4">
      <c r="A15" s="69">
        <v>9</v>
      </c>
      <c r="B15" s="69" t="s">
        <v>69</v>
      </c>
      <c r="C15" s="70" t="s">
        <v>69</v>
      </c>
      <c r="D15" s="71" t="s">
        <v>32</v>
      </c>
      <c r="E15" s="86" t="s">
        <v>78</v>
      </c>
      <c r="F15" s="86"/>
      <c r="G15" s="87" t="s">
        <v>71</v>
      </c>
      <c r="H15" s="88" t="s">
        <v>72</v>
      </c>
      <c r="I15" s="89" t="s">
        <v>73</v>
      </c>
      <c r="J15" s="69" t="s">
        <v>74</v>
      </c>
      <c r="K15" s="69"/>
      <c r="L15" s="99" t="s">
        <v>79</v>
      </c>
      <c r="M15" s="76" t="s">
        <v>76</v>
      </c>
      <c r="N15" s="94" t="s">
        <v>42</v>
      </c>
      <c r="O15" s="91">
        <v>44683.5</v>
      </c>
      <c r="P15" s="92">
        <v>44665</v>
      </c>
      <c r="Q15" s="93" t="s">
        <v>80</v>
      </c>
      <c r="R15" s="93">
        <v>93.6</v>
      </c>
      <c r="S15" s="82"/>
      <c r="T15" s="83" t="str">
        <f t="shared" si="0"/>
        <v>&lt;7.6</v>
      </c>
      <c r="U15" s="83">
        <f t="shared" si="0"/>
        <v>93.6</v>
      </c>
      <c r="V15" s="84">
        <f t="shared" si="1"/>
        <v>94</v>
      </c>
      <c r="W15" s="85" t="str">
        <f t="shared" si="2"/>
        <v/>
      </c>
    </row>
    <row r="16" spans="1:24" x14ac:dyDescent="0.4">
      <c r="A16" s="69">
        <v>10</v>
      </c>
      <c r="B16" s="69" t="s">
        <v>69</v>
      </c>
      <c r="C16" s="70" t="s">
        <v>69</v>
      </c>
      <c r="D16" s="71" t="s">
        <v>32</v>
      </c>
      <c r="E16" s="86" t="s">
        <v>78</v>
      </c>
      <c r="F16" s="86"/>
      <c r="G16" s="87" t="s">
        <v>71</v>
      </c>
      <c r="H16" s="88" t="s">
        <v>72</v>
      </c>
      <c r="I16" s="89" t="s">
        <v>73</v>
      </c>
      <c r="J16" s="69" t="s">
        <v>74</v>
      </c>
      <c r="K16" s="69"/>
      <c r="L16" s="99" t="s">
        <v>79</v>
      </c>
      <c r="M16" s="76" t="s">
        <v>76</v>
      </c>
      <c r="N16" s="94" t="s">
        <v>42</v>
      </c>
      <c r="O16" s="91">
        <v>44683.5</v>
      </c>
      <c r="P16" s="92">
        <v>44665</v>
      </c>
      <c r="Q16" s="93" t="s">
        <v>81</v>
      </c>
      <c r="R16" s="93">
        <v>12.9</v>
      </c>
      <c r="S16" s="82"/>
      <c r="T16" s="83" t="str">
        <f t="shared" si="0"/>
        <v>&lt;6.7</v>
      </c>
      <c r="U16" s="83">
        <f t="shared" si="0"/>
        <v>12.9</v>
      </c>
      <c r="V16" s="84">
        <f t="shared" si="1"/>
        <v>13</v>
      </c>
      <c r="W16" s="85" t="str">
        <f t="shared" si="2"/>
        <v/>
      </c>
    </row>
    <row r="17" spans="1:23" x14ac:dyDescent="0.4">
      <c r="A17" s="69">
        <v>11</v>
      </c>
      <c r="B17" s="69" t="s">
        <v>69</v>
      </c>
      <c r="C17" s="70" t="s">
        <v>69</v>
      </c>
      <c r="D17" s="71" t="s">
        <v>32</v>
      </c>
      <c r="E17" s="86" t="s">
        <v>70</v>
      </c>
      <c r="F17" s="86"/>
      <c r="G17" s="87" t="s">
        <v>71</v>
      </c>
      <c r="H17" s="88" t="s">
        <v>72</v>
      </c>
      <c r="I17" s="89" t="s">
        <v>82</v>
      </c>
      <c r="J17" s="69" t="s">
        <v>74</v>
      </c>
      <c r="K17" s="69"/>
      <c r="L17" s="99" t="s">
        <v>75</v>
      </c>
      <c r="M17" s="76" t="s">
        <v>76</v>
      </c>
      <c r="N17" s="94" t="s">
        <v>42</v>
      </c>
      <c r="O17" s="91">
        <v>44680.5</v>
      </c>
      <c r="P17" s="92">
        <v>44665</v>
      </c>
      <c r="Q17" s="93" t="s">
        <v>83</v>
      </c>
      <c r="R17" s="93">
        <v>15.3</v>
      </c>
      <c r="S17" s="82"/>
      <c r="T17" s="83" t="str">
        <f t="shared" si="0"/>
        <v>&lt;7.2</v>
      </c>
      <c r="U17" s="83">
        <f t="shared" si="0"/>
        <v>15.3</v>
      </c>
      <c r="V17" s="84">
        <f t="shared" si="1"/>
        <v>15</v>
      </c>
      <c r="W17" s="85" t="str">
        <f t="shared" si="2"/>
        <v/>
      </c>
    </row>
    <row r="18" spans="1:23" x14ac:dyDescent="0.4">
      <c r="A18" s="69">
        <v>12</v>
      </c>
      <c r="B18" s="69" t="s">
        <v>69</v>
      </c>
      <c r="C18" s="70" t="s">
        <v>69</v>
      </c>
      <c r="D18" s="71" t="s">
        <v>32</v>
      </c>
      <c r="E18" s="86" t="s">
        <v>44</v>
      </c>
      <c r="F18" s="86"/>
      <c r="G18" s="87" t="s">
        <v>71</v>
      </c>
      <c r="H18" s="88" t="s">
        <v>72</v>
      </c>
      <c r="I18" s="89" t="s">
        <v>82</v>
      </c>
      <c r="J18" s="69" t="s">
        <v>74</v>
      </c>
      <c r="K18" s="69"/>
      <c r="L18" s="99" t="s">
        <v>75</v>
      </c>
      <c r="M18" s="76" t="s">
        <v>76</v>
      </c>
      <c r="N18" s="94" t="s">
        <v>42</v>
      </c>
      <c r="O18" s="91">
        <v>44685.5</v>
      </c>
      <c r="P18" s="92">
        <v>44665</v>
      </c>
      <c r="Q18" s="93" t="s">
        <v>84</v>
      </c>
      <c r="R18" s="93">
        <v>21.7</v>
      </c>
      <c r="S18" s="82"/>
      <c r="T18" s="83" t="str">
        <f t="shared" si="0"/>
        <v>&lt;8</v>
      </c>
      <c r="U18" s="83">
        <f t="shared" si="0"/>
        <v>21.7</v>
      </c>
      <c r="V18" s="84">
        <f t="shared" si="1"/>
        <v>22</v>
      </c>
      <c r="W18" s="85" t="str">
        <f t="shared" si="2"/>
        <v/>
      </c>
    </row>
    <row r="19" spans="1:23" x14ac:dyDescent="0.4">
      <c r="A19" s="69">
        <v>13</v>
      </c>
      <c r="B19" s="69" t="s">
        <v>69</v>
      </c>
      <c r="C19" s="70" t="s">
        <v>69</v>
      </c>
      <c r="D19" s="71" t="s">
        <v>32</v>
      </c>
      <c r="E19" s="86" t="s">
        <v>78</v>
      </c>
      <c r="F19" s="86"/>
      <c r="G19" s="87" t="s">
        <v>71</v>
      </c>
      <c r="H19" s="88" t="s">
        <v>72</v>
      </c>
      <c r="I19" s="89" t="s">
        <v>73</v>
      </c>
      <c r="J19" s="69" t="s">
        <v>74</v>
      </c>
      <c r="K19" s="69"/>
      <c r="L19" s="99" t="s">
        <v>79</v>
      </c>
      <c r="M19" s="76" t="s">
        <v>76</v>
      </c>
      <c r="N19" s="94" t="s">
        <v>42</v>
      </c>
      <c r="O19" s="91">
        <v>44698.5</v>
      </c>
      <c r="P19" s="92">
        <v>44665</v>
      </c>
      <c r="Q19" s="93" t="s">
        <v>85</v>
      </c>
      <c r="R19" s="93">
        <v>61.3</v>
      </c>
      <c r="S19" s="82"/>
      <c r="T19" s="83" t="str">
        <f t="shared" si="0"/>
        <v>&lt;7.1</v>
      </c>
      <c r="U19" s="83">
        <f t="shared" si="0"/>
        <v>61.3</v>
      </c>
      <c r="V19" s="84">
        <f t="shared" si="1"/>
        <v>61</v>
      </c>
      <c r="W19" s="85" t="str">
        <f t="shared" si="2"/>
        <v/>
      </c>
    </row>
    <row r="20" spans="1:23" x14ac:dyDescent="0.4">
      <c r="A20" s="69">
        <v>14</v>
      </c>
      <c r="B20" s="69" t="s">
        <v>69</v>
      </c>
      <c r="C20" s="70" t="s">
        <v>69</v>
      </c>
      <c r="D20" s="71" t="s">
        <v>32</v>
      </c>
      <c r="E20" s="86" t="s">
        <v>44</v>
      </c>
      <c r="F20" s="86"/>
      <c r="G20" s="87" t="s">
        <v>71</v>
      </c>
      <c r="H20" s="88" t="s">
        <v>72</v>
      </c>
      <c r="I20" s="89" t="s">
        <v>82</v>
      </c>
      <c r="J20" s="69" t="s">
        <v>74</v>
      </c>
      <c r="K20" s="69"/>
      <c r="L20" s="99" t="s">
        <v>75</v>
      </c>
      <c r="M20" s="76" t="s">
        <v>76</v>
      </c>
      <c r="N20" s="94" t="s">
        <v>42</v>
      </c>
      <c r="O20" s="91">
        <v>44702.5</v>
      </c>
      <c r="P20" s="92">
        <v>44665</v>
      </c>
      <c r="Q20" s="93" t="s">
        <v>86</v>
      </c>
      <c r="R20" s="93">
        <v>11.1</v>
      </c>
      <c r="S20" s="82"/>
      <c r="T20" s="83" t="str">
        <f t="shared" si="0"/>
        <v>&lt;8.5</v>
      </c>
      <c r="U20" s="83">
        <f t="shared" si="0"/>
        <v>11.1</v>
      </c>
      <c r="V20" s="84">
        <f t="shared" si="1"/>
        <v>11</v>
      </c>
      <c r="W20" s="85" t="str">
        <f t="shared" si="2"/>
        <v/>
      </c>
    </row>
    <row r="21" spans="1:23" x14ac:dyDescent="0.4">
      <c r="A21" s="69">
        <v>15</v>
      </c>
      <c r="B21" s="69" t="s">
        <v>69</v>
      </c>
      <c r="C21" s="70" t="s">
        <v>69</v>
      </c>
      <c r="D21" s="71" t="s">
        <v>32</v>
      </c>
      <c r="E21" s="86" t="s">
        <v>87</v>
      </c>
      <c r="F21" s="86"/>
      <c r="G21" s="87" t="s">
        <v>71</v>
      </c>
      <c r="H21" s="88" t="s">
        <v>72</v>
      </c>
      <c r="I21" s="89" t="s">
        <v>82</v>
      </c>
      <c r="J21" s="69" t="s">
        <v>74</v>
      </c>
      <c r="K21" s="69"/>
      <c r="L21" s="99" t="s">
        <v>75</v>
      </c>
      <c r="M21" s="76" t="s">
        <v>76</v>
      </c>
      <c r="N21" s="90" t="s">
        <v>42</v>
      </c>
      <c r="O21" s="91">
        <v>44697.5</v>
      </c>
      <c r="P21" s="92">
        <v>44665</v>
      </c>
      <c r="Q21" s="93" t="s">
        <v>80</v>
      </c>
      <c r="R21" s="93">
        <v>14.2</v>
      </c>
      <c r="S21" s="82"/>
      <c r="T21" s="83" t="str">
        <f t="shared" si="0"/>
        <v>&lt;7.6</v>
      </c>
      <c r="U21" s="83">
        <f t="shared" si="0"/>
        <v>14.2</v>
      </c>
      <c r="V21" s="84">
        <f t="shared" si="1"/>
        <v>14</v>
      </c>
      <c r="W21" s="85" t="str">
        <f t="shared" si="2"/>
        <v/>
      </c>
    </row>
    <row r="22" spans="1:23" x14ac:dyDescent="0.4">
      <c r="A22" s="69">
        <v>16</v>
      </c>
      <c r="B22" s="69" t="s">
        <v>69</v>
      </c>
      <c r="C22" s="70" t="s">
        <v>69</v>
      </c>
      <c r="D22" s="71" t="s">
        <v>32</v>
      </c>
      <c r="E22" s="86" t="s">
        <v>87</v>
      </c>
      <c r="F22" s="86"/>
      <c r="G22" s="87" t="s">
        <v>71</v>
      </c>
      <c r="H22" s="88" t="s">
        <v>72</v>
      </c>
      <c r="I22" s="89" t="s">
        <v>82</v>
      </c>
      <c r="J22" s="69" t="s">
        <v>74</v>
      </c>
      <c r="K22" s="69"/>
      <c r="L22" s="99" t="s">
        <v>75</v>
      </c>
      <c r="M22" s="76" t="s">
        <v>76</v>
      </c>
      <c r="N22" s="94" t="s">
        <v>42</v>
      </c>
      <c r="O22" s="91">
        <v>44706.5</v>
      </c>
      <c r="P22" s="92">
        <v>44665</v>
      </c>
      <c r="Q22" s="93" t="s">
        <v>80</v>
      </c>
      <c r="R22" s="93">
        <v>9.8000000000000007</v>
      </c>
      <c r="S22" s="82"/>
      <c r="T22" s="83" t="str">
        <f t="shared" si="0"/>
        <v>&lt;7.6</v>
      </c>
      <c r="U22" s="83">
        <f t="shared" si="0"/>
        <v>9.8000000000000007</v>
      </c>
      <c r="V22" s="84">
        <f t="shared" si="1"/>
        <v>9.8000000000000007</v>
      </c>
      <c r="W22" s="85" t="str">
        <f t="shared" si="2"/>
        <v/>
      </c>
    </row>
    <row r="23" spans="1:23" x14ac:dyDescent="0.4">
      <c r="A23" s="69">
        <v>17</v>
      </c>
      <c r="B23" s="69" t="s">
        <v>69</v>
      </c>
      <c r="C23" s="70" t="s">
        <v>69</v>
      </c>
      <c r="D23" s="71" t="s">
        <v>32</v>
      </c>
      <c r="E23" s="86" t="s">
        <v>78</v>
      </c>
      <c r="F23" s="86"/>
      <c r="G23" s="87" t="s">
        <v>71</v>
      </c>
      <c r="H23" s="88" t="s">
        <v>72</v>
      </c>
      <c r="I23" s="89" t="s">
        <v>82</v>
      </c>
      <c r="J23" s="69" t="s">
        <v>74</v>
      </c>
      <c r="K23" s="69"/>
      <c r="L23" s="99" t="s">
        <v>75</v>
      </c>
      <c r="M23" s="76" t="s">
        <v>76</v>
      </c>
      <c r="N23" s="90" t="s">
        <v>42</v>
      </c>
      <c r="O23" s="91">
        <v>44706.5</v>
      </c>
      <c r="P23" s="92">
        <v>44665</v>
      </c>
      <c r="Q23" s="93" t="s">
        <v>88</v>
      </c>
      <c r="R23" s="93">
        <v>99.5</v>
      </c>
      <c r="S23" s="82"/>
      <c r="T23" s="83" t="str">
        <f t="shared" ref="T23:U25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&lt;8.7</v>
      </c>
      <c r="U23" s="83">
        <f t="shared" si="3"/>
        <v>99.5</v>
      </c>
      <c r="V23" s="84">
        <f t="shared" si="1"/>
        <v>100</v>
      </c>
      <c r="W23" s="85" t="str">
        <f>IF(ISERROR(V23*1),"",IF(AND(H23="飲料水",V23&gt;=11),"○",IF(AND(H23="牛乳・乳児用食品",V23&gt;=51),"○",IF(AND(H23&lt;&gt;"",V23&gt;=110),"○",""))))</f>
        <v/>
      </c>
    </row>
    <row r="24" spans="1:23" x14ac:dyDescent="0.4">
      <c r="A24" s="69">
        <v>18</v>
      </c>
      <c r="B24" s="69" t="s">
        <v>69</v>
      </c>
      <c r="C24" s="70" t="s">
        <v>69</v>
      </c>
      <c r="D24" s="71" t="s">
        <v>32</v>
      </c>
      <c r="E24" s="86" t="s">
        <v>78</v>
      </c>
      <c r="F24" s="86"/>
      <c r="G24" s="87" t="s">
        <v>71</v>
      </c>
      <c r="H24" s="88" t="s">
        <v>72</v>
      </c>
      <c r="I24" s="89" t="s">
        <v>73</v>
      </c>
      <c r="J24" s="69" t="s">
        <v>74</v>
      </c>
      <c r="K24" s="69"/>
      <c r="L24" s="99" t="s">
        <v>79</v>
      </c>
      <c r="M24" s="76" t="s">
        <v>76</v>
      </c>
      <c r="N24" s="94" t="s">
        <v>42</v>
      </c>
      <c r="O24" s="91">
        <v>44706.5</v>
      </c>
      <c r="P24" s="92">
        <v>44665</v>
      </c>
      <c r="Q24" s="93" t="s">
        <v>89</v>
      </c>
      <c r="R24" s="93">
        <v>94.8</v>
      </c>
      <c r="S24" s="82"/>
      <c r="T24" s="83" t="str">
        <f t="shared" si="3"/>
        <v>&lt;8.2</v>
      </c>
      <c r="U24" s="83">
        <f t="shared" si="3"/>
        <v>94.8</v>
      </c>
      <c r="V24" s="84">
        <f t="shared" si="1"/>
        <v>95</v>
      </c>
      <c r="W24" s="85" t="str">
        <f t="shared" si="2"/>
        <v/>
      </c>
    </row>
    <row r="25" spans="1:23" x14ac:dyDescent="0.4">
      <c r="A25" s="69">
        <v>19</v>
      </c>
      <c r="B25" s="69" t="s">
        <v>69</v>
      </c>
      <c r="C25" s="70" t="s">
        <v>69</v>
      </c>
      <c r="D25" s="71" t="s">
        <v>32</v>
      </c>
      <c r="E25" s="86" t="s">
        <v>90</v>
      </c>
      <c r="F25" s="86"/>
      <c r="G25" s="87" t="s">
        <v>71</v>
      </c>
      <c r="H25" s="88" t="s">
        <v>72</v>
      </c>
      <c r="I25" s="89" t="s">
        <v>82</v>
      </c>
      <c r="J25" s="69" t="s">
        <v>74</v>
      </c>
      <c r="K25" s="69"/>
      <c r="L25" s="99" t="s">
        <v>75</v>
      </c>
      <c r="M25" s="76" t="s">
        <v>76</v>
      </c>
      <c r="N25" s="94" t="s">
        <v>42</v>
      </c>
      <c r="O25" s="91">
        <v>44708.5</v>
      </c>
      <c r="P25" s="92">
        <v>44665</v>
      </c>
      <c r="Q25" s="93" t="s">
        <v>91</v>
      </c>
      <c r="R25" s="93">
        <v>49.6</v>
      </c>
      <c r="S25" s="82"/>
      <c r="T25" s="83" t="str">
        <f t="shared" si="3"/>
        <v>&lt;7.8</v>
      </c>
      <c r="U25" s="83">
        <f t="shared" si="3"/>
        <v>49.6</v>
      </c>
      <c r="V25" s="84">
        <f t="shared" si="1"/>
        <v>50</v>
      </c>
      <c r="W25" s="85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3">
    <cfRule type="expression" dxfId="21" priority="22">
      <formula>$W7="○"</formula>
    </cfRule>
  </conditionalFormatting>
  <conditionalFormatting sqref="V14:V25">
    <cfRule type="expression" dxfId="20" priority="21">
      <formula>$W14="○"</formula>
    </cfRule>
  </conditionalFormatting>
  <conditionalFormatting sqref="Q14:Q25">
    <cfRule type="containsBlanks" dxfId="19" priority="11">
      <formula>LEN(TRIM(Q14))=0</formula>
    </cfRule>
    <cfRule type="cellIs" dxfId="18" priority="12" operator="equal">
      <formula>"ND"</formula>
    </cfRule>
    <cfRule type="cellIs" dxfId="17" priority="13" operator="between">
      <formula>0</formula>
      <formula>0.0000999999</formula>
    </cfRule>
    <cfRule type="cellIs" dxfId="16" priority="14" operator="between">
      <formula>100</formula>
      <formula>999.999</formula>
    </cfRule>
    <cfRule type="cellIs" dxfId="15" priority="15" operator="between">
      <formula>10</formula>
      <formula>99.999</formula>
    </cfRule>
    <cfRule type="cellIs" dxfId="14" priority="16" operator="between">
      <formula>1</formula>
      <formula>9.999999</formula>
    </cfRule>
    <cfRule type="cellIs" dxfId="13" priority="17" operator="between">
      <formula>0.1</formula>
      <formula>0.999999</formula>
    </cfRule>
    <cfRule type="cellIs" dxfId="12" priority="18" operator="between">
      <formula>0.01</formula>
      <formula>0.0999999</formula>
    </cfRule>
    <cfRule type="cellIs" dxfId="11" priority="19" operator="between">
      <formula>0.001</formula>
      <formula>0.00999999</formula>
    </cfRule>
    <cfRule type="cellIs" dxfId="10" priority="20" operator="between">
      <formula>0.0001</formula>
      <formula>0.000999999</formula>
    </cfRule>
  </conditionalFormatting>
  <conditionalFormatting sqref="Q14:Q25">
    <cfRule type="cellIs" dxfId="9" priority="1" operator="equal">
      <formula>"ND"</formula>
    </cfRule>
    <cfRule type="cellIs" dxfId="8" priority="2" operator="between">
      <formula>0</formula>
      <formula>0.0000999999</formula>
    </cfRule>
    <cfRule type="cellIs" dxfId="7" priority="3" operator="between">
      <formula>100</formula>
      <formula>99999.999</formula>
    </cfRule>
    <cfRule type="cellIs" dxfId="6" priority="4" operator="between">
      <formula>10</formula>
      <formula>99.999</formula>
    </cfRule>
    <cfRule type="cellIs" dxfId="5" priority="5" operator="between">
      <formula>1</formula>
      <formula>9.999999</formula>
    </cfRule>
    <cfRule type="cellIs" dxfId="4" priority="6" operator="between">
      <formula>0.1</formula>
      <formula>0.999999</formula>
    </cfRule>
    <cfRule type="cellIs" dxfId="3" priority="7" operator="between">
      <formula>0.01</formula>
      <formula>0.0999999</formula>
    </cfRule>
    <cfRule type="cellIs" dxfId="2" priority="8" operator="between">
      <formula>0.001</formula>
      <formula>0.00999999</formula>
    </cfRule>
    <cfRule type="cellIs" dxfId="1" priority="9" operator="between">
      <formula>0.0001</formula>
      <formula>0.000999999</formula>
    </cfRule>
    <cfRule type="containsBlanks" dxfId="0" priority="10">
      <formula>LEN(TRIM(Q14))=0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2022-06-20T07:34:03Z</dcterms:modified>
</cp:coreProperties>
</file>