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622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9" i="1" l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W119" i="1" s="1"/>
  <c r="U118" i="1"/>
  <c r="V118" i="1" s="1"/>
  <c r="W118" i="1" s="1"/>
  <c r="T118" i="1"/>
  <c r="V117" i="1"/>
  <c r="W117" i="1" s="1"/>
  <c r="U117" i="1"/>
  <c r="T117" i="1"/>
  <c r="U116" i="1"/>
  <c r="T116" i="1"/>
  <c r="V116" i="1" s="1"/>
  <c r="W116" i="1" s="1"/>
  <c r="U115" i="1"/>
  <c r="T115" i="1"/>
  <c r="V115" i="1" s="1"/>
  <c r="W115" i="1" s="1"/>
  <c r="U114" i="1"/>
  <c r="V114" i="1" s="1"/>
  <c r="W114" i="1" s="1"/>
  <c r="T114" i="1"/>
  <c r="V113" i="1"/>
  <c r="W113" i="1" s="1"/>
  <c r="U113" i="1"/>
  <c r="T113" i="1"/>
  <c r="W112" i="1"/>
  <c r="U112" i="1"/>
  <c r="T112" i="1"/>
  <c r="V112" i="1" s="1"/>
  <c r="U111" i="1"/>
  <c r="T111" i="1"/>
  <c r="V111" i="1" s="1"/>
  <c r="W111" i="1" s="1"/>
  <c r="U110" i="1"/>
  <c r="V110" i="1" s="1"/>
  <c r="W110" i="1" s="1"/>
  <c r="T110" i="1"/>
  <c r="V109" i="1"/>
  <c r="W109" i="1" s="1"/>
  <c r="U109" i="1"/>
  <c r="T109" i="1"/>
  <c r="W108" i="1"/>
  <c r="U108" i="1"/>
  <c r="T108" i="1"/>
  <c r="V108" i="1" s="1"/>
  <c r="U107" i="1"/>
  <c r="T107" i="1"/>
  <c r="V107" i="1" s="1"/>
  <c r="W107" i="1" s="1"/>
  <c r="U106" i="1"/>
  <c r="V106" i="1" s="1"/>
  <c r="W106" i="1" s="1"/>
  <c r="T106" i="1"/>
  <c r="V105" i="1"/>
  <c r="W105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U100" i="1"/>
  <c r="T100" i="1"/>
  <c r="V100" i="1" s="1"/>
  <c r="W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W96" i="1"/>
  <c r="U96" i="1"/>
  <c r="T96" i="1"/>
  <c r="V96" i="1" s="1"/>
  <c r="U95" i="1"/>
  <c r="T95" i="1"/>
  <c r="V95" i="1" s="1"/>
  <c r="W95" i="1" s="1"/>
  <c r="U94" i="1"/>
  <c r="V94" i="1" s="1"/>
  <c r="W94" i="1" s="1"/>
  <c r="T94" i="1"/>
  <c r="W93" i="1"/>
  <c r="V93" i="1"/>
  <c r="U93" i="1"/>
  <c r="T93" i="1"/>
  <c r="W92" i="1"/>
  <c r="U92" i="1"/>
  <c r="T92" i="1"/>
  <c r="V92" i="1" s="1"/>
  <c r="U91" i="1"/>
  <c r="T91" i="1"/>
  <c r="V91" i="1" s="1"/>
  <c r="W91" i="1" s="1"/>
  <c r="U90" i="1"/>
  <c r="V90" i="1" s="1"/>
  <c r="W90" i="1" s="1"/>
  <c r="T90" i="1"/>
  <c r="V89" i="1"/>
  <c r="W89" i="1" s="1"/>
  <c r="U89" i="1"/>
  <c r="T89" i="1"/>
  <c r="U88" i="1"/>
  <c r="T88" i="1"/>
  <c r="U87" i="1"/>
  <c r="T87" i="1"/>
  <c r="V87" i="1" s="1"/>
  <c r="U86" i="1"/>
  <c r="T86" i="1"/>
  <c r="V86" i="1" s="1"/>
  <c r="W86" i="1" s="1"/>
  <c r="U85" i="1"/>
  <c r="V85" i="1" s="1"/>
  <c r="W85" i="1" s="1"/>
  <c r="T85" i="1"/>
  <c r="V84" i="1"/>
  <c r="W84" i="1" s="1"/>
  <c r="U84" i="1"/>
  <c r="T84" i="1"/>
  <c r="U83" i="1"/>
  <c r="T83" i="1"/>
  <c r="U82" i="1"/>
  <c r="T82" i="1"/>
  <c r="V82" i="1" s="1"/>
  <c r="U81" i="1"/>
  <c r="T81" i="1"/>
  <c r="V81" i="1" s="1"/>
  <c r="U80" i="1"/>
  <c r="T80" i="1"/>
  <c r="U79" i="1"/>
  <c r="T79" i="1"/>
  <c r="U78" i="1"/>
  <c r="T78" i="1"/>
  <c r="V78" i="1" s="1"/>
  <c r="U77" i="1"/>
  <c r="T77" i="1"/>
  <c r="V77" i="1" s="1"/>
  <c r="U76" i="1"/>
  <c r="T76" i="1"/>
  <c r="U75" i="1"/>
  <c r="T75" i="1"/>
  <c r="U74" i="1"/>
  <c r="T74" i="1"/>
  <c r="V74" i="1" s="1"/>
  <c r="U73" i="1"/>
  <c r="T73" i="1"/>
  <c r="V73" i="1" s="1"/>
  <c r="U72" i="1"/>
  <c r="T72" i="1"/>
  <c r="U71" i="1"/>
  <c r="T71" i="1"/>
  <c r="U70" i="1"/>
  <c r="T70" i="1"/>
  <c r="V70" i="1" s="1"/>
  <c r="U69" i="1"/>
  <c r="T69" i="1"/>
  <c r="V69" i="1" s="1"/>
  <c r="U68" i="1"/>
  <c r="T68" i="1"/>
  <c r="U67" i="1"/>
  <c r="T67" i="1"/>
  <c r="U66" i="1"/>
  <c r="T66" i="1"/>
  <c r="V66" i="1" s="1"/>
  <c r="U65" i="1"/>
  <c r="T65" i="1"/>
  <c r="V65" i="1" s="1"/>
  <c r="U64" i="1"/>
  <c r="T64" i="1"/>
  <c r="U63" i="1"/>
  <c r="T63" i="1"/>
  <c r="U62" i="1"/>
  <c r="T62" i="1"/>
  <c r="V62" i="1" s="1"/>
  <c r="U61" i="1"/>
  <c r="T61" i="1"/>
  <c r="V61" i="1" s="1"/>
  <c r="U60" i="1"/>
  <c r="T60" i="1"/>
  <c r="U59" i="1"/>
  <c r="T59" i="1"/>
  <c r="U58" i="1"/>
  <c r="T58" i="1"/>
  <c r="V58" i="1" s="1"/>
  <c r="U57" i="1"/>
  <c r="T57" i="1"/>
  <c r="V57" i="1" s="1"/>
  <c r="U56" i="1"/>
  <c r="T56" i="1"/>
  <c r="U55" i="1"/>
  <c r="T55" i="1"/>
  <c r="U54" i="1"/>
  <c r="T54" i="1"/>
  <c r="V54" i="1" s="1"/>
  <c r="U53" i="1"/>
  <c r="T53" i="1"/>
  <c r="V53" i="1" s="1"/>
  <c r="U52" i="1"/>
  <c r="T52" i="1"/>
  <c r="U51" i="1"/>
  <c r="T51" i="1"/>
  <c r="U50" i="1"/>
  <c r="T50" i="1"/>
  <c r="V50" i="1" s="1"/>
  <c r="U49" i="1"/>
  <c r="T49" i="1"/>
  <c r="V49" i="1" s="1"/>
  <c r="U48" i="1"/>
  <c r="T48" i="1"/>
  <c r="U47" i="1"/>
  <c r="T47" i="1"/>
  <c r="U46" i="1"/>
  <c r="T46" i="1"/>
  <c r="V46" i="1" s="1"/>
  <c r="U45" i="1"/>
  <c r="T45" i="1"/>
  <c r="V45" i="1" s="1"/>
  <c r="U44" i="1"/>
  <c r="T44" i="1"/>
  <c r="U43" i="1"/>
  <c r="T43" i="1"/>
  <c r="U42" i="1"/>
  <c r="V42" i="1" s="1"/>
  <c r="W42" i="1" s="1"/>
  <c r="T42" i="1"/>
  <c r="U41" i="1"/>
  <c r="V41" i="1" s="1"/>
  <c r="W41" i="1" s="1"/>
  <c r="T41" i="1"/>
  <c r="V40" i="1"/>
  <c r="W40" i="1" s="1"/>
  <c r="U40" i="1"/>
  <c r="T40" i="1"/>
  <c r="U39" i="1"/>
  <c r="T39" i="1"/>
  <c r="V38" i="1"/>
  <c r="W38" i="1" s="1"/>
  <c r="U38" i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U9" i="1"/>
  <c r="T9" i="1"/>
  <c r="V9" i="1" s="1"/>
  <c r="W9" i="1" s="1"/>
  <c r="A9" i="1"/>
  <c r="U8" i="1"/>
  <c r="V8" i="1" s="1"/>
  <c r="W8" i="1" s="1"/>
  <c r="T8" i="1"/>
  <c r="A8" i="1"/>
  <c r="V7" i="1"/>
  <c r="W7" i="1" s="1"/>
  <c r="U7" i="1"/>
  <c r="T7" i="1"/>
  <c r="V39" i="1" l="1"/>
  <c r="W39" i="1" s="1"/>
  <c r="V44" i="1"/>
  <c r="V48" i="1"/>
  <c r="V52" i="1"/>
  <c r="V56" i="1"/>
  <c r="V60" i="1"/>
  <c r="V64" i="1"/>
  <c r="V68" i="1"/>
  <c r="V72" i="1"/>
  <c r="V76" i="1"/>
  <c r="V80" i="1"/>
  <c r="V43" i="1"/>
  <c r="V47" i="1"/>
  <c r="V51" i="1"/>
  <c r="V55" i="1"/>
  <c r="V59" i="1"/>
  <c r="V63" i="1"/>
  <c r="V67" i="1"/>
  <c r="V71" i="1"/>
  <c r="V75" i="1"/>
  <c r="V79" i="1"/>
  <c r="V83" i="1"/>
  <c r="W83" i="1" s="1"/>
  <c r="V88" i="1"/>
  <c r="W88" i="1" s="1"/>
</calcChain>
</file>

<file path=xl/sharedStrings.xml><?xml version="1.0" encoding="utf-8"?>
<sst xmlns="http://schemas.openxmlformats.org/spreadsheetml/2006/main" count="1943" uniqueCount="425">
  <si>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</si>
  <si>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</si>
  <si>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</si>
  <si>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</si>
  <si>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</si>
  <si>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</si>
  <si>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</si>
  <si>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</si>
  <si>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</si>
  <si>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</si>
  <si>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</si>
  <si>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</si>
  <si>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</si>
  <si>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</si>
  <si>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</si>
  <si>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</si>
  <si>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</si>
  <si>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</si>
  <si>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</si>
  <si>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</si>
  <si>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</si>
  <si>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</si>
  <si>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</si>
  <si>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</si>
  <si>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</si>
  <si>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</si>
  <si>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</si>
  <si>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</si>
  <si>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</si>
  <si>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</si>
  <si>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</si>
  <si>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-</t>
    <phoneticPr fontId="1"/>
  </si>
  <si>
    <t>製造所住所：三重県</t>
    <rPh sb="0" eb="2">
      <t>セイゾウ</t>
    </rPh>
    <rPh sb="2" eb="3">
      <t>ショ</t>
    </rPh>
    <rPh sb="3" eb="5">
      <t>ジュウショ</t>
    </rPh>
    <rPh sb="6" eb="8">
      <t>ミエ</t>
    </rPh>
    <rPh sb="8" eb="9">
      <t>ケン</t>
    </rPh>
    <phoneticPr fontId="1"/>
  </si>
  <si>
    <t>流通品</t>
    <rPh sb="0" eb="2">
      <t>リュウツウ</t>
    </rPh>
    <rPh sb="2" eb="3">
      <t>ヒン</t>
    </rPh>
    <phoneticPr fontId="9"/>
  </si>
  <si>
    <t>飲料水</t>
    <rPh sb="0" eb="3">
      <t>インリョウスイ</t>
    </rPh>
    <phoneticPr fontId="3"/>
  </si>
  <si>
    <t>ナチュラルミネラルウォーター</t>
    <phoneticPr fontId="1"/>
  </si>
  <si>
    <t>-</t>
  </si>
  <si>
    <t>制限なし</t>
    <rPh sb="0" eb="2">
      <t>セイゲン</t>
    </rPh>
    <phoneticPr fontId="9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</si>
  <si>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</si>
  <si>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</si>
  <si>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&lt;0.70</t>
    <phoneticPr fontId="1"/>
  </si>
  <si>
    <t>&lt;0.69</t>
    <phoneticPr fontId="1"/>
  </si>
  <si>
    <t>&lt;1.4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</si>
  <si>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</si>
  <si>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</si>
  <si>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野菜・肉煮物</t>
    <rPh sb="0" eb="2">
      <t>ヤサイ</t>
    </rPh>
    <rPh sb="3" eb="4">
      <t>ニク</t>
    </rPh>
    <rPh sb="4" eb="6">
      <t>ニモノ</t>
    </rPh>
    <phoneticPr fontId="1"/>
  </si>
  <si>
    <t>乳児用食品</t>
    <rPh sb="0" eb="3">
      <t>ニュウジヨウ</t>
    </rPh>
    <rPh sb="3" eb="5">
      <t>ショクヒン</t>
    </rPh>
    <phoneticPr fontId="1"/>
  </si>
  <si>
    <t>&lt;3.2</t>
    <phoneticPr fontId="1"/>
  </si>
  <si>
    <t>&lt;6.4</t>
    <phoneticPr fontId="1"/>
  </si>
  <si>
    <t>製造所住所：富山県</t>
    <rPh sb="0" eb="3">
      <t>セイゾウショ</t>
    </rPh>
    <rPh sb="3" eb="5">
      <t>ジュウショ</t>
    </rPh>
    <rPh sb="6" eb="8">
      <t>トヤマ</t>
    </rPh>
    <rPh sb="8" eb="9">
      <t>ケン</t>
    </rPh>
    <phoneticPr fontId="1"/>
  </si>
  <si>
    <t>包装米飯（白米）</t>
    <rPh sb="0" eb="2">
      <t>ホウソウ</t>
    </rPh>
    <rPh sb="2" eb="4">
      <t>ベイハン</t>
    </rPh>
    <rPh sb="5" eb="7">
      <t>ハクマイ</t>
    </rPh>
    <phoneticPr fontId="1"/>
  </si>
  <si>
    <t>&lt;2.4</t>
    <phoneticPr fontId="1"/>
  </si>
  <si>
    <t>&lt;3.1</t>
    <phoneticPr fontId="1"/>
  </si>
  <si>
    <t>&lt;5.5</t>
    <phoneticPr fontId="1"/>
  </si>
  <si>
    <t>グラタン</t>
    <phoneticPr fontId="1"/>
  </si>
  <si>
    <t>&lt;3.3</t>
    <phoneticPr fontId="1"/>
  </si>
  <si>
    <t>&lt;3.5</t>
    <phoneticPr fontId="1"/>
  </si>
  <si>
    <t>&lt;6.8</t>
    <phoneticPr fontId="1"/>
  </si>
  <si>
    <t>野菜煮物</t>
    <rPh sb="0" eb="2">
      <t>ヤサイ</t>
    </rPh>
    <rPh sb="2" eb="4">
      <t>ニモノ</t>
    </rPh>
    <phoneticPr fontId="1"/>
  </si>
  <si>
    <t>&lt;3.4</t>
    <phoneticPr fontId="1"/>
  </si>
  <si>
    <t>&lt;6.9</t>
    <phoneticPr fontId="1"/>
  </si>
  <si>
    <t>その他</t>
    <rPh sb="2" eb="3">
      <t>タ</t>
    </rPh>
    <phoneticPr fontId="3"/>
  </si>
  <si>
    <t>清涼飲料水</t>
    <rPh sb="0" eb="2">
      <t>セイリョウ</t>
    </rPh>
    <rPh sb="2" eb="5">
      <t>インリョウスイ</t>
    </rPh>
    <phoneticPr fontId="1"/>
  </si>
  <si>
    <t>&lt;3.7</t>
    <phoneticPr fontId="1"/>
  </si>
  <si>
    <t>&lt;3.0</t>
    <phoneticPr fontId="1"/>
  </si>
  <si>
    <t>&lt;6.7</t>
    <phoneticPr fontId="1"/>
  </si>
  <si>
    <t>柏市</t>
    <phoneticPr fontId="10"/>
  </si>
  <si>
    <t>千葉県</t>
    <rPh sb="0" eb="3">
      <t>チバケン</t>
    </rPh>
    <phoneticPr fontId="3"/>
  </si>
  <si>
    <t>農産物</t>
    <rPh sb="0" eb="3">
      <t>ノウサンブツ</t>
    </rPh>
    <phoneticPr fontId="3"/>
  </si>
  <si>
    <t>大根</t>
    <rPh sb="0" eb="2">
      <t>ダイコン</t>
    </rPh>
    <phoneticPr fontId="1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</si>
  <si>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</si>
  <si>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&lt;2.2</t>
    <phoneticPr fontId="1"/>
  </si>
  <si>
    <t>&lt;2.0</t>
    <phoneticPr fontId="1"/>
  </si>
  <si>
    <t>&lt;4.2</t>
    <phoneticPr fontId="1"/>
  </si>
  <si>
    <t>茨城県</t>
    <rPh sb="0" eb="3">
      <t>イバラキケン</t>
    </rPh>
    <phoneticPr fontId="3"/>
  </si>
  <si>
    <t>キャベツ</t>
    <phoneticPr fontId="1"/>
  </si>
  <si>
    <t>&lt;2.3</t>
    <phoneticPr fontId="1"/>
  </si>
  <si>
    <t>&lt;2.7</t>
    <phoneticPr fontId="1"/>
  </si>
  <si>
    <t>&lt;5.0</t>
    <phoneticPr fontId="1"/>
  </si>
  <si>
    <t>畜産物</t>
    <rPh sb="0" eb="3">
      <t>チクサンブツ</t>
    </rPh>
    <phoneticPr fontId="3"/>
  </si>
  <si>
    <t>鶏もも肉</t>
    <rPh sb="0" eb="1">
      <t>ニワトリ</t>
    </rPh>
    <rPh sb="3" eb="4">
      <t>ニク</t>
    </rPh>
    <phoneticPr fontId="1"/>
  </si>
  <si>
    <t>&lt;1.9</t>
    <phoneticPr fontId="1"/>
  </si>
  <si>
    <t>&lt;3.9</t>
    <phoneticPr fontId="1"/>
  </si>
  <si>
    <t>水産物</t>
    <rPh sb="0" eb="3">
      <t>スイサンブツ</t>
    </rPh>
    <phoneticPr fontId="3"/>
  </si>
  <si>
    <t>サバ</t>
    <phoneticPr fontId="1"/>
  </si>
  <si>
    <t>&lt;1.8</t>
    <phoneticPr fontId="1"/>
  </si>
  <si>
    <t>&lt;4.0</t>
    <phoneticPr fontId="1"/>
  </si>
  <si>
    <t>製造所：千葉県千葉市
若葉区富田町1033-1</t>
    <rPh sb="0" eb="3">
      <t>セイゾウジョ</t>
    </rPh>
    <rPh sb="4" eb="7">
      <t>チバケン</t>
    </rPh>
    <rPh sb="7" eb="10">
      <t>チバシ</t>
    </rPh>
    <rPh sb="11" eb="14">
      <t>ワカバク</t>
    </rPh>
    <rPh sb="14" eb="17">
      <t>トミダチョウ</t>
    </rPh>
    <phoneticPr fontId="1"/>
  </si>
  <si>
    <t>牛乳</t>
    <rPh sb="0" eb="2">
      <t>ギュウニュウ</t>
    </rPh>
    <phoneticPr fontId="1"/>
  </si>
  <si>
    <t>&lt;1.0</t>
    <phoneticPr fontId="1"/>
  </si>
  <si>
    <t>&lt;1.3</t>
    <phoneticPr fontId="1"/>
  </si>
  <si>
    <t>レンコン</t>
    <phoneticPr fontId="1"/>
  </si>
  <si>
    <t>&lt;4.5</t>
    <phoneticPr fontId="1"/>
  </si>
  <si>
    <t>サツマイモ</t>
    <phoneticPr fontId="1"/>
  </si>
  <si>
    <t>&lt;1.5</t>
    <phoneticPr fontId="1"/>
  </si>
  <si>
    <t>&lt;1.7</t>
    <phoneticPr fontId="1"/>
  </si>
  <si>
    <t>青森県</t>
    <rPh sb="0" eb="3">
      <t>アオモリケン</t>
    </rPh>
    <phoneticPr fontId="3"/>
  </si>
  <si>
    <t>リンゴ</t>
    <phoneticPr fontId="1"/>
  </si>
  <si>
    <t>&lt;2.5</t>
    <phoneticPr fontId="1"/>
  </si>
  <si>
    <t>&lt;4.9</t>
    <phoneticPr fontId="1"/>
  </si>
  <si>
    <t>新潟県</t>
    <rPh sb="0" eb="3">
      <t>ニイガタケン</t>
    </rPh>
    <phoneticPr fontId="3"/>
  </si>
  <si>
    <t>シメジ</t>
    <phoneticPr fontId="1"/>
  </si>
  <si>
    <t>栽培</t>
    <rPh sb="0" eb="2">
      <t>サイバイ</t>
    </rPh>
    <phoneticPr fontId="3"/>
  </si>
  <si>
    <t>菌床</t>
    <rPh sb="0" eb="1">
      <t>キン</t>
    </rPh>
    <rPh sb="1" eb="2">
      <t>ユカ</t>
    </rPh>
    <phoneticPr fontId="1"/>
  </si>
  <si>
    <t>&lt;1.6</t>
    <phoneticPr fontId="1"/>
  </si>
  <si>
    <t>&lt;4.1</t>
    <phoneticPr fontId="1"/>
  </si>
  <si>
    <t>米</t>
    <rPh sb="0" eb="1">
      <t>コメ</t>
    </rPh>
    <phoneticPr fontId="1"/>
  </si>
  <si>
    <t>&lt;2.6</t>
    <phoneticPr fontId="1"/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</si>
  <si>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</si>
  <si>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</si>
  <si>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</si>
  <si>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</si>
  <si>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アオメエソ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</si>
  <si>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</si>
  <si>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1"/>
  </si>
  <si>
    <t>&lt;0.386</t>
    <phoneticPr fontId="1"/>
  </si>
  <si>
    <t>&lt;0.449</t>
    <phoneticPr fontId="1"/>
  </si>
  <si>
    <t>&lt;0.84</t>
  </si>
  <si>
    <t>&lt;0.249</t>
    <phoneticPr fontId="1"/>
  </si>
  <si>
    <t>&lt;0.285</t>
    <phoneticPr fontId="1"/>
  </si>
  <si>
    <t>&lt;0.53</t>
  </si>
  <si>
    <t>アカムツ</t>
  </si>
  <si>
    <t>&lt;2.71</t>
    <phoneticPr fontId="1"/>
  </si>
  <si>
    <t>&lt;2.64</t>
    <phoneticPr fontId="1"/>
  </si>
  <si>
    <t>&lt;5.4</t>
  </si>
  <si>
    <t>日立市</t>
    <rPh sb="0" eb="3">
      <t>ヒタチシ</t>
    </rPh>
    <phoneticPr fontId="1"/>
  </si>
  <si>
    <t>日立市沖</t>
    <rPh sb="0" eb="4">
      <t>ヒタチシオキ</t>
    </rPh>
    <phoneticPr fontId="8"/>
  </si>
  <si>
    <t>アナゴ</t>
  </si>
  <si>
    <t>&lt;5.28</t>
    <phoneticPr fontId="1"/>
  </si>
  <si>
    <t>&lt;6.09</t>
    <phoneticPr fontId="1"/>
  </si>
  <si>
    <t>&lt;11</t>
  </si>
  <si>
    <t>&lt;0.601</t>
    <phoneticPr fontId="1"/>
  </si>
  <si>
    <t>&lt;0.645</t>
    <phoneticPr fontId="1"/>
  </si>
  <si>
    <t>&lt;1.2</t>
  </si>
  <si>
    <t>&lt;0.577</t>
    <phoneticPr fontId="1"/>
  </si>
  <si>
    <t>&lt;0.583</t>
    <phoneticPr fontId="1"/>
  </si>
  <si>
    <t>&lt;0.349</t>
    <phoneticPr fontId="1"/>
  </si>
  <si>
    <t>&lt;0.496</t>
    <phoneticPr fontId="1"/>
  </si>
  <si>
    <t>&lt;0.85</t>
  </si>
  <si>
    <t>&lt;0.226</t>
    <phoneticPr fontId="1"/>
  </si>
  <si>
    <t>&lt;0.262</t>
    <phoneticPr fontId="1"/>
  </si>
  <si>
    <t>&lt;0.49</t>
  </si>
  <si>
    <t>イシガレイ</t>
  </si>
  <si>
    <t>&lt;4.22</t>
    <phoneticPr fontId="1"/>
  </si>
  <si>
    <t>&lt;4.44</t>
    <phoneticPr fontId="1"/>
  </si>
  <si>
    <t>&lt;8.7</t>
  </si>
  <si>
    <t>エゾイソアイナメ</t>
  </si>
  <si>
    <t>&lt;0.318</t>
    <phoneticPr fontId="1"/>
  </si>
  <si>
    <t>&lt;0.347</t>
    <phoneticPr fontId="1"/>
  </si>
  <si>
    <t>&lt;0.67</t>
  </si>
  <si>
    <t>&lt;0.237</t>
    <phoneticPr fontId="1"/>
  </si>
  <si>
    <t>&lt;0.234</t>
    <phoneticPr fontId="1"/>
  </si>
  <si>
    <t>&lt;0.47</t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</si>
  <si>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</si>
  <si>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8"/>
  </si>
  <si>
    <t>鹿島灘はまぐり</t>
    <rPh sb="0" eb="3">
      <t>カシマナダ</t>
    </rPh>
    <phoneticPr fontId="8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</si>
  <si>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1"/>
  </si>
  <si>
    <t>&lt;2.1</t>
    <phoneticPr fontId="1"/>
  </si>
  <si>
    <t>&lt;2.8</t>
    <phoneticPr fontId="1"/>
  </si>
  <si>
    <t>&lt;4.9</t>
  </si>
  <si>
    <t>ホッキガイ</t>
  </si>
  <si>
    <t>&lt;2</t>
    <phoneticPr fontId="1"/>
  </si>
  <si>
    <t>&lt;3.9</t>
  </si>
  <si>
    <t>カナガシラ</t>
  </si>
  <si>
    <t>&lt;4.89</t>
    <phoneticPr fontId="1"/>
  </si>
  <si>
    <t>&lt;3.94</t>
    <phoneticPr fontId="1"/>
  </si>
  <si>
    <t>&lt;8.8</t>
  </si>
  <si>
    <t>&lt;4.52</t>
    <phoneticPr fontId="1"/>
  </si>
  <si>
    <t>&lt;4.88</t>
    <phoneticPr fontId="1"/>
  </si>
  <si>
    <t>&lt;9.4</t>
  </si>
  <si>
    <t>&lt;4.61</t>
    <phoneticPr fontId="1"/>
  </si>
  <si>
    <t>&lt;4.37</t>
    <phoneticPr fontId="1"/>
  </si>
  <si>
    <t>&lt;9</t>
  </si>
  <si>
    <t>ギス</t>
  </si>
  <si>
    <t>&lt;0.421</t>
    <phoneticPr fontId="1"/>
  </si>
  <si>
    <t>&lt;0.522</t>
    <phoneticPr fontId="1"/>
  </si>
  <si>
    <t>&lt;0.94</t>
  </si>
  <si>
    <t>キチジ</t>
  </si>
  <si>
    <t>&lt;5.06</t>
    <phoneticPr fontId="1"/>
  </si>
  <si>
    <t>&lt;4.66</t>
    <phoneticPr fontId="1"/>
  </si>
  <si>
    <t>&lt;9.7</t>
  </si>
  <si>
    <t>&lt;4.74</t>
    <phoneticPr fontId="1"/>
  </si>
  <si>
    <t>&lt;4.39</t>
    <phoneticPr fontId="1"/>
  </si>
  <si>
    <t>&lt;3.59</t>
    <phoneticPr fontId="1"/>
  </si>
  <si>
    <t>&lt;8</t>
  </si>
  <si>
    <t>&lt;2.27</t>
    <phoneticPr fontId="1"/>
  </si>
  <si>
    <t>&lt;4.7</t>
  </si>
  <si>
    <t>&lt;2.16</t>
    <phoneticPr fontId="1"/>
  </si>
  <si>
    <t>&lt;2.52</t>
    <phoneticPr fontId="1"/>
  </si>
  <si>
    <t>&lt;2.41</t>
    <phoneticPr fontId="1"/>
  </si>
  <si>
    <t>&lt;2.47</t>
    <phoneticPr fontId="1"/>
  </si>
  <si>
    <t>クロダイ</t>
  </si>
  <si>
    <t>&lt;3.82</t>
    <phoneticPr fontId="1"/>
  </si>
  <si>
    <t>&lt;3.48</t>
    <phoneticPr fontId="1"/>
  </si>
  <si>
    <t>&lt;7.3</t>
  </si>
  <si>
    <t>サメガレイ</t>
  </si>
  <si>
    <t>&lt;0.492</t>
    <phoneticPr fontId="1"/>
  </si>
  <si>
    <t>&lt;0.517</t>
    <phoneticPr fontId="1"/>
  </si>
  <si>
    <t>&lt;1</t>
  </si>
  <si>
    <t>シライトマキバイ</t>
  </si>
  <si>
    <t>&lt;2.37</t>
    <phoneticPr fontId="1"/>
  </si>
  <si>
    <t>&lt;2.44</t>
    <phoneticPr fontId="1"/>
  </si>
  <si>
    <t>&lt;4.8</t>
  </si>
  <si>
    <t>シログチ</t>
  </si>
  <si>
    <t>&lt;0.414</t>
    <phoneticPr fontId="1"/>
  </si>
  <si>
    <t>&lt;9.3</t>
  </si>
  <si>
    <t>&lt;6.43</t>
    <phoneticPr fontId="1"/>
  </si>
  <si>
    <t>&lt;6.03</t>
    <phoneticPr fontId="1"/>
  </si>
  <si>
    <t>&lt;12</t>
  </si>
  <si>
    <t>&lt;5.26</t>
    <phoneticPr fontId="1"/>
  </si>
  <si>
    <t>&lt;4.72</t>
    <phoneticPr fontId="1"/>
  </si>
  <si>
    <t>&lt;10</t>
  </si>
  <si>
    <t>スズキ</t>
  </si>
  <si>
    <t>&lt;0.485</t>
    <phoneticPr fontId="1"/>
  </si>
  <si>
    <t>&lt;0.499</t>
    <phoneticPr fontId="1"/>
  </si>
  <si>
    <t>スルメイカ</t>
  </si>
  <si>
    <t>&lt;2.72</t>
    <phoneticPr fontId="1"/>
  </si>
  <si>
    <t>&lt;2.49</t>
    <phoneticPr fontId="1"/>
  </si>
  <si>
    <t>&lt;5.2</t>
  </si>
  <si>
    <t>&lt;3.06</t>
    <phoneticPr fontId="1"/>
  </si>
  <si>
    <t>&lt;5.5</t>
  </si>
  <si>
    <t>&lt;2.78</t>
    <phoneticPr fontId="1"/>
  </si>
  <si>
    <t>&lt;2.59</t>
    <phoneticPr fontId="1"/>
  </si>
  <si>
    <t>チダイ</t>
  </si>
  <si>
    <t>&lt;4.85</t>
    <phoneticPr fontId="1"/>
  </si>
  <si>
    <t>&lt;9.1</t>
  </si>
  <si>
    <t>&lt;5.98</t>
    <phoneticPr fontId="1"/>
  </si>
  <si>
    <t>&lt;13</t>
  </si>
  <si>
    <t>&lt;5.14</t>
    <phoneticPr fontId="1"/>
  </si>
  <si>
    <t>&lt;9.6</t>
  </si>
  <si>
    <t>ヒメコウイカ</t>
  </si>
  <si>
    <t>&lt;4.41</t>
    <phoneticPr fontId="1"/>
  </si>
  <si>
    <t>&lt;3.55</t>
    <phoneticPr fontId="1"/>
  </si>
  <si>
    <t>ひたちなか市</t>
  </si>
  <si>
    <t>&lt;3.78</t>
    <phoneticPr fontId="1"/>
  </si>
  <si>
    <t>&lt;3.39</t>
    <phoneticPr fontId="1"/>
  </si>
  <si>
    <t>&lt;7.2</t>
  </si>
  <si>
    <t>&lt;3.98</t>
    <phoneticPr fontId="1"/>
  </si>
  <si>
    <t>&lt;4.27</t>
    <phoneticPr fontId="1"/>
  </si>
  <si>
    <t>&lt;8.3</t>
  </si>
  <si>
    <t>日立市</t>
  </si>
  <si>
    <t>マダイ</t>
  </si>
  <si>
    <t>&lt;0.37</t>
    <phoneticPr fontId="1"/>
  </si>
  <si>
    <t>&lt;4.18</t>
    <phoneticPr fontId="1"/>
  </si>
  <si>
    <t>&lt;3.92</t>
    <phoneticPr fontId="1"/>
  </si>
  <si>
    <t>&lt;8.1</t>
  </si>
  <si>
    <t>&lt;4.91</t>
    <phoneticPr fontId="1"/>
  </si>
  <si>
    <t>マトウダイ</t>
  </si>
  <si>
    <t>&lt;5.19</t>
    <phoneticPr fontId="1"/>
  </si>
  <si>
    <t>&lt;4.36</t>
    <phoneticPr fontId="1"/>
  </si>
  <si>
    <t>ミギガレイ</t>
  </si>
  <si>
    <t>&lt;3.76</t>
    <phoneticPr fontId="1"/>
  </si>
  <si>
    <t>&lt;3.32</t>
    <phoneticPr fontId="1"/>
  </si>
  <si>
    <t>&lt;7.1</t>
  </si>
  <si>
    <t>&lt;3.22</t>
    <phoneticPr fontId="1"/>
  </si>
  <si>
    <t>&lt;3.25</t>
    <phoneticPr fontId="1"/>
  </si>
  <si>
    <t>&lt;6.5</t>
  </si>
  <si>
    <t>&lt;3.38</t>
    <phoneticPr fontId="1"/>
  </si>
  <si>
    <t>&lt;3.97</t>
    <phoneticPr fontId="1"/>
  </si>
  <si>
    <t>&lt;7.4</t>
  </si>
  <si>
    <t>ムシガレイ</t>
  </si>
  <si>
    <t>&lt;0.471</t>
    <phoneticPr fontId="1"/>
  </si>
  <si>
    <t>&lt;0.501</t>
    <phoneticPr fontId="1"/>
  </si>
  <si>
    <t>&lt;0.97</t>
  </si>
  <si>
    <t>ヤナギダコ</t>
  </si>
  <si>
    <t>&lt;0.336</t>
    <phoneticPr fontId="1"/>
  </si>
  <si>
    <t>&lt;0.71</t>
  </si>
  <si>
    <t>&lt;0.269</t>
    <phoneticPr fontId="1"/>
  </si>
  <si>
    <t>&lt;0.62</t>
  </si>
  <si>
    <t>&lt;0.265</t>
    <phoneticPr fontId="1"/>
  </si>
  <si>
    <t>&lt;0.302</t>
    <phoneticPr fontId="1"/>
  </si>
  <si>
    <t>&lt;0.57</t>
  </si>
  <si>
    <t>&lt;0.22</t>
    <phoneticPr fontId="1"/>
  </si>
  <si>
    <t>&lt;0.224</t>
    <phoneticPr fontId="1"/>
  </si>
  <si>
    <t>&lt;0.44</t>
  </si>
  <si>
    <t>&lt;0.281</t>
    <phoneticPr fontId="1"/>
  </si>
  <si>
    <t>&lt;0.308</t>
    <phoneticPr fontId="1"/>
  </si>
  <si>
    <t>&lt;0.59</t>
  </si>
  <si>
    <t>ヤナギムシガレイ</t>
  </si>
  <si>
    <t>&lt;3.69</t>
    <phoneticPr fontId="1"/>
  </si>
  <si>
    <t>&lt;3.34</t>
    <phoneticPr fontId="1"/>
  </si>
  <si>
    <t>&lt;3.31</t>
    <phoneticPr fontId="1"/>
  </si>
  <si>
    <t>&lt;6.7</t>
  </si>
  <si>
    <t>&lt;3.54</t>
    <phoneticPr fontId="1"/>
  </si>
  <si>
    <t>&lt;7</t>
  </si>
  <si>
    <t>ユメカサゴ</t>
  </si>
  <si>
    <t>&lt;3</t>
    <phoneticPr fontId="1"/>
  </si>
  <si>
    <t>&lt;2.9</t>
    <phoneticPr fontId="1"/>
  </si>
  <si>
    <t>&lt;5.9</t>
  </si>
  <si>
    <t>&lt;3.02</t>
    <phoneticPr fontId="1"/>
  </si>
  <si>
    <t>&lt;2.89</t>
    <phoneticPr fontId="1"/>
  </si>
  <si>
    <t>&lt;2.87</t>
    <phoneticPr fontId="1"/>
  </si>
  <si>
    <t>&lt;2.57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</si>
  <si>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</si>
  <si>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</si>
  <si>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</si>
  <si>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</si>
  <si>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シログチ</t>
    <phoneticPr fontId="1"/>
  </si>
  <si>
    <t>―</t>
  </si>
  <si>
    <t>横浜市衛生研究所</t>
    <phoneticPr fontId="1"/>
  </si>
  <si>
    <t>&lt;2.70</t>
    <phoneticPr fontId="1"/>
  </si>
  <si>
    <t>&lt;5.2</t>
    <phoneticPr fontId="1"/>
  </si>
  <si>
    <t>タチウオ</t>
    <phoneticPr fontId="1"/>
  </si>
  <si>
    <t>&lt;2.67</t>
    <phoneticPr fontId="1"/>
  </si>
  <si>
    <t>&lt;4.8</t>
    <phoneticPr fontId="1"/>
  </si>
  <si>
    <t>カマス</t>
    <phoneticPr fontId="3"/>
  </si>
  <si>
    <t>&lt;2.94</t>
    <phoneticPr fontId="1"/>
  </si>
  <si>
    <t>宇都宮市</t>
    <rPh sb="0" eb="3">
      <t>ウツノミヤ</t>
    </rPh>
    <rPh sb="3" eb="4">
      <t>シ</t>
    </rPh>
    <phoneticPr fontId="1"/>
  </si>
  <si>
    <t>宮城県</t>
    <rPh sb="0" eb="3">
      <t>ミヤギケン</t>
    </rPh>
    <phoneticPr fontId="3"/>
  </si>
  <si>
    <t>石巻市</t>
    <rPh sb="0" eb="2">
      <t>イシノマキ</t>
    </rPh>
    <rPh sb="2" eb="3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</si>
  <si>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</si>
  <si>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イナダ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</si>
  <si>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</si>
  <si>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</si>
  <si>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スケソウダラ</t>
    <phoneticPr fontId="1"/>
  </si>
  <si>
    <t>&lt;4.4</t>
    <phoneticPr fontId="1"/>
  </si>
  <si>
    <t>栃木県</t>
    <rPh sb="0" eb="3">
      <t>トチギケン</t>
    </rPh>
    <phoneticPr fontId="3"/>
  </si>
  <si>
    <t>下野市</t>
    <rPh sb="0" eb="3">
      <t>シモツケシ</t>
    </rPh>
    <phoneticPr fontId="1"/>
  </si>
  <si>
    <t>ホウレンソウ</t>
    <phoneticPr fontId="1"/>
  </si>
  <si>
    <t xml:space="preserve">露地栽培 </t>
    <phoneticPr fontId="1"/>
  </si>
  <si>
    <t>&lt;4.6</t>
    <phoneticPr fontId="1"/>
  </si>
  <si>
    <t>栃木県</t>
    <rPh sb="0" eb="3">
      <t>トチギケン</t>
    </rPh>
    <phoneticPr fontId="1"/>
  </si>
  <si>
    <t>上三川町</t>
    <rPh sb="0" eb="1">
      <t>ウエ</t>
    </rPh>
    <rPh sb="1" eb="2">
      <t>サン</t>
    </rPh>
    <rPh sb="2" eb="3">
      <t>カワ</t>
    </rPh>
    <rPh sb="3" eb="4">
      <t>マチ</t>
    </rPh>
    <phoneticPr fontId="1"/>
  </si>
  <si>
    <t>サトイモ</t>
    <phoneticPr fontId="1"/>
  </si>
  <si>
    <t>&lt;5.4</t>
    <phoneticPr fontId="1"/>
  </si>
  <si>
    <t>宇都宮市</t>
    <rPh sb="0" eb="4">
      <t>ウツノミヤシ</t>
    </rPh>
    <phoneticPr fontId="1"/>
  </si>
  <si>
    <t>ニンジン</t>
    <phoneticPr fontId="1"/>
  </si>
  <si>
    <t>露地栽培</t>
    <phoneticPr fontId="1"/>
  </si>
  <si>
    <t>&lt;4.3</t>
    <phoneticPr fontId="1"/>
  </si>
  <si>
    <t>鹿沼市</t>
    <rPh sb="0" eb="3">
      <t>カヌマシ</t>
    </rPh>
    <phoneticPr fontId="1"/>
  </si>
  <si>
    <t>ハクサイ</t>
    <phoneticPr fontId="1"/>
  </si>
  <si>
    <t>&lt;5.１</t>
    <phoneticPr fontId="1"/>
  </si>
  <si>
    <t>埼玉県</t>
    <rPh sb="0" eb="3">
      <t>サイタマケン</t>
    </rPh>
    <phoneticPr fontId="1"/>
  </si>
  <si>
    <t>加須市</t>
    <rPh sb="0" eb="3">
      <t>カゾシ</t>
    </rPh>
    <phoneticPr fontId="1"/>
  </si>
  <si>
    <t>－</t>
  </si>
  <si>
    <t>大豆</t>
    <rPh sb="0" eb="2">
      <t>ダイズ</t>
    </rPh>
    <phoneticPr fontId="1"/>
  </si>
  <si>
    <t>露地栽培</t>
    <rPh sb="0" eb="2">
      <t>ロジ</t>
    </rPh>
    <rPh sb="2" eb="4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</si>
  <si>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</si>
  <si>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&lt;5.3</t>
  </si>
  <si>
    <t>&lt;4.5</t>
  </si>
  <si>
    <t>&lt;9.8</t>
  </si>
  <si>
    <t>本庄市</t>
    <rPh sb="0" eb="3">
      <t>ホンジョウシ</t>
    </rPh>
    <phoneticPr fontId="1"/>
  </si>
  <si>
    <t>キャベツ</t>
  </si>
  <si>
    <t>&lt;5.1</t>
  </si>
  <si>
    <t>&lt;4.3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</si>
  <si>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</si>
  <si>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</si>
  <si>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</si>
  <si>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</si>
  <si>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</si>
  <si>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15"/>
  </si>
  <si>
    <t>ヤマトシジミ</t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</si>
  <si>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</si>
  <si>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</si>
  <si>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&lt;7.3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</si>
  <si>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</si>
  <si>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</si>
  <si>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</si>
  <si>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&lt;4.7</t>
    <phoneticPr fontId="1"/>
  </si>
  <si>
    <t>&lt;8.4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</si>
  <si>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</si>
  <si>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</si>
  <si>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</si>
  <si>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</si>
  <si>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&lt;8.0</t>
    <phoneticPr fontId="1"/>
  </si>
  <si>
    <t>&lt;9.2</t>
    <phoneticPr fontId="1"/>
  </si>
  <si>
    <t>川崎市</t>
    <rPh sb="0" eb="3">
      <t>カワサキシ</t>
    </rPh>
    <phoneticPr fontId="1"/>
  </si>
  <si>
    <t>石巻市</t>
    <rPh sb="0" eb="3">
      <t>イシノマキシ</t>
    </rPh>
    <phoneticPr fontId="1"/>
  </si>
  <si>
    <t>ニベ</t>
    <phoneticPr fontId="1"/>
  </si>
  <si>
    <t>川崎市中央卸売市場食品衛生検査所</t>
  </si>
  <si>
    <t>NaＩ</t>
  </si>
  <si>
    <t>岩手県</t>
    <rPh sb="0" eb="3">
      <t>イワテケン</t>
    </rPh>
    <phoneticPr fontId="3"/>
  </si>
  <si>
    <t>大船渡市</t>
    <rPh sb="0" eb="4">
      <t>オオフナトシ</t>
    </rPh>
    <phoneticPr fontId="1"/>
  </si>
  <si>
    <t>三陸北部沖</t>
    <rPh sb="0" eb="2">
      <t>サンリク</t>
    </rPh>
    <rPh sb="2" eb="4">
      <t>ホクブ</t>
    </rPh>
    <rPh sb="4" eb="5">
      <t>オキ</t>
    </rPh>
    <phoneticPr fontId="1"/>
  </si>
  <si>
    <t>マサバ</t>
    <phoneticPr fontId="1"/>
  </si>
  <si>
    <t>東京都</t>
  </si>
  <si>
    <t>流通品</t>
  </si>
  <si>
    <t>畜産物</t>
  </si>
  <si>
    <t>はちみつ</t>
  </si>
  <si>
    <t>制限なし</t>
  </si>
  <si>
    <t>東京都健康安全研究センター</t>
  </si>
  <si>
    <t>NaI</t>
  </si>
  <si>
    <t>&lt;15</t>
  </si>
  <si>
    <t>その他</t>
  </si>
  <si>
    <t>分離液状ドレッシング</t>
    <rPh sb="0" eb="2">
      <t>ブンリ</t>
    </rPh>
    <rPh sb="2" eb="4">
      <t>エキジョウ</t>
    </rPh>
    <phoneticPr fontId="16"/>
  </si>
  <si>
    <t>&lt;21</t>
  </si>
  <si>
    <t>鍋つゆ（ストレートタイプ）</t>
    <rPh sb="0" eb="1">
      <t>ナベ</t>
    </rPh>
    <phoneticPr fontId="16"/>
  </si>
  <si>
    <t>&lt;23</t>
  </si>
  <si>
    <t>神奈川県</t>
  </si>
  <si>
    <t>農産物</t>
  </si>
  <si>
    <t>ダイコン</t>
  </si>
  <si>
    <t>&lt;22</t>
  </si>
  <si>
    <t>千葉県</t>
  </si>
  <si>
    <t>栃木県</t>
  </si>
  <si>
    <t>トマト</t>
  </si>
  <si>
    <t>群馬県</t>
  </si>
  <si>
    <t>ホウレンソウ</t>
  </si>
  <si>
    <t>&lt;19</t>
  </si>
  <si>
    <t>青森県</t>
  </si>
  <si>
    <t>リンゴ</t>
  </si>
  <si>
    <t>切りもち</t>
    <rPh sb="0" eb="1">
      <t>キ</t>
    </rPh>
    <phoneticPr fontId="16"/>
  </si>
  <si>
    <t>&lt;24</t>
  </si>
  <si>
    <t>切り餅󠄀</t>
    <rPh sb="0" eb="1">
      <t>キ</t>
    </rPh>
    <rPh sb="2" eb="5">
      <t>モチ</t>
    </rPh>
    <phoneticPr fontId="16"/>
  </si>
  <si>
    <t>即席中華めん</t>
    <rPh sb="0" eb="2">
      <t>ソクセキ</t>
    </rPh>
    <rPh sb="2" eb="4">
      <t>チュウカ</t>
    </rPh>
    <phoneticPr fontId="16"/>
  </si>
  <si>
    <t>牛乳・乳幼児食品</t>
  </si>
  <si>
    <t>米飯類（ドリア）（ベビーフード）</t>
    <rPh sb="0" eb="2">
      <t>ベイハン</t>
    </rPh>
    <rPh sb="2" eb="3">
      <t>ルイ</t>
    </rPh>
    <phoneticPr fontId="16"/>
  </si>
  <si>
    <t>&lt;3</t>
  </si>
  <si>
    <t>&lt;4</t>
  </si>
  <si>
    <t>米飯類（五目ごはん）
（ベビーフード）</t>
    <rPh sb="0" eb="2">
      <t>ベイハン</t>
    </rPh>
    <rPh sb="2" eb="3">
      <t>ルイ</t>
    </rPh>
    <rPh sb="4" eb="6">
      <t>ゴモク</t>
    </rPh>
    <phoneticPr fontId="16"/>
  </si>
  <si>
    <t>&lt;2</t>
  </si>
  <si>
    <t>&lt;5</t>
  </si>
  <si>
    <t>野菜・魚介煮物（ベビーフード）</t>
    <rPh sb="0" eb="2">
      <t>ヤサイ</t>
    </rPh>
    <rPh sb="3" eb="7">
      <t>ギョカイニモノ</t>
    </rPh>
    <phoneticPr fontId="16"/>
  </si>
  <si>
    <t>&lt;6</t>
  </si>
  <si>
    <t>米飯類（ベビーフード）</t>
    <rPh sb="0" eb="2">
      <t>ベイハン</t>
    </rPh>
    <rPh sb="2" eb="3">
      <t>ルイ</t>
    </rPh>
    <phoneticPr fontId="16"/>
  </si>
  <si>
    <t>野菜・肉煮物（ベビーフード）</t>
    <rPh sb="0" eb="2">
      <t>ヤサイ</t>
    </rPh>
    <rPh sb="3" eb="4">
      <t>ニク</t>
    </rPh>
    <rPh sb="4" eb="6">
      <t>ニモノ</t>
    </rPh>
    <phoneticPr fontId="16"/>
  </si>
  <si>
    <t>精米</t>
    <rPh sb="0" eb="2">
      <t>セイマイ</t>
    </rPh>
    <phoneticPr fontId="16"/>
  </si>
  <si>
    <t>サツマイモ</t>
  </si>
  <si>
    <t>北海道</t>
  </si>
  <si>
    <t>黒豆</t>
    <rPh sb="0" eb="2">
      <t>クロマメ</t>
    </rPh>
    <phoneticPr fontId="16"/>
  </si>
  <si>
    <t>小豆</t>
    <rPh sb="0" eb="2">
      <t>アズキ</t>
    </rPh>
    <phoneticPr fontId="16"/>
  </si>
  <si>
    <t>宮城県</t>
  </si>
  <si>
    <t>青大豆（遺伝子組換えでない）</t>
    <rPh sb="0" eb="3">
      <t>アオダイズ</t>
    </rPh>
    <rPh sb="4" eb="9">
      <t>イデンシクミカ</t>
    </rPh>
    <phoneticPr fontId="16"/>
  </si>
  <si>
    <t>発酵乳</t>
    <rPh sb="0" eb="3">
      <t>ハッコウニュウ</t>
    </rPh>
    <phoneticPr fontId="16"/>
  </si>
  <si>
    <t>はっ酵乳</t>
    <rPh sb="2" eb="3">
      <t>コウ</t>
    </rPh>
    <rPh sb="3" eb="4">
      <t>ニュウ</t>
    </rPh>
    <phoneticPr fontId="16"/>
  </si>
  <si>
    <t>食品の放射性物質検査について</t>
    <rPh sb="5" eb="6">
      <t>セイ</t>
    </rPh>
    <rPh sb="6" eb="8">
      <t>ブッシツ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</si>
</sst>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3" fillId="0" borderId="0">
      <alignment vertical="center"/>
    </xf>
  </cellStyleXfs>
  <cellXfs count="18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7" fontId="2" fillId="2" borderId="34" xfId="0" applyNumberFormat="1" applyFont="1" applyFill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57" fontId="13" fillId="0" borderId="20" xfId="0" applyNumberFormat="1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14" fillId="2" borderId="35" xfId="0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76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Border="1" applyAlignment="1">
      <alignment vertical="center"/>
    </xf>
    <xf numFmtId="0" fontId="17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71&#22577;)/(1)&#33258;&#27835;&#20307;/12&#26376;27&#26085;/&#20462;&#27491;031215&#26908;&#26619;&#32080;&#26524;&#22577;&#21578;(&#26575;&#24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24" customWidth="1"/>
    <col min="2" max="2" width="10.625" style="126" customWidth="1"/>
    <col min="3" max="3" width="11.375" style="127" bestFit="1" customWidth="1"/>
    <col min="4" max="4" width="10.625" style="126" customWidth="1"/>
    <col min="5" max="5" width="13.375" style="127" bestFit="1" customWidth="1"/>
    <col min="6" max="6" width="32.25" style="127" bestFit="1" customWidth="1"/>
    <col min="7" max="7" width="23.125" style="127" bestFit="1" customWidth="1"/>
    <col min="8" max="8" width="17.625" style="127" bestFit="1" customWidth="1"/>
    <col min="9" max="9" width="38.5" style="127" bestFit="1" customWidth="1"/>
    <col min="10" max="10" width="39.625" style="127" bestFit="1" customWidth="1"/>
    <col min="11" max="11" width="21.625" style="126" customWidth="1"/>
    <col min="12" max="12" width="25.625" style="126" customWidth="1"/>
    <col min="13" max="13" width="35.75" style="127" bestFit="1" customWidth="1"/>
    <col min="14" max="14" width="10.625" style="126" customWidth="1"/>
    <col min="15" max="16" width="10.625" style="128" customWidth="1"/>
    <col min="17" max="18" width="12.625" style="129" customWidth="1"/>
    <col min="19" max="19" width="12.625" style="128" customWidth="1"/>
    <col min="20" max="22" width="10.625" style="126" customWidth="1"/>
    <col min="23" max="23" width="10.625" style="124" customWidth="1"/>
    <col min="24" max="16384" width="9" style="124"/>
  </cols>
  <sheetData>
    <row r="1" spans="1:24" x14ac:dyDescent="0.4">
      <c r="A1" s="130" t="s">
        <v>424</v>
      </c>
      <c r="B1" s="118"/>
      <c r="C1" s="118"/>
      <c r="D1" s="119"/>
      <c r="E1" s="118"/>
      <c r="F1" s="118"/>
      <c r="G1" s="118"/>
      <c r="H1" s="118"/>
      <c r="I1" s="118"/>
      <c r="J1" s="118"/>
      <c r="K1" s="118"/>
      <c r="L1" s="119"/>
      <c r="M1" s="120"/>
      <c r="N1" s="118"/>
      <c r="O1" s="121"/>
      <c r="P1" s="122"/>
      <c r="Q1" s="123"/>
      <c r="R1" s="123"/>
      <c r="S1" s="122"/>
      <c r="T1" s="118"/>
      <c r="U1" s="118"/>
      <c r="V1" s="124"/>
    </row>
    <row r="2" spans="1:24" ht="19.5" thickBot="1" x14ac:dyDescent="0.45">
      <c r="A2" s="117"/>
      <c r="B2" s="118"/>
      <c r="C2" s="118"/>
      <c r="D2" s="119"/>
      <c r="E2" s="118"/>
      <c r="F2" s="118"/>
      <c r="G2" s="118"/>
      <c r="H2" s="118"/>
      <c r="I2" s="118"/>
      <c r="J2" s="118"/>
      <c r="K2" s="118"/>
      <c r="L2" s="119"/>
      <c r="M2" s="120"/>
      <c r="N2" s="118"/>
      <c r="O2" s="121"/>
      <c r="P2" s="122"/>
      <c r="Q2" s="123"/>
      <c r="R2" s="123"/>
      <c r="S2" s="122"/>
      <c r="T2" s="118"/>
      <c r="U2" s="118"/>
      <c r="V2" s="124"/>
    </row>
    <row r="3" spans="1:24" ht="13.5" customHeight="1" x14ac:dyDescent="0.4">
      <c r="A3" s="170" t="s">
        <v>0</v>
      </c>
      <c r="B3" s="172" t="s">
        <v>1</v>
      </c>
      <c r="C3" s="173" t="s">
        <v>2</v>
      </c>
      <c r="D3" s="140" t="s">
        <v>3</v>
      </c>
      <c r="E3" s="138"/>
      <c r="F3" s="139"/>
      <c r="G3" s="176" t="s">
        <v>4</v>
      </c>
      <c r="H3" s="134" t="s">
        <v>5</v>
      </c>
      <c r="I3" s="137" t="s">
        <v>6</v>
      </c>
      <c r="J3" s="138"/>
      <c r="K3" s="138"/>
      <c r="L3" s="139"/>
      <c r="M3" s="140" t="s">
        <v>7</v>
      </c>
      <c r="N3" s="139"/>
      <c r="O3" s="141" t="s">
        <v>8</v>
      </c>
      <c r="P3" s="142"/>
      <c r="Q3" s="140" t="s">
        <v>9</v>
      </c>
      <c r="R3" s="138"/>
      <c r="S3" s="138"/>
      <c r="T3" s="138"/>
      <c r="U3" s="138"/>
      <c r="V3" s="138"/>
      <c r="W3" s="139"/>
    </row>
    <row r="4" spans="1:24" x14ac:dyDescent="0.4">
      <c r="A4" s="170"/>
      <c r="B4" s="170"/>
      <c r="C4" s="174"/>
      <c r="D4" s="179" t="s">
        <v>10</v>
      </c>
      <c r="E4" s="143" t="s">
        <v>11</v>
      </c>
      <c r="F4" s="182" t="s">
        <v>12</v>
      </c>
      <c r="G4" s="177"/>
      <c r="H4" s="135"/>
      <c r="I4" s="143" t="s">
        <v>13</v>
      </c>
      <c r="J4" s="36"/>
      <c r="K4" s="50"/>
      <c r="L4" s="146" t="s">
        <v>14</v>
      </c>
      <c r="M4" s="149" t="s">
        <v>15</v>
      </c>
      <c r="N4" s="150" t="s">
        <v>16</v>
      </c>
      <c r="O4" s="153" t="s">
        <v>17</v>
      </c>
      <c r="P4" s="156" t="s">
        <v>18</v>
      </c>
      <c r="Q4" s="159" t="s">
        <v>19</v>
      </c>
      <c r="R4" s="160"/>
      <c r="S4" s="160"/>
      <c r="T4" s="161" t="s">
        <v>20</v>
      </c>
      <c r="U4" s="164" t="s">
        <v>21</v>
      </c>
      <c r="V4" s="164" t="s">
        <v>22</v>
      </c>
      <c r="W4" s="167" t="s">
        <v>23</v>
      </c>
    </row>
    <row r="5" spans="1:24" ht="110.1" customHeight="1" x14ac:dyDescent="0.4">
      <c r="A5" s="170"/>
      <c r="B5" s="170"/>
      <c r="C5" s="174"/>
      <c r="D5" s="180"/>
      <c r="E5" s="144"/>
      <c r="F5" s="174"/>
      <c r="G5" s="177"/>
      <c r="H5" s="135"/>
      <c r="I5" s="144"/>
      <c r="J5" s="131" t="s">
        <v>24</v>
      </c>
      <c r="K5" s="131" t="s">
        <v>29</v>
      </c>
      <c r="L5" s="147"/>
      <c r="M5" s="135"/>
      <c r="N5" s="151"/>
      <c r="O5" s="154"/>
      <c r="P5" s="157"/>
      <c r="Q5" s="183" t="s">
        <v>25</v>
      </c>
      <c r="R5" s="184"/>
      <c r="S5" s="185"/>
      <c r="T5" s="162"/>
      <c r="U5" s="165"/>
      <c r="V5" s="165"/>
      <c r="W5" s="168"/>
    </row>
    <row r="6" spans="1:24" ht="30" customHeight="1" thickBot="1" x14ac:dyDescent="0.45">
      <c r="A6" s="171"/>
      <c r="B6" s="171"/>
      <c r="C6" s="175"/>
      <c r="D6" s="181"/>
      <c r="E6" s="145"/>
      <c r="F6" s="175"/>
      <c r="G6" s="178"/>
      <c r="H6" s="136"/>
      <c r="I6" s="145"/>
      <c r="J6" s="132"/>
      <c r="K6" s="133"/>
      <c r="L6" s="148"/>
      <c r="M6" s="136"/>
      <c r="N6" s="152"/>
      <c r="O6" s="155"/>
      <c r="P6" s="158"/>
      <c r="Q6" s="1" t="s">
        <v>26</v>
      </c>
      <c r="R6" s="2" t="s">
        <v>27</v>
      </c>
      <c r="S6" s="52" t="s">
        <v>28</v>
      </c>
      <c r="T6" s="163"/>
      <c r="U6" s="166"/>
      <c r="V6" s="166"/>
      <c r="W6" s="169"/>
      <c r="X6" s="125"/>
    </row>
    <row r="7" spans="1:24" ht="19.5" thickTop="1" x14ac:dyDescent="0.4">
      <c r="A7" s="35">
        <v>1</v>
      </c>
      <c r="B7" s="35" t="s">
        <v>30</v>
      </c>
      <c r="C7" s="44" t="s">
        <v>30</v>
      </c>
      <c r="D7" s="41" t="s">
        <v>31</v>
      </c>
      <c r="E7" s="31" t="s">
        <v>31</v>
      </c>
      <c r="F7" s="43" t="s">
        <v>32</v>
      </c>
      <c r="G7" s="32" t="s">
        <v>33</v>
      </c>
      <c r="H7" s="41" t="s">
        <v>34</v>
      </c>
      <c r="I7" s="31" t="s">
        <v>35</v>
      </c>
      <c r="J7" s="37" t="s">
        <v>36</v>
      </c>
      <c r="K7" s="37" t="s">
        <v>36</v>
      </c>
      <c r="L7" s="38" t="s">
        <v>37</v>
      </c>
      <c r="M7" s="53" t="s">
        <v>38</v>
      </c>
      <c r="N7" s="54" t="s">
        <v>39</v>
      </c>
      <c r="O7" s="55">
        <v>44550</v>
      </c>
      <c r="P7" s="56">
        <v>44554</v>
      </c>
      <c r="Q7" s="57" t="s">
        <v>40</v>
      </c>
      <c r="R7" s="58" t="s">
        <v>41</v>
      </c>
      <c r="S7" s="59" t="s">
        <v>42</v>
      </c>
      <c r="T7" s="6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</v>
      </c>
      <c r="U7" s="60" t="str">
        <f t="shared" si="0"/>
        <v>&lt;0.69</v>
      </c>
      <c r="V7" s="6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&lt;1.4</v>
      </c>
      <c r="W7" s="62" t="str">
        <f t="shared" ref="W7:W42" si="2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f>A7+1</f>
        <v>2</v>
      </c>
      <c r="B8" s="31" t="s">
        <v>30</v>
      </c>
      <c r="C8" s="43" t="s">
        <v>30</v>
      </c>
      <c r="D8" s="41" t="s">
        <v>31</v>
      </c>
      <c r="E8" s="31" t="s">
        <v>31</v>
      </c>
      <c r="F8" s="43" t="s">
        <v>43</v>
      </c>
      <c r="G8" s="32" t="s">
        <v>33</v>
      </c>
      <c r="H8" s="41" t="s">
        <v>44</v>
      </c>
      <c r="I8" s="31" t="s">
        <v>45</v>
      </c>
      <c r="J8" s="37" t="s">
        <v>36</v>
      </c>
      <c r="K8" s="37" t="s">
        <v>46</v>
      </c>
      <c r="L8" s="38" t="s">
        <v>37</v>
      </c>
      <c r="M8" s="53" t="s">
        <v>38</v>
      </c>
      <c r="N8" s="54" t="s">
        <v>39</v>
      </c>
      <c r="O8" s="55">
        <v>44550</v>
      </c>
      <c r="P8" s="56">
        <v>44554</v>
      </c>
      <c r="Q8" s="63" t="s">
        <v>47</v>
      </c>
      <c r="R8" s="64" t="s">
        <v>47</v>
      </c>
      <c r="S8" s="59" t="s">
        <v>48</v>
      </c>
      <c r="T8" s="60" t="str">
        <f t="shared" si="0"/>
        <v>&lt;3.2</v>
      </c>
      <c r="U8" s="60" t="str">
        <f t="shared" si="0"/>
        <v>&lt;3.2</v>
      </c>
      <c r="V8" s="61" t="str">
        <f t="shared" si="1"/>
        <v>&lt;6.4</v>
      </c>
      <c r="W8" s="62" t="str">
        <f t="shared" si="2"/>
        <v/>
      </c>
    </row>
    <row r="9" spans="1:24" x14ac:dyDescent="0.4">
      <c r="A9" s="31">
        <f t="shared" ref="A9:A72" si="3">A8+1</f>
        <v>3</v>
      </c>
      <c r="B9" s="31" t="s">
        <v>30</v>
      </c>
      <c r="C9" s="43" t="s">
        <v>30</v>
      </c>
      <c r="D9" s="41" t="s">
        <v>31</v>
      </c>
      <c r="E9" s="31" t="s">
        <v>31</v>
      </c>
      <c r="F9" s="43" t="s">
        <v>49</v>
      </c>
      <c r="G9" s="32" t="s">
        <v>33</v>
      </c>
      <c r="H9" s="41" t="s">
        <v>44</v>
      </c>
      <c r="I9" s="31" t="s">
        <v>50</v>
      </c>
      <c r="J9" s="37" t="s">
        <v>36</v>
      </c>
      <c r="K9" s="37" t="s">
        <v>46</v>
      </c>
      <c r="L9" s="38" t="s">
        <v>37</v>
      </c>
      <c r="M9" s="53" t="s">
        <v>38</v>
      </c>
      <c r="N9" s="54" t="s">
        <v>39</v>
      </c>
      <c r="O9" s="55">
        <v>44550</v>
      </c>
      <c r="P9" s="56">
        <v>44554</v>
      </c>
      <c r="Q9" s="63" t="s">
        <v>51</v>
      </c>
      <c r="R9" s="64" t="s">
        <v>52</v>
      </c>
      <c r="S9" s="59" t="s">
        <v>53</v>
      </c>
      <c r="T9" s="60" t="str">
        <f t="shared" si="0"/>
        <v>&lt;2.4</v>
      </c>
      <c r="U9" s="60" t="str">
        <f t="shared" si="0"/>
        <v>&lt;3.1</v>
      </c>
      <c r="V9" s="61" t="str">
        <f t="shared" si="1"/>
        <v>&lt;5.5</v>
      </c>
      <c r="W9" s="62" t="str">
        <f t="shared" si="2"/>
        <v/>
      </c>
    </row>
    <row r="10" spans="1:24" x14ac:dyDescent="0.4">
      <c r="A10" s="31">
        <f t="shared" si="3"/>
        <v>4</v>
      </c>
      <c r="B10" s="31" t="s">
        <v>30</v>
      </c>
      <c r="C10" s="43" t="s">
        <v>30</v>
      </c>
      <c r="D10" s="42" t="s">
        <v>31</v>
      </c>
      <c r="E10" s="35" t="s">
        <v>31</v>
      </c>
      <c r="F10" s="44" t="s">
        <v>43</v>
      </c>
      <c r="G10" s="32" t="s">
        <v>33</v>
      </c>
      <c r="H10" s="41" t="s">
        <v>44</v>
      </c>
      <c r="I10" s="35" t="s">
        <v>54</v>
      </c>
      <c r="J10" s="37" t="s">
        <v>36</v>
      </c>
      <c r="K10" s="37" t="s">
        <v>46</v>
      </c>
      <c r="L10" s="38" t="s">
        <v>37</v>
      </c>
      <c r="M10" s="65" t="s">
        <v>38</v>
      </c>
      <c r="N10" s="66" t="s">
        <v>39</v>
      </c>
      <c r="O10" s="55">
        <v>44550</v>
      </c>
      <c r="P10" s="56">
        <v>44554</v>
      </c>
      <c r="Q10" s="67" t="s">
        <v>55</v>
      </c>
      <c r="R10" s="68" t="s">
        <v>56</v>
      </c>
      <c r="S10" s="69" t="s">
        <v>57</v>
      </c>
      <c r="T10" s="60" t="str">
        <f t="shared" si="0"/>
        <v>&lt;3.3</v>
      </c>
      <c r="U10" s="60" t="str">
        <f t="shared" si="0"/>
        <v>&lt;3.5</v>
      </c>
      <c r="V10" s="61" t="str">
        <f t="shared" si="1"/>
        <v>&lt;6.8</v>
      </c>
      <c r="W10" s="62" t="str">
        <f t="shared" si="2"/>
        <v/>
      </c>
    </row>
    <row r="11" spans="1:24" x14ac:dyDescent="0.4">
      <c r="A11" s="31">
        <f t="shared" si="3"/>
        <v>5</v>
      </c>
      <c r="B11" s="31" t="s">
        <v>30</v>
      </c>
      <c r="C11" s="43" t="s">
        <v>30</v>
      </c>
      <c r="D11" s="41" t="s">
        <v>31</v>
      </c>
      <c r="E11" s="31" t="s">
        <v>31</v>
      </c>
      <c r="F11" s="44" t="s">
        <v>43</v>
      </c>
      <c r="G11" s="32" t="s">
        <v>33</v>
      </c>
      <c r="H11" s="41" t="s">
        <v>44</v>
      </c>
      <c r="I11" s="35" t="s">
        <v>58</v>
      </c>
      <c r="J11" s="37" t="s">
        <v>36</v>
      </c>
      <c r="K11" s="37" t="s">
        <v>46</v>
      </c>
      <c r="L11" s="38" t="s">
        <v>37</v>
      </c>
      <c r="M11" s="53" t="s">
        <v>38</v>
      </c>
      <c r="N11" s="54" t="s">
        <v>39</v>
      </c>
      <c r="O11" s="55">
        <v>44550</v>
      </c>
      <c r="P11" s="56">
        <v>44554</v>
      </c>
      <c r="Q11" s="63" t="s">
        <v>56</v>
      </c>
      <c r="R11" s="64" t="s">
        <v>59</v>
      </c>
      <c r="S11" s="69" t="s">
        <v>60</v>
      </c>
      <c r="T11" s="60" t="str">
        <f t="shared" si="0"/>
        <v>&lt;3.5</v>
      </c>
      <c r="U11" s="60" t="str">
        <f t="shared" si="0"/>
        <v>&lt;3.4</v>
      </c>
      <c r="V11" s="61" t="str">
        <f t="shared" si="1"/>
        <v>&lt;6.9</v>
      </c>
      <c r="W11" s="62" t="str">
        <f t="shared" si="2"/>
        <v/>
      </c>
    </row>
    <row r="12" spans="1:24" x14ac:dyDescent="0.4">
      <c r="A12" s="31">
        <f t="shared" si="3"/>
        <v>6</v>
      </c>
      <c r="B12" s="31" t="s">
        <v>30</v>
      </c>
      <c r="C12" s="43" t="s">
        <v>30</v>
      </c>
      <c r="D12" s="41" t="s">
        <v>31</v>
      </c>
      <c r="E12" s="31" t="s">
        <v>31</v>
      </c>
      <c r="F12" s="43" t="s">
        <v>43</v>
      </c>
      <c r="G12" s="32" t="s">
        <v>33</v>
      </c>
      <c r="H12" s="41" t="s">
        <v>61</v>
      </c>
      <c r="I12" s="31" t="s">
        <v>62</v>
      </c>
      <c r="J12" s="37" t="s">
        <v>36</v>
      </c>
      <c r="K12" s="37" t="s">
        <v>36</v>
      </c>
      <c r="L12" s="38" t="s">
        <v>37</v>
      </c>
      <c r="M12" s="53" t="s">
        <v>38</v>
      </c>
      <c r="N12" s="54" t="s">
        <v>39</v>
      </c>
      <c r="O12" s="55">
        <v>44550</v>
      </c>
      <c r="P12" s="56">
        <v>44554</v>
      </c>
      <c r="Q12" s="63" t="s">
        <v>63</v>
      </c>
      <c r="R12" s="64" t="s">
        <v>64</v>
      </c>
      <c r="S12" s="70" t="s">
        <v>65</v>
      </c>
      <c r="T12" s="60" t="str">
        <f t="shared" si="0"/>
        <v>&lt;3.7</v>
      </c>
      <c r="U12" s="60" t="str">
        <f t="shared" si="0"/>
        <v>&lt;3</v>
      </c>
      <c r="V12" s="61" t="str">
        <f t="shared" si="1"/>
        <v>&lt;6.7</v>
      </c>
      <c r="W12" s="62" t="str">
        <f t="shared" si="2"/>
        <v/>
      </c>
    </row>
    <row r="13" spans="1:24" x14ac:dyDescent="0.4">
      <c r="A13" s="31">
        <f t="shared" si="3"/>
        <v>7</v>
      </c>
      <c r="B13" s="71" t="s">
        <v>66</v>
      </c>
      <c r="C13" s="30" t="s">
        <v>66</v>
      </c>
      <c r="D13" s="4" t="s">
        <v>67</v>
      </c>
      <c r="E13" s="35" t="s">
        <v>31</v>
      </c>
      <c r="F13" s="5" t="s">
        <v>31</v>
      </c>
      <c r="G13" s="32" t="s">
        <v>33</v>
      </c>
      <c r="H13" s="6" t="s">
        <v>68</v>
      </c>
      <c r="I13" s="35" t="s">
        <v>69</v>
      </c>
      <c r="J13" s="186" t="s">
        <v>102</v>
      </c>
      <c r="K13" s="3"/>
      <c r="L13" s="72" t="s">
        <v>37</v>
      </c>
      <c r="M13" s="39" t="s">
        <v>70</v>
      </c>
      <c r="N13" s="7" t="s">
        <v>39</v>
      </c>
      <c r="O13" s="8">
        <v>44545</v>
      </c>
      <c r="P13" s="9">
        <v>44551</v>
      </c>
      <c r="Q13" s="10" t="s">
        <v>71</v>
      </c>
      <c r="R13" s="11" t="s">
        <v>72</v>
      </c>
      <c r="S13" s="12" t="s">
        <v>73</v>
      </c>
      <c r="T13" s="13" t="str">
        <f t="shared" si="0"/>
        <v>&lt;2.2</v>
      </c>
      <c r="U13" s="13" t="str">
        <f t="shared" si="0"/>
        <v>&lt;2</v>
      </c>
      <c r="V13" s="14" t="str">
        <f t="shared" si="1"/>
        <v>&lt;4.2</v>
      </c>
      <c r="W13" s="15" t="str">
        <f t="shared" si="2"/>
        <v/>
      </c>
    </row>
    <row r="14" spans="1:24" x14ac:dyDescent="0.4">
      <c r="A14" s="31">
        <f t="shared" si="3"/>
        <v>8</v>
      </c>
      <c r="B14" s="71" t="s">
        <v>66</v>
      </c>
      <c r="C14" s="30" t="s">
        <v>66</v>
      </c>
      <c r="D14" s="6" t="s">
        <v>74</v>
      </c>
      <c r="E14" s="31" t="s">
        <v>31</v>
      </c>
      <c r="F14" s="17" t="s">
        <v>31</v>
      </c>
      <c r="G14" s="32" t="s">
        <v>33</v>
      </c>
      <c r="H14" s="6" t="s">
        <v>68</v>
      </c>
      <c r="I14" s="31" t="s">
        <v>75</v>
      </c>
      <c r="J14" s="186" t="s">
        <v>102</v>
      </c>
      <c r="K14" s="16"/>
      <c r="L14" s="73" t="s">
        <v>37</v>
      </c>
      <c r="M14" s="40" t="s">
        <v>70</v>
      </c>
      <c r="N14" s="18" t="s">
        <v>39</v>
      </c>
      <c r="O14" s="8">
        <v>44545</v>
      </c>
      <c r="P14" s="9">
        <v>44551</v>
      </c>
      <c r="Q14" s="21" t="s">
        <v>76</v>
      </c>
      <c r="R14" s="22" t="s">
        <v>77</v>
      </c>
      <c r="S14" s="12" t="s">
        <v>78</v>
      </c>
      <c r="T14" s="13" t="str">
        <f t="shared" si="0"/>
        <v>&lt;2.3</v>
      </c>
      <c r="U14" s="13" t="str">
        <f t="shared" si="0"/>
        <v>&lt;2.7</v>
      </c>
      <c r="V14" s="14" t="str">
        <f t="shared" si="1"/>
        <v>&lt;5</v>
      </c>
      <c r="W14" s="15" t="str">
        <f t="shared" si="2"/>
        <v/>
      </c>
    </row>
    <row r="15" spans="1:24" x14ac:dyDescent="0.4">
      <c r="A15" s="31">
        <f t="shared" si="3"/>
        <v>9</v>
      </c>
      <c r="B15" s="71" t="s">
        <v>66</v>
      </c>
      <c r="C15" s="30" t="s">
        <v>66</v>
      </c>
      <c r="D15" s="6" t="s">
        <v>67</v>
      </c>
      <c r="E15" s="31" t="s">
        <v>31</v>
      </c>
      <c r="F15" s="17" t="s">
        <v>31</v>
      </c>
      <c r="G15" s="32" t="s">
        <v>33</v>
      </c>
      <c r="H15" s="6" t="s">
        <v>79</v>
      </c>
      <c r="I15" s="31" t="s">
        <v>80</v>
      </c>
      <c r="J15" s="51"/>
      <c r="K15" s="16"/>
      <c r="L15" s="73" t="s">
        <v>37</v>
      </c>
      <c r="M15" s="40" t="s">
        <v>70</v>
      </c>
      <c r="N15" s="18" t="s">
        <v>39</v>
      </c>
      <c r="O15" s="8">
        <v>44545</v>
      </c>
      <c r="P15" s="9">
        <v>44551</v>
      </c>
      <c r="Q15" s="21" t="s">
        <v>72</v>
      </c>
      <c r="R15" s="22" t="s">
        <v>81</v>
      </c>
      <c r="S15" s="12" t="s">
        <v>82</v>
      </c>
      <c r="T15" s="13" t="str">
        <f t="shared" si="0"/>
        <v>&lt;2</v>
      </c>
      <c r="U15" s="13" t="str">
        <f t="shared" si="0"/>
        <v>&lt;1.9</v>
      </c>
      <c r="V15" s="14" t="str">
        <f t="shared" si="1"/>
        <v>&lt;3.9</v>
      </c>
      <c r="W15" s="15" t="str">
        <f t="shared" si="2"/>
        <v/>
      </c>
    </row>
    <row r="16" spans="1:24" x14ac:dyDescent="0.4">
      <c r="A16" s="31">
        <f t="shared" si="3"/>
        <v>10</v>
      </c>
      <c r="B16" s="71" t="s">
        <v>66</v>
      </c>
      <c r="C16" s="30" t="s">
        <v>66</v>
      </c>
      <c r="D16" s="6" t="s">
        <v>67</v>
      </c>
      <c r="E16" s="31" t="s">
        <v>31</v>
      </c>
      <c r="F16" s="17" t="s">
        <v>31</v>
      </c>
      <c r="G16" s="32" t="s">
        <v>33</v>
      </c>
      <c r="H16" s="4" t="s">
        <v>83</v>
      </c>
      <c r="I16" s="31" t="s">
        <v>84</v>
      </c>
      <c r="J16" s="51"/>
      <c r="K16" s="16"/>
      <c r="L16" s="73" t="s">
        <v>37</v>
      </c>
      <c r="M16" s="40" t="s">
        <v>70</v>
      </c>
      <c r="N16" s="18" t="s">
        <v>39</v>
      </c>
      <c r="O16" s="8">
        <v>44545</v>
      </c>
      <c r="P16" s="9">
        <v>44551</v>
      </c>
      <c r="Q16" s="21" t="s">
        <v>85</v>
      </c>
      <c r="R16" s="22" t="s">
        <v>71</v>
      </c>
      <c r="S16" s="23" t="s">
        <v>86</v>
      </c>
      <c r="T16" s="13" t="str">
        <f t="shared" si="0"/>
        <v>&lt;1.8</v>
      </c>
      <c r="U16" s="13" t="str">
        <f t="shared" si="0"/>
        <v>&lt;2.2</v>
      </c>
      <c r="V16" s="14" t="str">
        <f t="shared" si="1"/>
        <v>&lt;4</v>
      </c>
      <c r="W16" s="15" t="str">
        <f t="shared" si="2"/>
        <v/>
      </c>
    </row>
    <row r="17" spans="1:23" ht="37.5" x14ac:dyDescent="0.4">
      <c r="A17" s="31">
        <f t="shared" si="3"/>
        <v>11</v>
      </c>
      <c r="B17" s="71" t="s">
        <v>66</v>
      </c>
      <c r="C17" s="30" t="s">
        <v>66</v>
      </c>
      <c r="D17" s="6" t="s">
        <v>36</v>
      </c>
      <c r="E17" s="31" t="s">
        <v>31</v>
      </c>
      <c r="F17" s="17" t="s">
        <v>87</v>
      </c>
      <c r="G17" s="32" t="s">
        <v>33</v>
      </c>
      <c r="H17" s="6" t="s">
        <v>44</v>
      </c>
      <c r="I17" s="31" t="s">
        <v>88</v>
      </c>
      <c r="J17" s="51"/>
      <c r="K17" s="16"/>
      <c r="L17" s="73" t="s">
        <v>37</v>
      </c>
      <c r="M17" s="40" t="s">
        <v>70</v>
      </c>
      <c r="N17" s="18" t="s">
        <v>39</v>
      </c>
      <c r="O17" s="8">
        <v>44545</v>
      </c>
      <c r="P17" s="9">
        <v>44551</v>
      </c>
      <c r="Q17" s="21" t="s">
        <v>89</v>
      </c>
      <c r="R17" s="22" t="s">
        <v>90</v>
      </c>
      <c r="S17" s="23" t="s">
        <v>76</v>
      </c>
      <c r="T17" s="13" t="str">
        <f t="shared" si="0"/>
        <v>&lt;1</v>
      </c>
      <c r="U17" s="13" t="str">
        <f t="shared" si="0"/>
        <v>&lt;1.3</v>
      </c>
      <c r="V17" s="14" t="str">
        <f t="shared" si="1"/>
        <v>&lt;2.3</v>
      </c>
      <c r="W17" s="15" t="str">
        <f t="shared" si="2"/>
        <v/>
      </c>
    </row>
    <row r="18" spans="1:23" x14ac:dyDescent="0.4">
      <c r="A18" s="31">
        <f t="shared" si="3"/>
        <v>12</v>
      </c>
      <c r="B18" s="71" t="s">
        <v>66</v>
      </c>
      <c r="C18" s="30" t="s">
        <v>66</v>
      </c>
      <c r="D18" s="6" t="s">
        <v>74</v>
      </c>
      <c r="E18" s="31" t="s">
        <v>31</v>
      </c>
      <c r="F18" s="17" t="s">
        <v>31</v>
      </c>
      <c r="G18" s="32" t="s">
        <v>33</v>
      </c>
      <c r="H18" s="6" t="s">
        <v>68</v>
      </c>
      <c r="I18" s="31" t="s">
        <v>91</v>
      </c>
      <c r="J18" s="187" t="s">
        <v>102</v>
      </c>
      <c r="K18" s="16"/>
      <c r="L18" s="73" t="s">
        <v>37</v>
      </c>
      <c r="M18" s="40" t="s">
        <v>70</v>
      </c>
      <c r="N18" s="18" t="s">
        <v>39</v>
      </c>
      <c r="O18" s="8">
        <v>44545</v>
      </c>
      <c r="P18" s="9">
        <v>44551</v>
      </c>
      <c r="Q18" s="21" t="s">
        <v>71</v>
      </c>
      <c r="R18" s="22" t="s">
        <v>76</v>
      </c>
      <c r="S18" s="24" t="s">
        <v>92</v>
      </c>
      <c r="T18" s="13" t="str">
        <f t="shared" si="0"/>
        <v>&lt;2.2</v>
      </c>
      <c r="U18" s="13" t="str">
        <f t="shared" si="0"/>
        <v>&lt;2.3</v>
      </c>
      <c r="V18" s="14" t="str">
        <f t="shared" si="1"/>
        <v>&lt;4.5</v>
      </c>
      <c r="W18" s="15" t="str">
        <f t="shared" si="2"/>
        <v/>
      </c>
    </row>
    <row r="19" spans="1:23" x14ac:dyDescent="0.4">
      <c r="A19" s="31">
        <f t="shared" si="3"/>
        <v>13</v>
      </c>
      <c r="B19" s="71" t="s">
        <v>66</v>
      </c>
      <c r="C19" s="30" t="s">
        <v>66</v>
      </c>
      <c r="D19" s="6" t="s">
        <v>67</v>
      </c>
      <c r="E19" s="31" t="s">
        <v>31</v>
      </c>
      <c r="F19" s="17" t="s">
        <v>31</v>
      </c>
      <c r="G19" s="33" t="s">
        <v>33</v>
      </c>
      <c r="H19" s="4" t="s">
        <v>68</v>
      </c>
      <c r="I19" s="31" t="s">
        <v>93</v>
      </c>
      <c r="J19" s="187" t="s">
        <v>102</v>
      </c>
      <c r="K19" s="16"/>
      <c r="L19" s="73" t="s">
        <v>37</v>
      </c>
      <c r="M19" s="40" t="s">
        <v>70</v>
      </c>
      <c r="N19" s="18" t="s">
        <v>39</v>
      </c>
      <c r="O19" s="8">
        <v>44545</v>
      </c>
      <c r="P19" s="9">
        <v>44551</v>
      </c>
      <c r="Q19" s="21" t="s">
        <v>94</v>
      </c>
      <c r="R19" s="22" t="s">
        <v>95</v>
      </c>
      <c r="S19" s="24" t="s">
        <v>47</v>
      </c>
      <c r="T19" s="13" t="str">
        <f t="shared" si="0"/>
        <v>&lt;1.5</v>
      </c>
      <c r="U19" s="13" t="str">
        <f t="shared" si="0"/>
        <v>&lt;1.7</v>
      </c>
      <c r="V19" s="14" t="str">
        <f t="shared" si="1"/>
        <v>&lt;3.2</v>
      </c>
      <c r="W19" s="15" t="str">
        <f t="shared" si="2"/>
        <v/>
      </c>
    </row>
    <row r="20" spans="1:23" x14ac:dyDescent="0.4">
      <c r="A20" s="31">
        <f t="shared" si="3"/>
        <v>14</v>
      </c>
      <c r="B20" s="71" t="s">
        <v>66</v>
      </c>
      <c r="C20" s="30" t="s">
        <v>66</v>
      </c>
      <c r="D20" s="6" t="s">
        <v>96</v>
      </c>
      <c r="E20" s="31" t="s">
        <v>31</v>
      </c>
      <c r="F20" s="17" t="s">
        <v>31</v>
      </c>
      <c r="G20" s="34" t="s">
        <v>33</v>
      </c>
      <c r="H20" s="6" t="s">
        <v>68</v>
      </c>
      <c r="I20" s="31" t="s">
        <v>97</v>
      </c>
      <c r="J20" s="187" t="s">
        <v>102</v>
      </c>
      <c r="K20" s="16"/>
      <c r="L20" s="73" t="s">
        <v>37</v>
      </c>
      <c r="M20" s="40" t="s">
        <v>70</v>
      </c>
      <c r="N20" s="18" t="s">
        <v>39</v>
      </c>
      <c r="O20" s="8">
        <v>44545</v>
      </c>
      <c r="P20" s="9">
        <v>44551</v>
      </c>
      <c r="Q20" s="21" t="s">
        <v>98</v>
      </c>
      <c r="R20" s="22" t="s">
        <v>51</v>
      </c>
      <c r="S20" s="24" t="s">
        <v>99</v>
      </c>
      <c r="T20" s="13" t="str">
        <f t="shared" si="0"/>
        <v>&lt;2.5</v>
      </c>
      <c r="U20" s="13" t="str">
        <f t="shared" si="0"/>
        <v>&lt;2.4</v>
      </c>
      <c r="V20" s="14" t="str">
        <f t="shared" si="1"/>
        <v>&lt;4.9</v>
      </c>
      <c r="W20" s="15" t="str">
        <f t="shared" si="2"/>
        <v/>
      </c>
    </row>
    <row r="21" spans="1:23" x14ac:dyDescent="0.4">
      <c r="A21" s="31">
        <f t="shared" si="3"/>
        <v>15</v>
      </c>
      <c r="B21" s="71" t="s">
        <v>66</v>
      </c>
      <c r="C21" s="30" t="s">
        <v>66</v>
      </c>
      <c r="D21" s="6" t="s">
        <v>100</v>
      </c>
      <c r="E21" s="31" t="s">
        <v>31</v>
      </c>
      <c r="F21" s="17"/>
      <c r="G21" s="32" t="s">
        <v>33</v>
      </c>
      <c r="H21" s="6" t="s">
        <v>68</v>
      </c>
      <c r="I21" s="35" t="s">
        <v>101</v>
      </c>
      <c r="J21" s="51" t="s">
        <v>102</v>
      </c>
      <c r="K21" s="16" t="s">
        <v>103</v>
      </c>
      <c r="L21" s="73" t="s">
        <v>37</v>
      </c>
      <c r="M21" s="40" t="s">
        <v>70</v>
      </c>
      <c r="N21" s="18" t="s">
        <v>39</v>
      </c>
      <c r="O21" s="8">
        <v>44545</v>
      </c>
      <c r="P21" s="9">
        <v>44551</v>
      </c>
      <c r="Q21" s="21" t="s">
        <v>104</v>
      </c>
      <c r="R21" s="22" t="s">
        <v>98</v>
      </c>
      <c r="S21" s="24" t="s">
        <v>105</v>
      </c>
      <c r="T21" s="13" t="str">
        <f t="shared" si="0"/>
        <v>&lt;1.6</v>
      </c>
      <c r="U21" s="13" t="str">
        <f t="shared" si="0"/>
        <v>&lt;2.5</v>
      </c>
      <c r="V21" s="14" t="str">
        <f t="shared" si="1"/>
        <v>&lt;4.1</v>
      </c>
      <c r="W21" s="15" t="str">
        <f t="shared" si="2"/>
        <v/>
      </c>
    </row>
    <row r="22" spans="1:23" x14ac:dyDescent="0.4">
      <c r="A22" s="31">
        <f t="shared" si="3"/>
        <v>16</v>
      </c>
      <c r="B22" s="71" t="s">
        <v>66</v>
      </c>
      <c r="C22" s="30" t="s">
        <v>66</v>
      </c>
      <c r="D22" s="6" t="s">
        <v>67</v>
      </c>
      <c r="E22" s="31" t="s">
        <v>31</v>
      </c>
      <c r="F22" s="17"/>
      <c r="G22" s="34" t="s">
        <v>33</v>
      </c>
      <c r="H22" s="4" t="s">
        <v>68</v>
      </c>
      <c r="I22" s="35" t="s">
        <v>106</v>
      </c>
      <c r="J22" s="187" t="s">
        <v>102</v>
      </c>
      <c r="K22" s="16"/>
      <c r="L22" s="73" t="s">
        <v>37</v>
      </c>
      <c r="M22" s="40" t="s">
        <v>70</v>
      </c>
      <c r="N22" s="18" t="s">
        <v>39</v>
      </c>
      <c r="O22" s="8">
        <v>44545</v>
      </c>
      <c r="P22" s="9">
        <v>44551</v>
      </c>
      <c r="Q22" s="21" t="s">
        <v>76</v>
      </c>
      <c r="R22" s="22" t="s">
        <v>107</v>
      </c>
      <c r="S22" s="24" t="s">
        <v>99</v>
      </c>
      <c r="T22" s="13" t="str">
        <f t="shared" si="0"/>
        <v>&lt;2.3</v>
      </c>
      <c r="U22" s="13" t="str">
        <f t="shared" si="0"/>
        <v>&lt;2.6</v>
      </c>
      <c r="V22" s="14" t="str">
        <f t="shared" si="1"/>
        <v>&lt;4.9</v>
      </c>
      <c r="W22" s="15" t="str">
        <f t="shared" si="2"/>
        <v/>
      </c>
    </row>
    <row r="23" spans="1:23" x14ac:dyDescent="0.4">
      <c r="A23" s="31">
        <f t="shared" si="3"/>
        <v>17</v>
      </c>
      <c r="B23" s="3" t="s">
        <v>108</v>
      </c>
      <c r="C23" s="44" t="s">
        <v>108</v>
      </c>
      <c r="D23" s="4" t="s">
        <v>108</v>
      </c>
      <c r="E23" s="35" t="s">
        <v>109</v>
      </c>
      <c r="F23" s="5" t="s">
        <v>110</v>
      </c>
      <c r="G23" s="32" t="s">
        <v>111</v>
      </c>
      <c r="H23" s="6" t="s">
        <v>83</v>
      </c>
      <c r="I23" s="35" t="s">
        <v>112</v>
      </c>
      <c r="J23" s="3" t="s">
        <v>113</v>
      </c>
      <c r="K23" s="3" t="s">
        <v>31</v>
      </c>
      <c r="L23" s="72" t="s">
        <v>37</v>
      </c>
      <c r="M23" s="74" t="s">
        <v>114</v>
      </c>
      <c r="N23" s="7" t="s">
        <v>39</v>
      </c>
      <c r="O23" s="8">
        <v>44529</v>
      </c>
      <c r="P23" s="9">
        <v>44553</v>
      </c>
      <c r="Q23" s="10" t="s">
        <v>115</v>
      </c>
      <c r="R23" s="11" t="s">
        <v>116</v>
      </c>
      <c r="S23" s="12" t="s">
        <v>117</v>
      </c>
      <c r="T23" s="13" t="str">
        <f t="shared" si="0"/>
        <v>&lt;0.386</v>
      </c>
      <c r="U23" s="13" t="str">
        <f t="shared" si="0"/>
        <v>&lt;0.449</v>
      </c>
      <c r="V23" s="14" t="str">
        <f t="shared" si="1"/>
        <v>&lt;0.84</v>
      </c>
      <c r="W23" s="15" t="str">
        <f t="shared" si="2"/>
        <v/>
      </c>
    </row>
    <row r="24" spans="1:23" x14ac:dyDescent="0.4">
      <c r="A24" s="31">
        <f t="shared" si="3"/>
        <v>18</v>
      </c>
      <c r="B24" s="16" t="s">
        <v>108</v>
      </c>
      <c r="C24" s="43" t="s">
        <v>108</v>
      </c>
      <c r="D24" s="6" t="s">
        <v>108</v>
      </c>
      <c r="E24" s="31" t="s">
        <v>109</v>
      </c>
      <c r="F24" s="17" t="s">
        <v>110</v>
      </c>
      <c r="G24" s="32" t="s">
        <v>111</v>
      </c>
      <c r="H24" s="6" t="s">
        <v>83</v>
      </c>
      <c r="I24" s="31" t="s">
        <v>112</v>
      </c>
      <c r="J24" s="16" t="s">
        <v>113</v>
      </c>
      <c r="K24" s="16" t="s">
        <v>31</v>
      </c>
      <c r="L24" s="73" t="s">
        <v>37</v>
      </c>
      <c r="M24" s="75" t="s">
        <v>114</v>
      </c>
      <c r="N24" s="18" t="s">
        <v>39</v>
      </c>
      <c r="O24" s="19">
        <v>44529</v>
      </c>
      <c r="P24" s="20">
        <v>44553</v>
      </c>
      <c r="Q24" s="21" t="s">
        <v>118</v>
      </c>
      <c r="R24" s="22" t="s">
        <v>119</v>
      </c>
      <c r="S24" s="12" t="s">
        <v>120</v>
      </c>
      <c r="T24" s="13" t="str">
        <f t="shared" ref="T24:U40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&lt;0.249</v>
      </c>
      <c r="U24" s="13" t="str">
        <f t="shared" si="4"/>
        <v>&lt;0.285</v>
      </c>
      <c r="V24" s="14" t="str">
        <f t="shared" si="1"/>
        <v>&lt;0.53</v>
      </c>
      <c r="W24" s="15" t="str">
        <f t="shared" si="2"/>
        <v/>
      </c>
    </row>
    <row r="25" spans="1:23" x14ac:dyDescent="0.4">
      <c r="A25" s="31">
        <f t="shared" si="3"/>
        <v>19</v>
      </c>
      <c r="B25" s="16" t="s">
        <v>108</v>
      </c>
      <c r="C25" s="43" t="s">
        <v>108</v>
      </c>
      <c r="D25" s="6" t="s">
        <v>108</v>
      </c>
      <c r="E25" s="31" t="s">
        <v>109</v>
      </c>
      <c r="F25" s="17" t="s">
        <v>110</v>
      </c>
      <c r="G25" s="32" t="s">
        <v>111</v>
      </c>
      <c r="H25" s="6" t="s">
        <v>83</v>
      </c>
      <c r="I25" s="31" t="s">
        <v>121</v>
      </c>
      <c r="J25" s="16" t="s">
        <v>113</v>
      </c>
      <c r="K25" s="16" t="s">
        <v>31</v>
      </c>
      <c r="L25" s="73" t="s">
        <v>37</v>
      </c>
      <c r="M25" s="75" t="s">
        <v>114</v>
      </c>
      <c r="N25" s="18" t="s">
        <v>39</v>
      </c>
      <c r="O25" s="19">
        <v>44529</v>
      </c>
      <c r="P25" s="20">
        <v>44553</v>
      </c>
      <c r="Q25" s="21" t="s">
        <v>122</v>
      </c>
      <c r="R25" s="22" t="s">
        <v>123</v>
      </c>
      <c r="S25" s="12" t="s">
        <v>124</v>
      </c>
      <c r="T25" s="13" t="str">
        <f t="shared" si="4"/>
        <v>&lt;2.71</v>
      </c>
      <c r="U25" s="13" t="str">
        <f t="shared" si="4"/>
        <v>&lt;2.64</v>
      </c>
      <c r="V25" s="14" t="str">
        <f t="shared" si="1"/>
        <v>&lt;5.4</v>
      </c>
      <c r="W25" s="15" t="str">
        <f t="shared" si="2"/>
        <v/>
      </c>
    </row>
    <row r="26" spans="1:23" x14ac:dyDescent="0.4">
      <c r="A26" s="31">
        <f t="shared" si="3"/>
        <v>20</v>
      </c>
      <c r="B26" s="16" t="s">
        <v>108</v>
      </c>
      <c r="C26" s="43" t="s">
        <v>108</v>
      </c>
      <c r="D26" s="6" t="s">
        <v>108</v>
      </c>
      <c r="E26" s="31" t="s">
        <v>125</v>
      </c>
      <c r="F26" s="17" t="s">
        <v>126</v>
      </c>
      <c r="G26" s="32" t="s">
        <v>111</v>
      </c>
      <c r="H26" s="4" t="s">
        <v>83</v>
      </c>
      <c r="I26" s="31" t="s">
        <v>127</v>
      </c>
      <c r="J26" s="16" t="s">
        <v>113</v>
      </c>
      <c r="K26" s="16" t="s">
        <v>31</v>
      </c>
      <c r="L26" s="73" t="s">
        <v>37</v>
      </c>
      <c r="M26" s="75" t="s">
        <v>114</v>
      </c>
      <c r="N26" s="18" t="s">
        <v>39</v>
      </c>
      <c r="O26" s="19">
        <v>44544</v>
      </c>
      <c r="P26" s="20">
        <v>44553</v>
      </c>
      <c r="Q26" s="21" t="s">
        <v>128</v>
      </c>
      <c r="R26" s="22" t="s">
        <v>129</v>
      </c>
      <c r="S26" s="23" t="s">
        <v>130</v>
      </c>
      <c r="T26" s="13" t="str">
        <f t="shared" si="4"/>
        <v>&lt;5.28</v>
      </c>
      <c r="U26" s="13" t="str">
        <f t="shared" si="4"/>
        <v>&lt;6.09</v>
      </c>
      <c r="V26" s="14" t="str">
        <f t="shared" si="1"/>
        <v>&lt;11</v>
      </c>
      <c r="W26" s="15" t="str">
        <f t="shared" si="2"/>
        <v/>
      </c>
    </row>
    <row r="27" spans="1:23" x14ac:dyDescent="0.4">
      <c r="A27" s="31">
        <f t="shared" si="3"/>
        <v>21</v>
      </c>
      <c r="B27" s="16" t="s">
        <v>108</v>
      </c>
      <c r="C27" s="43" t="s">
        <v>108</v>
      </c>
      <c r="D27" s="6" t="s">
        <v>108</v>
      </c>
      <c r="E27" s="31" t="s">
        <v>125</v>
      </c>
      <c r="F27" s="17" t="s">
        <v>126</v>
      </c>
      <c r="G27" s="32" t="s">
        <v>111</v>
      </c>
      <c r="H27" s="6" t="s">
        <v>83</v>
      </c>
      <c r="I27" s="31" t="s">
        <v>127</v>
      </c>
      <c r="J27" s="16" t="s">
        <v>113</v>
      </c>
      <c r="K27" s="16" t="s">
        <v>31</v>
      </c>
      <c r="L27" s="73" t="s">
        <v>37</v>
      </c>
      <c r="M27" s="75" t="s">
        <v>114</v>
      </c>
      <c r="N27" s="18" t="s">
        <v>39</v>
      </c>
      <c r="O27" s="19">
        <v>44544</v>
      </c>
      <c r="P27" s="20">
        <v>44553</v>
      </c>
      <c r="Q27" s="21" t="s">
        <v>131</v>
      </c>
      <c r="R27" s="22" t="s">
        <v>132</v>
      </c>
      <c r="S27" s="23" t="s">
        <v>133</v>
      </c>
      <c r="T27" s="13" t="str">
        <f t="shared" si="4"/>
        <v>&lt;0.601</v>
      </c>
      <c r="U27" s="13" t="str">
        <f t="shared" si="4"/>
        <v>&lt;0.645</v>
      </c>
      <c r="V27" s="14" t="str">
        <f t="shared" si="1"/>
        <v>&lt;1.2</v>
      </c>
      <c r="W27" s="15" t="str">
        <f t="shared" si="2"/>
        <v/>
      </c>
    </row>
    <row r="28" spans="1:23" x14ac:dyDescent="0.4">
      <c r="A28" s="31">
        <f t="shared" si="3"/>
        <v>22</v>
      </c>
      <c r="B28" s="16" t="s">
        <v>108</v>
      </c>
      <c r="C28" s="43" t="s">
        <v>108</v>
      </c>
      <c r="D28" s="6" t="s">
        <v>108</v>
      </c>
      <c r="E28" s="31" t="s">
        <v>125</v>
      </c>
      <c r="F28" s="17" t="s">
        <v>126</v>
      </c>
      <c r="G28" s="32" t="s">
        <v>111</v>
      </c>
      <c r="H28" s="6" t="s">
        <v>83</v>
      </c>
      <c r="I28" s="31" t="s">
        <v>127</v>
      </c>
      <c r="J28" s="16" t="s">
        <v>113</v>
      </c>
      <c r="K28" s="16" t="s">
        <v>31</v>
      </c>
      <c r="L28" s="73" t="s">
        <v>37</v>
      </c>
      <c r="M28" s="75" t="s">
        <v>114</v>
      </c>
      <c r="N28" s="18" t="s">
        <v>39</v>
      </c>
      <c r="O28" s="19">
        <v>44544</v>
      </c>
      <c r="P28" s="20">
        <v>44553</v>
      </c>
      <c r="Q28" s="21" t="s">
        <v>134</v>
      </c>
      <c r="R28" s="22" t="s">
        <v>135</v>
      </c>
      <c r="S28" s="24" t="s">
        <v>133</v>
      </c>
      <c r="T28" s="13" t="str">
        <f t="shared" si="4"/>
        <v>&lt;0.577</v>
      </c>
      <c r="U28" s="13" t="str">
        <f t="shared" si="4"/>
        <v>&lt;0.583</v>
      </c>
      <c r="V28" s="14" t="str">
        <f t="shared" si="1"/>
        <v>&lt;1.2</v>
      </c>
      <c r="W28" s="15" t="str">
        <f t="shared" si="2"/>
        <v/>
      </c>
    </row>
    <row r="29" spans="1:23" x14ac:dyDescent="0.4">
      <c r="A29" s="31">
        <f t="shared" si="3"/>
        <v>23</v>
      </c>
      <c r="B29" s="16" t="s">
        <v>108</v>
      </c>
      <c r="C29" s="43" t="s">
        <v>108</v>
      </c>
      <c r="D29" s="6" t="s">
        <v>108</v>
      </c>
      <c r="E29" s="31" t="s">
        <v>109</v>
      </c>
      <c r="F29" s="17" t="s">
        <v>110</v>
      </c>
      <c r="G29" s="32" t="s">
        <v>111</v>
      </c>
      <c r="H29" s="4" t="s">
        <v>83</v>
      </c>
      <c r="I29" s="31" t="s">
        <v>127</v>
      </c>
      <c r="J29" s="16" t="s">
        <v>113</v>
      </c>
      <c r="K29" s="16" t="s">
        <v>31</v>
      </c>
      <c r="L29" s="73" t="s">
        <v>37</v>
      </c>
      <c r="M29" s="75" t="s">
        <v>114</v>
      </c>
      <c r="N29" s="18" t="s">
        <v>39</v>
      </c>
      <c r="O29" s="19">
        <v>44529</v>
      </c>
      <c r="P29" s="20">
        <v>44553</v>
      </c>
      <c r="Q29" s="21" t="s">
        <v>136</v>
      </c>
      <c r="R29" s="22" t="s">
        <v>137</v>
      </c>
      <c r="S29" s="24" t="s">
        <v>138</v>
      </c>
      <c r="T29" s="13" t="str">
        <f t="shared" si="4"/>
        <v>&lt;0.349</v>
      </c>
      <c r="U29" s="13" t="str">
        <f t="shared" si="4"/>
        <v>&lt;0.496</v>
      </c>
      <c r="V29" s="14" t="str">
        <f t="shared" si="1"/>
        <v>&lt;0.85</v>
      </c>
      <c r="W29" s="15" t="str">
        <f t="shared" si="2"/>
        <v/>
      </c>
    </row>
    <row r="30" spans="1:23" x14ac:dyDescent="0.4">
      <c r="A30" s="31">
        <f t="shared" si="3"/>
        <v>24</v>
      </c>
      <c r="B30" s="16" t="s">
        <v>108</v>
      </c>
      <c r="C30" s="43" t="s">
        <v>108</v>
      </c>
      <c r="D30" s="6" t="s">
        <v>108</v>
      </c>
      <c r="E30" s="31" t="s">
        <v>109</v>
      </c>
      <c r="F30" s="17" t="s">
        <v>110</v>
      </c>
      <c r="G30" s="32" t="s">
        <v>111</v>
      </c>
      <c r="H30" s="6" t="s">
        <v>83</v>
      </c>
      <c r="I30" s="31" t="s">
        <v>127</v>
      </c>
      <c r="J30" s="16" t="s">
        <v>113</v>
      </c>
      <c r="K30" s="16" t="s">
        <v>31</v>
      </c>
      <c r="L30" s="73" t="s">
        <v>37</v>
      </c>
      <c r="M30" s="75" t="s">
        <v>114</v>
      </c>
      <c r="N30" s="18" t="s">
        <v>39</v>
      </c>
      <c r="O30" s="19">
        <v>44529</v>
      </c>
      <c r="P30" s="20">
        <v>44553</v>
      </c>
      <c r="Q30" s="21" t="s">
        <v>139</v>
      </c>
      <c r="R30" s="22" t="s">
        <v>140</v>
      </c>
      <c r="S30" s="24" t="s">
        <v>141</v>
      </c>
      <c r="T30" s="13" t="str">
        <f t="shared" si="4"/>
        <v>&lt;0.226</v>
      </c>
      <c r="U30" s="13" t="str">
        <f t="shared" si="4"/>
        <v>&lt;0.262</v>
      </c>
      <c r="V30" s="14" t="str">
        <f t="shared" si="1"/>
        <v>&lt;0.49</v>
      </c>
      <c r="W30" s="15" t="str">
        <f t="shared" si="2"/>
        <v/>
      </c>
    </row>
    <row r="31" spans="1:23" x14ac:dyDescent="0.4">
      <c r="A31" s="31">
        <f t="shared" si="3"/>
        <v>25</v>
      </c>
      <c r="B31" s="16" t="s">
        <v>108</v>
      </c>
      <c r="C31" s="43" t="s">
        <v>108</v>
      </c>
      <c r="D31" s="6" t="s">
        <v>108</v>
      </c>
      <c r="E31" s="31" t="s">
        <v>109</v>
      </c>
      <c r="F31" s="17" t="s">
        <v>110</v>
      </c>
      <c r="G31" s="32" t="s">
        <v>111</v>
      </c>
      <c r="H31" s="6" t="s">
        <v>83</v>
      </c>
      <c r="I31" s="31" t="s">
        <v>142</v>
      </c>
      <c r="J31" s="16" t="s">
        <v>113</v>
      </c>
      <c r="K31" s="16" t="s">
        <v>31</v>
      </c>
      <c r="L31" s="73" t="s">
        <v>37</v>
      </c>
      <c r="M31" s="75" t="s">
        <v>114</v>
      </c>
      <c r="N31" s="18" t="s">
        <v>39</v>
      </c>
      <c r="O31" s="19">
        <v>44543</v>
      </c>
      <c r="P31" s="20">
        <v>44553</v>
      </c>
      <c r="Q31" s="21" t="s">
        <v>143</v>
      </c>
      <c r="R31" s="22" t="s">
        <v>144</v>
      </c>
      <c r="S31" s="24" t="s">
        <v>145</v>
      </c>
      <c r="T31" s="13" t="str">
        <f t="shared" si="4"/>
        <v>&lt;4.22</v>
      </c>
      <c r="U31" s="13" t="str">
        <f t="shared" si="4"/>
        <v>&lt;4.44</v>
      </c>
      <c r="V31" s="14" t="str">
        <f t="shared" si="1"/>
        <v>&lt;8.7</v>
      </c>
      <c r="W31" s="15" t="str">
        <f t="shared" si="2"/>
        <v/>
      </c>
    </row>
    <row r="32" spans="1:23" x14ac:dyDescent="0.4">
      <c r="A32" s="31">
        <f t="shared" si="3"/>
        <v>26</v>
      </c>
      <c r="B32" s="16" t="s">
        <v>108</v>
      </c>
      <c r="C32" s="43" t="s">
        <v>108</v>
      </c>
      <c r="D32" s="6" t="s">
        <v>108</v>
      </c>
      <c r="E32" s="31" t="s">
        <v>125</v>
      </c>
      <c r="F32" s="17" t="s">
        <v>126</v>
      </c>
      <c r="G32" s="32" t="s">
        <v>111</v>
      </c>
      <c r="H32" s="4" t="s">
        <v>83</v>
      </c>
      <c r="I32" s="31" t="s">
        <v>146</v>
      </c>
      <c r="J32" s="16" t="s">
        <v>113</v>
      </c>
      <c r="K32" s="16" t="s">
        <v>31</v>
      </c>
      <c r="L32" s="73" t="s">
        <v>37</v>
      </c>
      <c r="M32" s="75" t="s">
        <v>114</v>
      </c>
      <c r="N32" s="18" t="s">
        <v>39</v>
      </c>
      <c r="O32" s="19">
        <v>44544</v>
      </c>
      <c r="P32" s="20">
        <v>44553</v>
      </c>
      <c r="Q32" s="21" t="s">
        <v>147</v>
      </c>
      <c r="R32" s="22" t="s">
        <v>148</v>
      </c>
      <c r="S32" s="24" t="s">
        <v>149</v>
      </c>
      <c r="T32" s="13" t="str">
        <f t="shared" si="4"/>
        <v>&lt;0.318</v>
      </c>
      <c r="U32" s="13" t="str">
        <f t="shared" si="4"/>
        <v>&lt;0.347</v>
      </c>
      <c r="V32" s="14" t="str">
        <f t="shared" si="1"/>
        <v>&lt;0.67</v>
      </c>
      <c r="W32" s="15" t="str">
        <f t="shared" si="2"/>
        <v/>
      </c>
    </row>
    <row r="33" spans="1:23" x14ac:dyDescent="0.4">
      <c r="A33" s="31">
        <f t="shared" si="3"/>
        <v>27</v>
      </c>
      <c r="B33" s="16" t="s">
        <v>108</v>
      </c>
      <c r="C33" s="43" t="s">
        <v>108</v>
      </c>
      <c r="D33" s="6" t="s">
        <v>108</v>
      </c>
      <c r="E33" s="31" t="s">
        <v>109</v>
      </c>
      <c r="F33" s="17" t="s">
        <v>110</v>
      </c>
      <c r="G33" s="32" t="s">
        <v>111</v>
      </c>
      <c r="H33" s="6" t="s">
        <v>83</v>
      </c>
      <c r="I33" s="31" t="s">
        <v>146</v>
      </c>
      <c r="J33" s="16" t="s">
        <v>113</v>
      </c>
      <c r="K33" s="16" t="s">
        <v>31</v>
      </c>
      <c r="L33" s="73" t="s">
        <v>37</v>
      </c>
      <c r="M33" s="75" t="s">
        <v>114</v>
      </c>
      <c r="N33" s="18" t="s">
        <v>39</v>
      </c>
      <c r="O33" s="19">
        <v>44529</v>
      </c>
      <c r="P33" s="20">
        <v>44553</v>
      </c>
      <c r="Q33" s="21" t="s">
        <v>150</v>
      </c>
      <c r="R33" s="22" t="s">
        <v>151</v>
      </c>
      <c r="S33" s="24" t="s">
        <v>152</v>
      </c>
      <c r="T33" s="13" t="str">
        <f t="shared" si="4"/>
        <v>&lt;0.237</v>
      </c>
      <c r="U33" s="13" t="str">
        <f t="shared" si="4"/>
        <v>&lt;0.234</v>
      </c>
      <c r="V33" s="14" t="str">
        <f t="shared" si="1"/>
        <v>&lt;0.47</v>
      </c>
      <c r="W33" s="15" t="str">
        <f t="shared" si="2"/>
        <v/>
      </c>
    </row>
    <row r="34" spans="1:23" x14ac:dyDescent="0.4">
      <c r="A34" s="31">
        <f t="shared" si="3"/>
        <v>28</v>
      </c>
      <c r="B34" s="16" t="s">
        <v>108</v>
      </c>
      <c r="C34" s="43" t="s">
        <v>108</v>
      </c>
      <c r="D34" s="6" t="s">
        <v>108</v>
      </c>
      <c r="E34" s="31" t="s">
        <v>153</v>
      </c>
      <c r="F34" s="17" t="s">
        <v>154</v>
      </c>
      <c r="G34" s="32" t="s">
        <v>111</v>
      </c>
      <c r="H34" s="4" t="s">
        <v>83</v>
      </c>
      <c r="I34" s="31" t="s">
        <v>155</v>
      </c>
      <c r="J34" s="16" t="s">
        <v>113</v>
      </c>
      <c r="K34" s="16" t="s">
        <v>31</v>
      </c>
      <c r="L34" s="73" t="s">
        <v>37</v>
      </c>
      <c r="M34" s="75" t="s">
        <v>156</v>
      </c>
      <c r="N34" s="18" t="s">
        <v>39</v>
      </c>
      <c r="O34" s="19">
        <v>44546</v>
      </c>
      <c r="P34" s="20">
        <v>44553</v>
      </c>
      <c r="Q34" s="21" t="s">
        <v>157</v>
      </c>
      <c r="R34" s="22" t="s">
        <v>158</v>
      </c>
      <c r="S34" s="24" t="s">
        <v>159</v>
      </c>
      <c r="T34" s="13" t="str">
        <f t="shared" si="4"/>
        <v>&lt;2.1</v>
      </c>
      <c r="U34" s="13" t="str">
        <f t="shared" si="4"/>
        <v>&lt;2.8</v>
      </c>
      <c r="V34" s="14" t="str">
        <f t="shared" si="1"/>
        <v>&lt;4.9</v>
      </c>
      <c r="W34" s="15" t="str">
        <f t="shared" si="2"/>
        <v/>
      </c>
    </row>
    <row r="35" spans="1:23" x14ac:dyDescent="0.4">
      <c r="A35" s="31">
        <f t="shared" si="3"/>
        <v>29</v>
      </c>
      <c r="B35" s="16" t="s">
        <v>108</v>
      </c>
      <c r="C35" s="43" t="s">
        <v>108</v>
      </c>
      <c r="D35" s="45" t="s">
        <v>108</v>
      </c>
      <c r="E35" s="46" t="s">
        <v>153</v>
      </c>
      <c r="F35" s="25" t="s">
        <v>154</v>
      </c>
      <c r="G35" s="32" t="s">
        <v>111</v>
      </c>
      <c r="H35" s="4" t="s">
        <v>83</v>
      </c>
      <c r="I35" s="46" t="s">
        <v>160</v>
      </c>
      <c r="J35" s="16" t="s">
        <v>113</v>
      </c>
      <c r="K35" s="16" t="s">
        <v>31</v>
      </c>
      <c r="L35" s="73" t="s">
        <v>37</v>
      </c>
      <c r="M35" s="75" t="s">
        <v>156</v>
      </c>
      <c r="N35" s="26" t="s">
        <v>39</v>
      </c>
      <c r="O35" s="47">
        <v>44546</v>
      </c>
      <c r="P35" s="48">
        <v>44553</v>
      </c>
      <c r="Q35" s="21" t="s">
        <v>81</v>
      </c>
      <c r="R35" s="27" t="s">
        <v>161</v>
      </c>
      <c r="S35" s="28" t="s">
        <v>162</v>
      </c>
      <c r="T35" s="13" t="str">
        <f t="shared" si="4"/>
        <v>&lt;1.9</v>
      </c>
      <c r="U35" s="13" t="str">
        <f t="shared" si="4"/>
        <v>&lt;2</v>
      </c>
      <c r="V35" s="14" t="str">
        <f t="shared" si="1"/>
        <v>&lt;3.9</v>
      </c>
      <c r="W35" s="15" t="str">
        <f t="shared" si="2"/>
        <v/>
      </c>
    </row>
    <row r="36" spans="1:23" x14ac:dyDescent="0.4">
      <c r="A36" s="31">
        <f t="shared" si="3"/>
        <v>30</v>
      </c>
      <c r="B36" s="16" t="s">
        <v>108</v>
      </c>
      <c r="C36" s="43" t="s">
        <v>108</v>
      </c>
      <c r="D36" s="45" t="s">
        <v>108</v>
      </c>
      <c r="E36" s="46" t="s">
        <v>125</v>
      </c>
      <c r="F36" s="25" t="s">
        <v>126</v>
      </c>
      <c r="G36" s="32" t="s">
        <v>111</v>
      </c>
      <c r="H36" s="6" t="s">
        <v>83</v>
      </c>
      <c r="I36" s="46" t="s">
        <v>163</v>
      </c>
      <c r="J36" s="16" t="s">
        <v>113</v>
      </c>
      <c r="K36" s="16" t="s">
        <v>31</v>
      </c>
      <c r="L36" s="73" t="s">
        <v>37</v>
      </c>
      <c r="M36" s="76" t="s">
        <v>114</v>
      </c>
      <c r="N36" s="26" t="s">
        <v>39</v>
      </c>
      <c r="O36" s="47">
        <v>44544</v>
      </c>
      <c r="P36" s="48">
        <v>44553</v>
      </c>
      <c r="Q36" s="21" t="s">
        <v>164</v>
      </c>
      <c r="R36" s="22" t="s">
        <v>165</v>
      </c>
      <c r="S36" s="28" t="s">
        <v>166</v>
      </c>
      <c r="T36" s="13" t="str">
        <f t="shared" si="4"/>
        <v>&lt;4.89</v>
      </c>
      <c r="U36" s="13" t="str">
        <f t="shared" si="4"/>
        <v>&lt;3.94</v>
      </c>
      <c r="V36" s="14" t="str">
        <f t="shared" si="1"/>
        <v>&lt;8.8</v>
      </c>
      <c r="W36" s="15" t="str">
        <f t="shared" si="2"/>
        <v/>
      </c>
    </row>
    <row r="37" spans="1:23" x14ac:dyDescent="0.4">
      <c r="A37" s="31">
        <f t="shared" si="3"/>
        <v>31</v>
      </c>
      <c r="B37" s="16" t="s">
        <v>108</v>
      </c>
      <c r="C37" s="43" t="s">
        <v>108</v>
      </c>
      <c r="D37" s="45" t="s">
        <v>108</v>
      </c>
      <c r="E37" s="46" t="s">
        <v>125</v>
      </c>
      <c r="F37" s="25" t="s">
        <v>126</v>
      </c>
      <c r="G37" s="32" t="s">
        <v>111</v>
      </c>
      <c r="H37" s="6" t="s">
        <v>83</v>
      </c>
      <c r="I37" s="46" t="s">
        <v>163</v>
      </c>
      <c r="J37" s="16" t="s">
        <v>113</v>
      </c>
      <c r="K37" s="16" t="s">
        <v>31</v>
      </c>
      <c r="L37" s="73" t="s">
        <v>37</v>
      </c>
      <c r="M37" s="76" t="s">
        <v>114</v>
      </c>
      <c r="N37" s="26" t="s">
        <v>39</v>
      </c>
      <c r="O37" s="47">
        <v>44544</v>
      </c>
      <c r="P37" s="48">
        <v>44553</v>
      </c>
      <c r="Q37" s="21" t="s">
        <v>167</v>
      </c>
      <c r="R37" s="22" t="s">
        <v>168</v>
      </c>
      <c r="S37" s="28" t="s">
        <v>169</v>
      </c>
      <c r="T37" s="13" t="str">
        <f t="shared" si="4"/>
        <v>&lt;4.52</v>
      </c>
      <c r="U37" s="13" t="str">
        <f t="shared" si="4"/>
        <v>&lt;4.88</v>
      </c>
      <c r="V37" s="14" t="str">
        <f t="shared" si="1"/>
        <v>&lt;9.4</v>
      </c>
      <c r="W37" s="15" t="str">
        <f t="shared" si="2"/>
        <v/>
      </c>
    </row>
    <row r="38" spans="1:23" x14ac:dyDescent="0.4">
      <c r="A38" s="31">
        <f t="shared" si="3"/>
        <v>32</v>
      </c>
      <c r="B38" s="16" t="s">
        <v>108</v>
      </c>
      <c r="C38" s="43" t="s">
        <v>108</v>
      </c>
      <c r="D38" s="45" t="s">
        <v>108</v>
      </c>
      <c r="E38" s="46" t="s">
        <v>125</v>
      </c>
      <c r="F38" s="25" t="s">
        <v>126</v>
      </c>
      <c r="G38" s="32" t="s">
        <v>111</v>
      </c>
      <c r="H38" s="4" t="s">
        <v>83</v>
      </c>
      <c r="I38" s="46" t="s">
        <v>163</v>
      </c>
      <c r="J38" s="16" t="s">
        <v>113</v>
      </c>
      <c r="K38" s="16" t="s">
        <v>31</v>
      </c>
      <c r="L38" s="73" t="s">
        <v>37</v>
      </c>
      <c r="M38" s="76" t="s">
        <v>114</v>
      </c>
      <c r="N38" s="26" t="s">
        <v>39</v>
      </c>
      <c r="O38" s="47">
        <v>44544</v>
      </c>
      <c r="P38" s="48">
        <v>44553</v>
      </c>
      <c r="Q38" s="21" t="s">
        <v>170</v>
      </c>
      <c r="R38" s="22" t="s">
        <v>171</v>
      </c>
      <c r="S38" s="28" t="s">
        <v>172</v>
      </c>
      <c r="T38" s="13" t="str">
        <f t="shared" si="4"/>
        <v>&lt;4.61</v>
      </c>
      <c r="U38" s="13" t="str">
        <f t="shared" si="4"/>
        <v>&lt;4.37</v>
      </c>
      <c r="V38" s="14" t="str">
        <f t="shared" si="1"/>
        <v>&lt;9</v>
      </c>
      <c r="W38" s="15" t="str">
        <f t="shared" si="2"/>
        <v/>
      </c>
    </row>
    <row r="39" spans="1:23" x14ac:dyDescent="0.4">
      <c r="A39" s="31">
        <f t="shared" si="3"/>
        <v>33</v>
      </c>
      <c r="B39" s="16" t="s">
        <v>108</v>
      </c>
      <c r="C39" s="43" t="s">
        <v>108</v>
      </c>
      <c r="D39" s="45" t="s">
        <v>108</v>
      </c>
      <c r="E39" s="46" t="s">
        <v>125</v>
      </c>
      <c r="F39" s="25" t="s">
        <v>126</v>
      </c>
      <c r="G39" s="32" t="s">
        <v>111</v>
      </c>
      <c r="H39" s="6" t="s">
        <v>83</v>
      </c>
      <c r="I39" s="46" t="s">
        <v>173</v>
      </c>
      <c r="J39" s="16" t="s">
        <v>113</v>
      </c>
      <c r="K39" s="16" t="s">
        <v>31</v>
      </c>
      <c r="L39" s="73" t="s">
        <v>37</v>
      </c>
      <c r="M39" s="76" t="s">
        <v>114</v>
      </c>
      <c r="N39" s="26" t="s">
        <v>39</v>
      </c>
      <c r="O39" s="47">
        <v>44544</v>
      </c>
      <c r="P39" s="48">
        <v>44553</v>
      </c>
      <c r="Q39" s="21" t="s">
        <v>174</v>
      </c>
      <c r="R39" s="22" t="s">
        <v>175</v>
      </c>
      <c r="S39" s="28" t="s">
        <v>176</v>
      </c>
      <c r="T39" s="13" t="str">
        <f t="shared" si="4"/>
        <v>&lt;0.421</v>
      </c>
      <c r="U39" s="13" t="str">
        <f t="shared" si="4"/>
        <v>&lt;0.522</v>
      </c>
      <c r="V39" s="14" t="str">
        <f t="shared" si="1"/>
        <v>&lt;0.94</v>
      </c>
      <c r="W39" s="15" t="str">
        <f t="shared" si="2"/>
        <v/>
      </c>
    </row>
    <row r="40" spans="1:23" x14ac:dyDescent="0.4">
      <c r="A40" s="31">
        <f t="shared" si="3"/>
        <v>34</v>
      </c>
      <c r="B40" s="16" t="s">
        <v>108</v>
      </c>
      <c r="C40" s="43" t="s">
        <v>108</v>
      </c>
      <c r="D40" s="45" t="s">
        <v>108</v>
      </c>
      <c r="E40" s="46" t="s">
        <v>125</v>
      </c>
      <c r="F40" s="25" t="s">
        <v>126</v>
      </c>
      <c r="G40" s="32" t="s">
        <v>111</v>
      </c>
      <c r="H40" s="6" t="s">
        <v>83</v>
      </c>
      <c r="I40" s="46" t="s">
        <v>177</v>
      </c>
      <c r="J40" s="16" t="s">
        <v>113</v>
      </c>
      <c r="K40" s="16" t="s">
        <v>31</v>
      </c>
      <c r="L40" s="73" t="s">
        <v>37</v>
      </c>
      <c r="M40" s="76" t="s">
        <v>114</v>
      </c>
      <c r="N40" s="26" t="s">
        <v>39</v>
      </c>
      <c r="O40" s="47">
        <v>44544</v>
      </c>
      <c r="P40" s="48">
        <v>44553</v>
      </c>
      <c r="Q40" s="21" t="s">
        <v>178</v>
      </c>
      <c r="R40" s="22" t="s">
        <v>179</v>
      </c>
      <c r="S40" s="28" t="s">
        <v>180</v>
      </c>
      <c r="T40" s="13" t="str">
        <f t="shared" si="4"/>
        <v>&lt;5.06</v>
      </c>
      <c r="U40" s="13" t="str">
        <f t="shared" si="4"/>
        <v>&lt;4.66</v>
      </c>
      <c r="V40" s="14" t="str">
        <f t="shared" si="1"/>
        <v>&lt;9.7</v>
      </c>
      <c r="W40" s="15" t="str">
        <f t="shared" si="2"/>
        <v/>
      </c>
    </row>
    <row r="41" spans="1:23" x14ac:dyDescent="0.4">
      <c r="A41" s="31">
        <f t="shared" si="3"/>
        <v>35</v>
      </c>
      <c r="B41" s="16" t="s">
        <v>108</v>
      </c>
      <c r="C41" s="43" t="s">
        <v>108</v>
      </c>
      <c r="D41" s="45" t="s">
        <v>108</v>
      </c>
      <c r="E41" s="46" t="s">
        <v>125</v>
      </c>
      <c r="F41" s="25" t="s">
        <v>126</v>
      </c>
      <c r="G41" s="32" t="s">
        <v>111</v>
      </c>
      <c r="H41" s="45" t="s">
        <v>83</v>
      </c>
      <c r="I41" s="46" t="s">
        <v>177</v>
      </c>
      <c r="J41" s="16" t="s">
        <v>113</v>
      </c>
      <c r="K41" s="16" t="s">
        <v>31</v>
      </c>
      <c r="L41" s="73" t="s">
        <v>37</v>
      </c>
      <c r="M41" s="76" t="s">
        <v>114</v>
      </c>
      <c r="N41" s="26" t="s">
        <v>39</v>
      </c>
      <c r="O41" s="47">
        <v>44544</v>
      </c>
      <c r="P41" s="48">
        <v>44553</v>
      </c>
      <c r="Q41" s="21" t="s">
        <v>181</v>
      </c>
      <c r="R41" s="22" t="s">
        <v>170</v>
      </c>
      <c r="S41" s="28" t="s">
        <v>169</v>
      </c>
      <c r="T41" s="13" t="str">
        <f t="shared" ref="T41:U82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&lt;4.74</v>
      </c>
      <c r="U41" s="13" t="str">
        <f t="shared" si="5"/>
        <v>&lt;4.61</v>
      </c>
      <c r="V41" s="14" t="str">
        <f t="shared" si="1"/>
        <v>&lt;9.4</v>
      </c>
      <c r="W41" s="15" t="str">
        <f t="shared" si="2"/>
        <v/>
      </c>
    </row>
    <row r="42" spans="1:23" x14ac:dyDescent="0.4">
      <c r="A42" s="31">
        <f t="shared" si="3"/>
        <v>36</v>
      </c>
      <c r="B42" s="16" t="s">
        <v>108</v>
      </c>
      <c r="C42" s="43" t="s">
        <v>108</v>
      </c>
      <c r="D42" s="6" t="s">
        <v>108</v>
      </c>
      <c r="E42" s="46" t="s">
        <v>125</v>
      </c>
      <c r="F42" s="17" t="s">
        <v>126</v>
      </c>
      <c r="G42" s="32" t="s">
        <v>111</v>
      </c>
      <c r="H42" s="6" t="s">
        <v>83</v>
      </c>
      <c r="I42" s="31" t="s">
        <v>177</v>
      </c>
      <c r="J42" s="16" t="s">
        <v>113</v>
      </c>
      <c r="K42" s="16" t="s">
        <v>31</v>
      </c>
      <c r="L42" s="73" t="s">
        <v>37</v>
      </c>
      <c r="M42" s="75" t="s">
        <v>114</v>
      </c>
      <c r="N42" s="18" t="s">
        <v>39</v>
      </c>
      <c r="O42" s="19">
        <v>44544</v>
      </c>
      <c r="P42" s="20">
        <v>44553</v>
      </c>
      <c r="Q42" s="21" t="s">
        <v>182</v>
      </c>
      <c r="R42" s="22" t="s">
        <v>183</v>
      </c>
      <c r="S42" s="24" t="s">
        <v>184</v>
      </c>
      <c r="T42" s="13" t="str">
        <f t="shared" si="5"/>
        <v>&lt;4.39</v>
      </c>
      <c r="U42" s="13" t="str">
        <f t="shared" si="5"/>
        <v>&lt;3.59</v>
      </c>
      <c r="V42" s="14" t="str">
        <f t="shared" si="1"/>
        <v>&lt;8</v>
      </c>
      <c r="W42" s="15" t="str">
        <f t="shared" si="2"/>
        <v/>
      </c>
    </row>
    <row r="43" spans="1:23" x14ac:dyDescent="0.4">
      <c r="A43" s="31">
        <f t="shared" si="3"/>
        <v>37</v>
      </c>
      <c r="B43" s="16" t="s">
        <v>108</v>
      </c>
      <c r="C43" s="43" t="s">
        <v>108</v>
      </c>
      <c r="D43" s="6" t="s">
        <v>108</v>
      </c>
      <c r="E43" s="31" t="s">
        <v>109</v>
      </c>
      <c r="F43" s="17" t="s">
        <v>110</v>
      </c>
      <c r="G43" s="32" t="s">
        <v>111</v>
      </c>
      <c r="H43" s="6" t="s">
        <v>83</v>
      </c>
      <c r="I43" s="31" t="s">
        <v>177</v>
      </c>
      <c r="J43" s="16" t="s">
        <v>113</v>
      </c>
      <c r="K43" s="16" t="s">
        <v>31</v>
      </c>
      <c r="L43" s="73" t="s">
        <v>37</v>
      </c>
      <c r="M43" s="75" t="s">
        <v>114</v>
      </c>
      <c r="N43" s="18" t="s">
        <v>39</v>
      </c>
      <c r="O43" s="19">
        <v>44529</v>
      </c>
      <c r="P43" s="20">
        <v>44553</v>
      </c>
      <c r="Q43" s="21" t="s">
        <v>51</v>
      </c>
      <c r="R43" s="22" t="s">
        <v>185</v>
      </c>
      <c r="S43" s="24" t="s">
        <v>186</v>
      </c>
      <c r="T43" s="13" t="str">
        <f t="shared" si="5"/>
        <v>&lt;2.4</v>
      </c>
      <c r="U43" s="13" t="str">
        <f t="shared" si="5"/>
        <v>&lt;2.27</v>
      </c>
      <c r="V43" s="14" t="str">
        <f t="shared" si="1"/>
        <v>&lt;4.7</v>
      </c>
      <c r="W43" s="29"/>
    </row>
    <row r="44" spans="1:23" x14ac:dyDescent="0.4">
      <c r="A44" s="31">
        <f t="shared" si="3"/>
        <v>38</v>
      </c>
      <c r="B44" s="16" t="s">
        <v>108</v>
      </c>
      <c r="C44" s="43" t="s">
        <v>108</v>
      </c>
      <c r="D44" s="6" t="s">
        <v>108</v>
      </c>
      <c r="E44" s="31" t="s">
        <v>109</v>
      </c>
      <c r="F44" s="17" t="s">
        <v>110</v>
      </c>
      <c r="G44" s="32" t="s">
        <v>111</v>
      </c>
      <c r="H44" s="6" t="s">
        <v>83</v>
      </c>
      <c r="I44" s="31" t="s">
        <v>177</v>
      </c>
      <c r="J44" s="16" t="s">
        <v>113</v>
      </c>
      <c r="K44" s="16" t="s">
        <v>31</v>
      </c>
      <c r="L44" s="73" t="s">
        <v>37</v>
      </c>
      <c r="M44" s="75" t="s">
        <v>114</v>
      </c>
      <c r="N44" s="18" t="s">
        <v>39</v>
      </c>
      <c r="O44" s="19">
        <v>44529</v>
      </c>
      <c r="P44" s="20">
        <v>44553</v>
      </c>
      <c r="Q44" s="21" t="s">
        <v>187</v>
      </c>
      <c r="R44" s="22" t="s">
        <v>188</v>
      </c>
      <c r="S44" s="24" t="s">
        <v>186</v>
      </c>
      <c r="T44" s="13" t="str">
        <f t="shared" si="5"/>
        <v>&lt;2.16</v>
      </c>
      <c r="U44" s="13" t="str">
        <f t="shared" si="5"/>
        <v>&lt;2.52</v>
      </c>
      <c r="V44" s="14" t="str">
        <f t="shared" si="1"/>
        <v>&lt;4.7</v>
      </c>
      <c r="W44" s="29"/>
    </row>
    <row r="45" spans="1:23" x14ac:dyDescent="0.4">
      <c r="A45" s="31">
        <f t="shared" si="3"/>
        <v>39</v>
      </c>
      <c r="B45" s="16" t="s">
        <v>108</v>
      </c>
      <c r="C45" s="43" t="s">
        <v>108</v>
      </c>
      <c r="D45" s="6" t="s">
        <v>108</v>
      </c>
      <c r="E45" s="31" t="s">
        <v>109</v>
      </c>
      <c r="F45" s="17" t="s">
        <v>110</v>
      </c>
      <c r="G45" s="32" t="s">
        <v>111</v>
      </c>
      <c r="H45" s="6" t="s">
        <v>83</v>
      </c>
      <c r="I45" s="31" t="s">
        <v>177</v>
      </c>
      <c r="J45" s="16" t="s">
        <v>113</v>
      </c>
      <c r="K45" s="16" t="s">
        <v>31</v>
      </c>
      <c r="L45" s="73" t="s">
        <v>37</v>
      </c>
      <c r="M45" s="75" t="s">
        <v>114</v>
      </c>
      <c r="N45" s="18" t="s">
        <v>39</v>
      </c>
      <c r="O45" s="19">
        <v>44529</v>
      </c>
      <c r="P45" s="20">
        <v>44553</v>
      </c>
      <c r="Q45" s="21" t="s">
        <v>189</v>
      </c>
      <c r="R45" s="22" t="s">
        <v>190</v>
      </c>
      <c r="S45" s="24" t="s">
        <v>159</v>
      </c>
      <c r="T45" s="13" t="str">
        <f t="shared" si="5"/>
        <v>&lt;2.41</v>
      </c>
      <c r="U45" s="13" t="str">
        <f t="shared" si="5"/>
        <v>&lt;2.47</v>
      </c>
      <c r="V45" s="14" t="str">
        <f t="shared" si="1"/>
        <v>&lt;4.9</v>
      </c>
      <c r="W45" s="29"/>
    </row>
    <row r="46" spans="1:23" x14ac:dyDescent="0.4">
      <c r="A46" s="31">
        <f t="shared" si="3"/>
        <v>40</v>
      </c>
      <c r="B46" s="16" t="s">
        <v>108</v>
      </c>
      <c r="C46" s="43" t="s">
        <v>108</v>
      </c>
      <c r="D46" s="6" t="s">
        <v>108</v>
      </c>
      <c r="E46" s="31" t="s">
        <v>109</v>
      </c>
      <c r="F46" s="17" t="s">
        <v>110</v>
      </c>
      <c r="G46" s="32" t="s">
        <v>111</v>
      </c>
      <c r="H46" s="6" t="s">
        <v>83</v>
      </c>
      <c r="I46" s="31" t="s">
        <v>191</v>
      </c>
      <c r="J46" s="16" t="s">
        <v>113</v>
      </c>
      <c r="K46" s="16" t="s">
        <v>31</v>
      </c>
      <c r="L46" s="73" t="s">
        <v>37</v>
      </c>
      <c r="M46" s="75" t="s">
        <v>114</v>
      </c>
      <c r="N46" s="18" t="s">
        <v>39</v>
      </c>
      <c r="O46" s="19">
        <v>44543</v>
      </c>
      <c r="P46" s="20">
        <v>44553</v>
      </c>
      <c r="Q46" s="21" t="s">
        <v>192</v>
      </c>
      <c r="R46" s="22" t="s">
        <v>193</v>
      </c>
      <c r="S46" s="24" t="s">
        <v>194</v>
      </c>
      <c r="T46" s="13" t="str">
        <f t="shared" si="5"/>
        <v>&lt;3.82</v>
      </c>
      <c r="U46" s="13" t="str">
        <f t="shared" si="5"/>
        <v>&lt;3.48</v>
      </c>
      <c r="V46" s="14" t="str">
        <f t="shared" si="1"/>
        <v>&lt;7.3</v>
      </c>
      <c r="W46" s="29"/>
    </row>
    <row r="47" spans="1:23" x14ac:dyDescent="0.4">
      <c r="A47" s="31">
        <f t="shared" si="3"/>
        <v>41</v>
      </c>
      <c r="B47" s="16" t="s">
        <v>108</v>
      </c>
      <c r="C47" s="43" t="s">
        <v>108</v>
      </c>
      <c r="D47" s="6" t="s">
        <v>108</v>
      </c>
      <c r="E47" s="31" t="s">
        <v>125</v>
      </c>
      <c r="F47" s="17" t="s">
        <v>126</v>
      </c>
      <c r="G47" s="32" t="s">
        <v>111</v>
      </c>
      <c r="H47" s="6" t="s">
        <v>83</v>
      </c>
      <c r="I47" s="31" t="s">
        <v>195</v>
      </c>
      <c r="J47" s="16" t="s">
        <v>113</v>
      </c>
      <c r="K47" s="16" t="s">
        <v>31</v>
      </c>
      <c r="L47" s="73" t="s">
        <v>37</v>
      </c>
      <c r="M47" s="75" t="s">
        <v>114</v>
      </c>
      <c r="N47" s="18" t="s">
        <v>39</v>
      </c>
      <c r="O47" s="19">
        <v>44544</v>
      </c>
      <c r="P47" s="20">
        <v>44553</v>
      </c>
      <c r="Q47" s="21" t="s">
        <v>196</v>
      </c>
      <c r="R47" s="22" t="s">
        <v>197</v>
      </c>
      <c r="S47" s="24" t="s">
        <v>198</v>
      </c>
      <c r="T47" s="13" t="str">
        <f t="shared" si="5"/>
        <v>&lt;0.492</v>
      </c>
      <c r="U47" s="13" t="str">
        <f t="shared" si="5"/>
        <v>&lt;0.517</v>
      </c>
      <c r="V47" s="14" t="str">
        <f t="shared" si="1"/>
        <v>&lt;1</v>
      </c>
      <c r="W47" s="29"/>
    </row>
    <row r="48" spans="1:23" x14ac:dyDescent="0.4">
      <c r="A48" s="31">
        <f t="shared" si="3"/>
        <v>42</v>
      </c>
      <c r="B48" s="16" t="s">
        <v>108</v>
      </c>
      <c r="C48" s="43" t="s">
        <v>108</v>
      </c>
      <c r="D48" s="6" t="s">
        <v>108</v>
      </c>
      <c r="E48" s="31" t="s">
        <v>109</v>
      </c>
      <c r="F48" s="17" t="s">
        <v>110</v>
      </c>
      <c r="G48" s="32" t="s">
        <v>111</v>
      </c>
      <c r="H48" s="6" t="s">
        <v>83</v>
      </c>
      <c r="I48" s="31" t="s">
        <v>199</v>
      </c>
      <c r="J48" s="16" t="s">
        <v>113</v>
      </c>
      <c r="K48" s="16" t="s">
        <v>31</v>
      </c>
      <c r="L48" s="73" t="s">
        <v>37</v>
      </c>
      <c r="M48" s="75" t="s">
        <v>114</v>
      </c>
      <c r="N48" s="18" t="s">
        <v>39</v>
      </c>
      <c r="O48" s="19">
        <v>44529</v>
      </c>
      <c r="P48" s="20">
        <v>44553</v>
      </c>
      <c r="Q48" s="21" t="s">
        <v>200</v>
      </c>
      <c r="R48" s="22" t="s">
        <v>201</v>
      </c>
      <c r="S48" s="24" t="s">
        <v>202</v>
      </c>
      <c r="T48" s="13" t="str">
        <f t="shared" si="5"/>
        <v>&lt;2.37</v>
      </c>
      <c r="U48" s="13" t="str">
        <f t="shared" si="5"/>
        <v>&lt;2.44</v>
      </c>
      <c r="V48" s="14" t="str">
        <f t="shared" si="1"/>
        <v>&lt;4.8</v>
      </c>
      <c r="W48" s="29"/>
    </row>
    <row r="49" spans="1:23" x14ac:dyDescent="0.4">
      <c r="A49" s="31">
        <f t="shared" si="3"/>
        <v>43</v>
      </c>
      <c r="B49" s="16" t="s">
        <v>108</v>
      </c>
      <c r="C49" s="43" t="s">
        <v>108</v>
      </c>
      <c r="D49" s="6" t="s">
        <v>108</v>
      </c>
      <c r="E49" s="31" t="s">
        <v>125</v>
      </c>
      <c r="F49" s="17" t="s">
        <v>126</v>
      </c>
      <c r="G49" s="32" t="s">
        <v>111</v>
      </c>
      <c r="H49" s="6" t="s">
        <v>83</v>
      </c>
      <c r="I49" s="31" t="s">
        <v>203</v>
      </c>
      <c r="J49" s="16" t="s">
        <v>113</v>
      </c>
      <c r="K49" s="16" t="s">
        <v>31</v>
      </c>
      <c r="L49" s="73" t="s">
        <v>37</v>
      </c>
      <c r="M49" s="75" t="s">
        <v>114</v>
      </c>
      <c r="N49" s="18" t="s">
        <v>39</v>
      </c>
      <c r="O49" s="19">
        <v>44544</v>
      </c>
      <c r="P49" s="20">
        <v>44553</v>
      </c>
      <c r="Q49" s="21" t="s">
        <v>204</v>
      </c>
      <c r="R49" s="77">
        <v>0.64400000000000002</v>
      </c>
      <c r="S49" s="24">
        <v>0.64</v>
      </c>
      <c r="T49" s="13" t="str">
        <f t="shared" si="5"/>
        <v>&lt;0.414</v>
      </c>
      <c r="U49" s="13">
        <f t="shared" si="5"/>
        <v>0.64400000000000002</v>
      </c>
      <c r="V49" s="14">
        <f t="shared" si="1"/>
        <v>0.64</v>
      </c>
      <c r="W49" s="29"/>
    </row>
    <row r="50" spans="1:23" x14ac:dyDescent="0.4">
      <c r="A50" s="31">
        <f t="shared" si="3"/>
        <v>44</v>
      </c>
      <c r="B50" s="16" t="s">
        <v>108</v>
      </c>
      <c r="C50" s="43" t="s">
        <v>108</v>
      </c>
      <c r="D50" s="6" t="s">
        <v>108</v>
      </c>
      <c r="E50" s="31" t="s">
        <v>125</v>
      </c>
      <c r="F50" s="17" t="s">
        <v>126</v>
      </c>
      <c r="G50" s="32" t="s">
        <v>111</v>
      </c>
      <c r="H50" s="6" t="s">
        <v>83</v>
      </c>
      <c r="I50" s="31" t="s">
        <v>203</v>
      </c>
      <c r="J50" s="16" t="s">
        <v>113</v>
      </c>
      <c r="K50" s="16" t="s">
        <v>31</v>
      </c>
      <c r="L50" s="73" t="s">
        <v>37</v>
      </c>
      <c r="M50" s="75" t="s">
        <v>114</v>
      </c>
      <c r="N50" s="18" t="s">
        <v>39</v>
      </c>
      <c r="O50" s="19">
        <v>44544</v>
      </c>
      <c r="P50" s="20">
        <v>44553</v>
      </c>
      <c r="Q50" s="21" t="s">
        <v>181</v>
      </c>
      <c r="R50" s="22" t="s">
        <v>167</v>
      </c>
      <c r="S50" s="24" t="s">
        <v>205</v>
      </c>
      <c r="T50" s="13" t="str">
        <f t="shared" si="5"/>
        <v>&lt;4.74</v>
      </c>
      <c r="U50" s="13" t="str">
        <f t="shared" si="5"/>
        <v>&lt;4.52</v>
      </c>
      <c r="V50" s="14" t="str">
        <f t="shared" si="1"/>
        <v>&lt;9.3</v>
      </c>
      <c r="W50" s="29"/>
    </row>
    <row r="51" spans="1:23" x14ac:dyDescent="0.4">
      <c r="A51" s="31">
        <f t="shared" si="3"/>
        <v>45</v>
      </c>
      <c r="B51" s="16" t="s">
        <v>108</v>
      </c>
      <c r="C51" s="43" t="s">
        <v>108</v>
      </c>
      <c r="D51" s="6" t="s">
        <v>108</v>
      </c>
      <c r="E51" s="31" t="s">
        <v>125</v>
      </c>
      <c r="F51" s="17" t="s">
        <v>126</v>
      </c>
      <c r="G51" s="32" t="s">
        <v>111</v>
      </c>
      <c r="H51" s="6" t="s">
        <v>83</v>
      </c>
      <c r="I51" s="31" t="s">
        <v>203</v>
      </c>
      <c r="J51" s="16" t="s">
        <v>113</v>
      </c>
      <c r="K51" s="16" t="s">
        <v>31</v>
      </c>
      <c r="L51" s="73" t="s">
        <v>37</v>
      </c>
      <c r="M51" s="75" t="s">
        <v>114</v>
      </c>
      <c r="N51" s="18" t="s">
        <v>39</v>
      </c>
      <c r="O51" s="19">
        <v>44544</v>
      </c>
      <c r="P51" s="20">
        <v>44553</v>
      </c>
      <c r="Q51" s="21" t="s">
        <v>206</v>
      </c>
      <c r="R51" s="22" t="s">
        <v>207</v>
      </c>
      <c r="S51" s="24" t="s">
        <v>208</v>
      </c>
      <c r="T51" s="13" t="str">
        <f t="shared" si="5"/>
        <v>&lt;6.43</v>
      </c>
      <c r="U51" s="13" t="str">
        <f t="shared" si="5"/>
        <v>&lt;6.03</v>
      </c>
      <c r="V51" s="14" t="str">
        <f t="shared" si="1"/>
        <v>&lt;12</v>
      </c>
      <c r="W51" s="29"/>
    </row>
    <row r="52" spans="1:23" x14ac:dyDescent="0.4">
      <c r="A52" s="31">
        <f t="shared" si="3"/>
        <v>46</v>
      </c>
      <c r="B52" s="16" t="s">
        <v>108</v>
      </c>
      <c r="C52" s="43" t="s">
        <v>108</v>
      </c>
      <c r="D52" s="6" t="s">
        <v>108</v>
      </c>
      <c r="E52" s="31" t="s">
        <v>125</v>
      </c>
      <c r="F52" s="17" t="s">
        <v>126</v>
      </c>
      <c r="G52" s="32" t="s">
        <v>111</v>
      </c>
      <c r="H52" s="6" t="s">
        <v>83</v>
      </c>
      <c r="I52" s="31" t="s">
        <v>203</v>
      </c>
      <c r="J52" s="16" t="s">
        <v>113</v>
      </c>
      <c r="K52" s="16" t="s">
        <v>31</v>
      </c>
      <c r="L52" s="73" t="s">
        <v>37</v>
      </c>
      <c r="M52" s="75" t="s">
        <v>114</v>
      </c>
      <c r="N52" s="18" t="s">
        <v>39</v>
      </c>
      <c r="O52" s="19">
        <v>44544</v>
      </c>
      <c r="P52" s="20">
        <v>44553</v>
      </c>
      <c r="Q52" s="21" t="s">
        <v>209</v>
      </c>
      <c r="R52" s="22" t="s">
        <v>210</v>
      </c>
      <c r="S52" s="24" t="s">
        <v>211</v>
      </c>
      <c r="T52" s="13" t="str">
        <f t="shared" si="5"/>
        <v>&lt;5.26</v>
      </c>
      <c r="U52" s="13" t="str">
        <f t="shared" si="5"/>
        <v>&lt;4.72</v>
      </c>
      <c r="V52" s="14" t="str">
        <f t="shared" si="1"/>
        <v>&lt;10</v>
      </c>
      <c r="W52" s="29"/>
    </row>
    <row r="53" spans="1:23" x14ac:dyDescent="0.4">
      <c r="A53" s="31">
        <f t="shared" si="3"/>
        <v>47</v>
      </c>
      <c r="B53" s="16" t="s">
        <v>108</v>
      </c>
      <c r="C53" s="43" t="s">
        <v>108</v>
      </c>
      <c r="D53" s="6" t="s">
        <v>108</v>
      </c>
      <c r="E53" s="31" t="s">
        <v>125</v>
      </c>
      <c r="F53" s="17" t="s">
        <v>126</v>
      </c>
      <c r="G53" s="32" t="s">
        <v>111</v>
      </c>
      <c r="H53" s="6" t="s">
        <v>83</v>
      </c>
      <c r="I53" s="31" t="s">
        <v>212</v>
      </c>
      <c r="J53" s="16" t="s">
        <v>113</v>
      </c>
      <c r="K53" s="16" t="s">
        <v>31</v>
      </c>
      <c r="L53" s="73" t="s">
        <v>37</v>
      </c>
      <c r="M53" s="75" t="s">
        <v>114</v>
      </c>
      <c r="N53" s="18" t="s">
        <v>39</v>
      </c>
      <c r="O53" s="19">
        <v>44544</v>
      </c>
      <c r="P53" s="20">
        <v>44553</v>
      </c>
      <c r="Q53" s="21" t="s">
        <v>213</v>
      </c>
      <c r="R53" s="77">
        <v>5.2</v>
      </c>
      <c r="S53" s="24">
        <v>5.2</v>
      </c>
      <c r="T53" s="13" t="str">
        <f t="shared" si="5"/>
        <v>&lt;0.485</v>
      </c>
      <c r="U53" s="13">
        <f t="shared" si="5"/>
        <v>5.2</v>
      </c>
      <c r="V53" s="14">
        <f t="shared" si="1"/>
        <v>5.2</v>
      </c>
      <c r="W53" s="29"/>
    </row>
    <row r="54" spans="1:23" x14ac:dyDescent="0.4">
      <c r="A54" s="31">
        <f t="shared" si="3"/>
        <v>48</v>
      </c>
      <c r="B54" s="16" t="s">
        <v>108</v>
      </c>
      <c r="C54" s="43" t="s">
        <v>108</v>
      </c>
      <c r="D54" s="6" t="s">
        <v>108</v>
      </c>
      <c r="E54" s="31" t="s">
        <v>109</v>
      </c>
      <c r="F54" s="17" t="s">
        <v>110</v>
      </c>
      <c r="G54" s="32" t="s">
        <v>111</v>
      </c>
      <c r="H54" s="6" t="s">
        <v>83</v>
      </c>
      <c r="I54" s="31" t="s">
        <v>212</v>
      </c>
      <c r="J54" s="16" t="s">
        <v>113</v>
      </c>
      <c r="K54" s="16" t="s">
        <v>31</v>
      </c>
      <c r="L54" s="73" t="s">
        <v>37</v>
      </c>
      <c r="M54" s="75" t="s">
        <v>114</v>
      </c>
      <c r="N54" s="18" t="s">
        <v>39</v>
      </c>
      <c r="O54" s="19">
        <v>44543</v>
      </c>
      <c r="P54" s="20">
        <v>44553</v>
      </c>
      <c r="Q54" s="21" t="s">
        <v>214</v>
      </c>
      <c r="R54" s="77">
        <v>6.53</v>
      </c>
      <c r="S54" s="24">
        <v>6.5</v>
      </c>
      <c r="T54" s="13" t="str">
        <f t="shared" si="5"/>
        <v>&lt;0.499</v>
      </c>
      <c r="U54" s="13">
        <f t="shared" si="5"/>
        <v>6.53</v>
      </c>
      <c r="V54" s="14">
        <f t="shared" si="1"/>
        <v>6.5</v>
      </c>
      <c r="W54" s="29"/>
    </row>
    <row r="55" spans="1:23" x14ac:dyDescent="0.4">
      <c r="A55" s="31">
        <f t="shared" si="3"/>
        <v>49</v>
      </c>
      <c r="B55" s="16" t="s">
        <v>108</v>
      </c>
      <c r="C55" s="43" t="s">
        <v>108</v>
      </c>
      <c r="D55" s="6" t="s">
        <v>108</v>
      </c>
      <c r="E55" s="31" t="s">
        <v>109</v>
      </c>
      <c r="F55" s="17" t="s">
        <v>110</v>
      </c>
      <c r="G55" s="32" t="s">
        <v>111</v>
      </c>
      <c r="H55" s="6" t="s">
        <v>83</v>
      </c>
      <c r="I55" s="31" t="s">
        <v>215</v>
      </c>
      <c r="J55" s="16" t="s">
        <v>113</v>
      </c>
      <c r="K55" s="16" t="s">
        <v>31</v>
      </c>
      <c r="L55" s="73" t="s">
        <v>37</v>
      </c>
      <c r="M55" s="75" t="s">
        <v>114</v>
      </c>
      <c r="N55" s="18" t="s">
        <v>39</v>
      </c>
      <c r="O55" s="19">
        <v>44529</v>
      </c>
      <c r="P55" s="20">
        <v>44553</v>
      </c>
      <c r="Q55" s="21" t="s">
        <v>216</v>
      </c>
      <c r="R55" s="22" t="s">
        <v>217</v>
      </c>
      <c r="S55" s="24" t="s">
        <v>218</v>
      </c>
      <c r="T55" s="13" t="str">
        <f t="shared" si="5"/>
        <v>&lt;2.72</v>
      </c>
      <c r="U55" s="13" t="str">
        <f t="shared" si="5"/>
        <v>&lt;2.49</v>
      </c>
      <c r="V55" s="14" t="str">
        <f t="shared" si="1"/>
        <v>&lt;5.2</v>
      </c>
      <c r="W55" s="29"/>
    </row>
    <row r="56" spans="1:23" x14ac:dyDescent="0.4">
      <c r="A56" s="31">
        <f t="shared" si="3"/>
        <v>50</v>
      </c>
      <c r="B56" s="16" t="s">
        <v>108</v>
      </c>
      <c r="C56" s="43" t="s">
        <v>108</v>
      </c>
      <c r="D56" s="6" t="s">
        <v>108</v>
      </c>
      <c r="E56" s="31" t="s">
        <v>109</v>
      </c>
      <c r="F56" s="17" t="s">
        <v>110</v>
      </c>
      <c r="G56" s="32" t="s">
        <v>111</v>
      </c>
      <c r="H56" s="6" t="s">
        <v>83</v>
      </c>
      <c r="I56" s="31" t="s">
        <v>215</v>
      </c>
      <c r="J56" s="16" t="s">
        <v>113</v>
      </c>
      <c r="K56" s="16" t="s">
        <v>31</v>
      </c>
      <c r="L56" s="73" t="s">
        <v>37</v>
      </c>
      <c r="M56" s="75" t="s">
        <v>114</v>
      </c>
      <c r="N56" s="18" t="s">
        <v>39</v>
      </c>
      <c r="O56" s="19">
        <v>44529</v>
      </c>
      <c r="P56" s="20">
        <v>44553</v>
      </c>
      <c r="Q56" s="21" t="s">
        <v>219</v>
      </c>
      <c r="R56" s="22" t="s">
        <v>51</v>
      </c>
      <c r="S56" s="24" t="s">
        <v>220</v>
      </c>
      <c r="T56" s="13" t="str">
        <f t="shared" si="5"/>
        <v>&lt;3.06</v>
      </c>
      <c r="U56" s="13" t="str">
        <f t="shared" si="5"/>
        <v>&lt;2.4</v>
      </c>
      <c r="V56" s="14" t="str">
        <f t="shared" si="1"/>
        <v>&lt;5.5</v>
      </c>
      <c r="W56" s="29"/>
    </row>
    <row r="57" spans="1:23" x14ac:dyDescent="0.4">
      <c r="A57" s="31">
        <f t="shared" si="3"/>
        <v>51</v>
      </c>
      <c r="B57" s="16" t="s">
        <v>108</v>
      </c>
      <c r="C57" s="43" t="s">
        <v>108</v>
      </c>
      <c r="D57" s="6" t="s">
        <v>108</v>
      </c>
      <c r="E57" s="31" t="s">
        <v>109</v>
      </c>
      <c r="F57" s="17" t="s">
        <v>110</v>
      </c>
      <c r="G57" s="32" t="s">
        <v>111</v>
      </c>
      <c r="H57" s="6" t="s">
        <v>83</v>
      </c>
      <c r="I57" s="31" t="s">
        <v>215</v>
      </c>
      <c r="J57" s="16" t="s">
        <v>113</v>
      </c>
      <c r="K57" s="16" t="s">
        <v>31</v>
      </c>
      <c r="L57" s="73" t="s">
        <v>37</v>
      </c>
      <c r="M57" s="75" t="s">
        <v>114</v>
      </c>
      <c r="N57" s="18" t="s">
        <v>39</v>
      </c>
      <c r="O57" s="19">
        <v>44529</v>
      </c>
      <c r="P57" s="20">
        <v>44553</v>
      </c>
      <c r="Q57" s="21" t="s">
        <v>221</v>
      </c>
      <c r="R57" s="22" t="s">
        <v>222</v>
      </c>
      <c r="S57" s="24" t="s">
        <v>124</v>
      </c>
      <c r="T57" s="13" t="str">
        <f t="shared" si="5"/>
        <v>&lt;2.78</v>
      </c>
      <c r="U57" s="13" t="str">
        <f t="shared" si="5"/>
        <v>&lt;2.59</v>
      </c>
      <c r="V57" s="14" t="str">
        <f t="shared" si="1"/>
        <v>&lt;5.4</v>
      </c>
      <c r="W57" s="29"/>
    </row>
    <row r="58" spans="1:23" x14ac:dyDescent="0.4">
      <c r="A58" s="31">
        <f t="shared" si="3"/>
        <v>52</v>
      </c>
      <c r="B58" s="16" t="s">
        <v>108</v>
      </c>
      <c r="C58" s="43" t="s">
        <v>108</v>
      </c>
      <c r="D58" s="6" t="s">
        <v>108</v>
      </c>
      <c r="E58" s="31" t="s">
        <v>125</v>
      </c>
      <c r="F58" s="17" t="s">
        <v>126</v>
      </c>
      <c r="G58" s="32" t="s">
        <v>111</v>
      </c>
      <c r="H58" s="6" t="s">
        <v>83</v>
      </c>
      <c r="I58" s="31" t="s">
        <v>223</v>
      </c>
      <c r="J58" s="16" t="s">
        <v>113</v>
      </c>
      <c r="K58" s="16" t="s">
        <v>31</v>
      </c>
      <c r="L58" s="73" t="s">
        <v>37</v>
      </c>
      <c r="M58" s="75" t="s">
        <v>114</v>
      </c>
      <c r="N58" s="18" t="s">
        <v>39</v>
      </c>
      <c r="O58" s="19">
        <v>44544</v>
      </c>
      <c r="P58" s="20">
        <v>44553</v>
      </c>
      <c r="Q58" s="21" t="s">
        <v>224</v>
      </c>
      <c r="R58" s="22" t="s">
        <v>143</v>
      </c>
      <c r="S58" s="24" t="s">
        <v>225</v>
      </c>
      <c r="T58" s="13" t="str">
        <f t="shared" si="5"/>
        <v>&lt;4.85</v>
      </c>
      <c r="U58" s="13" t="str">
        <f t="shared" si="5"/>
        <v>&lt;4.22</v>
      </c>
      <c r="V58" s="14" t="str">
        <f t="shared" si="1"/>
        <v>&lt;9.1</v>
      </c>
      <c r="W58" s="29"/>
    </row>
    <row r="59" spans="1:23" x14ac:dyDescent="0.4">
      <c r="A59" s="31">
        <f t="shared" si="3"/>
        <v>53</v>
      </c>
      <c r="B59" s="16" t="s">
        <v>108</v>
      </c>
      <c r="C59" s="43" t="s">
        <v>108</v>
      </c>
      <c r="D59" s="6" t="s">
        <v>108</v>
      </c>
      <c r="E59" s="31" t="s">
        <v>125</v>
      </c>
      <c r="F59" s="17" t="s">
        <v>126</v>
      </c>
      <c r="G59" s="32" t="s">
        <v>111</v>
      </c>
      <c r="H59" s="6" t="s">
        <v>83</v>
      </c>
      <c r="I59" s="31" t="s">
        <v>223</v>
      </c>
      <c r="J59" s="16" t="s">
        <v>113</v>
      </c>
      <c r="K59" s="16" t="s">
        <v>31</v>
      </c>
      <c r="L59" s="73" t="s">
        <v>37</v>
      </c>
      <c r="M59" s="75" t="s">
        <v>114</v>
      </c>
      <c r="N59" s="18" t="s">
        <v>39</v>
      </c>
      <c r="O59" s="19">
        <v>44544</v>
      </c>
      <c r="P59" s="20">
        <v>44553</v>
      </c>
      <c r="Q59" s="21" t="s">
        <v>226</v>
      </c>
      <c r="R59" s="22" t="s">
        <v>60</v>
      </c>
      <c r="S59" s="24" t="s">
        <v>227</v>
      </c>
      <c r="T59" s="13" t="str">
        <f t="shared" si="5"/>
        <v>&lt;5.98</v>
      </c>
      <c r="U59" s="13" t="str">
        <f t="shared" si="5"/>
        <v>&lt;6.9</v>
      </c>
      <c r="V59" s="14" t="str">
        <f t="shared" si="1"/>
        <v>&lt;13</v>
      </c>
      <c r="W59" s="29"/>
    </row>
    <row r="60" spans="1:23" x14ac:dyDescent="0.4">
      <c r="A60" s="31">
        <f t="shared" si="3"/>
        <v>54</v>
      </c>
      <c r="B60" s="16" t="s">
        <v>108</v>
      </c>
      <c r="C60" s="43" t="s">
        <v>108</v>
      </c>
      <c r="D60" s="6" t="s">
        <v>108</v>
      </c>
      <c r="E60" s="31" t="s">
        <v>125</v>
      </c>
      <c r="F60" s="17" t="s">
        <v>126</v>
      </c>
      <c r="G60" s="32" t="s">
        <v>111</v>
      </c>
      <c r="H60" s="6" t="s">
        <v>83</v>
      </c>
      <c r="I60" s="31" t="s">
        <v>223</v>
      </c>
      <c r="J60" s="16" t="s">
        <v>113</v>
      </c>
      <c r="K60" s="16" t="s">
        <v>31</v>
      </c>
      <c r="L60" s="73" t="s">
        <v>37</v>
      </c>
      <c r="M60" s="75" t="s">
        <v>114</v>
      </c>
      <c r="N60" s="18" t="s">
        <v>39</v>
      </c>
      <c r="O60" s="19">
        <v>44544</v>
      </c>
      <c r="P60" s="20">
        <v>44553</v>
      </c>
      <c r="Q60" s="21" t="s">
        <v>228</v>
      </c>
      <c r="R60" s="22" t="s">
        <v>92</v>
      </c>
      <c r="S60" s="24" t="s">
        <v>229</v>
      </c>
      <c r="T60" s="13" t="str">
        <f t="shared" si="5"/>
        <v>&lt;5.14</v>
      </c>
      <c r="U60" s="13" t="str">
        <f t="shared" si="5"/>
        <v>&lt;4.5</v>
      </c>
      <c r="V60" s="14" t="str">
        <f t="shared" si="1"/>
        <v>&lt;9.6</v>
      </c>
      <c r="W60" s="29"/>
    </row>
    <row r="61" spans="1:23" x14ac:dyDescent="0.4">
      <c r="A61" s="31">
        <f t="shared" si="3"/>
        <v>55</v>
      </c>
      <c r="B61" s="16" t="s">
        <v>108</v>
      </c>
      <c r="C61" s="43" t="s">
        <v>108</v>
      </c>
      <c r="D61" s="6" t="s">
        <v>108</v>
      </c>
      <c r="E61" s="31" t="s">
        <v>109</v>
      </c>
      <c r="F61" s="17" t="s">
        <v>110</v>
      </c>
      <c r="G61" s="32" t="s">
        <v>111</v>
      </c>
      <c r="H61" s="6" t="s">
        <v>83</v>
      </c>
      <c r="I61" s="31" t="s">
        <v>230</v>
      </c>
      <c r="J61" s="16" t="s">
        <v>113</v>
      </c>
      <c r="K61" s="16" t="s">
        <v>31</v>
      </c>
      <c r="L61" s="73" t="s">
        <v>37</v>
      </c>
      <c r="M61" s="75" t="s">
        <v>114</v>
      </c>
      <c r="N61" s="18" t="s">
        <v>39</v>
      </c>
      <c r="O61" s="19">
        <v>44529</v>
      </c>
      <c r="P61" s="20">
        <v>44553</v>
      </c>
      <c r="Q61" s="21" t="s">
        <v>231</v>
      </c>
      <c r="R61" s="22" t="s">
        <v>232</v>
      </c>
      <c r="S61" s="24" t="s">
        <v>184</v>
      </c>
      <c r="T61" s="13" t="str">
        <f t="shared" si="5"/>
        <v>&lt;4.41</v>
      </c>
      <c r="U61" s="13" t="str">
        <f t="shared" si="5"/>
        <v>&lt;3.55</v>
      </c>
      <c r="V61" s="14" t="str">
        <f t="shared" si="1"/>
        <v>&lt;8</v>
      </c>
      <c r="W61" s="29"/>
    </row>
    <row r="62" spans="1:23" x14ac:dyDescent="0.4">
      <c r="A62" s="31">
        <f t="shared" si="3"/>
        <v>56</v>
      </c>
      <c r="B62" s="16" t="s">
        <v>108</v>
      </c>
      <c r="C62" s="43" t="s">
        <v>108</v>
      </c>
      <c r="D62" s="6" t="s">
        <v>108</v>
      </c>
      <c r="E62" s="31" t="s">
        <v>233</v>
      </c>
      <c r="F62" s="17" t="s">
        <v>110</v>
      </c>
      <c r="G62" s="32" t="s">
        <v>111</v>
      </c>
      <c r="H62" s="6" t="s">
        <v>83</v>
      </c>
      <c r="I62" s="31" t="s">
        <v>230</v>
      </c>
      <c r="J62" s="16" t="s">
        <v>113</v>
      </c>
      <c r="K62" s="16" t="s">
        <v>31</v>
      </c>
      <c r="L62" s="73" t="s">
        <v>37</v>
      </c>
      <c r="M62" s="75" t="s">
        <v>114</v>
      </c>
      <c r="N62" s="18" t="s">
        <v>39</v>
      </c>
      <c r="O62" s="19">
        <v>44529</v>
      </c>
      <c r="P62" s="20">
        <v>44553</v>
      </c>
      <c r="Q62" s="21" t="s">
        <v>234</v>
      </c>
      <c r="R62" s="22" t="s">
        <v>235</v>
      </c>
      <c r="S62" s="24" t="s">
        <v>236</v>
      </c>
      <c r="T62" s="13" t="str">
        <f t="shared" si="5"/>
        <v>&lt;3.78</v>
      </c>
      <c r="U62" s="13" t="str">
        <f t="shared" si="5"/>
        <v>&lt;3.39</v>
      </c>
      <c r="V62" s="14" t="str">
        <f t="shared" si="1"/>
        <v>&lt;7.2</v>
      </c>
      <c r="W62" s="29"/>
    </row>
    <row r="63" spans="1:23" x14ac:dyDescent="0.4">
      <c r="A63" s="31">
        <f t="shared" si="3"/>
        <v>57</v>
      </c>
      <c r="B63" s="16" t="s">
        <v>108</v>
      </c>
      <c r="C63" s="43" t="s">
        <v>108</v>
      </c>
      <c r="D63" s="6" t="s">
        <v>108</v>
      </c>
      <c r="E63" s="31" t="s">
        <v>233</v>
      </c>
      <c r="F63" s="17" t="s">
        <v>110</v>
      </c>
      <c r="G63" s="32" t="s">
        <v>111</v>
      </c>
      <c r="H63" s="6" t="s">
        <v>83</v>
      </c>
      <c r="I63" s="31" t="s">
        <v>230</v>
      </c>
      <c r="J63" s="16" t="s">
        <v>113</v>
      </c>
      <c r="K63" s="16" t="s">
        <v>31</v>
      </c>
      <c r="L63" s="73" t="s">
        <v>37</v>
      </c>
      <c r="M63" s="75" t="s">
        <v>114</v>
      </c>
      <c r="N63" s="18" t="s">
        <v>39</v>
      </c>
      <c r="O63" s="19">
        <v>44529</v>
      </c>
      <c r="P63" s="20">
        <v>44553</v>
      </c>
      <c r="Q63" s="21" t="s">
        <v>237</v>
      </c>
      <c r="R63" s="22" t="s">
        <v>238</v>
      </c>
      <c r="S63" s="24" t="s">
        <v>239</v>
      </c>
      <c r="T63" s="13" t="str">
        <f t="shared" si="5"/>
        <v>&lt;3.98</v>
      </c>
      <c r="U63" s="13" t="str">
        <f t="shared" si="5"/>
        <v>&lt;4.27</v>
      </c>
      <c r="V63" s="14" t="str">
        <f t="shared" si="1"/>
        <v>&lt;8.3</v>
      </c>
      <c r="W63" s="29"/>
    </row>
    <row r="64" spans="1:23" x14ac:dyDescent="0.4">
      <c r="A64" s="31">
        <f t="shared" si="3"/>
        <v>58</v>
      </c>
      <c r="B64" s="16" t="s">
        <v>108</v>
      </c>
      <c r="C64" s="43" t="s">
        <v>108</v>
      </c>
      <c r="D64" s="6" t="s">
        <v>108</v>
      </c>
      <c r="E64" s="31" t="s">
        <v>240</v>
      </c>
      <c r="F64" s="17" t="s">
        <v>126</v>
      </c>
      <c r="G64" s="32" t="s">
        <v>111</v>
      </c>
      <c r="H64" s="6" t="s">
        <v>83</v>
      </c>
      <c r="I64" s="31" t="s">
        <v>241</v>
      </c>
      <c r="J64" s="16" t="s">
        <v>113</v>
      </c>
      <c r="K64" s="16" t="s">
        <v>31</v>
      </c>
      <c r="L64" s="73" t="s">
        <v>37</v>
      </c>
      <c r="M64" s="75" t="s">
        <v>114</v>
      </c>
      <c r="N64" s="18" t="s">
        <v>39</v>
      </c>
      <c r="O64" s="19">
        <v>44544</v>
      </c>
      <c r="P64" s="20">
        <v>44553</v>
      </c>
      <c r="Q64" s="21" t="s">
        <v>242</v>
      </c>
      <c r="R64" s="77">
        <v>0.84199999999999997</v>
      </c>
      <c r="S64" s="24">
        <v>0.84</v>
      </c>
      <c r="T64" s="13" t="str">
        <f t="shared" si="5"/>
        <v>&lt;0.37</v>
      </c>
      <c r="U64" s="13">
        <f t="shared" si="5"/>
        <v>0.84199999999999997</v>
      </c>
      <c r="V64" s="14">
        <f t="shared" si="1"/>
        <v>0.84</v>
      </c>
      <c r="W64" s="29"/>
    </row>
    <row r="65" spans="1:23" x14ac:dyDescent="0.4">
      <c r="A65" s="31">
        <f t="shared" si="3"/>
        <v>59</v>
      </c>
      <c r="B65" s="16" t="s">
        <v>108</v>
      </c>
      <c r="C65" s="43" t="s">
        <v>108</v>
      </c>
      <c r="D65" s="6" t="s">
        <v>108</v>
      </c>
      <c r="E65" s="31" t="s">
        <v>240</v>
      </c>
      <c r="F65" s="17" t="s">
        <v>126</v>
      </c>
      <c r="G65" s="32" t="s">
        <v>111</v>
      </c>
      <c r="H65" s="6" t="s">
        <v>83</v>
      </c>
      <c r="I65" s="31" t="s">
        <v>241</v>
      </c>
      <c r="J65" s="16" t="s">
        <v>113</v>
      </c>
      <c r="K65" s="16" t="s">
        <v>31</v>
      </c>
      <c r="L65" s="73" t="s">
        <v>37</v>
      </c>
      <c r="M65" s="75" t="s">
        <v>114</v>
      </c>
      <c r="N65" s="18" t="s">
        <v>39</v>
      </c>
      <c r="O65" s="19">
        <v>44544</v>
      </c>
      <c r="P65" s="20">
        <v>44553</v>
      </c>
      <c r="Q65" s="21" t="s">
        <v>243</v>
      </c>
      <c r="R65" s="22" t="s">
        <v>244</v>
      </c>
      <c r="S65" s="24" t="s">
        <v>245</v>
      </c>
      <c r="T65" s="13" t="str">
        <f t="shared" si="5"/>
        <v>&lt;4.18</v>
      </c>
      <c r="U65" s="13" t="str">
        <f t="shared" si="5"/>
        <v>&lt;3.92</v>
      </c>
      <c r="V65" s="14" t="str">
        <f t="shared" si="1"/>
        <v>&lt;8.1</v>
      </c>
      <c r="W65" s="29"/>
    </row>
    <row r="66" spans="1:23" x14ac:dyDescent="0.4">
      <c r="A66" s="31">
        <f t="shared" si="3"/>
        <v>60</v>
      </c>
      <c r="B66" s="16" t="s">
        <v>108</v>
      </c>
      <c r="C66" s="43" t="s">
        <v>108</v>
      </c>
      <c r="D66" s="6" t="s">
        <v>108</v>
      </c>
      <c r="E66" s="31" t="s">
        <v>240</v>
      </c>
      <c r="F66" s="17" t="s">
        <v>126</v>
      </c>
      <c r="G66" s="32" t="s">
        <v>111</v>
      </c>
      <c r="H66" s="6" t="s">
        <v>83</v>
      </c>
      <c r="I66" s="31" t="s">
        <v>241</v>
      </c>
      <c r="J66" s="16" t="s">
        <v>113</v>
      </c>
      <c r="K66" s="16" t="s">
        <v>31</v>
      </c>
      <c r="L66" s="73" t="s">
        <v>37</v>
      </c>
      <c r="M66" s="75" t="s">
        <v>114</v>
      </c>
      <c r="N66" s="18" t="s">
        <v>39</v>
      </c>
      <c r="O66" s="19">
        <v>44544</v>
      </c>
      <c r="P66" s="20">
        <v>44553</v>
      </c>
      <c r="Q66" s="21" t="s">
        <v>246</v>
      </c>
      <c r="R66" s="22" t="s">
        <v>143</v>
      </c>
      <c r="S66" s="24" t="s">
        <v>225</v>
      </c>
      <c r="T66" s="13" t="str">
        <f t="shared" si="5"/>
        <v>&lt;4.91</v>
      </c>
      <c r="U66" s="13" t="str">
        <f t="shared" si="5"/>
        <v>&lt;4.22</v>
      </c>
      <c r="V66" s="14" t="str">
        <f t="shared" si="1"/>
        <v>&lt;9.1</v>
      </c>
      <c r="W66" s="29"/>
    </row>
    <row r="67" spans="1:23" x14ac:dyDescent="0.4">
      <c r="A67" s="31">
        <f t="shared" si="3"/>
        <v>61</v>
      </c>
      <c r="B67" s="16" t="s">
        <v>108</v>
      </c>
      <c r="C67" s="43" t="s">
        <v>108</v>
      </c>
      <c r="D67" s="6" t="s">
        <v>108</v>
      </c>
      <c r="E67" s="31" t="s">
        <v>240</v>
      </c>
      <c r="F67" s="17" t="s">
        <v>126</v>
      </c>
      <c r="G67" s="32" t="s">
        <v>111</v>
      </c>
      <c r="H67" s="6" t="s">
        <v>83</v>
      </c>
      <c r="I67" s="31" t="s">
        <v>247</v>
      </c>
      <c r="J67" s="16" t="s">
        <v>113</v>
      </c>
      <c r="K67" s="16" t="s">
        <v>31</v>
      </c>
      <c r="L67" s="73" t="s">
        <v>37</v>
      </c>
      <c r="M67" s="75" t="s">
        <v>114</v>
      </c>
      <c r="N67" s="18" t="s">
        <v>39</v>
      </c>
      <c r="O67" s="19">
        <v>44544</v>
      </c>
      <c r="P67" s="20">
        <v>44553</v>
      </c>
      <c r="Q67" s="21" t="s">
        <v>248</v>
      </c>
      <c r="R67" s="22" t="s">
        <v>249</v>
      </c>
      <c r="S67" s="24" t="s">
        <v>229</v>
      </c>
      <c r="T67" s="13" t="str">
        <f t="shared" si="5"/>
        <v>&lt;5.19</v>
      </c>
      <c r="U67" s="13" t="str">
        <f t="shared" si="5"/>
        <v>&lt;4.36</v>
      </c>
      <c r="V67" s="14" t="str">
        <f t="shared" si="1"/>
        <v>&lt;9.6</v>
      </c>
      <c r="W67" s="29"/>
    </row>
    <row r="68" spans="1:23" x14ac:dyDescent="0.4">
      <c r="A68" s="31">
        <f t="shared" si="3"/>
        <v>62</v>
      </c>
      <c r="B68" s="16" t="s">
        <v>108</v>
      </c>
      <c r="C68" s="43" t="s">
        <v>108</v>
      </c>
      <c r="D68" s="6" t="s">
        <v>108</v>
      </c>
      <c r="E68" s="31" t="s">
        <v>233</v>
      </c>
      <c r="F68" s="17" t="s">
        <v>110</v>
      </c>
      <c r="G68" s="32" t="s">
        <v>111</v>
      </c>
      <c r="H68" s="6" t="s">
        <v>83</v>
      </c>
      <c r="I68" s="31" t="s">
        <v>250</v>
      </c>
      <c r="J68" s="16" t="s">
        <v>113</v>
      </c>
      <c r="K68" s="16" t="s">
        <v>31</v>
      </c>
      <c r="L68" s="73" t="s">
        <v>37</v>
      </c>
      <c r="M68" s="75" t="s">
        <v>114</v>
      </c>
      <c r="N68" s="18" t="s">
        <v>39</v>
      </c>
      <c r="O68" s="19">
        <v>44529</v>
      </c>
      <c r="P68" s="20">
        <v>44553</v>
      </c>
      <c r="Q68" s="21" t="s">
        <v>251</v>
      </c>
      <c r="R68" s="22" t="s">
        <v>252</v>
      </c>
      <c r="S68" s="24" t="s">
        <v>253</v>
      </c>
      <c r="T68" s="13" t="str">
        <f t="shared" si="5"/>
        <v>&lt;3.76</v>
      </c>
      <c r="U68" s="13" t="str">
        <f t="shared" si="5"/>
        <v>&lt;3.32</v>
      </c>
      <c r="V68" s="14" t="str">
        <f t="shared" si="1"/>
        <v>&lt;7.1</v>
      </c>
      <c r="W68" s="29"/>
    </row>
    <row r="69" spans="1:23" x14ac:dyDescent="0.4">
      <c r="A69" s="31">
        <f t="shared" si="3"/>
        <v>63</v>
      </c>
      <c r="B69" s="16" t="s">
        <v>108</v>
      </c>
      <c r="C69" s="43" t="s">
        <v>108</v>
      </c>
      <c r="D69" s="6" t="s">
        <v>108</v>
      </c>
      <c r="E69" s="31" t="s">
        <v>233</v>
      </c>
      <c r="F69" s="17" t="s">
        <v>110</v>
      </c>
      <c r="G69" s="32" t="s">
        <v>111</v>
      </c>
      <c r="H69" s="6" t="s">
        <v>83</v>
      </c>
      <c r="I69" s="31" t="s">
        <v>250</v>
      </c>
      <c r="J69" s="16" t="s">
        <v>113</v>
      </c>
      <c r="K69" s="16" t="s">
        <v>31</v>
      </c>
      <c r="L69" s="73" t="s">
        <v>37</v>
      </c>
      <c r="M69" s="75" t="s">
        <v>114</v>
      </c>
      <c r="N69" s="18" t="s">
        <v>39</v>
      </c>
      <c r="O69" s="19">
        <v>44529</v>
      </c>
      <c r="P69" s="20">
        <v>44553</v>
      </c>
      <c r="Q69" s="21" t="s">
        <v>254</v>
      </c>
      <c r="R69" s="22" t="s">
        <v>255</v>
      </c>
      <c r="S69" s="24" t="s">
        <v>256</v>
      </c>
      <c r="T69" s="13" t="str">
        <f t="shared" si="5"/>
        <v>&lt;3.22</v>
      </c>
      <c r="U69" s="13" t="str">
        <f t="shared" si="5"/>
        <v>&lt;3.25</v>
      </c>
      <c r="V69" s="14" t="str">
        <f t="shared" si="1"/>
        <v>&lt;6.5</v>
      </c>
      <c r="W69" s="29"/>
    </row>
    <row r="70" spans="1:23" x14ac:dyDescent="0.4">
      <c r="A70" s="31">
        <f t="shared" si="3"/>
        <v>64</v>
      </c>
      <c r="B70" s="16" t="s">
        <v>108</v>
      </c>
      <c r="C70" s="43" t="s">
        <v>108</v>
      </c>
      <c r="D70" s="6" t="s">
        <v>108</v>
      </c>
      <c r="E70" s="31" t="s">
        <v>233</v>
      </c>
      <c r="F70" s="17" t="s">
        <v>110</v>
      </c>
      <c r="G70" s="32" t="s">
        <v>111</v>
      </c>
      <c r="H70" s="6" t="s">
        <v>83</v>
      </c>
      <c r="I70" s="31" t="s">
        <v>250</v>
      </c>
      <c r="J70" s="16" t="s">
        <v>113</v>
      </c>
      <c r="K70" s="16" t="s">
        <v>31</v>
      </c>
      <c r="L70" s="73" t="s">
        <v>37</v>
      </c>
      <c r="M70" s="75" t="s">
        <v>114</v>
      </c>
      <c r="N70" s="18" t="s">
        <v>39</v>
      </c>
      <c r="O70" s="19">
        <v>44529</v>
      </c>
      <c r="P70" s="20">
        <v>44553</v>
      </c>
      <c r="Q70" s="21" t="s">
        <v>257</v>
      </c>
      <c r="R70" s="22" t="s">
        <v>258</v>
      </c>
      <c r="S70" s="24" t="s">
        <v>259</v>
      </c>
      <c r="T70" s="13" t="str">
        <f t="shared" si="5"/>
        <v>&lt;3.38</v>
      </c>
      <c r="U70" s="13" t="str">
        <f t="shared" si="5"/>
        <v>&lt;3.97</v>
      </c>
      <c r="V70" s="14" t="str">
        <f t="shared" si="1"/>
        <v>&lt;7.4</v>
      </c>
      <c r="W70" s="29"/>
    </row>
    <row r="71" spans="1:23" x14ac:dyDescent="0.4">
      <c r="A71" s="31">
        <f t="shared" si="3"/>
        <v>65</v>
      </c>
      <c r="B71" s="16" t="s">
        <v>108</v>
      </c>
      <c r="C71" s="43" t="s">
        <v>108</v>
      </c>
      <c r="D71" s="6" t="s">
        <v>108</v>
      </c>
      <c r="E71" s="31" t="s">
        <v>233</v>
      </c>
      <c r="F71" s="17" t="s">
        <v>110</v>
      </c>
      <c r="G71" s="32" t="s">
        <v>111</v>
      </c>
      <c r="H71" s="6" t="s">
        <v>83</v>
      </c>
      <c r="I71" s="31" t="s">
        <v>260</v>
      </c>
      <c r="J71" s="16" t="s">
        <v>113</v>
      </c>
      <c r="K71" s="16" t="s">
        <v>31</v>
      </c>
      <c r="L71" s="73" t="s">
        <v>37</v>
      </c>
      <c r="M71" s="75" t="s">
        <v>114</v>
      </c>
      <c r="N71" s="18" t="s">
        <v>39</v>
      </c>
      <c r="O71" s="19">
        <v>44529</v>
      </c>
      <c r="P71" s="20">
        <v>44553</v>
      </c>
      <c r="Q71" s="21" t="s">
        <v>261</v>
      </c>
      <c r="R71" s="22" t="s">
        <v>262</v>
      </c>
      <c r="S71" s="24" t="s">
        <v>263</v>
      </c>
      <c r="T71" s="13" t="str">
        <f t="shared" si="5"/>
        <v>&lt;0.471</v>
      </c>
      <c r="U71" s="13" t="str">
        <f t="shared" si="5"/>
        <v>&lt;0.501</v>
      </c>
      <c r="V71" s="14" t="str">
        <f t="shared" ref="V71:V91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&lt;0.97</v>
      </c>
      <c r="W71" s="29"/>
    </row>
    <row r="72" spans="1:23" x14ac:dyDescent="0.4">
      <c r="A72" s="31">
        <f t="shared" si="3"/>
        <v>66</v>
      </c>
      <c r="B72" s="16" t="s">
        <v>108</v>
      </c>
      <c r="C72" s="43" t="s">
        <v>108</v>
      </c>
      <c r="D72" s="6" t="s">
        <v>108</v>
      </c>
      <c r="E72" s="31" t="s">
        <v>240</v>
      </c>
      <c r="F72" s="17" t="s">
        <v>126</v>
      </c>
      <c r="G72" s="32" t="s">
        <v>111</v>
      </c>
      <c r="H72" s="6" t="s">
        <v>83</v>
      </c>
      <c r="I72" s="31" t="s">
        <v>264</v>
      </c>
      <c r="J72" s="16" t="s">
        <v>113</v>
      </c>
      <c r="K72" s="16" t="s">
        <v>31</v>
      </c>
      <c r="L72" s="73" t="s">
        <v>37</v>
      </c>
      <c r="M72" s="75" t="s">
        <v>114</v>
      </c>
      <c r="N72" s="18" t="s">
        <v>39</v>
      </c>
      <c r="O72" s="19">
        <v>44544</v>
      </c>
      <c r="P72" s="20">
        <v>44553</v>
      </c>
      <c r="Q72" s="21" t="s">
        <v>242</v>
      </c>
      <c r="R72" s="22" t="s">
        <v>265</v>
      </c>
      <c r="S72" s="24" t="s">
        <v>266</v>
      </c>
      <c r="T72" s="13" t="str">
        <f t="shared" si="5"/>
        <v>&lt;0.37</v>
      </c>
      <c r="U72" s="13" t="str">
        <f t="shared" si="5"/>
        <v>&lt;0.336</v>
      </c>
      <c r="V72" s="14" t="str">
        <f t="shared" si="6"/>
        <v>&lt;0.71</v>
      </c>
      <c r="W72" s="29"/>
    </row>
    <row r="73" spans="1:23" x14ac:dyDescent="0.4">
      <c r="A73" s="31">
        <f t="shared" ref="A73:A129" si="7">A72+1</f>
        <v>67</v>
      </c>
      <c r="B73" s="16" t="s">
        <v>108</v>
      </c>
      <c r="C73" s="43" t="s">
        <v>108</v>
      </c>
      <c r="D73" s="6" t="s">
        <v>108</v>
      </c>
      <c r="E73" s="31" t="s">
        <v>233</v>
      </c>
      <c r="F73" s="17" t="s">
        <v>110</v>
      </c>
      <c r="G73" s="32" t="s">
        <v>111</v>
      </c>
      <c r="H73" s="6" t="s">
        <v>83</v>
      </c>
      <c r="I73" s="31" t="s">
        <v>264</v>
      </c>
      <c r="J73" s="16" t="s">
        <v>113</v>
      </c>
      <c r="K73" s="16" t="s">
        <v>31</v>
      </c>
      <c r="L73" s="73" t="s">
        <v>37</v>
      </c>
      <c r="M73" s="75" t="s">
        <v>114</v>
      </c>
      <c r="N73" s="18" t="s">
        <v>39</v>
      </c>
      <c r="O73" s="19">
        <v>44529</v>
      </c>
      <c r="P73" s="20">
        <v>44553</v>
      </c>
      <c r="Q73" s="21" t="s">
        <v>267</v>
      </c>
      <c r="R73" s="22" t="s">
        <v>136</v>
      </c>
      <c r="S73" s="24" t="s">
        <v>268</v>
      </c>
      <c r="T73" s="13" t="str">
        <f t="shared" si="5"/>
        <v>&lt;0.269</v>
      </c>
      <c r="U73" s="13" t="str">
        <f t="shared" si="5"/>
        <v>&lt;0.349</v>
      </c>
      <c r="V73" s="14" t="str">
        <f t="shared" si="6"/>
        <v>&lt;0.62</v>
      </c>
      <c r="W73" s="29"/>
    </row>
    <row r="74" spans="1:23" x14ac:dyDescent="0.4">
      <c r="A74" s="31">
        <f t="shared" si="7"/>
        <v>68</v>
      </c>
      <c r="B74" s="16" t="s">
        <v>108</v>
      </c>
      <c r="C74" s="43" t="s">
        <v>108</v>
      </c>
      <c r="D74" s="6" t="s">
        <v>108</v>
      </c>
      <c r="E74" s="31" t="s">
        <v>233</v>
      </c>
      <c r="F74" s="17" t="s">
        <v>110</v>
      </c>
      <c r="G74" s="32" t="s">
        <v>111</v>
      </c>
      <c r="H74" s="6" t="s">
        <v>83</v>
      </c>
      <c r="I74" s="31" t="s">
        <v>264</v>
      </c>
      <c r="J74" s="16" t="s">
        <v>113</v>
      </c>
      <c r="K74" s="16" t="s">
        <v>31</v>
      </c>
      <c r="L74" s="73" t="s">
        <v>37</v>
      </c>
      <c r="M74" s="75" t="s">
        <v>114</v>
      </c>
      <c r="N74" s="18" t="s">
        <v>39</v>
      </c>
      <c r="O74" s="19">
        <v>44529</v>
      </c>
      <c r="P74" s="20">
        <v>44553</v>
      </c>
      <c r="Q74" s="21" t="s">
        <v>269</v>
      </c>
      <c r="R74" s="22" t="s">
        <v>270</v>
      </c>
      <c r="S74" s="24" t="s">
        <v>271</v>
      </c>
      <c r="T74" s="13" t="str">
        <f t="shared" si="5"/>
        <v>&lt;0.265</v>
      </c>
      <c r="U74" s="13" t="str">
        <f t="shared" si="5"/>
        <v>&lt;0.302</v>
      </c>
      <c r="V74" s="14" t="str">
        <f t="shared" si="6"/>
        <v>&lt;0.57</v>
      </c>
      <c r="W74" s="29"/>
    </row>
    <row r="75" spans="1:23" x14ac:dyDescent="0.4">
      <c r="A75" s="31">
        <f t="shared" si="7"/>
        <v>69</v>
      </c>
      <c r="B75" s="16" t="s">
        <v>108</v>
      </c>
      <c r="C75" s="43" t="s">
        <v>108</v>
      </c>
      <c r="D75" s="6" t="s">
        <v>108</v>
      </c>
      <c r="E75" s="31" t="s">
        <v>233</v>
      </c>
      <c r="F75" s="17" t="s">
        <v>110</v>
      </c>
      <c r="G75" s="32" t="s">
        <v>111</v>
      </c>
      <c r="H75" s="6" t="s">
        <v>83</v>
      </c>
      <c r="I75" s="31" t="s">
        <v>264</v>
      </c>
      <c r="J75" s="16" t="s">
        <v>113</v>
      </c>
      <c r="K75" s="16" t="s">
        <v>31</v>
      </c>
      <c r="L75" s="73" t="s">
        <v>37</v>
      </c>
      <c r="M75" s="75" t="s">
        <v>114</v>
      </c>
      <c r="N75" s="18" t="s">
        <v>39</v>
      </c>
      <c r="O75" s="19">
        <v>44529</v>
      </c>
      <c r="P75" s="20">
        <v>44553</v>
      </c>
      <c r="Q75" s="21" t="s">
        <v>272</v>
      </c>
      <c r="R75" s="22" t="s">
        <v>273</v>
      </c>
      <c r="S75" s="24" t="s">
        <v>274</v>
      </c>
      <c r="T75" s="13" t="str">
        <f t="shared" si="5"/>
        <v>&lt;0.22</v>
      </c>
      <c r="U75" s="13" t="str">
        <f t="shared" si="5"/>
        <v>&lt;0.224</v>
      </c>
      <c r="V75" s="14" t="str">
        <f t="shared" si="6"/>
        <v>&lt;0.44</v>
      </c>
      <c r="W75" s="29"/>
    </row>
    <row r="76" spans="1:23" x14ac:dyDescent="0.4">
      <c r="A76" s="31">
        <f t="shared" si="7"/>
        <v>70</v>
      </c>
      <c r="B76" s="16" t="s">
        <v>108</v>
      </c>
      <c r="C76" s="43" t="s">
        <v>108</v>
      </c>
      <c r="D76" s="6" t="s">
        <v>108</v>
      </c>
      <c r="E76" s="31" t="s">
        <v>233</v>
      </c>
      <c r="F76" s="17" t="s">
        <v>110</v>
      </c>
      <c r="G76" s="32" t="s">
        <v>111</v>
      </c>
      <c r="H76" s="6" t="s">
        <v>83</v>
      </c>
      <c r="I76" s="31" t="s">
        <v>264</v>
      </c>
      <c r="J76" s="16" t="s">
        <v>113</v>
      </c>
      <c r="K76" s="16" t="s">
        <v>31</v>
      </c>
      <c r="L76" s="73" t="s">
        <v>37</v>
      </c>
      <c r="M76" s="75" t="s">
        <v>114</v>
      </c>
      <c r="N76" s="18" t="s">
        <v>39</v>
      </c>
      <c r="O76" s="19">
        <v>44529</v>
      </c>
      <c r="P76" s="20">
        <v>44553</v>
      </c>
      <c r="Q76" s="21" t="s">
        <v>275</v>
      </c>
      <c r="R76" s="22" t="s">
        <v>276</v>
      </c>
      <c r="S76" s="24" t="s">
        <v>277</v>
      </c>
      <c r="T76" s="13" t="str">
        <f t="shared" si="5"/>
        <v>&lt;0.281</v>
      </c>
      <c r="U76" s="13" t="str">
        <f t="shared" si="5"/>
        <v>&lt;0.308</v>
      </c>
      <c r="V76" s="14" t="str">
        <f t="shared" si="6"/>
        <v>&lt;0.59</v>
      </c>
      <c r="W76" s="29"/>
    </row>
    <row r="77" spans="1:23" x14ac:dyDescent="0.4">
      <c r="A77" s="31">
        <f t="shared" si="7"/>
        <v>71</v>
      </c>
      <c r="B77" s="16" t="s">
        <v>108</v>
      </c>
      <c r="C77" s="43" t="s">
        <v>108</v>
      </c>
      <c r="D77" s="6" t="s">
        <v>108</v>
      </c>
      <c r="E77" s="31" t="s">
        <v>233</v>
      </c>
      <c r="F77" s="17" t="s">
        <v>110</v>
      </c>
      <c r="G77" s="32" t="s">
        <v>111</v>
      </c>
      <c r="H77" s="6" t="s">
        <v>83</v>
      </c>
      <c r="I77" s="31" t="s">
        <v>278</v>
      </c>
      <c r="J77" s="16" t="s">
        <v>113</v>
      </c>
      <c r="K77" s="16" t="s">
        <v>31</v>
      </c>
      <c r="L77" s="73" t="s">
        <v>37</v>
      </c>
      <c r="M77" s="75" t="s">
        <v>114</v>
      </c>
      <c r="N77" s="18" t="s">
        <v>39</v>
      </c>
      <c r="O77" s="19">
        <v>44529</v>
      </c>
      <c r="P77" s="20">
        <v>44553</v>
      </c>
      <c r="Q77" s="21" t="s">
        <v>279</v>
      </c>
      <c r="R77" s="22" t="s">
        <v>232</v>
      </c>
      <c r="S77" s="24" t="s">
        <v>236</v>
      </c>
      <c r="T77" s="13" t="str">
        <f t="shared" si="5"/>
        <v>&lt;3.69</v>
      </c>
      <c r="U77" s="13" t="str">
        <f t="shared" si="5"/>
        <v>&lt;3.55</v>
      </c>
      <c r="V77" s="14" t="str">
        <f t="shared" si="6"/>
        <v>&lt;7.2</v>
      </c>
      <c r="W77" s="29"/>
    </row>
    <row r="78" spans="1:23" x14ac:dyDescent="0.4">
      <c r="A78" s="31">
        <f t="shared" si="7"/>
        <v>72</v>
      </c>
      <c r="B78" s="16" t="s">
        <v>108</v>
      </c>
      <c r="C78" s="43" t="s">
        <v>108</v>
      </c>
      <c r="D78" s="6" t="s">
        <v>108</v>
      </c>
      <c r="E78" s="31" t="s">
        <v>233</v>
      </c>
      <c r="F78" s="17" t="s">
        <v>110</v>
      </c>
      <c r="G78" s="32" t="s">
        <v>111</v>
      </c>
      <c r="H78" s="6" t="s">
        <v>83</v>
      </c>
      <c r="I78" s="31" t="s">
        <v>278</v>
      </c>
      <c r="J78" s="16" t="s">
        <v>113</v>
      </c>
      <c r="K78" s="16" t="s">
        <v>31</v>
      </c>
      <c r="L78" s="73" t="s">
        <v>37</v>
      </c>
      <c r="M78" s="75" t="s">
        <v>114</v>
      </c>
      <c r="N78" s="18" t="s">
        <v>39</v>
      </c>
      <c r="O78" s="19">
        <v>44529</v>
      </c>
      <c r="P78" s="20">
        <v>44553</v>
      </c>
      <c r="Q78" s="21" t="s">
        <v>280</v>
      </c>
      <c r="R78" s="22" t="s">
        <v>281</v>
      </c>
      <c r="S78" s="24" t="s">
        <v>282</v>
      </c>
      <c r="T78" s="13" t="str">
        <f t="shared" si="5"/>
        <v>&lt;3.34</v>
      </c>
      <c r="U78" s="13" t="str">
        <f t="shared" si="5"/>
        <v>&lt;3.31</v>
      </c>
      <c r="V78" s="14" t="str">
        <f t="shared" si="6"/>
        <v>&lt;6.7</v>
      </c>
      <c r="W78" s="29"/>
    </row>
    <row r="79" spans="1:23" x14ac:dyDescent="0.4">
      <c r="A79" s="31">
        <f t="shared" si="7"/>
        <v>73</v>
      </c>
      <c r="B79" s="16" t="s">
        <v>108</v>
      </c>
      <c r="C79" s="43" t="s">
        <v>108</v>
      </c>
      <c r="D79" s="6" t="s">
        <v>108</v>
      </c>
      <c r="E79" s="31" t="s">
        <v>233</v>
      </c>
      <c r="F79" s="17" t="s">
        <v>110</v>
      </c>
      <c r="G79" s="32" t="s">
        <v>111</v>
      </c>
      <c r="H79" s="6" t="s">
        <v>83</v>
      </c>
      <c r="I79" s="31" t="s">
        <v>278</v>
      </c>
      <c r="J79" s="16" t="s">
        <v>113</v>
      </c>
      <c r="K79" s="16" t="s">
        <v>31</v>
      </c>
      <c r="L79" s="73" t="s">
        <v>37</v>
      </c>
      <c r="M79" s="75" t="s">
        <v>114</v>
      </c>
      <c r="N79" s="18" t="s">
        <v>39</v>
      </c>
      <c r="O79" s="19">
        <v>44529</v>
      </c>
      <c r="P79" s="20">
        <v>44553</v>
      </c>
      <c r="Q79" s="21" t="s">
        <v>283</v>
      </c>
      <c r="R79" s="22" t="s">
        <v>56</v>
      </c>
      <c r="S79" s="24" t="s">
        <v>284</v>
      </c>
      <c r="T79" s="13" t="str">
        <f t="shared" si="5"/>
        <v>&lt;3.54</v>
      </c>
      <c r="U79" s="13" t="str">
        <f t="shared" si="5"/>
        <v>&lt;3.5</v>
      </c>
      <c r="V79" s="14" t="str">
        <f t="shared" si="6"/>
        <v>&lt;7</v>
      </c>
      <c r="W79" s="29"/>
    </row>
    <row r="80" spans="1:23" x14ac:dyDescent="0.4">
      <c r="A80" s="31">
        <f t="shared" si="7"/>
        <v>74</v>
      </c>
      <c r="B80" s="16" t="s">
        <v>108</v>
      </c>
      <c r="C80" s="43" t="s">
        <v>108</v>
      </c>
      <c r="D80" s="6" t="s">
        <v>108</v>
      </c>
      <c r="E80" s="31" t="s">
        <v>233</v>
      </c>
      <c r="F80" s="17" t="s">
        <v>110</v>
      </c>
      <c r="G80" s="32" t="s">
        <v>111</v>
      </c>
      <c r="H80" s="6" t="s">
        <v>83</v>
      </c>
      <c r="I80" s="31" t="s">
        <v>285</v>
      </c>
      <c r="J80" s="16" t="s">
        <v>113</v>
      </c>
      <c r="K80" s="16" t="s">
        <v>31</v>
      </c>
      <c r="L80" s="73" t="s">
        <v>37</v>
      </c>
      <c r="M80" s="75" t="s">
        <v>114</v>
      </c>
      <c r="N80" s="18" t="s">
        <v>39</v>
      </c>
      <c r="O80" s="19">
        <v>44529</v>
      </c>
      <c r="P80" s="20">
        <v>44553</v>
      </c>
      <c r="Q80" s="21" t="s">
        <v>286</v>
      </c>
      <c r="R80" s="22" t="s">
        <v>287</v>
      </c>
      <c r="S80" s="24" t="s">
        <v>288</v>
      </c>
      <c r="T80" s="13" t="str">
        <f t="shared" si="5"/>
        <v>&lt;3</v>
      </c>
      <c r="U80" s="13" t="str">
        <f t="shared" si="5"/>
        <v>&lt;2.9</v>
      </c>
      <c r="V80" s="14" t="str">
        <f t="shared" si="6"/>
        <v>&lt;5.9</v>
      </c>
      <c r="W80" s="29"/>
    </row>
    <row r="81" spans="1:23" x14ac:dyDescent="0.4">
      <c r="A81" s="31">
        <f t="shared" si="7"/>
        <v>75</v>
      </c>
      <c r="B81" s="16" t="s">
        <v>108</v>
      </c>
      <c r="C81" s="43" t="s">
        <v>108</v>
      </c>
      <c r="D81" s="6" t="s">
        <v>108</v>
      </c>
      <c r="E81" s="31" t="s">
        <v>233</v>
      </c>
      <c r="F81" s="17" t="s">
        <v>110</v>
      </c>
      <c r="G81" s="32" t="s">
        <v>111</v>
      </c>
      <c r="H81" s="6" t="s">
        <v>83</v>
      </c>
      <c r="I81" s="31" t="s">
        <v>285</v>
      </c>
      <c r="J81" s="16" t="s">
        <v>113</v>
      </c>
      <c r="K81" s="16" t="s">
        <v>31</v>
      </c>
      <c r="L81" s="73" t="s">
        <v>37</v>
      </c>
      <c r="M81" s="75" t="s">
        <v>114</v>
      </c>
      <c r="N81" s="18" t="s">
        <v>39</v>
      </c>
      <c r="O81" s="19">
        <v>44529</v>
      </c>
      <c r="P81" s="20">
        <v>44553</v>
      </c>
      <c r="Q81" s="21" t="s">
        <v>289</v>
      </c>
      <c r="R81" s="22" t="s">
        <v>290</v>
      </c>
      <c r="S81" s="24" t="s">
        <v>288</v>
      </c>
      <c r="T81" s="13" t="str">
        <f t="shared" si="5"/>
        <v>&lt;3.02</v>
      </c>
      <c r="U81" s="13" t="str">
        <f t="shared" si="5"/>
        <v>&lt;2.89</v>
      </c>
      <c r="V81" s="14" t="str">
        <f t="shared" si="6"/>
        <v>&lt;5.9</v>
      </c>
      <c r="W81" s="29"/>
    </row>
    <row r="82" spans="1:23" x14ac:dyDescent="0.4">
      <c r="A82" s="31">
        <f t="shared" si="7"/>
        <v>76</v>
      </c>
      <c r="B82" s="16" t="s">
        <v>108</v>
      </c>
      <c r="C82" s="43" t="s">
        <v>108</v>
      </c>
      <c r="D82" s="6" t="s">
        <v>108</v>
      </c>
      <c r="E82" s="31" t="s">
        <v>233</v>
      </c>
      <c r="F82" s="17" t="s">
        <v>110</v>
      </c>
      <c r="G82" s="32" t="s">
        <v>111</v>
      </c>
      <c r="H82" s="6" t="s">
        <v>83</v>
      </c>
      <c r="I82" s="31" t="s">
        <v>285</v>
      </c>
      <c r="J82" s="16" t="s">
        <v>113</v>
      </c>
      <c r="K82" s="16" t="s">
        <v>31</v>
      </c>
      <c r="L82" s="73" t="s">
        <v>37</v>
      </c>
      <c r="M82" s="75" t="s">
        <v>114</v>
      </c>
      <c r="N82" s="18" t="s">
        <v>39</v>
      </c>
      <c r="O82" s="19">
        <v>44529</v>
      </c>
      <c r="P82" s="20">
        <v>44553</v>
      </c>
      <c r="Q82" s="21" t="s">
        <v>291</v>
      </c>
      <c r="R82" s="22" t="s">
        <v>292</v>
      </c>
      <c r="S82" s="24" t="s">
        <v>124</v>
      </c>
      <c r="T82" s="13" t="str">
        <f t="shared" si="5"/>
        <v>&lt;2.87</v>
      </c>
      <c r="U82" s="13" t="str">
        <f t="shared" si="5"/>
        <v>&lt;2.57</v>
      </c>
      <c r="V82" s="14" t="str">
        <f t="shared" si="6"/>
        <v>&lt;5.4</v>
      </c>
      <c r="W82" s="29"/>
    </row>
    <row r="83" spans="1:23" x14ac:dyDescent="0.4">
      <c r="A83" s="31">
        <f t="shared" si="7"/>
        <v>77</v>
      </c>
      <c r="B83" s="16" t="s">
        <v>293</v>
      </c>
      <c r="C83" s="43" t="s">
        <v>293</v>
      </c>
      <c r="D83" s="6" t="s">
        <v>294</v>
      </c>
      <c r="E83" s="16" t="s">
        <v>293</v>
      </c>
      <c r="F83" s="17" t="s">
        <v>295</v>
      </c>
      <c r="G83" s="78" t="s">
        <v>296</v>
      </c>
      <c r="H83" s="6" t="s">
        <v>83</v>
      </c>
      <c r="I83" s="31" t="s">
        <v>297</v>
      </c>
      <c r="J83" s="16" t="s">
        <v>113</v>
      </c>
      <c r="K83" s="16" t="s">
        <v>298</v>
      </c>
      <c r="L83" s="73" t="s">
        <v>37</v>
      </c>
      <c r="M83" s="75" t="s">
        <v>299</v>
      </c>
      <c r="N83" s="18" t="s">
        <v>39</v>
      </c>
      <c r="O83" s="49">
        <v>44545</v>
      </c>
      <c r="P83" s="20">
        <v>44557</v>
      </c>
      <c r="Q83" s="24" t="s">
        <v>190</v>
      </c>
      <c r="R83" s="22" t="s">
        <v>300</v>
      </c>
      <c r="S83" s="22" t="s">
        <v>301</v>
      </c>
      <c r="T83" s="13" t="str">
        <f t="shared" ref="T83:U93" si="8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&lt;2.47</v>
      </c>
      <c r="U83" s="13" t="str">
        <f t="shared" si="8"/>
        <v>&lt;2.7</v>
      </c>
      <c r="V83" s="14" t="str">
        <f t="shared" si="6"/>
        <v>&lt;5.2</v>
      </c>
      <c r="W83" s="15" t="str">
        <f t="shared" ref="W83:W91" si="9">IF(ISERROR(V83*1),"",IF(AND(H83="飲料水",V83&gt;=11),"○",IF(AND(H83="牛乳・乳児用食品",V83&gt;=51),"○",IF(AND(H83&lt;&gt;"",V83&gt;=110),"○",""))))</f>
        <v/>
      </c>
    </row>
    <row r="84" spans="1:23" x14ac:dyDescent="0.4">
      <c r="A84" s="31">
        <f t="shared" si="7"/>
        <v>78</v>
      </c>
      <c r="B84" s="16" t="s">
        <v>293</v>
      </c>
      <c r="C84" s="43" t="s">
        <v>293</v>
      </c>
      <c r="D84" s="6" t="s">
        <v>294</v>
      </c>
      <c r="E84" s="16" t="s">
        <v>293</v>
      </c>
      <c r="F84" s="17" t="s">
        <v>295</v>
      </c>
      <c r="G84" s="78" t="s">
        <v>296</v>
      </c>
      <c r="H84" s="6" t="s">
        <v>83</v>
      </c>
      <c r="I84" s="31" t="s">
        <v>302</v>
      </c>
      <c r="J84" s="16" t="s">
        <v>113</v>
      </c>
      <c r="K84" s="16" t="s">
        <v>298</v>
      </c>
      <c r="L84" s="73" t="s">
        <v>37</v>
      </c>
      <c r="M84" s="75" t="s">
        <v>299</v>
      </c>
      <c r="N84" s="18" t="s">
        <v>39</v>
      </c>
      <c r="O84" s="49">
        <v>44545</v>
      </c>
      <c r="P84" s="20">
        <v>44557</v>
      </c>
      <c r="Q84" s="24" t="s">
        <v>303</v>
      </c>
      <c r="R84" s="22" t="s">
        <v>187</v>
      </c>
      <c r="S84" s="22" t="s">
        <v>304</v>
      </c>
      <c r="T84" s="13" t="str">
        <f t="shared" si="8"/>
        <v>&lt;2.67</v>
      </c>
      <c r="U84" s="13" t="str">
        <f t="shared" si="8"/>
        <v>&lt;2.16</v>
      </c>
      <c r="V84" s="14" t="str">
        <f t="shared" si="6"/>
        <v>&lt;4.8</v>
      </c>
      <c r="W84" s="15" t="str">
        <f t="shared" si="9"/>
        <v/>
      </c>
    </row>
    <row r="85" spans="1:23" x14ac:dyDescent="0.4">
      <c r="A85" s="31">
        <f t="shared" si="7"/>
        <v>79</v>
      </c>
      <c r="B85" s="16" t="s">
        <v>293</v>
      </c>
      <c r="C85" s="43" t="s">
        <v>293</v>
      </c>
      <c r="D85" s="6" t="s">
        <v>294</v>
      </c>
      <c r="E85" s="16" t="s">
        <v>293</v>
      </c>
      <c r="F85" s="17" t="s">
        <v>295</v>
      </c>
      <c r="G85" s="78" t="s">
        <v>296</v>
      </c>
      <c r="H85" s="6" t="s">
        <v>83</v>
      </c>
      <c r="I85" s="79" t="s">
        <v>305</v>
      </c>
      <c r="J85" s="16" t="s">
        <v>113</v>
      </c>
      <c r="K85" s="16" t="s">
        <v>298</v>
      </c>
      <c r="L85" s="73" t="s">
        <v>37</v>
      </c>
      <c r="M85" s="75" t="s">
        <v>299</v>
      </c>
      <c r="N85" s="18" t="s">
        <v>39</v>
      </c>
      <c r="O85" s="49">
        <v>44545</v>
      </c>
      <c r="P85" s="20">
        <v>44557</v>
      </c>
      <c r="Q85" s="24" t="s">
        <v>222</v>
      </c>
      <c r="R85" s="22" t="s">
        <v>306</v>
      </c>
      <c r="S85" s="22" t="s">
        <v>53</v>
      </c>
      <c r="T85" s="13" t="str">
        <f t="shared" si="8"/>
        <v>&lt;2.59</v>
      </c>
      <c r="U85" s="13" t="str">
        <f t="shared" si="8"/>
        <v>&lt;2.94</v>
      </c>
      <c r="V85" s="14" t="str">
        <f t="shared" si="6"/>
        <v>&lt;5.5</v>
      </c>
      <c r="W85" s="15" t="str">
        <f t="shared" si="9"/>
        <v/>
      </c>
    </row>
    <row r="86" spans="1:23" ht="24" x14ac:dyDescent="0.4">
      <c r="A86" s="31">
        <f t="shared" si="7"/>
        <v>80</v>
      </c>
      <c r="B86" s="3" t="s">
        <v>307</v>
      </c>
      <c r="C86" s="35" t="s">
        <v>307</v>
      </c>
      <c r="D86" s="4" t="s">
        <v>308</v>
      </c>
      <c r="E86" s="3" t="s">
        <v>309</v>
      </c>
      <c r="F86" s="5" t="s">
        <v>310</v>
      </c>
      <c r="G86" s="80" t="s">
        <v>33</v>
      </c>
      <c r="H86" s="6" t="s">
        <v>83</v>
      </c>
      <c r="I86" s="35" t="s">
        <v>311</v>
      </c>
      <c r="J86" s="5" t="s">
        <v>312</v>
      </c>
      <c r="K86" s="5" t="s">
        <v>31</v>
      </c>
      <c r="L86" s="72" t="s">
        <v>37</v>
      </c>
      <c r="M86" s="81" t="s">
        <v>313</v>
      </c>
      <c r="N86" s="18" t="s">
        <v>39</v>
      </c>
      <c r="O86" s="19">
        <v>44543</v>
      </c>
      <c r="P86" s="82">
        <v>44544</v>
      </c>
      <c r="Q86" s="10" t="s">
        <v>92</v>
      </c>
      <c r="R86" s="11" t="s">
        <v>105</v>
      </c>
      <c r="S86" s="12"/>
      <c r="T86" s="13" t="str">
        <f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&lt;4.5</v>
      </c>
      <c r="U86" s="13" t="str">
        <f t="shared" si="8"/>
        <v>&lt;4.1</v>
      </c>
      <c r="V86" s="14" t="str">
        <f t="shared" si="6"/>
        <v>&lt;8.6</v>
      </c>
      <c r="W86" s="83" t="str">
        <f t="shared" si="9"/>
        <v/>
      </c>
    </row>
    <row r="87" spans="1:23" ht="24" x14ac:dyDescent="0.4">
      <c r="A87" s="31">
        <f t="shared" si="7"/>
        <v>81</v>
      </c>
      <c r="B87" s="3" t="s">
        <v>307</v>
      </c>
      <c r="C87" s="35" t="s">
        <v>307</v>
      </c>
      <c r="D87" s="4" t="s">
        <v>308</v>
      </c>
      <c r="E87" s="3" t="s">
        <v>309</v>
      </c>
      <c r="F87" s="5" t="s">
        <v>310</v>
      </c>
      <c r="G87" s="80" t="s">
        <v>33</v>
      </c>
      <c r="H87" s="6" t="s">
        <v>83</v>
      </c>
      <c r="I87" s="35" t="s">
        <v>314</v>
      </c>
      <c r="J87" s="5" t="s">
        <v>312</v>
      </c>
      <c r="K87" s="5" t="s">
        <v>31</v>
      </c>
      <c r="L87" s="72" t="s">
        <v>37</v>
      </c>
      <c r="M87" s="81" t="s">
        <v>313</v>
      </c>
      <c r="N87" s="18" t="s">
        <v>39</v>
      </c>
      <c r="O87" s="8">
        <v>44543</v>
      </c>
      <c r="P87" s="82">
        <v>44544</v>
      </c>
      <c r="Q87" s="21" t="s">
        <v>82</v>
      </c>
      <c r="R87" s="22" t="s">
        <v>315</v>
      </c>
      <c r="S87" s="12"/>
      <c r="T87" s="13" t="str">
        <f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&lt;3.9</v>
      </c>
      <c r="U87" s="13" t="str">
        <f t="shared" si="8"/>
        <v>&lt;4.4</v>
      </c>
      <c r="V87" s="14" t="str">
        <f t="shared" si="6"/>
        <v>&lt;8.3</v>
      </c>
      <c r="W87" s="83"/>
    </row>
    <row r="88" spans="1:23" ht="24" x14ac:dyDescent="0.4">
      <c r="A88" s="31">
        <f t="shared" si="7"/>
        <v>82</v>
      </c>
      <c r="B88" s="3" t="s">
        <v>307</v>
      </c>
      <c r="C88" s="35" t="s">
        <v>307</v>
      </c>
      <c r="D88" s="4" t="s">
        <v>316</v>
      </c>
      <c r="E88" s="16" t="s">
        <v>317</v>
      </c>
      <c r="F88" s="5" t="s">
        <v>31</v>
      </c>
      <c r="G88" s="80" t="s">
        <v>33</v>
      </c>
      <c r="H88" s="6" t="s">
        <v>68</v>
      </c>
      <c r="I88" s="35" t="s">
        <v>318</v>
      </c>
      <c r="J88" s="5" t="s">
        <v>31</v>
      </c>
      <c r="K88" s="5" t="s">
        <v>319</v>
      </c>
      <c r="L88" s="72" t="s">
        <v>37</v>
      </c>
      <c r="M88" s="81" t="s">
        <v>313</v>
      </c>
      <c r="N88" s="18" t="s">
        <v>39</v>
      </c>
      <c r="O88" s="8">
        <v>44543</v>
      </c>
      <c r="P88" s="82">
        <v>44544</v>
      </c>
      <c r="Q88" s="21" t="s">
        <v>320</v>
      </c>
      <c r="R88" s="22" t="s">
        <v>304</v>
      </c>
      <c r="S88" s="12"/>
      <c r="T88" s="13" t="str">
        <f t="shared" ref="T88:U103" si="10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&lt;4.6</v>
      </c>
      <c r="U88" s="13" t="str">
        <f t="shared" si="8"/>
        <v>&lt;4.8</v>
      </c>
      <c r="V88" s="14" t="str">
        <f t="shared" si="6"/>
        <v>&lt;9.4</v>
      </c>
      <c r="W88" s="83" t="str">
        <f t="shared" si="9"/>
        <v/>
      </c>
    </row>
    <row r="89" spans="1:23" ht="24" x14ac:dyDescent="0.4">
      <c r="A89" s="31">
        <f t="shared" si="7"/>
        <v>83</v>
      </c>
      <c r="B89" s="3" t="s">
        <v>307</v>
      </c>
      <c r="C89" s="35" t="s">
        <v>307</v>
      </c>
      <c r="D89" s="4" t="s">
        <v>321</v>
      </c>
      <c r="E89" s="3" t="s">
        <v>322</v>
      </c>
      <c r="F89" s="5" t="s">
        <v>31</v>
      </c>
      <c r="G89" s="80" t="s">
        <v>33</v>
      </c>
      <c r="H89" s="6" t="s">
        <v>68</v>
      </c>
      <c r="I89" s="35" t="s">
        <v>323</v>
      </c>
      <c r="J89" s="5" t="s">
        <v>31</v>
      </c>
      <c r="K89" s="5" t="s">
        <v>319</v>
      </c>
      <c r="L89" s="72" t="s">
        <v>37</v>
      </c>
      <c r="M89" s="81" t="s">
        <v>313</v>
      </c>
      <c r="N89" s="18" t="s">
        <v>39</v>
      </c>
      <c r="O89" s="8">
        <v>44543</v>
      </c>
      <c r="P89" s="82">
        <v>44544</v>
      </c>
      <c r="Q89" s="21" t="s">
        <v>324</v>
      </c>
      <c r="R89" s="22" t="s">
        <v>315</v>
      </c>
      <c r="S89" s="12"/>
      <c r="T89" s="13" t="str">
        <f t="shared" si="10"/>
        <v>&lt;5.4</v>
      </c>
      <c r="U89" s="13" t="str">
        <f t="shared" si="8"/>
        <v>&lt;4.4</v>
      </c>
      <c r="V89" s="14" t="str">
        <f t="shared" si="6"/>
        <v>&lt;9.8</v>
      </c>
      <c r="W89" s="83" t="str">
        <f t="shared" si="9"/>
        <v/>
      </c>
    </row>
    <row r="90" spans="1:23" ht="24" x14ac:dyDescent="0.4">
      <c r="A90" s="31">
        <f t="shared" si="7"/>
        <v>84</v>
      </c>
      <c r="B90" s="3" t="s">
        <v>307</v>
      </c>
      <c r="C90" s="35" t="s">
        <v>307</v>
      </c>
      <c r="D90" s="6" t="s">
        <v>316</v>
      </c>
      <c r="E90" s="16" t="s">
        <v>325</v>
      </c>
      <c r="F90" s="5" t="s">
        <v>31</v>
      </c>
      <c r="G90" s="80" t="s">
        <v>33</v>
      </c>
      <c r="H90" s="4" t="s">
        <v>68</v>
      </c>
      <c r="I90" s="35" t="s">
        <v>326</v>
      </c>
      <c r="J90" s="5" t="s">
        <v>31</v>
      </c>
      <c r="K90" s="5" t="s">
        <v>327</v>
      </c>
      <c r="L90" s="72" t="s">
        <v>37</v>
      </c>
      <c r="M90" s="81" t="s">
        <v>313</v>
      </c>
      <c r="N90" s="18" t="s">
        <v>39</v>
      </c>
      <c r="O90" s="8">
        <v>44543</v>
      </c>
      <c r="P90" s="20">
        <v>44544</v>
      </c>
      <c r="Q90" s="24" t="s">
        <v>328</v>
      </c>
      <c r="R90" s="22" t="s">
        <v>105</v>
      </c>
      <c r="S90" s="23"/>
      <c r="T90" s="13" t="str">
        <f t="shared" si="10"/>
        <v>&lt;4.3</v>
      </c>
      <c r="U90" s="13" t="str">
        <f t="shared" si="8"/>
        <v>&lt;4.1</v>
      </c>
      <c r="V90" s="14" t="str">
        <f t="shared" si="6"/>
        <v>&lt;8.4</v>
      </c>
      <c r="W90" s="83" t="str">
        <f t="shared" si="9"/>
        <v/>
      </c>
    </row>
    <row r="91" spans="1:23" ht="24" x14ac:dyDescent="0.4">
      <c r="A91" s="31">
        <f t="shared" si="7"/>
        <v>85</v>
      </c>
      <c r="B91" s="3" t="s">
        <v>307</v>
      </c>
      <c r="C91" s="35" t="s">
        <v>307</v>
      </c>
      <c r="D91" s="6" t="s">
        <v>316</v>
      </c>
      <c r="E91" s="16" t="s">
        <v>329</v>
      </c>
      <c r="F91" s="5" t="s">
        <v>31</v>
      </c>
      <c r="G91" s="80" t="s">
        <v>33</v>
      </c>
      <c r="H91" s="6" t="s">
        <v>68</v>
      </c>
      <c r="I91" s="35" t="s">
        <v>330</v>
      </c>
      <c r="J91" s="5" t="s">
        <v>31</v>
      </c>
      <c r="K91" s="5" t="s">
        <v>327</v>
      </c>
      <c r="L91" s="72" t="s">
        <v>37</v>
      </c>
      <c r="M91" s="81" t="s">
        <v>313</v>
      </c>
      <c r="N91" s="18" t="s">
        <v>39</v>
      </c>
      <c r="O91" s="8">
        <v>44543</v>
      </c>
      <c r="P91" s="82">
        <v>44544</v>
      </c>
      <c r="Q91" s="21" t="s">
        <v>86</v>
      </c>
      <c r="R91" s="22" t="s">
        <v>331</v>
      </c>
      <c r="S91" s="23"/>
      <c r="T91" s="13" t="str">
        <f t="shared" si="10"/>
        <v>&lt;4</v>
      </c>
      <c r="U91" s="13" t="str">
        <f t="shared" si="8"/>
        <v>&lt;5.1</v>
      </c>
      <c r="V91" s="14" t="str">
        <f t="shared" si="6"/>
        <v>&lt;9.1</v>
      </c>
      <c r="W91" s="83" t="str">
        <f t="shared" si="9"/>
        <v/>
      </c>
    </row>
    <row r="92" spans="1:23" x14ac:dyDescent="0.4">
      <c r="A92" s="31">
        <f t="shared" si="7"/>
        <v>86</v>
      </c>
      <c r="B92" s="84" t="s">
        <v>332</v>
      </c>
      <c r="C92" s="85" t="s">
        <v>332</v>
      </c>
      <c r="D92" s="86" t="s">
        <v>332</v>
      </c>
      <c r="E92" s="87" t="s">
        <v>333</v>
      </c>
      <c r="F92" s="88" t="s">
        <v>334</v>
      </c>
      <c r="G92" s="89" t="s">
        <v>296</v>
      </c>
      <c r="H92" s="90" t="s">
        <v>68</v>
      </c>
      <c r="I92" s="91" t="s">
        <v>335</v>
      </c>
      <c r="J92" s="87"/>
      <c r="K92" s="84" t="s">
        <v>336</v>
      </c>
      <c r="L92" s="92" t="s">
        <v>37</v>
      </c>
      <c r="M92" s="93" t="s">
        <v>337</v>
      </c>
      <c r="N92" s="94" t="s">
        <v>39</v>
      </c>
      <c r="O92" s="95">
        <v>44545</v>
      </c>
      <c r="P92" s="96">
        <v>44553</v>
      </c>
      <c r="Q92" s="97" t="s">
        <v>338</v>
      </c>
      <c r="R92" s="98" t="s">
        <v>339</v>
      </c>
      <c r="S92" s="99" t="s">
        <v>340</v>
      </c>
      <c r="T92" s="100" t="str">
        <f t="shared" si="10"/>
        <v>&lt;5.3</v>
      </c>
      <c r="U92" s="100" t="str">
        <f t="shared" si="8"/>
        <v>&lt;4.5</v>
      </c>
      <c r="V92" s="101" t="str">
        <f t="shared" ref="V92:V93" si="11">IFERROR(IF(AND(T92="",U92=""),"",IF(AND(T92="-",U92="-"),IF(S92="","Cs合計を入力してください",S92),IF(NOT(ISERROR(T92*1+U92*1)),ROUND(T92+U92,1-INT(LOG(ABS(T92+U92)))),IF(NOT(ISERROR(T92*1)),ROUND(T92,1-INT(LOG(ABS(T92)))),IF(NOT(ISERROR(U92*1)),ROUND(U92,1-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&lt;9.8</v>
      </c>
      <c r="W92" s="102" t="str">
        <f>IF(ISERROR(#REF!*1),"",IF(AND(#REF!="飲料水",#REF!&gt;=11),"○",IF(AND(#REF!="牛乳・乳児用食品",#REF!&gt;=51),"○",IF(AND(#REF!&lt;&gt;"",#REF!&gt;=110),"○",""))))</f>
        <v/>
      </c>
    </row>
    <row r="93" spans="1:23" x14ac:dyDescent="0.4">
      <c r="A93" s="31">
        <f t="shared" si="7"/>
        <v>87</v>
      </c>
      <c r="B93" s="87" t="s">
        <v>332</v>
      </c>
      <c r="C93" s="103" t="s">
        <v>332</v>
      </c>
      <c r="D93" s="90" t="s">
        <v>332</v>
      </c>
      <c r="E93" s="87" t="s">
        <v>341</v>
      </c>
      <c r="F93" s="88" t="s">
        <v>334</v>
      </c>
      <c r="G93" s="89" t="s">
        <v>296</v>
      </c>
      <c r="H93" s="90" t="s">
        <v>68</v>
      </c>
      <c r="I93" s="91" t="s">
        <v>342</v>
      </c>
      <c r="J93" s="87"/>
      <c r="K93" s="84" t="s">
        <v>336</v>
      </c>
      <c r="L93" s="92" t="s">
        <v>37</v>
      </c>
      <c r="M93" s="93" t="s">
        <v>337</v>
      </c>
      <c r="N93" s="94" t="s">
        <v>39</v>
      </c>
      <c r="O93" s="95">
        <v>44551</v>
      </c>
      <c r="P93" s="96">
        <v>44553</v>
      </c>
      <c r="Q93" s="97" t="s">
        <v>343</v>
      </c>
      <c r="R93" s="98" t="s">
        <v>344</v>
      </c>
      <c r="S93" s="99" t="s">
        <v>169</v>
      </c>
      <c r="T93" s="100" t="str">
        <f t="shared" si="10"/>
        <v>&lt;5.1</v>
      </c>
      <c r="U93" s="100" t="str">
        <f t="shared" si="8"/>
        <v>&lt;4.3</v>
      </c>
      <c r="V93" s="101" t="str">
        <f t="shared" si="11"/>
        <v>&lt;9.4</v>
      </c>
      <c r="W93" s="102" t="str">
        <f>IF(ISERROR(#REF!*1),"",IF(AND(#REF!="飲料水",#REF!&gt;=11),"○",IF(AND(#REF!="牛乳・乳児用食品",#REF!&gt;=51),"○",IF(AND(#REF!&lt;&gt;"",#REF!&gt;=110),"○",""))))</f>
        <v/>
      </c>
    </row>
    <row r="94" spans="1:23" x14ac:dyDescent="0.4">
      <c r="A94" s="31">
        <f t="shared" si="7"/>
        <v>88</v>
      </c>
      <c r="B94" s="71" t="s">
        <v>345</v>
      </c>
      <c r="C94" s="30" t="s">
        <v>346</v>
      </c>
      <c r="D94" s="4" t="s">
        <v>347</v>
      </c>
      <c r="E94" s="3" t="s">
        <v>348</v>
      </c>
      <c r="F94" s="5" t="s">
        <v>349</v>
      </c>
      <c r="G94" s="104" t="s">
        <v>111</v>
      </c>
      <c r="H94" s="6" t="s">
        <v>350</v>
      </c>
      <c r="I94" s="35" t="s">
        <v>351</v>
      </c>
      <c r="J94" s="16" t="s">
        <v>352</v>
      </c>
      <c r="K94" s="3"/>
      <c r="L94" s="72" t="s">
        <v>37</v>
      </c>
      <c r="M94" s="105" t="s">
        <v>353</v>
      </c>
      <c r="N94" s="7" t="s">
        <v>39</v>
      </c>
      <c r="O94" s="8">
        <v>44544</v>
      </c>
      <c r="P94" s="9">
        <v>44553</v>
      </c>
      <c r="Q94" s="10" t="s">
        <v>86</v>
      </c>
      <c r="R94" s="11" t="s">
        <v>55</v>
      </c>
      <c r="S94" s="12" t="s">
        <v>354</v>
      </c>
      <c r="T94" s="13" t="str">
        <f t="shared" si="10"/>
        <v>&lt;4</v>
      </c>
      <c r="U94" s="13" t="str">
        <f t="shared" si="10"/>
        <v>&lt;3.3</v>
      </c>
      <c r="V94" s="14" t="str">
        <f t="shared" ref="V94:V129" si="12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&lt;7.3</v>
      </c>
      <c r="W94" s="15" t="str">
        <f t="shared" ref="W94:W119" si="13">IF(ISERROR(V94*1),"",IF(AND(H94="飲料水",V94&gt;=11),"○",IF(AND(H94="牛乳・乳児用食品",V94&gt;=51),"○",IF(AND(H94&lt;&gt;"",V94&gt;=110),"○",""))))</f>
        <v/>
      </c>
    </row>
    <row r="95" spans="1:23" x14ac:dyDescent="0.4">
      <c r="A95" s="31">
        <f t="shared" si="7"/>
        <v>89</v>
      </c>
      <c r="B95" s="71" t="s">
        <v>345</v>
      </c>
      <c r="C95" s="30" t="s">
        <v>346</v>
      </c>
      <c r="D95" s="6" t="s">
        <v>347</v>
      </c>
      <c r="E95" s="16" t="s">
        <v>355</v>
      </c>
      <c r="F95" s="17" t="s">
        <v>356</v>
      </c>
      <c r="G95" s="104" t="s">
        <v>111</v>
      </c>
      <c r="H95" s="6" t="s">
        <v>350</v>
      </c>
      <c r="I95" s="35" t="s">
        <v>351</v>
      </c>
      <c r="J95" s="16" t="s">
        <v>352</v>
      </c>
      <c r="K95" s="16"/>
      <c r="L95" s="72" t="s">
        <v>37</v>
      </c>
      <c r="M95" s="105" t="s">
        <v>357</v>
      </c>
      <c r="N95" s="7" t="s">
        <v>39</v>
      </c>
      <c r="O95" s="8">
        <v>44545</v>
      </c>
      <c r="P95" s="9">
        <v>44553</v>
      </c>
      <c r="Q95" s="21" t="s">
        <v>63</v>
      </c>
      <c r="R95" s="22" t="s">
        <v>358</v>
      </c>
      <c r="S95" s="12" t="s">
        <v>359</v>
      </c>
      <c r="T95" s="13" t="str">
        <f t="shared" si="10"/>
        <v>&lt;3.7</v>
      </c>
      <c r="U95" s="13" t="str">
        <f t="shared" si="10"/>
        <v>&lt;4.7</v>
      </c>
      <c r="V95" s="14" t="str">
        <f t="shared" si="12"/>
        <v>&lt;8.4</v>
      </c>
      <c r="W95" s="15" t="str">
        <f t="shared" si="13"/>
        <v/>
      </c>
    </row>
    <row r="96" spans="1:23" x14ac:dyDescent="0.4">
      <c r="A96" s="31">
        <f t="shared" si="7"/>
        <v>90</v>
      </c>
      <c r="B96" s="71" t="s">
        <v>345</v>
      </c>
      <c r="C96" s="30" t="s">
        <v>346</v>
      </c>
      <c r="D96" s="6" t="s">
        <v>347</v>
      </c>
      <c r="E96" s="16" t="s">
        <v>360</v>
      </c>
      <c r="F96" s="17" t="s">
        <v>361</v>
      </c>
      <c r="G96" s="104" t="s">
        <v>111</v>
      </c>
      <c r="H96" s="6" t="s">
        <v>350</v>
      </c>
      <c r="I96" s="35" t="s">
        <v>362</v>
      </c>
      <c r="J96" s="16" t="s">
        <v>352</v>
      </c>
      <c r="K96" s="16"/>
      <c r="L96" s="72" t="s">
        <v>37</v>
      </c>
      <c r="M96" s="105" t="s">
        <v>363</v>
      </c>
      <c r="N96" s="7" t="s">
        <v>39</v>
      </c>
      <c r="O96" s="8">
        <v>44511</v>
      </c>
      <c r="P96" s="9">
        <v>44553</v>
      </c>
      <c r="Q96" s="21" t="s">
        <v>105</v>
      </c>
      <c r="R96" s="22" t="s">
        <v>82</v>
      </c>
      <c r="S96" s="12" t="s">
        <v>364</v>
      </c>
      <c r="T96" s="13" t="str">
        <f t="shared" si="10"/>
        <v>&lt;4.1</v>
      </c>
      <c r="U96" s="13" t="str">
        <f t="shared" si="10"/>
        <v>&lt;3.9</v>
      </c>
      <c r="V96" s="14" t="str">
        <f t="shared" si="12"/>
        <v>&lt;8</v>
      </c>
      <c r="W96" s="15" t="str">
        <f t="shared" si="13"/>
        <v/>
      </c>
    </row>
    <row r="97" spans="1:23" x14ac:dyDescent="0.4">
      <c r="A97" s="31">
        <f t="shared" si="7"/>
        <v>91</v>
      </c>
      <c r="B97" s="71" t="s">
        <v>345</v>
      </c>
      <c r="C97" s="30" t="s">
        <v>346</v>
      </c>
      <c r="D97" s="6" t="s">
        <v>347</v>
      </c>
      <c r="E97" s="16" t="s">
        <v>360</v>
      </c>
      <c r="F97" s="17" t="s">
        <v>361</v>
      </c>
      <c r="G97" s="104" t="s">
        <v>111</v>
      </c>
      <c r="H97" s="6" t="s">
        <v>350</v>
      </c>
      <c r="I97" s="35" t="s">
        <v>362</v>
      </c>
      <c r="J97" s="16" t="s">
        <v>352</v>
      </c>
      <c r="K97" s="16"/>
      <c r="L97" s="72" t="s">
        <v>37</v>
      </c>
      <c r="M97" s="105" t="s">
        <v>363</v>
      </c>
      <c r="N97" s="7" t="s">
        <v>39</v>
      </c>
      <c r="O97" s="8">
        <v>44541</v>
      </c>
      <c r="P97" s="9">
        <v>44553</v>
      </c>
      <c r="Q97" s="21" t="s">
        <v>92</v>
      </c>
      <c r="R97" s="22" t="s">
        <v>358</v>
      </c>
      <c r="S97" s="12" t="s">
        <v>365</v>
      </c>
      <c r="T97" s="13" t="str">
        <f t="shared" si="10"/>
        <v>&lt;4.5</v>
      </c>
      <c r="U97" s="13" t="str">
        <f t="shared" si="10"/>
        <v>&lt;4.7</v>
      </c>
      <c r="V97" s="14" t="str">
        <f t="shared" si="12"/>
        <v>&lt;9.2</v>
      </c>
      <c r="W97" s="15" t="str">
        <f t="shared" si="13"/>
        <v/>
      </c>
    </row>
    <row r="98" spans="1:23" x14ac:dyDescent="0.4">
      <c r="A98" s="31">
        <f t="shared" si="7"/>
        <v>92</v>
      </c>
      <c r="B98" s="3" t="s">
        <v>366</v>
      </c>
      <c r="C98" s="44" t="s">
        <v>366</v>
      </c>
      <c r="D98" s="4" t="s">
        <v>308</v>
      </c>
      <c r="E98" s="3" t="s">
        <v>367</v>
      </c>
      <c r="F98" s="5" t="s">
        <v>310</v>
      </c>
      <c r="G98" s="104" t="s">
        <v>33</v>
      </c>
      <c r="H98" s="6" t="s">
        <v>83</v>
      </c>
      <c r="I98" s="35" t="s">
        <v>368</v>
      </c>
      <c r="J98" s="3" t="s">
        <v>113</v>
      </c>
      <c r="K98" s="3"/>
      <c r="L98" s="72" t="s">
        <v>37</v>
      </c>
      <c r="M98" s="74" t="s">
        <v>369</v>
      </c>
      <c r="N98" s="7" t="s">
        <v>370</v>
      </c>
      <c r="O98" s="19">
        <v>44546</v>
      </c>
      <c r="P98" s="82">
        <v>44550</v>
      </c>
      <c r="Q98" s="10" t="s">
        <v>76</v>
      </c>
      <c r="R98" s="11" t="s">
        <v>72</v>
      </c>
      <c r="S98" s="12" t="s">
        <v>328</v>
      </c>
      <c r="T98" s="13" t="str">
        <f t="shared" si="10"/>
        <v>&lt;2.3</v>
      </c>
      <c r="U98" s="13" t="str">
        <f t="shared" si="10"/>
        <v>&lt;2</v>
      </c>
      <c r="V98" s="14" t="str">
        <f t="shared" si="12"/>
        <v>&lt;4.3</v>
      </c>
      <c r="W98" s="15" t="str">
        <f t="shared" si="13"/>
        <v/>
      </c>
    </row>
    <row r="99" spans="1:23" x14ac:dyDescent="0.4">
      <c r="A99" s="31">
        <f t="shared" si="7"/>
        <v>93</v>
      </c>
      <c r="B99" s="16" t="s">
        <v>366</v>
      </c>
      <c r="C99" s="43" t="s">
        <v>366</v>
      </c>
      <c r="D99" s="6" t="s">
        <v>371</v>
      </c>
      <c r="E99" s="16" t="s">
        <v>372</v>
      </c>
      <c r="F99" s="17" t="s">
        <v>373</v>
      </c>
      <c r="G99" s="104" t="s">
        <v>33</v>
      </c>
      <c r="H99" s="6" t="s">
        <v>83</v>
      </c>
      <c r="I99" s="31" t="s">
        <v>374</v>
      </c>
      <c r="J99" s="16" t="s">
        <v>113</v>
      </c>
      <c r="K99" s="16"/>
      <c r="L99" s="72" t="s">
        <v>37</v>
      </c>
      <c r="M99" s="74" t="s">
        <v>369</v>
      </c>
      <c r="N99" s="7" t="s">
        <v>370</v>
      </c>
      <c r="O99" s="8">
        <v>44546</v>
      </c>
      <c r="P99" s="82">
        <v>44550</v>
      </c>
      <c r="Q99" s="21" t="s">
        <v>76</v>
      </c>
      <c r="R99" s="22" t="s">
        <v>72</v>
      </c>
      <c r="S99" s="12" t="s">
        <v>328</v>
      </c>
      <c r="T99" s="13" t="str">
        <f t="shared" si="10"/>
        <v>&lt;2.3</v>
      </c>
      <c r="U99" s="13" t="str">
        <f t="shared" si="10"/>
        <v>&lt;2</v>
      </c>
      <c r="V99" s="14" t="str">
        <f t="shared" si="12"/>
        <v>&lt;4.3</v>
      </c>
      <c r="W99" s="15" t="str">
        <f t="shared" si="13"/>
        <v/>
      </c>
    </row>
    <row r="100" spans="1:23" x14ac:dyDescent="0.4">
      <c r="A100" s="31">
        <f t="shared" si="7"/>
        <v>94</v>
      </c>
      <c r="B100" s="106" t="s">
        <v>375</v>
      </c>
      <c r="C100" s="107" t="s">
        <v>375</v>
      </c>
      <c r="D100" s="108" t="s">
        <v>298</v>
      </c>
      <c r="E100" s="106" t="s">
        <v>298</v>
      </c>
      <c r="F100" s="109" t="s">
        <v>298</v>
      </c>
      <c r="G100" s="110" t="s">
        <v>376</v>
      </c>
      <c r="H100" s="108" t="s">
        <v>377</v>
      </c>
      <c r="I100" s="111" t="s">
        <v>378</v>
      </c>
      <c r="J100" s="16"/>
      <c r="K100" s="106" t="s">
        <v>298</v>
      </c>
      <c r="L100" s="109" t="s">
        <v>379</v>
      </c>
      <c r="M100" s="108" t="s">
        <v>380</v>
      </c>
      <c r="N100" s="109" t="s">
        <v>381</v>
      </c>
      <c r="O100" s="112">
        <v>44545</v>
      </c>
      <c r="P100" s="113">
        <v>44552</v>
      </c>
      <c r="Q100" s="114" t="s">
        <v>184</v>
      </c>
      <c r="R100" s="115" t="s">
        <v>284</v>
      </c>
      <c r="S100" s="116" t="s">
        <v>382</v>
      </c>
      <c r="T100" s="13" t="str">
        <f t="shared" si="10"/>
        <v>&lt;8</v>
      </c>
      <c r="U100" s="13" t="str">
        <f t="shared" si="10"/>
        <v>&lt;7</v>
      </c>
      <c r="V100" s="14" t="str">
        <f t="shared" si="12"/>
        <v>&lt;15</v>
      </c>
      <c r="W100" s="15" t="str">
        <f t="shared" si="13"/>
        <v/>
      </c>
    </row>
    <row r="101" spans="1:23" x14ac:dyDescent="0.4">
      <c r="A101" s="31">
        <f t="shared" si="7"/>
        <v>95</v>
      </c>
      <c r="B101" s="106" t="s">
        <v>375</v>
      </c>
      <c r="C101" s="107" t="s">
        <v>375</v>
      </c>
      <c r="D101" s="108" t="s">
        <v>298</v>
      </c>
      <c r="E101" s="106" t="s">
        <v>298</v>
      </c>
      <c r="F101" s="109" t="s">
        <v>298</v>
      </c>
      <c r="G101" s="110" t="s">
        <v>376</v>
      </c>
      <c r="H101" s="108" t="s">
        <v>383</v>
      </c>
      <c r="I101" s="111" t="s">
        <v>384</v>
      </c>
      <c r="J101" s="16"/>
      <c r="K101" s="106" t="s">
        <v>298</v>
      </c>
      <c r="L101" s="109" t="s">
        <v>379</v>
      </c>
      <c r="M101" s="108" t="s">
        <v>380</v>
      </c>
      <c r="N101" s="109" t="s">
        <v>381</v>
      </c>
      <c r="O101" s="112">
        <v>44545</v>
      </c>
      <c r="P101" s="113">
        <v>44552</v>
      </c>
      <c r="Q101" s="114" t="s">
        <v>130</v>
      </c>
      <c r="R101" s="115" t="s">
        <v>211</v>
      </c>
      <c r="S101" s="116" t="s">
        <v>385</v>
      </c>
      <c r="T101" s="13" t="str">
        <f t="shared" si="10"/>
        <v>&lt;11</v>
      </c>
      <c r="U101" s="13" t="str">
        <f t="shared" si="10"/>
        <v>&lt;10</v>
      </c>
      <c r="V101" s="14" t="str">
        <f t="shared" si="12"/>
        <v>&lt;21</v>
      </c>
      <c r="W101" s="15" t="str">
        <f t="shared" si="13"/>
        <v/>
      </c>
    </row>
    <row r="102" spans="1:23" x14ac:dyDescent="0.4">
      <c r="A102" s="31">
        <f t="shared" si="7"/>
        <v>96</v>
      </c>
      <c r="B102" s="106" t="s">
        <v>375</v>
      </c>
      <c r="C102" s="107" t="s">
        <v>375</v>
      </c>
      <c r="D102" s="108" t="s">
        <v>298</v>
      </c>
      <c r="E102" s="106" t="s">
        <v>298</v>
      </c>
      <c r="F102" s="109" t="s">
        <v>298</v>
      </c>
      <c r="G102" s="110" t="s">
        <v>376</v>
      </c>
      <c r="H102" s="108" t="s">
        <v>383</v>
      </c>
      <c r="I102" s="111" t="s">
        <v>386</v>
      </c>
      <c r="J102" s="16"/>
      <c r="K102" s="106" t="s">
        <v>298</v>
      </c>
      <c r="L102" s="109" t="s">
        <v>379</v>
      </c>
      <c r="M102" s="108" t="s">
        <v>380</v>
      </c>
      <c r="N102" s="109" t="s">
        <v>381</v>
      </c>
      <c r="O102" s="112">
        <v>44545</v>
      </c>
      <c r="P102" s="113">
        <v>44552</v>
      </c>
      <c r="Q102" s="114" t="s">
        <v>130</v>
      </c>
      <c r="R102" s="115" t="s">
        <v>211</v>
      </c>
      <c r="S102" s="116" t="s">
        <v>385</v>
      </c>
      <c r="T102" s="13" t="str">
        <f t="shared" si="10"/>
        <v>&lt;11</v>
      </c>
      <c r="U102" s="13" t="str">
        <f t="shared" si="10"/>
        <v>&lt;10</v>
      </c>
      <c r="V102" s="14" t="str">
        <f t="shared" si="12"/>
        <v>&lt;21</v>
      </c>
      <c r="W102" s="15" t="str">
        <f t="shared" si="13"/>
        <v/>
      </c>
    </row>
    <row r="103" spans="1:23" x14ac:dyDescent="0.4">
      <c r="A103" s="31">
        <f t="shared" si="7"/>
        <v>97</v>
      </c>
      <c r="B103" s="106" t="s">
        <v>375</v>
      </c>
      <c r="C103" s="107" t="s">
        <v>375</v>
      </c>
      <c r="D103" s="108" t="s">
        <v>298</v>
      </c>
      <c r="E103" s="106" t="s">
        <v>298</v>
      </c>
      <c r="F103" s="109" t="s">
        <v>298</v>
      </c>
      <c r="G103" s="110" t="s">
        <v>376</v>
      </c>
      <c r="H103" s="108" t="s">
        <v>383</v>
      </c>
      <c r="I103" s="111" t="s">
        <v>386</v>
      </c>
      <c r="J103" s="16"/>
      <c r="K103" s="106" t="s">
        <v>298</v>
      </c>
      <c r="L103" s="109" t="s">
        <v>379</v>
      </c>
      <c r="M103" s="108" t="s">
        <v>380</v>
      </c>
      <c r="N103" s="109" t="s">
        <v>381</v>
      </c>
      <c r="O103" s="112">
        <v>44545</v>
      </c>
      <c r="P103" s="113">
        <v>44552</v>
      </c>
      <c r="Q103" s="114" t="s">
        <v>208</v>
      </c>
      <c r="R103" s="115" t="s">
        <v>130</v>
      </c>
      <c r="S103" s="116" t="s">
        <v>387</v>
      </c>
      <c r="T103" s="13" t="str">
        <f t="shared" si="10"/>
        <v>&lt;12</v>
      </c>
      <c r="U103" s="13" t="str">
        <f t="shared" si="10"/>
        <v>&lt;11</v>
      </c>
      <c r="V103" s="14" t="str">
        <f t="shared" si="12"/>
        <v>&lt;23</v>
      </c>
      <c r="W103" s="15" t="str">
        <f t="shared" si="13"/>
        <v/>
      </c>
    </row>
    <row r="104" spans="1:23" x14ac:dyDescent="0.4">
      <c r="A104" s="31">
        <f t="shared" si="7"/>
        <v>98</v>
      </c>
      <c r="B104" s="106" t="s">
        <v>375</v>
      </c>
      <c r="C104" s="107" t="s">
        <v>375</v>
      </c>
      <c r="D104" s="108" t="s">
        <v>298</v>
      </c>
      <c r="E104" s="106" t="s">
        <v>298</v>
      </c>
      <c r="F104" s="109" t="s">
        <v>298</v>
      </c>
      <c r="G104" s="110" t="s">
        <v>376</v>
      </c>
      <c r="H104" s="108" t="s">
        <v>383</v>
      </c>
      <c r="I104" s="111" t="s">
        <v>386</v>
      </c>
      <c r="J104" s="16"/>
      <c r="K104" s="106" t="s">
        <v>298</v>
      </c>
      <c r="L104" s="109" t="s">
        <v>379</v>
      </c>
      <c r="M104" s="108" t="s">
        <v>380</v>
      </c>
      <c r="N104" s="109" t="s">
        <v>381</v>
      </c>
      <c r="O104" s="112">
        <v>44545</v>
      </c>
      <c r="P104" s="113">
        <v>44552</v>
      </c>
      <c r="Q104" s="114" t="s">
        <v>130</v>
      </c>
      <c r="R104" s="115" t="s">
        <v>211</v>
      </c>
      <c r="S104" s="116" t="s">
        <v>385</v>
      </c>
      <c r="T104" s="13" t="str">
        <f t="shared" ref="T104:U120" si="14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&lt;11</v>
      </c>
      <c r="U104" s="13" t="str">
        <f t="shared" si="14"/>
        <v>&lt;10</v>
      </c>
      <c r="V104" s="14" t="str">
        <f t="shared" si="12"/>
        <v>&lt;21</v>
      </c>
      <c r="W104" s="15" t="str">
        <f t="shared" si="13"/>
        <v/>
      </c>
    </row>
    <row r="105" spans="1:23" x14ac:dyDescent="0.4">
      <c r="A105" s="31">
        <f t="shared" si="7"/>
        <v>99</v>
      </c>
      <c r="B105" s="106" t="s">
        <v>375</v>
      </c>
      <c r="C105" s="107" t="s">
        <v>375</v>
      </c>
      <c r="D105" s="108" t="s">
        <v>388</v>
      </c>
      <c r="E105" s="106" t="s">
        <v>298</v>
      </c>
      <c r="F105" s="109" t="s">
        <v>298</v>
      </c>
      <c r="G105" s="110" t="s">
        <v>376</v>
      </c>
      <c r="H105" s="108" t="s">
        <v>389</v>
      </c>
      <c r="I105" s="111" t="s">
        <v>390</v>
      </c>
      <c r="J105" s="16" t="s">
        <v>102</v>
      </c>
      <c r="K105" s="106" t="s">
        <v>298</v>
      </c>
      <c r="L105" s="109" t="s">
        <v>379</v>
      </c>
      <c r="M105" s="108" t="s">
        <v>380</v>
      </c>
      <c r="N105" s="109" t="s">
        <v>381</v>
      </c>
      <c r="O105" s="112">
        <v>44545</v>
      </c>
      <c r="P105" s="113">
        <v>44552</v>
      </c>
      <c r="Q105" s="114" t="s">
        <v>208</v>
      </c>
      <c r="R105" s="115" t="s">
        <v>211</v>
      </c>
      <c r="S105" s="116" t="s">
        <v>391</v>
      </c>
      <c r="T105" s="13" t="str">
        <f t="shared" si="14"/>
        <v>&lt;12</v>
      </c>
      <c r="U105" s="13" t="str">
        <f t="shared" si="14"/>
        <v>&lt;10</v>
      </c>
      <c r="V105" s="14" t="str">
        <f t="shared" si="12"/>
        <v>&lt;22</v>
      </c>
      <c r="W105" s="15" t="str">
        <f t="shared" si="13"/>
        <v/>
      </c>
    </row>
    <row r="106" spans="1:23" x14ac:dyDescent="0.4">
      <c r="A106" s="31">
        <f t="shared" si="7"/>
        <v>100</v>
      </c>
      <c r="B106" s="106" t="s">
        <v>375</v>
      </c>
      <c r="C106" s="107" t="s">
        <v>375</v>
      </c>
      <c r="D106" s="108" t="s">
        <v>392</v>
      </c>
      <c r="E106" s="106" t="s">
        <v>298</v>
      </c>
      <c r="F106" s="109" t="s">
        <v>298</v>
      </c>
      <c r="G106" s="110" t="s">
        <v>376</v>
      </c>
      <c r="H106" s="108" t="s">
        <v>389</v>
      </c>
      <c r="I106" s="111" t="s">
        <v>342</v>
      </c>
      <c r="J106" s="16" t="s">
        <v>102</v>
      </c>
      <c r="K106" s="106" t="s">
        <v>298</v>
      </c>
      <c r="L106" s="109" t="s">
        <v>379</v>
      </c>
      <c r="M106" s="108" t="s">
        <v>380</v>
      </c>
      <c r="N106" s="109" t="s">
        <v>381</v>
      </c>
      <c r="O106" s="112">
        <v>44545</v>
      </c>
      <c r="P106" s="113">
        <v>44552</v>
      </c>
      <c r="Q106" s="114" t="s">
        <v>208</v>
      </c>
      <c r="R106" s="115" t="s">
        <v>130</v>
      </c>
      <c r="S106" s="116" t="s">
        <v>387</v>
      </c>
      <c r="T106" s="13" t="str">
        <f t="shared" si="14"/>
        <v>&lt;12</v>
      </c>
      <c r="U106" s="13" t="str">
        <f t="shared" si="14"/>
        <v>&lt;11</v>
      </c>
      <c r="V106" s="14" t="str">
        <f t="shared" si="12"/>
        <v>&lt;23</v>
      </c>
      <c r="W106" s="15" t="str">
        <f t="shared" si="13"/>
        <v/>
      </c>
    </row>
    <row r="107" spans="1:23" x14ac:dyDescent="0.4">
      <c r="A107" s="31">
        <f t="shared" si="7"/>
        <v>101</v>
      </c>
      <c r="B107" s="106" t="s">
        <v>375</v>
      </c>
      <c r="C107" s="107" t="s">
        <v>375</v>
      </c>
      <c r="D107" s="108" t="s">
        <v>393</v>
      </c>
      <c r="E107" s="106" t="s">
        <v>298</v>
      </c>
      <c r="F107" s="109" t="s">
        <v>298</v>
      </c>
      <c r="G107" s="110" t="s">
        <v>376</v>
      </c>
      <c r="H107" s="108" t="s">
        <v>389</v>
      </c>
      <c r="I107" s="111" t="s">
        <v>394</v>
      </c>
      <c r="J107" s="16" t="s">
        <v>102</v>
      </c>
      <c r="K107" s="106" t="s">
        <v>298</v>
      </c>
      <c r="L107" s="109" t="s">
        <v>379</v>
      </c>
      <c r="M107" s="108" t="s">
        <v>380</v>
      </c>
      <c r="N107" s="109" t="s">
        <v>381</v>
      </c>
      <c r="O107" s="112">
        <v>44545</v>
      </c>
      <c r="P107" s="113">
        <v>44552</v>
      </c>
      <c r="Q107" s="114" t="s">
        <v>208</v>
      </c>
      <c r="R107" s="115" t="s">
        <v>211</v>
      </c>
      <c r="S107" s="116" t="s">
        <v>391</v>
      </c>
      <c r="T107" s="13" t="str">
        <f t="shared" si="14"/>
        <v>&lt;12</v>
      </c>
      <c r="U107" s="13" t="str">
        <f t="shared" si="14"/>
        <v>&lt;10</v>
      </c>
      <c r="V107" s="14" t="str">
        <f t="shared" si="12"/>
        <v>&lt;22</v>
      </c>
      <c r="W107" s="15" t="str">
        <f t="shared" si="13"/>
        <v/>
      </c>
    </row>
    <row r="108" spans="1:23" x14ac:dyDescent="0.4">
      <c r="A108" s="31">
        <f t="shared" si="7"/>
        <v>102</v>
      </c>
      <c r="B108" s="106" t="s">
        <v>375</v>
      </c>
      <c r="C108" s="107" t="s">
        <v>375</v>
      </c>
      <c r="D108" s="108" t="s">
        <v>395</v>
      </c>
      <c r="E108" s="106" t="s">
        <v>298</v>
      </c>
      <c r="F108" s="109" t="s">
        <v>298</v>
      </c>
      <c r="G108" s="110" t="s">
        <v>376</v>
      </c>
      <c r="H108" s="108" t="s">
        <v>389</v>
      </c>
      <c r="I108" s="111" t="s">
        <v>396</v>
      </c>
      <c r="J108" s="16" t="s">
        <v>102</v>
      </c>
      <c r="K108" s="106" t="s">
        <v>298</v>
      </c>
      <c r="L108" s="109" t="s">
        <v>379</v>
      </c>
      <c r="M108" s="108" t="s">
        <v>380</v>
      </c>
      <c r="N108" s="109" t="s">
        <v>381</v>
      </c>
      <c r="O108" s="112">
        <v>44545</v>
      </c>
      <c r="P108" s="113">
        <v>44552</v>
      </c>
      <c r="Q108" s="114" t="s">
        <v>211</v>
      </c>
      <c r="R108" s="115" t="s">
        <v>172</v>
      </c>
      <c r="S108" s="116" t="s">
        <v>397</v>
      </c>
      <c r="T108" s="13" t="str">
        <f t="shared" si="14"/>
        <v>&lt;10</v>
      </c>
      <c r="U108" s="13" t="str">
        <f t="shared" si="14"/>
        <v>&lt;9</v>
      </c>
      <c r="V108" s="14" t="str">
        <f t="shared" si="12"/>
        <v>&lt;19</v>
      </c>
      <c r="W108" s="15" t="str">
        <f t="shared" si="13"/>
        <v/>
      </c>
    </row>
    <row r="109" spans="1:23" x14ac:dyDescent="0.4">
      <c r="A109" s="31">
        <f t="shared" si="7"/>
        <v>103</v>
      </c>
      <c r="B109" s="106" t="s">
        <v>375</v>
      </c>
      <c r="C109" s="107" t="s">
        <v>375</v>
      </c>
      <c r="D109" s="108" t="s">
        <v>398</v>
      </c>
      <c r="E109" s="106" t="s">
        <v>298</v>
      </c>
      <c r="F109" s="109" t="s">
        <v>298</v>
      </c>
      <c r="G109" s="110" t="s">
        <v>376</v>
      </c>
      <c r="H109" s="108" t="s">
        <v>389</v>
      </c>
      <c r="I109" s="111" t="s">
        <v>399</v>
      </c>
      <c r="J109" s="16" t="s">
        <v>102</v>
      </c>
      <c r="K109" s="106" t="s">
        <v>298</v>
      </c>
      <c r="L109" s="109" t="s">
        <v>379</v>
      </c>
      <c r="M109" s="108" t="s">
        <v>380</v>
      </c>
      <c r="N109" s="109" t="s">
        <v>381</v>
      </c>
      <c r="O109" s="112">
        <v>44545</v>
      </c>
      <c r="P109" s="113">
        <v>44552</v>
      </c>
      <c r="Q109" s="114" t="s">
        <v>130</v>
      </c>
      <c r="R109" s="115" t="s">
        <v>211</v>
      </c>
      <c r="S109" s="116" t="s">
        <v>385</v>
      </c>
      <c r="T109" s="13" t="str">
        <f t="shared" si="14"/>
        <v>&lt;11</v>
      </c>
      <c r="U109" s="13" t="str">
        <f t="shared" si="14"/>
        <v>&lt;10</v>
      </c>
      <c r="V109" s="14" t="str">
        <f t="shared" si="12"/>
        <v>&lt;21</v>
      </c>
      <c r="W109" s="15" t="str">
        <f t="shared" si="13"/>
        <v/>
      </c>
    </row>
    <row r="110" spans="1:23" x14ac:dyDescent="0.4">
      <c r="A110" s="31">
        <f t="shared" si="7"/>
        <v>104</v>
      </c>
      <c r="B110" s="106" t="s">
        <v>375</v>
      </c>
      <c r="C110" s="107" t="s">
        <v>375</v>
      </c>
      <c r="D110" s="108" t="s">
        <v>298</v>
      </c>
      <c r="E110" s="106" t="s">
        <v>298</v>
      </c>
      <c r="F110" s="109" t="s">
        <v>298</v>
      </c>
      <c r="G110" s="110" t="s">
        <v>376</v>
      </c>
      <c r="H110" s="108" t="s">
        <v>383</v>
      </c>
      <c r="I110" s="111" t="s">
        <v>400</v>
      </c>
      <c r="J110" s="16"/>
      <c r="K110" s="106" t="s">
        <v>298</v>
      </c>
      <c r="L110" s="109" t="s">
        <v>379</v>
      </c>
      <c r="M110" s="108" t="s">
        <v>380</v>
      </c>
      <c r="N110" s="109" t="s">
        <v>381</v>
      </c>
      <c r="O110" s="112">
        <v>44545</v>
      </c>
      <c r="P110" s="113">
        <v>44552</v>
      </c>
      <c r="Q110" s="114" t="s">
        <v>227</v>
      </c>
      <c r="R110" s="115" t="s">
        <v>130</v>
      </c>
      <c r="S110" s="116" t="s">
        <v>401</v>
      </c>
      <c r="T110" s="13" t="str">
        <f t="shared" si="14"/>
        <v>&lt;13</v>
      </c>
      <c r="U110" s="13" t="str">
        <f t="shared" si="14"/>
        <v>&lt;11</v>
      </c>
      <c r="V110" s="14" t="str">
        <f t="shared" si="12"/>
        <v>&lt;24</v>
      </c>
      <c r="W110" s="15" t="str">
        <f t="shared" si="13"/>
        <v/>
      </c>
    </row>
    <row r="111" spans="1:23" x14ac:dyDescent="0.4">
      <c r="A111" s="31">
        <f t="shared" si="7"/>
        <v>105</v>
      </c>
      <c r="B111" s="106" t="s">
        <v>375</v>
      </c>
      <c r="C111" s="107" t="s">
        <v>375</v>
      </c>
      <c r="D111" s="108" t="s">
        <v>298</v>
      </c>
      <c r="E111" s="106" t="s">
        <v>298</v>
      </c>
      <c r="F111" s="109" t="s">
        <v>298</v>
      </c>
      <c r="G111" s="110" t="s">
        <v>376</v>
      </c>
      <c r="H111" s="108" t="s">
        <v>383</v>
      </c>
      <c r="I111" s="111" t="s">
        <v>402</v>
      </c>
      <c r="J111" s="16"/>
      <c r="K111" s="106" t="s">
        <v>298</v>
      </c>
      <c r="L111" s="109" t="s">
        <v>379</v>
      </c>
      <c r="M111" s="108" t="s">
        <v>380</v>
      </c>
      <c r="N111" s="109" t="s">
        <v>381</v>
      </c>
      <c r="O111" s="112">
        <v>44545</v>
      </c>
      <c r="P111" s="113">
        <v>44552</v>
      </c>
      <c r="Q111" s="114" t="s">
        <v>208</v>
      </c>
      <c r="R111" s="115" t="s">
        <v>130</v>
      </c>
      <c r="S111" s="116" t="s">
        <v>387</v>
      </c>
      <c r="T111" s="13" t="str">
        <f t="shared" si="14"/>
        <v>&lt;12</v>
      </c>
      <c r="U111" s="13" t="str">
        <f t="shared" si="14"/>
        <v>&lt;11</v>
      </c>
      <c r="V111" s="14" t="str">
        <f t="shared" si="12"/>
        <v>&lt;23</v>
      </c>
      <c r="W111" s="15" t="str">
        <f t="shared" si="13"/>
        <v/>
      </c>
    </row>
    <row r="112" spans="1:23" x14ac:dyDescent="0.4">
      <c r="A112" s="31">
        <f t="shared" si="7"/>
        <v>106</v>
      </c>
      <c r="B112" s="106" t="s">
        <v>375</v>
      </c>
      <c r="C112" s="107" t="s">
        <v>375</v>
      </c>
      <c r="D112" s="108" t="s">
        <v>298</v>
      </c>
      <c r="E112" s="106" t="s">
        <v>298</v>
      </c>
      <c r="F112" s="109" t="s">
        <v>298</v>
      </c>
      <c r="G112" s="110" t="s">
        <v>376</v>
      </c>
      <c r="H112" s="108" t="s">
        <v>383</v>
      </c>
      <c r="I112" s="111" t="s">
        <v>400</v>
      </c>
      <c r="J112" s="16"/>
      <c r="K112" s="106" t="s">
        <v>298</v>
      </c>
      <c r="L112" s="109" t="s">
        <v>379</v>
      </c>
      <c r="M112" s="108" t="s">
        <v>380</v>
      </c>
      <c r="N112" s="109" t="s">
        <v>381</v>
      </c>
      <c r="O112" s="112">
        <v>44545</v>
      </c>
      <c r="P112" s="113">
        <v>44552</v>
      </c>
      <c r="Q112" s="114" t="s">
        <v>211</v>
      </c>
      <c r="R112" s="115" t="s">
        <v>172</v>
      </c>
      <c r="S112" s="116" t="s">
        <v>397</v>
      </c>
      <c r="T112" s="13" t="str">
        <f t="shared" si="14"/>
        <v>&lt;10</v>
      </c>
      <c r="U112" s="13" t="str">
        <f t="shared" si="14"/>
        <v>&lt;9</v>
      </c>
      <c r="V112" s="14" t="str">
        <f t="shared" si="12"/>
        <v>&lt;19</v>
      </c>
      <c r="W112" s="15" t="str">
        <f t="shared" si="13"/>
        <v/>
      </c>
    </row>
    <row r="113" spans="1:23" x14ac:dyDescent="0.4">
      <c r="A113" s="31">
        <f t="shared" si="7"/>
        <v>107</v>
      </c>
      <c r="B113" s="106" t="s">
        <v>375</v>
      </c>
      <c r="C113" s="107" t="s">
        <v>375</v>
      </c>
      <c r="D113" s="108" t="s">
        <v>298</v>
      </c>
      <c r="E113" s="106" t="s">
        <v>298</v>
      </c>
      <c r="F113" s="109" t="s">
        <v>298</v>
      </c>
      <c r="G113" s="110" t="s">
        <v>376</v>
      </c>
      <c r="H113" s="108" t="s">
        <v>383</v>
      </c>
      <c r="I113" s="111" t="s">
        <v>403</v>
      </c>
      <c r="J113" s="16"/>
      <c r="K113" s="106" t="s">
        <v>298</v>
      </c>
      <c r="L113" s="109" t="s">
        <v>379</v>
      </c>
      <c r="M113" s="108" t="s">
        <v>380</v>
      </c>
      <c r="N113" s="109" t="s">
        <v>381</v>
      </c>
      <c r="O113" s="112">
        <v>44545</v>
      </c>
      <c r="P113" s="113">
        <v>44552</v>
      </c>
      <c r="Q113" s="114" t="s">
        <v>130</v>
      </c>
      <c r="R113" s="115" t="s">
        <v>211</v>
      </c>
      <c r="S113" s="116" t="s">
        <v>385</v>
      </c>
      <c r="T113" s="13" t="str">
        <f t="shared" si="14"/>
        <v>&lt;11</v>
      </c>
      <c r="U113" s="13" t="str">
        <f t="shared" si="14"/>
        <v>&lt;10</v>
      </c>
      <c r="V113" s="14" t="str">
        <f t="shared" si="12"/>
        <v>&lt;21</v>
      </c>
      <c r="W113" s="15" t="str">
        <f t="shared" si="13"/>
        <v/>
      </c>
    </row>
    <row r="114" spans="1:23" x14ac:dyDescent="0.4">
      <c r="A114" s="31">
        <f t="shared" si="7"/>
        <v>108</v>
      </c>
      <c r="B114" s="106" t="s">
        <v>375</v>
      </c>
      <c r="C114" s="107" t="s">
        <v>375</v>
      </c>
      <c r="D114" s="108" t="s">
        <v>298</v>
      </c>
      <c r="E114" s="106" t="s">
        <v>298</v>
      </c>
      <c r="F114" s="109" t="s">
        <v>298</v>
      </c>
      <c r="G114" s="110" t="s">
        <v>376</v>
      </c>
      <c r="H114" s="108" t="s">
        <v>383</v>
      </c>
      <c r="I114" s="111" t="s">
        <v>403</v>
      </c>
      <c r="J114" s="16"/>
      <c r="K114" s="106" t="s">
        <v>298</v>
      </c>
      <c r="L114" s="109" t="s">
        <v>379</v>
      </c>
      <c r="M114" s="108" t="s">
        <v>380</v>
      </c>
      <c r="N114" s="109" t="s">
        <v>381</v>
      </c>
      <c r="O114" s="112">
        <v>44545</v>
      </c>
      <c r="P114" s="113">
        <v>44552</v>
      </c>
      <c r="Q114" s="114" t="s">
        <v>208</v>
      </c>
      <c r="R114" s="115" t="s">
        <v>130</v>
      </c>
      <c r="S114" s="116" t="s">
        <v>387</v>
      </c>
      <c r="T114" s="13" t="str">
        <f t="shared" si="14"/>
        <v>&lt;12</v>
      </c>
      <c r="U114" s="13" t="str">
        <f t="shared" si="14"/>
        <v>&lt;11</v>
      </c>
      <c r="V114" s="14" t="str">
        <f t="shared" si="12"/>
        <v>&lt;23</v>
      </c>
      <c r="W114" s="15" t="str">
        <f t="shared" si="13"/>
        <v/>
      </c>
    </row>
    <row r="115" spans="1:23" x14ac:dyDescent="0.4">
      <c r="A115" s="31">
        <f t="shared" si="7"/>
        <v>109</v>
      </c>
      <c r="B115" s="106" t="s">
        <v>375</v>
      </c>
      <c r="C115" s="107" t="s">
        <v>375</v>
      </c>
      <c r="D115" s="108" t="s">
        <v>298</v>
      </c>
      <c r="E115" s="106" t="s">
        <v>298</v>
      </c>
      <c r="F115" s="109" t="s">
        <v>298</v>
      </c>
      <c r="G115" s="110" t="s">
        <v>376</v>
      </c>
      <c r="H115" s="108" t="s">
        <v>404</v>
      </c>
      <c r="I115" s="111" t="s">
        <v>405</v>
      </c>
      <c r="J115" s="16"/>
      <c r="K115" s="106" t="s">
        <v>298</v>
      </c>
      <c r="L115" s="109" t="s">
        <v>379</v>
      </c>
      <c r="M115" s="108" t="s">
        <v>380</v>
      </c>
      <c r="N115" s="109" t="s">
        <v>39</v>
      </c>
      <c r="O115" s="112">
        <v>44545</v>
      </c>
      <c r="P115" s="113">
        <v>44552</v>
      </c>
      <c r="Q115" s="114" t="s">
        <v>406</v>
      </c>
      <c r="R115" s="115" t="s">
        <v>407</v>
      </c>
      <c r="S115" s="116" t="s">
        <v>284</v>
      </c>
      <c r="T115" s="13" t="str">
        <f t="shared" si="14"/>
        <v>&lt;3</v>
      </c>
      <c r="U115" s="13" t="str">
        <f t="shared" si="14"/>
        <v>&lt;4</v>
      </c>
      <c r="V115" s="14" t="str">
        <f t="shared" si="12"/>
        <v>&lt;7</v>
      </c>
      <c r="W115" s="15" t="str">
        <f t="shared" si="13"/>
        <v/>
      </c>
    </row>
    <row r="116" spans="1:23" x14ac:dyDescent="0.4">
      <c r="A116" s="31">
        <f t="shared" si="7"/>
        <v>110</v>
      </c>
      <c r="B116" s="106" t="s">
        <v>375</v>
      </c>
      <c r="C116" s="107" t="s">
        <v>375</v>
      </c>
      <c r="D116" s="108" t="s">
        <v>298</v>
      </c>
      <c r="E116" s="106" t="s">
        <v>298</v>
      </c>
      <c r="F116" s="109" t="s">
        <v>298</v>
      </c>
      <c r="G116" s="110" t="s">
        <v>376</v>
      </c>
      <c r="H116" s="108" t="s">
        <v>404</v>
      </c>
      <c r="I116" s="111" t="s">
        <v>408</v>
      </c>
      <c r="J116" s="16"/>
      <c r="K116" s="106" t="s">
        <v>298</v>
      </c>
      <c r="L116" s="109" t="s">
        <v>379</v>
      </c>
      <c r="M116" s="108" t="s">
        <v>380</v>
      </c>
      <c r="N116" s="109" t="s">
        <v>39</v>
      </c>
      <c r="O116" s="112">
        <v>44545</v>
      </c>
      <c r="P116" s="113">
        <v>44552</v>
      </c>
      <c r="Q116" s="114" t="s">
        <v>409</v>
      </c>
      <c r="R116" s="115" t="s">
        <v>406</v>
      </c>
      <c r="S116" s="116" t="s">
        <v>410</v>
      </c>
      <c r="T116" s="13" t="str">
        <f t="shared" si="14"/>
        <v>&lt;2</v>
      </c>
      <c r="U116" s="13" t="str">
        <f t="shared" si="14"/>
        <v>&lt;3</v>
      </c>
      <c r="V116" s="14" t="str">
        <f t="shared" si="12"/>
        <v>&lt;5</v>
      </c>
      <c r="W116" s="15" t="str">
        <f t="shared" si="13"/>
        <v/>
      </c>
    </row>
    <row r="117" spans="1:23" x14ac:dyDescent="0.4">
      <c r="A117" s="31">
        <f t="shared" si="7"/>
        <v>111</v>
      </c>
      <c r="B117" s="106" t="s">
        <v>375</v>
      </c>
      <c r="C117" s="107" t="s">
        <v>375</v>
      </c>
      <c r="D117" s="108" t="s">
        <v>298</v>
      </c>
      <c r="E117" s="106" t="s">
        <v>298</v>
      </c>
      <c r="F117" s="109" t="s">
        <v>298</v>
      </c>
      <c r="G117" s="110" t="s">
        <v>376</v>
      </c>
      <c r="H117" s="108" t="s">
        <v>404</v>
      </c>
      <c r="I117" s="111" t="s">
        <v>411</v>
      </c>
      <c r="J117" s="16"/>
      <c r="K117" s="106" t="s">
        <v>298</v>
      </c>
      <c r="L117" s="109" t="s">
        <v>379</v>
      </c>
      <c r="M117" s="108" t="s">
        <v>380</v>
      </c>
      <c r="N117" s="109" t="s">
        <v>39</v>
      </c>
      <c r="O117" s="112">
        <v>44545</v>
      </c>
      <c r="P117" s="113">
        <v>44552</v>
      </c>
      <c r="Q117" s="114" t="s">
        <v>406</v>
      </c>
      <c r="R117" s="115" t="s">
        <v>406</v>
      </c>
      <c r="S117" s="116" t="s">
        <v>412</v>
      </c>
      <c r="T117" s="13" t="str">
        <f t="shared" si="14"/>
        <v>&lt;3</v>
      </c>
      <c r="U117" s="13" t="str">
        <f t="shared" si="14"/>
        <v>&lt;3</v>
      </c>
      <c r="V117" s="14" t="str">
        <f t="shared" si="12"/>
        <v>&lt;6</v>
      </c>
      <c r="W117" s="15" t="str">
        <f t="shared" si="13"/>
        <v/>
      </c>
    </row>
    <row r="118" spans="1:23" x14ac:dyDescent="0.4">
      <c r="A118" s="31">
        <f t="shared" si="7"/>
        <v>112</v>
      </c>
      <c r="B118" s="106" t="s">
        <v>375</v>
      </c>
      <c r="C118" s="107" t="s">
        <v>375</v>
      </c>
      <c r="D118" s="108" t="s">
        <v>298</v>
      </c>
      <c r="E118" s="106" t="s">
        <v>298</v>
      </c>
      <c r="F118" s="109" t="s">
        <v>298</v>
      </c>
      <c r="G118" s="110" t="s">
        <v>376</v>
      </c>
      <c r="H118" s="108" t="s">
        <v>404</v>
      </c>
      <c r="I118" s="111" t="s">
        <v>413</v>
      </c>
      <c r="J118" s="16"/>
      <c r="K118" s="106" t="s">
        <v>298</v>
      </c>
      <c r="L118" s="109" t="s">
        <v>379</v>
      </c>
      <c r="M118" s="108" t="s">
        <v>380</v>
      </c>
      <c r="N118" s="109" t="s">
        <v>39</v>
      </c>
      <c r="O118" s="112">
        <v>44545</v>
      </c>
      <c r="P118" s="113">
        <v>44552</v>
      </c>
      <c r="Q118" s="114" t="s">
        <v>407</v>
      </c>
      <c r="R118" s="115" t="s">
        <v>406</v>
      </c>
      <c r="S118" s="116" t="s">
        <v>284</v>
      </c>
      <c r="T118" s="13" t="str">
        <f t="shared" si="14"/>
        <v>&lt;4</v>
      </c>
      <c r="U118" s="13" t="str">
        <f t="shared" si="14"/>
        <v>&lt;3</v>
      </c>
      <c r="V118" s="14" t="str">
        <f t="shared" si="12"/>
        <v>&lt;7</v>
      </c>
      <c r="W118" s="15" t="str">
        <f t="shared" si="13"/>
        <v/>
      </c>
    </row>
    <row r="119" spans="1:23" x14ac:dyDescent="0.4">
      <c r="A119" s="31">
        <f t="shared" si="7"/>
        <v>113</v>
      </c>
      <c r="B119" s="106" t="s">
        <v>375</v>
      </c>
      <c r="C119" s="107" t="s">
        <v>375</v>
      </c>
      <c r="D119" s="108" t="s">
        <v>298</v>
      </c>
      <c r="E119" s="106" t="s">
        <v>298</v>
      </c>
      <c r="F119" s="109" t="s">
        <v>298</v>
      </c>
      <c r="G119" s="110" t="s">
        <v>376</v>
      </c>
      <c r="H119" s="108" t="s">
        <v>404</v>
      </c>
      <c r="I119" s="111" t="s">
        <v>414</v>
      </c>
      <c r="J119" s="16"/>
      <c r="K119" s="106" t="s">
        <v>298</v>
      </c>
      <c r="L119" s="109" t="s">
        <v>379</v>
      </c>
      <c r="M119" s="108" t="s">
        <v>380</v>
      </c>
      <c r="N119" s="109" t="s">
        <v>39</v>
      </c>
      <c r="O119" s="112">
        <v>44545</v>
      </c>
      <c r="P119" s="113">
        <v>44552</v>
      </c>
      <c r="Q119" s="114" t="s">
        <v>407</v>
      </c>
      <c r="R119" s="115" t="s">
        <v>406</v>
      </c>
      <c r="S119" s="116" t="s">
        <v>284</v>
      </c>
      <c r="T119" s="13" t="str">
        <f t="shared" si="14"/>
        <v>&lt;4</v>
      </c>
      <c r="U119" s="13" t="str">
        <f t="shared" si="14"/>
        <v>&lt;3</v>
      </c>
      <c r="V119" s="14" t="str">
        <f t="shared" si="12"/>
        <v>&lt;7</v>
      </c>
      <c r="W119" s="15" t="str">
        <f t="shared" si="13"/>
        <v/>
      </c>
    </row>
    <row r="120" spans="1:23" x14ac:dyDescent="0.4">
      <c r="A120" s="31">
        <f t="shared" si="7"/>
        <v>114</v>
      </c>
      <c r="B120" s="106" t="s">
        <v>375</v>
      </c>
      <c r="C120" s="107" t="s">
        <v>375</v>
      </c>
      <c r="D120" s="108" t="s">
        <v>393</v>
      </c>
      <c r="E120" s="106" t="s">
        <v>298</v>
      </c>
      <c r="F120" s="109" t="s">
        <v>298</v>
      </c>
      <c r="G120" s="110" t="s">
        <v>376</v>
      </c>
      <c r="H120" s="108" t="s">
        <v>389</v>
      </c>
      <c r="I120" s="111" t="s">
        <v>415</v>
      </c>
      <c r="J120" s="16" t="s">
        <v>102</v>
      </c>
      <c r="K120" s="106" t="s">
        <v>298</v>
      </c>
      <c r="L120" s="109" t="s">
        <v>379</v>
      </c>
      <c r="M120" s="108" t="s">
        <v>380</v>
      </c>
      <c r="N120" s="109" t="s">
        <v>381</v>
      </c>
      <c r="O120" s="112">
        <v>44545</v>
      </c>
      <c r="P120" s="113">
        <v>44552</v>
      </c>
      <c r="Q120" s="114" t="s">
        <v>227</v>
      </c>
      <c r="R120" s="115" t="s">
        <v>130</v>
      </c>
      <c r="S120" s="116" t="s">
        <v>401</v>
      </c>
      <c r="T120" s="13" t="str">
        <f t="shared" si="14"/>
        <v>&lt;13</v>
      </c>
      <c r="U120" s="13" t="str">
        <f t="shared" si="14"/>
        <v>&lt;11</v>
      </c>
      <c r="V120" s="14" t="str">
        <f t="shared" si="12"/>
        <v>&lt;24</v>
      </c>
      <c r="W120" s="29"/>
    </row>
    <row r="121" spans="1:23" x14ac:dyDescent="0.4">
      <c r="A121" s="31">
        <f t="shared" si="7"/>
        <v>115</v>
      </c>
      <c r="B121" s="106" t="s">
        <v>375</v>
      </c>
      <c r="C121" s="107" t="s">
        <v>375</v>
      </c>
      <c r="D121" s="108" t="s">
        <v>392</v>
      </c>
      <c r="E121" s="106" t="s">
        <v>298</v>
      </c>
      <c r="F121" s="109" t="s">
        <v>298</v>
      </c>
      <c r="G121" s="110" t="s">
        <v>376</v>
      </c>
      <c r="H121" s="108" t="s">
        <v>389</v>
      </c>
      <c r="I121" s="111" t="s">
        <v>416</v>
      </c>
      <c r="J121" s="16" t="s">
        <v>102</v>
      </c>
      <c r="K121" s="106" t="s">
        <v>298</v>
      </c>
      <c r="L121" s="109" t="s">
        <v>379</v>
      </c>
      <c r="M121" s="108" t="s">
        <v>380</v>
      </c>
      <c r="N121" s="109" t="s">
        <v>381</v>
      </c>
      <c r="O121" s="112">
        <v>44545</v>
      </c>
      <c r="P121" s="113">
        <v>44552</v>
      </c>
      <c r="Q121" s="114" t="s">
        <v>208</v>
      </c>
      <c r="R121" s="115" t="s">
        <v>211</v>
      </c>
      <c r="S121" s="116" t="s">
        <v>391</v>
      </c>
      <c r="T121" s="13" t="str">
        <f t="shared" ref="T121:U129" si="15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&lt;12</v>
      </c>
      <c r="U121" s="13" t="str">
        <f t="shared" si="15"/>
        <v>&lt;10</v>
      </c>
      <c r="V121" s="14" t="str">
        <f t="shared" si="12"/>
        <v>&lt;22</v>
      </c>
      <c r="W121" s="29"/>
    </row>
    <row r="122" spans="1:23" x14ac:dyDescent="0.4">
      <c r="A122" s="31">
        <f t="shared" si="7"/>
        <v>116</v>
      </c>
      <c r="B122" s="106" t="s">
        <v>375</v>
      </c>
      <c r="C122" s="107" t="s">
        <v>375</v>
      </c>
      <c r="D122" s="108" t="s">
        <v>417</v>
      </c>
      <c r="E122" s="106" t="s">
        <v>298</v>
      </c>
      <c r="F122" s="109" t="s">
        <v>298</v>
      </c>
      <c r="G122" s="110" t="s">
        <v>376</v>
      </c>
      <c r="H122" s="108" t="s">
        <v>389</v>
      </c>
      <c r="I122" s="111" t="s">
        <v>418</v>
      </c>
      <c r="J122" s="16" t="s">
        <v>102</v>
      </c>
      <c r="K122" s="106" t="s">
        <v>298</v>
      </c>
      <c r="L122" s="109" t="s">
        <v>379</v>
      </c>
      <c r="M122" s="108" t="s">
        <v>380</v>
      </c>
      <c r="N122" s="109" t="s">
        <v>381</v>
      </c>
      <c r="O122" s="112">
        <v>44545</v>
      </c>
      <c r="P122" s="113">
        <v>44552</v>
      </c>
      <c r="Q122" s="114" t="s">
        <v>208</v>
      </c>
      <c r="R122" s="115" t="s">
        <v>130</v>
      </c>
      <c r="S122" s="116" t="s">
        <v>387</v>
      </c>
      <c r="T122" s="13" t="str">
        <f t="shared" si="15"/>
        <v>&lt;12</v>
      </c>
      <c r="U122" s="13" t="str">
        <f t="shared" si="15"/>
        <v>&lt;11</v>
      </c>
      <c r="V122" s="14" t="str">
        <f t="shared" si="12"/>
        <v>&lt;23</v>
      </c>
      <c r="W122" s="29"/>
    </row>
    <row r="123" spans="1:23" x14ac:dyDescent="0.4">
      <c r="A123" s="31">
        <f t="shared" si="7"/>
        <v>117</v>
      </c>
      <c r="B123" s="106" t="s">
        <v>375</v>
      </c>
      <c r="C123" s="107" t="s">
        <v>375</v>
      </c>
      <c r="D123" s="108" t="s">
        <v>417</v>
      </c>
      <c r="E123" s="106" t="s">
        <v>298</v>
      </c>
      <c r="F123" s="109" t="s">
        <v>298</v>
      </c>
      <c r="G123" s="110" t="s">
        <v>376</v>
      </c>
      <c r="H123" s="108" t="s">
        <v>389</v>
      </c>
      <c r="I123" s="111" t="s">
        <v>419</v>
      </c>
      <c r="J123" s="16" t="s">
        <v>102</v>
      </c>
      <c r="K123" s="106" t="s">
        <v>298</v>
      </c>
      <c r="L123" s="109" t="s">
        <v>379</v>
      </c>
      <c r="M123" s="108" t="s">
        <v>380</v>
      </c>
      <c r="N123" s="109" t="s">
        <v>381</v>
      </c>
      <c r="O123" s="112">
        <v>44545</v>
      </c>
      <c r="P123" s="113">
        <v>44552</v>
      </c>
      <c r="Q123" s="114" t="s">
        <v>130</v>
      </c>
      <c r="R123" s="115" t="s">
        <v>211</v>
      </c>
      <c r="S123" s="116" t="s">
        <v>385</v>
      </c>
      <c r="T123" s="13" t="str">
        <f t="shared" si="15"/>
        <v>&lt;11</v>
      </c>
      <c r="U123" s="13" t="str">
        <f t="shared" si="15"/>
        <v>&lt;10</v>
      </c>
      <c r="V123" s="14" t="str">
        <f t="shared" si="12"/>
        <v>&lt;21</v>
      </c>
      <c r="W123" s="29"/>
    </row>
    <row r="124" spans="1:23" x14ac:dyDescent="0.4">
      <c r="A124" s="31">
        <f t="shared" si="7"/>
        <v>118</v>
      </c>
      <c r="B124" s="106" t="s">
        <v>375</v>
      </c>
      <c r="C124" s="107" t="s">
        <v>375</v>
      </c>
      <c r="D124" s="108" t="s">
        <v>420</v>
      </c>
      <c r="E124" s="106" t="s">
        <v>298</v>
      </c>
      <c r="F124" s="109" t="s">
        <v>298</v>
      </c>
      <c r="G124" s="110" t="s">
        <v>376</v>
      </c>
      <c r="H124" s="108" t="s">
        <v>389</v>
      </c>
      <c r="I124" s="111" t="s">
        <v>421</v>
      </c>
      <c r="J124" s="16" t="s">
        <v>102</v>
      </c>
      <c r="K124" s="106" t="s">
        <v>298</v>
      </c>
      <c r="L124" s="109" t="s">
        <v>379</v>
      </c>
      <c r="M124" s="108" t="s">
        <v>380</v>
      </c>
      <c r="N124" s="109" t="s">
        <v>381</v>
      </c>
      <c r="O124" s="112">
        <v>44545</v>
      </c>
      <c r="P124" s="113">
        <v>44552</v>
      </c>
      <c r="Q124" s="114" t="s">
        <v>208</v>
      </c>
      <c r="R124" s="115" t="s">
        <v>211</v>
      </c>
      <c r="S124" s="116" t="s">
        <v>391</v>
      </c>
      <c r="T124" s="13" t="str">
        <f t="shared" si="15"/>
        <v>&lt;12</v>
      </c>
      <c r="U124" s="13" t="str">
        <f t="shared" si="15"/>
        <v>&lt;10</v>
      </c>
      <c r="V124" s="14" t="str">
        <f t="shared" si="12"/>
        <v>&lt;22</v>
      </c>
      <c r="W124" s="29"/>
    </row>
    <row r="125" spans="1:23" x14ac:dyDescent="0.4">
      <c r="A125" s="31">
        <f t="shared" si="7"/>
        <v>119</v>
      </c>
      <c r="B125" s="106" t="s">
        <v>375</v>
      </c>
      <c r="C125" s="107" t="s">
        <v>375</v>
      </c>
      <c r="D125" s="108" t="s">
        <v>298</v>
      </c>
      <c r="E125" s="106" t="s">
        <v>298</v>
      </c>
      <c r="F125" s="109" t="s">
        <v>298</v>
      </c>
      <c r="G125" s="110" t="s">
        <v>376</v>
      </c>
      <c r="H125" s="108" t="s">
        <v>383</v>
      </c>
      <c r="I125" s="111" t="s">
        <v>422</v>
      </c>
      <c r="J125" s="16"/>
      <c r="K125" s="106" t="s">
        <v>298</v>
      </c>
      <c r="L125" s="109" t="s">
        <v>379</v>
      </c>
      <c r="M125" s="108" t="s">
        <v>380</v>
      </c>
      <c r="N125" s="109" t="s">
        <v>381</v>
      </c>
      <c r="O125" s="112">
        <v>44545</v>
      </c>
      <c r="P125" s="113">
        <v>44552</v>
      </c>
      <c r="Q125" s="114" t="s">
        <v>211</v>
      </c>
      <c r="R125" s="115" t="s">
        <v>172</v>
      </c>
      <c r="S125" s="116" t="s">
        <v>397</v>
      </c>
      <c r="T125" s="13" t="str">
        <f t="shared" si="15"/>
        <v>&lt;10</v>
      </c>
      <c r="U125" s="13" t="str">
        <f t="shared" si="15"/>
        <v>&lt;9</v>
      </c>
      <c r="V125" s="14" t="str">
        <f t="shared" si="12"/>
        <v>&lt;19</v>
      </c>
      <c r="W125" s="29"/>
    </row>
    <row r="126" spans="1:23" x14ac:dyDescent="0.4">
      <c r="A126" s="31">
        <f t="shared" si="7"/>
        <v>120</v>
      </c>
      <c r="B126" s="106" t="s">
        <v>375</v>
      </c>
      <c r="C126" s="107" t="s">
        <v>375</v>
      </c>
      <c r="D126" s="108" t="s">
        <v>298</v>
      </c>
      <c r="E126" s="106" t="s">
        <v>298</v>
      </c>
      <c r="F126" s="109" t="s">
        <v>298</v>
      </c>
      <c r="G126" s="110" t="s">
        <v>376</v>
      </c>
      <c r="H126" s="108" t="s">
        <v>383</v>
      </c>
      <c r="I126" s="111" t="s">
        <v>422</v>
      </c>
      <c r="J126" s="16"/>
      <c r="K126" s="106" t="s">
        <v>298</v>
      </c>
      <c r="L126" s="109" t="s">
        <v>379</v>
      </c>
      <c r="M126" s="108" t="s">
        <v>380</v>
      </c>
      <c r="N126" s="109" t="s">
        <v>381</v>
      </c>
      <c r="O126" s="112">
        <v>44545</v>
      </c>
      <c r="P126" s="113">
        <v>44552</v>
      </c>
      <c r="Q126" s="114" t="s">
        <v>130</v>
      </c>
      <c r="R126" s="115" t="s">
        <v>211</v>
      </c>
      <c r="S126" s="116" t="s">
        <v>385</v>
      </c>
      <c r="T126" s="13" t="str">
        <f t="shared" si="15"/>
        <v>&lt;11</v>
      </c>
      <c r="U126" s="13" t="str">
        <f t="shared" si="15"/>
        <v>&lt;10</v>
      </c>
      <c r="V126" s="14" t="str">
        <f t="shared" si="12"/>
        <v>&lt;21</v>
      </c>
      <c r="W126" s="29"/>
    </row>
    <row r="127" spans="1:23" x14ac:dyDescent="0.4">
      <c r="A127" s="31">
        <f t="shared" si="7"/>
        <v>121</v>
      </c>
      <c r="B127" s="106" t="s">
        <v>375</v>
      </c>
      <c r="C127" s="107" t="s">
        <v>375</v>
      </c>
      <c r="D127" s="108" t="s">
        <v>298</v>
      </c>
      <c r="E127" s="106" t="s">
        <v>298</v>
      </c>
      <c r="F127" s="109" t="s">
        <v>298</v>
      </c>
      <c r="G127" s="110" t="s">
        <v>376</v>
      </c>
      <c r="H127" s="108" t="s">
        <v>383</v>
      </c>
      <c r="I127" s="111" t="s">
        <v>422</v>
      </c>
      <c r="J127" s="16"/>
      <c r="K127" s="106" t="s">
        <v>298</v>
      </c>
      <c r="L127" s="109" t="s">
        <v>379</v>
      </c>
      <c r="M127" s="108" t="s">
        <v>380</v>
      </c>
      <c r="N127" s="109" t="s">
        <v>381</v>
      </c>
      <c r="O127" s="112">
        <v>44545</v>
      </c>
      <c r="P127" s="113">
        <v>44552</v>
      </c>
      <c r="Q127" s="114" t="s">
        <v>130</v>
      </c>
      <c r="R127" s="115" t="s">
        <v>211</v>
      </c>
      <c r="S127" s="116" t="s">
        <v>385</v>
      </c>
      <c r="T127" s="13" t="str">
        <f t="shared" si="15"/>
        <v>&lt;11</v>
      </c>
      <c r="U127" s="13" t="str">
        <f t="shared" si="15"/>
        <v>&lt;10</v>
      </c>
      <c r="V127" s="14" t="str">
        <f t="shared" si="12"/>
        <v>&lt;21</v>
      </c>
      <c r="W127" s="29"/>
    </row>
    <row r="128" spans="1:23" x14ac:dyDescent="0.4">
      <c r="A128" s="31">
        <f t="shared" si="7"/>
        <v>122</v>
      </c>
      <c r="B128" s="106" t="s">
        <v>375</v>
      </c>
      <c r="C128" s="107" t="s">
        <v>375</v>
      </c>
      <c r="D128" s="108" t="s">
        <v>298</v>
      </c>
      <c r="E128" s="106" t="s">
        <v>298</v>
      </c>
      <c r="F128" s="109" t="s">
        <v>298</v>
      </c>
      <c r="G128" s="110" t="s">
        <v>376</v>
      </c>
      <c r="H128" s="108" t="s">
        <v>383</v>
      </c>
      <c r="I128" s="111" t="s">
        <v>422</v>
      </c>
      <c r="J128" s="16"/>
      <c r="K128" s="106" t="s">
        <v>298</v>
      </c>
      <c r="L128" s="109" t="s">
        <v>379</v>
      </c>
      <c r="M128" s="108" t="s">
        <v>380</v>
      </c>
      <c r="N128" s="109" t="s">
        <v>381</v>
      </c>
      <c r="O128" s="112">
        <v>44545</v>
      </c>
      <c r="P128" s="113">
        <v>44552</v>
      </c>
      <c r="Q128" s="114" t="s">
        <v>211</v>
      </c>
      <c r="R128" s="115" t="s">
        <v>172</v>
      </c>
      <c r="S128" s="116" t="s">
        <v>397</v>
      </c>
      <c r="T128" s="13" t="str">
        <f t="shared" si="15"/>
        <v>&lt;10</v>
      </c>
      <c r="U128" s="13" t="str">
        <f t="shared" si="15"/>
        <v>&lt;9</v>
      </c>
      <c r="V128" s="14" t="str">
        <f t="shared" si="12"/>
        <v>&lt;19</v>
      </c>
      <c r="W128" s="29"/>
    </row>
    <row r="129" spans="1:23" x14ac:dyDescent="0.4">
      <c r="A129" s="31">
        <f t="shared" si="7"/>
        <v>123</v>
      </c>
      <c r="B129" s="106" t="s">
        <v>375</v>
      </c>
      <c r="C129" s="107" t="s">
        <v>375</v>
      </c>
      <c r="D129" s="108" t="s">
        <v>298</v>
      </c>
      <c r="E129" s="106" t="s">
        <v>298</v>
      </c>
      <c r="F129" s="109" t="s">
        <v>298</v>
      </c>
      <c r="G129" s="110" t="s">
        <v>376</v>
      </c>
      <c r="H129" s="108" t="s">
        <v>383</v>
      </c>
      <c r="I129" s="111" t="s">
        <v>423</v>
      </c>
      <c r="J129" s="16"/>
      <c r="K129" s="106" t="s">
        <v>298</v>
      </c>
      <c r="L129" s="109" t="s">
        <v>379</v>
      </c>
      <c r="M129" s="108" t="s">
        <v>380</v>
      </c>
      <c r="N129" s="109" t="s">
        <v>381</v>
      </c>
      <c r="O129" s="112">
        <v>44545</v>
      </c>
      <c r="P129" s="113">
        <v>44552</v>
      </c>
      <c r="Q129" s="114" t="s">
        <v>130</v>
      </c>
      <c r="R129" s="115" t="s">
        <v>211</v>
      </c>
      <c r="S129" s="116" t="s">
        <v>385</v>
      </c>
      <c r="T129" s="13" t="str">
        <f t="shared" si="15"/>
        <v>&lt;11</v>
      </c>
      <c r="U129" s="13" t="str">
        <f t="shared" si="15"/>
        <v>&lt;10</v>
      </c>
      <c r="V129" s="14" t="str">
        <f t="shared" si="12"/>
        <v>&lt;21</v>
      </c>
      <c r="W129" s="29"/>
    </row>
  </sheetData>
  <mergeCells count="27">
    <mergeCell ref="A3:A6"/>
    <mergeCell ref="B3:B6"/>
    <mergeCell ref="C3:C6"/>
    <mergeCell ref="D3:F3"/>
    <mergeCell ref="G3:G6"/>
    <mergeCell ref="D4:D6"/>
    <mergeCell ref="E4:E6"/>
    <mergeCell ref="F4:F6"/>
    <mergeCell ref="O3:P3"/>
    <mergeCell ref="Q3:W3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Q5:S5"/>
    <mergeCell ref="J5:J6"/>
    <mergeCell ref="K5:K6"/>
    <mergeCell ref="H3:H6"/>
    <mergeCell ref="I3:L3"/>
    <mergeCell ref="M3:N3"/>
  </mergeCells>
  <phoneticPr fontId="1"/>
  <conditionalFormatting sqref="V7:V12">
    <cfRule type="expression" dxfId="9" priority="10">
      <formula>$W7="○"</formula>
    </cfRule>
  </conditionalFormatting>
  <conditionalFormatting sqref="V13:V22">
    <cfRule type="expression" dxfId="8" priority="9">
      <formula>$W13="○"</formula>
    </cfRule>
  </conditionalFormatting>
  <conditionalFormatting sqref="V23:V82">
    <cfRule type="expression" dxfId="7" priority="8">
      <formula>$W23="○"</formula>
    </cfRule>
  </conditionalFormatting>
  <conditionalFormatting sqref="V83:V85">
    <cfRule type="expression" dxfId="6" priority="7">
      <formula>$W83="○"</formula>
    </cfRule>
  </conditionalFormatting>
  <conditionalFormatting sqref="V86:V91">
    <cfRule type="expression" dxfId="5" priority="6">
      <formula>$W86="○"</formula>
    </cfRule>
  </conditionalFormatting>
  <conditionalFormatting sqref="V94:V96">
    <cfRule type="expression" dxfId="4" priority="4">
      <formula>$W94="○"</formula>
    </cfRule>
  </conditionalFormatting>
  <conditionalFormatting sqref="V97">
    <cfRule type="expression" dxfId="3" priority="3">
      <formula>$W97="○"</formula>
    </cfRule>
  </conditionalFormatting>
  <conditionalFormatting sqref="V98:V99">
    <cfRule type="expression" dxfId="2" priority="2">
      <formula>$W98="○"</formula>
    </cfRule>
  </conditionalFormatting>
  <conditionalFormatting sqref="V100:V129">
    <cfRule type="expression" dxfId="1" priority="1">
      <formula>$W100="○"</formula>
    </cfRule>
  </conditionalFormatting>
  <conditionalFormatting sqref="V92:V93">
    <cfRule type="expression" dxfId="0" priority="5">
      <formula>#REF!="○"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2022-01-17T08:16:54Z</dcterms:modified>
</cp:coreProperties>
</file>