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8055" windowHeight="5010"/>
  </bookViews>
  <sheets>
    <sheet name="Sheet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8" i="1" l="1"/>
  <c r="T48" i="1"/>
  <c r="V48" i="1" s="1"/>
  <c r="W48" i="1" s="1"/>
  <c r="U47" i="1"/>
  <c r="T47" i="1"/>
  <c r="V47" i="1" s="1"/>
  <c r="W47" i="1" s="1"/>
  <c r="U46" i="1"/>
  <c r="V46" i="1" s="1"/>
  <c r="W46" i="1" s="1"/>
  <c r="T46" i="1"/>
  <c r="V45" i="1"/>
  <c r="W45" i="1" s="1"/>
  <c r="U45" i="1"/>
  <c r="T45" i="1"/>
  <c r="U44" i="1"/>
  <c r="T44" i="1"/>
  <c r="V44" i="1" s="1"/>
  <c r="W44" i="1" s="1"/>
  <c r="U43" i="1"/>
  <c r="T43" i="1"/>
  <c r="V43" i="1" s="1"/>
  <c r="W43" i="1" s="1"/>
  <c r="U42" i="1"/>
  <c r="T42" i="1"/>
  <c r="V42" i="1" s="1"/>
  <c r="W42" i="1" s="1"/>
  <c r="V41" i="1"/>
  <c r="W41" i="1" s="1"/>
  <c r="U41" i="1"/>
  <c r="T41" i="1"/>
  <c r="W40" i="1"/>
  <c r="V40" i="1"/>
  <c r="U40" i="1"/>
  <c r="T40" i="1"/>
  <c r="U39" i="1"/>
  <c r="T39" i="1"/>
  <c r="V39" i="1" s="1"/>
  <c r="W39" i="1" s="1"/>
  <c r="U38" i="1"/>
  <c r="T38" i="1"/>
  <c r="V38" i="1" s="1"/>
  <c r="W38" i="1" s="1"/>
  <c r="V37" i="1"/>
  <c r="W37" i="1" s="1"/>
  <c r="U37" i="1"/>
  <c r="T37" i="1"/>
  <c r="W36" i="1"/>
  <c r="V36" i="1"/>
  <c r="U36" i="1"/>
  <c r="T36" i="1"/>
  <c r="U35" i="1"/>
  <c r="T35" i="1"/>
  <c r="V35" i="1" s="1"/>
  <c r="W35" i="1" s="1"/>
  <c r="U34" i="1"/>
  <c r="T34" i="1"/>
  <c r="V34" i="1" s="1"/>
  <c r="W34" i="1" s="1"/>
  <c r="V33" i="1"/>
  <c r="W33" i="1" s="1"/>
  <c r="U33" i="1"/>
  <c r="T33" i="1"/>
  <c r="W32" i="1"/>
  <c r="V32" i="1"/>
  <c r="U32" i="1"/>
  <c r="T32" i="1"/>
  <c r="U31" i="1"/>
  <c r="T31" i="1"/>
  <c r="V31" i="1" s="1"/>
  <c r="W31" i="1" s="1"/>
  <c r="U30" i="1"/>
  <c r="T30" i="1"/>
  <c r="V30" i="1" s="1"/>
  <c r="W30" i="1" s="1"/>
  <c r="U29" i="1"/>
  <c r="T29" i="1"/>
  <c r="V29" i="1" s="1"/>
  <c r="V28" i="1"/>
  <c r="W28" i="1" s="1"/>
  <c r="U28" i="1"/>
  <c r="T28" i="1"/>
  <c r="W27" i="1"/>
  <c r="V27" i="1"/>
  <c r="U27" i="1"/>
  <c r="T27" i="1"/>
  <c r="U26" i="1"/>
  <c r="T26" i="1"/>
  <c r="V26" i="1" s="1"/>
  <c r="W26" i="1" s="1"/>
  <c r="U25" i="1"/>
  <c r="T25" i="1"/>
  <c r="V25" i="1" s="1"/>
  <c r="W25" i="1" s="1"/>
  <c r="V24" i="1"/>
  <c r="W24" i="1" s="1"/>
  <c r="U24" i="1"/>
  <c r="T24" i="1"/>
  <c r="W23" i="1"/>
  <c r="V23" i="1"/>
  <c r="U23" i="1"/>
  <c r="T23" i="1"/>
  <c r="U22" i="1"/>
  <c r="T22" i="1"/>
  <c r="V22" i="1" s="1"/>
  <c r="W22" i="1" s="1"/>
  <c r="U21" i="1"/>
  <c r="T21" i="1"/>
  <c r="V21" i="1" s="1"/>
  <c r="W21" i="1" s="1"/>
  <c r="V20" i="1"/>
  <c r="W20" i="1" s="1"/>
  <c r="U20" i="1"/>
  <c r="T20" i="1"/>
  <c r="W19" i="1"/>
  <c r="V19" i="1"/>
  <c r="U19" i="1"/>
  <c r="T19" i="1"/>
  <c r="U18" i="1"/>
  <c r="T18" i="1"/>
  <c r="V18" i="1" s="1"/>
  <c r="W18" i="1" s="1"/>
  <c r="U17" i="1"/>
  <c r="T17" i="1"/>
  <c r="V17" i="1" s="1"/>
  <c r="W17" i="1" s="1"/>
  <c r="V16" i="1"/>
  <c r="W16" i="1" s="1"/>
  <c r="U16" i="1"/>
  <c r="T16" i="1"/>
  <c r="W15" i="1"/>
  <c r="V15" i="1"/>
  <c r="U15" i="1"/>
  <c r="T15" i="1"/>
  <c r="U14" i="1"/>
  <c r="T14" i="1"/>
  <c r="V14" i="1" s="1"/>
  <c r="W14" i="1" s="1"/>
  <c r="U13" i="1"/>
  <c r="T13" i="1"/>
  <c r="V13" i="1" s="1"/>
  <c r="W13" i="1" s="1"/>
  <c r="V12" i="1"/>
  <c r="W12" i="1" s="1"/>
  <c r="U12" i="1"/>
  <c r="T12" i="1"/>
  <c r="W11" i="1"/>
  <c r="V11" i="1"/>
  <c r="U11" i="1"/>
  <c r="T11" i="1"/>
  <c r="U10" i="1"/>
  <c r="T10" i="1"/>
  <c r="V10" i="1" s="1"/>
  <c r="W10" i="1" s="1"/>
  <c r="U9" i="1"/>
  <c r="T9" i="1"/>
  <c r="V9" i="1" s="1"/>
  <c r="W9" i="1" s="1"/>
  <c r="V8" i="1"/>
  <c r="W8" i="1" s="1"/>
  <c r="U8" i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W7" i="1"/>
  <c r="V7" i="1"/>
  <c r="U7" i="1"/>
  <c r="T7" i="1"/>
</calcChain>
</file>

<file path=xl/sharedStrings.xml><?xml version="1.0" encoding="utf-8"?>
<sst xmlns="http://schemas.openxmlformats.org/spreadsheetml/2006/main" count="657" uniqueCount="125">
  <si>
    <t>３　国立医薬品食品衛生研究所における検査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</si>
  <si>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</si>
  <si>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</si>
  <si>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</si>
  <si>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</si>
  <si>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</si>
  <si>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</si>
  <si>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</si>
  <si>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</si>
  <si>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</si>
  <si>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</si>
  <si>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</si>
  <si>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</si>
  <si>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</si>
  <si>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</si>
  <si>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</si>
  <si>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</si>
  <si>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</si>
  <si>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</si>
  <si>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</si>
  <si>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</si>
  <si>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</si>
  <si>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</si>
  <si>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</si>
  <si>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</si>
  <si>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</si>
  <si>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</si>
  <si>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</si>
  <si>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</si>
  <si>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</si>
  <si>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</si>
  <si>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</si>
  <si>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</si>
  <si>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長野県</t>
    <rPh sb="0" eb="3">
      <t>ナガノケン</t>
    </rPh>
    <phoneticPr fontId="7"/>
  </si>
  <si>
    <t>小野</t>
    <rPh sb="0" eb="2">
      <t>オノ</t>
    </rPh>
    <phoneticPr fontId="1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</si>
  <si>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</si>
  <si>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3"/>
  </si>
  <si>
    <t>コウタケ</t>
  </si>
  <si>
    <t>天然</t>
    <rPh sb="0" eb="2">
      <t>テンネン</t>
    </rPh>
    <phoneticPr fontId="1"/>
  </si>
  <si>
    <t>制限なし</t>
    <rPh sb="0" eb="2">
      <t>セイゲン</t>
    </rPh>
    <phoneticPr fontId="8"/>
  </si>
  <si>
    <t>Ge</t>
  </si>
  <si>
    <t>&lt;5.3971</t>
  </si>
  <si>
    <t>長野市</t>
    <rPh sb="0" eb="3">
      <t>ナガノシ</t>
    </rPh>
    <phoneticPr fontId="1"/>
  </si>
  <si>
    <t>農産物</t>
    <rPh sb="0" eb="3">
      <t>ノウサンブツ</t>
    </rPh>
    <phoneticPr fontId="1"/>
  </si>
  <si>
    <t>&lt;5.8131</t>
  </si>
  <si>
    <t>安曇野市</t>
    <rPh sb="0" eb="4">
      <t>アズミノシ</t>
    </rPh>
    <phoneticPr fontId="1"/>
  </si>
  <si>
    <t>&lt;5.2493</t>
  </si>
  <si>
    <t>長和町</t>
    <rPh sb="0" eb="3">
      <t>ナガワマチ</t>
    </rPh>
    <phoneticPr fontId="1"/>
  </si>
  <si>
    <t>&lt;7.1127</t>
  </si>
  <si>
    <t>&lt;4.9188</t>
  </si>
  <si>
    <t>宮城県</t>
    <rPh sb="0" eb="3">
      <t>ミヤギケン</t>
    </rPh>
    <phoneticPr fontId="7"/>
  </si>
  <si>
    <t>加美町</t>
    <rPh sb="0" eb="3">
      <t>カミチョウ</t>
    </rPh>
    <phoneticPr fontId="1"/>
  </si>
  <si>
    <t>ナラタケ</t>
  </si>
  <si>
    <t>&lt;4.6214</t>
  </si>
  <si>
    <t>&lt;3.7194</t>
  </si>
  <si>
    <t>大衡村</t>
    <rPh sb="0" eb="3">
      <t>オオヒラムラ</t>
    </rPh>
    <phoneticPr fontId="1"/>
  </si>
  <si>
    <t>別名：ツバオリミキ</t>
    <rPh sb="0" eb="2">
      <t>ベツメイ</t>
    </rPh>
    <phoneticPr fontId="1"/>
  </si>
  <si>
    <t>ナメコ</t>
  </si>
  <si>
    <t>ショウゲンジ</t>
  </si>
  <si>
    <t>別名：コムソウ</t>
    <rPh sb="0" eb="2">
      <t>ベツメイ</t>
    </rPh>
    <phoneticPr fontId="1"/>
  </si>
  <si>
    <t>&lt;3.4857</t>
  </si>
  <si>
    <t>&lt;3.5116</t>
  </si>
  <si>
    <t>別名：コムソウ茸</t>
    <rPh sb="0" eb="2">
      <t>ベツメイ</t>
    </rPh>
    <rPh sb="7" eb="8">
      <t>タケ</t>
    </rPh>
    <phoneticPr fontId="1"/>
  </si>
  <si>
    <t>&lt;3.6805</t>
  </si>
  <si>
    <t>筑北村</t>
    <rPh sb="0" eb="3">
      <t>チクホクムラ</t>
    </rPh>
    <phoneticPr fontId="1"/>
  </si>
  <si>
    <t>&lt;3.1640</t>
  </si>
  <si>
    <t>クロカワ</t>
  </si>
  <si>
    <t>別名：ウシブテ</t>
    <rPh sb="0" eb="2">
      <t>ベツメイ</t>
    </rPh>
    <phoneticPr fontId="1"/>
  </si>
  <si>
    <t>CsI</t>
  </si>
  <si>
    <t>-</t>
    <phoneticPr fontId="1"/>
  </si>
  <si>
    <t>&lt;25</t>
    <phoneticPr fontId="1"/>
  </si>
  <si>
    <t>別名：ウシビテー</t>
    <rPh sb="0" eb="2">
      <t>ベツメイ</t>
    </rPh>
    <phoneticPr fontId="1"/>
  </si>
  <si>
    <t>&lt;3.7781</t>
  </si>
  <si>
    <t>&lt;3.5785</t>
  </si>
  <si>
    <t>不明</t>
    <rPh sb="0" eb="2">
      <t>フメイ</t>
    </rPh>
    <phoneticPr fontId="1"/>
  </si>
  <si>
    <t>小野田</t>
    <rPh sb="0" eb="3">
      <t>オノダ</t>
    </rPh>
    <phoneticPr fontId="1"/>
  </si>
  <si>
    <t>ウワバミソウ</t>
    <phoneticPr fontId="1"/>
  </si>
  <si>
    <t>部位：球芽、別名：ミズノミ</t>
    <rPh sb="0" eb="2">
      <t>ブイ</t>
    </rPh>
    <rPh sb="3" eb="5">
      <t>キュウガ</t>
    </rPh>
    <rPh sb="6" eb="8">
      <t>ベツメイ</t>
    </rPh>
    <phoneticPr fontId="1"/>
  </si>
  <si>
    <t>栗原市</t>
    <rPh sb="0" eb="3">
      <t>クリハラシ</t>
    </rPh>
    <phoneticPr fontId="1"/>
  </si>
  <si>
    <t>花山</t>
    <rPh sb="0" eb="2">
      <t>ハナヤマ</t>
    </rPh>
    <phoneticPr fontId="1"/>
  </si>
  <si>
    <t>&lt;3.0159</t>
  </si>
  <si>
    <t>マスタケ</t>
  </si>
  <si>
    <t>&lt;3.1450</t>
  </si>
  <si>
    <t>シイタケ</t>
  </si>
  <si>
    <t>栽培</t>
    <rPh sb="0" eb="2">
      <t>サイバイ</t>
    </rPh>
    <phoneticPr fontId="1"/>
  </si>
  <si>
    <t>原木</t>
    <rPh sb="0" eb="2">
      <t>ゲンボク</t>
    </rPh>
    <phoneticPr fontId="1"/>
  </si>
  <si>
    <t>不明</t>
    <rPh sb="0" eb="2">
      <t>フメイ</t>
    </rPh>
    <phoneticPr fontId="8"/>
  </si>
  <si>
    <t>登米市</t>
    <rPh sb="0" eb="3">
      <t>トメシ</t>
    </rPh>
    <phoneticPr fontId="1"/>
  </si>
  <si>
    <t>迫町</t>
    <rPh sb="0" eb="2">
      <t>サコチョウ</t>
    </rPh>
    <phoneticPr fontId="1"/>
  </si>
  <si>
    <t>マイタケ</t>
  </si>
  <si>
    <t>栃木県</t>
    <rPh sb="0" eb="3">
      <t>トチギケン</t>
    </rPh>
    <phoneticPr fontId="7"/>
  </si>
  <si>
    <t>鹿沼市</t>
    <rPh sb="0" eb="3">
      <t>カヌマシ</t>
    </rPh>
    <phoneticPr fontId="1"/>
  </si>
  <si>
    <t>その他</t>
    <rPh sb="2" eb="3">
      <t>タ</t>
    </rPh>
    <phoneticPr fontId="3"/>
  </si>
  <si>
    <t>乾シイタケ</t>
    <rPh sb="0" eb="1">
      <t>カン</t>
    </rPh>
    <phoneticPr fontId="1"/>
  </si>
  <si>
    <t>&lt;0.7686</t>
  </si>
  <si>
    <t>茂木町</t>
    <rPh sb="0" eb="3">
      <t>モテギマチ</t>
    </rPh>
    <phoneticPr fontId="1"/>
  </si>
  <si>
    <t>日光</t>
    <rPh sb="0" eb="2">
      <t>ニッコウ</t>
    </rPh>
    <phoneticPr fontId="1"/>
  </si>
  <si>
    <t>&lt;1.1928</t>
  </si>
  <si>
    <t>壬生</t>
    <rPh sb="0" eb="2">
      <t>ミブ</t>
    </rPh>
    <phoneticPr fontId="1"/>
  </si>
  <si>
    <t>芳賀町</t>
    <rPh sb="0" eb="2">
      <t>ハガ</t>
    </rPh>
    <rPh sb="2" eb="3">
      <t>マチ</t>
    </rPh>
    <phoneticPr fontId="1"/>
  </si>
  <si>
    <t>クリ</t>
  </si>
  <si>
    <t>日光市</t>
    <rPh sb="0" eb="3">
      <t>ニッコウシ</t>
    </rPh>
    <phoneticPr fontId="1"/>
  </si>
  <si>
    <t>ハチミツ</t>
  </si>
  <si>
    <t>種類：百花蜜</t>
    <rPh sb="0" eb="2">
      <t>シュルイ</t>
    </rPh>
    <rPh sb="3" eb="6">
      <t>ヒャッカミツ</t>
    </rPh>
    <phoneticPr fontId="1"/>
  </si>
  <si>
    <t>菌床</t>
    <rPh sb="0" eb="2">
      <t>キンショウ</t>
    </rPh>
    <phoneticPr fontId="1"/>
  </si>
  <si>
    <t>キュウリ</t>
  </si>
  <si>
    <t>キウイフルーツ</t>
  </si>
  <si>
    <t>品種：紅妃</t>
    <rPh sb="0" eb="2">
      <t>ヒンシュ</t>
    </rPh>
    <rPh sb="3" eb="4">
      <t>ベニ</t>
    </rPh>
    <rPh sb="4" eb="5">
      <t>キサキ</t>
    </rPh>
    <phoneticPr fontId="1"/>
  </si>
  <si>
    <t>宇都宮</t>
    <rPh sb="0" eb="3">
      <t>ウツノミヤ</t>
    </rPh>
    <phoneticPr fontId="1"/>
  </si>
  <si>
    <t>ヒラタケ</t>
  </si>
  <si>
    <t>芳賀町</t>
    <rPh sb="0" eb="3">
      <t>ハガマチ</t>
    </rPh>
    <phoneticPr fontId="1"/>
  </si>
  <si>
    <t>サツマイモ</t>
  </si>
  <si>
    <t>品種：紅はるか</t>
    <rPh sb="0" eb="2">
      <t>ヒンシュ</t>
    </rPh>
    <rPh sb="3" eb="4">
      <t>ベニ</t>
    </rPh>
    <phoneticPr fontId="1"/>
  </si>
  <si>
    <t>松本市</t>
    <rPh sb="0" eb="3">
      <t>マツモトシ</t>
    </rPh>
    <phoneticPr fontId="1"/>
  </si>
  <si>
    <t>リンゴ</t>
  </si>
  <si>
    <t>品種：秋映</t>
    <rPh sb="0" eb="2">
      <t>ヒンシュ</t>
    </rPh>
    <rPh sb="3" eb="4">
      <t>アキ</t>
    </rPh>
    <rPh sb="4" eb="5">
      <t>エイ</t>
    </rPh>
    <phoneticPr fontId="1"/>
  </si>
  <si>
    <t>畜産物</t>
    <rPh sb="0" eb="3">
      <t>チクサンブツ</t>
    </rPh>
    <phoneticPr fontId="3"/>
  </si>
  <si>
    <t>牛肉</t>
    <rPh sb="0" eb="2">
      <t>ギュウニク</t>
    </rPh>
    <phoneticPr fontId="1"/>
  </si>
  <si>
    <t>部位：カイノミ</t>
    <rPh sb="0" eb="2">
      <t>ブイ</t>
    </rPh>
    <phoneticPr fontId="1"/>
  </si>
  <si>
    <t>石巻市</t>
    <rPh sb="0" eb="3">
      <t>イシノマキシ</t>
    </rPh>
    <phoneticPr fontId="1"/>
  </si>
  <si>
    <t>コメ</t>
  </si>
  <si>
    <t>品種：ササニシキ</t>
    <rPh sb="0" eb="2">
      <t>ヒンシュ</t>
    </rPh>
    <phoneticPr fontId="1"/>
  </si>
  <si>
    <t>南三陸市</t>
    <rPh sb="0" eb="3">
      <t>ミナミサンリク</t>
    </rPh>
    <rPh sb="3" eb="4">
      <t>シ</t>
    </rPh>
    <phoneticPr fontId="1"/>
  </si>
  <si>
    <t>小諸市</t>
    <rPh sb="0" eb="3">
      <t>コモロシ</t>
    </rPh>
    <phoneticPr fontId="1"/>
  </si>
  <si>
    <t>国による出荷制限</t>
    <rPh sb="0" eb="1">
      <t>クニ</t>
    </rPh>
    <rPh sb="4" eb="6">
      <t>シュッカ</t>
    </rPh>
    <rPh sb="6" eb="8">
      <t>セイゲン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</si>
</sst>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4" fillId="2" borderId="17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57" fontId="2" fillId="2" borderId="36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3" borderId="35" xfId="0" applyNumberFormat="1" applyFont="1" applyFill="1" applyBorder="1" applyAlignment="1">
      <alignment horizontal="center" vertical="center" wrapText="1"/>
    </xf>
    <xf numFmtId="0" fontId="2" fillId="3" borderId="42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3" xfId="0" applyNumberFormat="1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0" fillId="0" borderId="44" xfId="0" applyBorder="1"/>
    <xf numFmtId="0" fontId="0" fillId="0" borderId="0" xfId="0" applyAlignment="1"/>
    <xf numFmtId="0" fontId="2" fillId="3" borderId="14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5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</cellXfs>
  <cellStyles count="1">
    <cellStyle name="標準" xfId="0" builtinId="0"/>
  </cellStyles>
  <dxfs count="33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0&#26376;&#20998;/&#12503;&#12524;&#12473;R3.10(&#31532;1259&#22577;)/(3)&#22269;&#34907;&#30740;/1029&#20462;&#27491;_&#26908;&#26619;&#32080;&#26524;&#22577;&#21578;&#12304;2021.10.07&#12305;&#22269;&#34907;&#3074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6908;&#26619;&#32080;&#26524;&#22577;&#21578;&#12304;2021.10.08&#12305;&#22269;&#34907;&#3074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0&#26376;&#20998;/&#12503;&#12524;&#12473;R3.10(&#31532;1259&#22577;)/(3)&#22269;&#34907;&#30740;/&#26908;&#26619;&#32080;&#26524;&#22577;&#21578;&#12304;2021.10.07&#12305;&#22269;&#34907;&#30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報告様式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8"/>
  <sheetViews>
    <sheetView tabSelected="1" workbookViewId="0"/>
  </sheetViews>
  <sheetFormatPr defaultRowHeight="18.75" x14ac:dyDescent="0.4"/>
  <cols>
    <col min="2" max="2" width="11" bestFit="1" customWidth="1"/>
    <col min="3" max="3" width="25.5" bestFit="1" customWidth="1"/>
    <col min="6" max="6" width="25.5" style="31" bestFit="1" customWidth="1"/>
    <col min="7" max="7" width="17.25" style="31" bestFit="1" customWidth="1"/>
    <col min="9" max="9" width="15.125" style="31" bestFit="1" customWidth="1"/>
    <col min="10" max="10" width="39" style="31" bestFit="1" customWidth="1"/>
    <col min="11" max="11" width="27.5" bestFit="1" customWidth="1"/>
    <col min="12" max="12" width="27.625" bestFit="1" customWidth="1"/>
    <col min="13" max="13" width="25.5" bestFit="1" customWidth="1"/>
  </cols>
  <sheetData>
    <row r="1" spans="1:23" x14ac:dyDescent="0.4">
      <c r="A1" t="s">
        <v>0</v>
      </c>
    </row>
    <row r="2" spans="1:23" ht="19.5" thickBot="1" x14ac:dyDescent="0.45">
      <c r="A2" s="30"/>
    </row>
    <row r="3" spans="1:23" ht="18.75" customHeight="1" x14ac:dyDescent="0.4">
      <c r="A3" s="82" t="s">
        <v>1</v>
      </c>
      <c r="B3" s="77" t="s">
        <v>2</v>
      </c>
      <c r="C3" s="78" t="s">
        <v>3</v>
      </c>
      <c r="D3" s="60" t="s">
        <v>4</v>
      </c>
      <c r="E3" s="58"/>
      <c r="F3" s="59"/>
      <c r="G3" s="83" t="s">
        <v>5</v>
      </c>
      <c r="H3" s="79" t="s">
        <v>6</v>
      </c>
      <c r="I3" s="57" t="s">
        <v>7</v>
      </c>
      <c r="J3" s="58"/>
      <c r="K3" s="58"/>
      <c r="L3" s="59"/>
      <c r="M3" s="60" t="s">
        <v>8</v>
      </c>
      <c r="N3" s="59"/>
      <c r="O3" s="61" t="s">
        <v>9</v>
      </c>
      <c r="P3" s="62"/>
      <c r="Q3" s="60" t="s">
        <v>10</v>
      </c>
      <c r="R3" s="58"/>
      <c r="S3" s="58"/>
      <c r="T3" s="58"/>
      <c r="U3" s="58"/>
      <c r="V3" s="58"/>
      <c r="W3" s="59"/>
    </row>
    <row r="4" spans="1:23" ht="18.75" customHeight="1" x14ac:dyDescent="0.4">
      <c r="A4" s="75"/>
      <c r="B4" s="75"/>
      <c r="C4" s="69"/>
      <c r="D4" s="63" t="s">
        <v>11</v>
      </c>
      <c r="E4" s="66" t="s">
        <v>12</v>
      </c>
      <c r="F4" s="43" t="s">
        <v>13</v>
      </c>
      <c r="G4" s="84"/>
      <c r="H4" s="80"/>
      <c r="I4" s="66" t="s">
        <v>14</v>
      </c>
      <c r="J4" s="1"/>
      <c r="K4" s="2"/>
      <c r="L4" s="74" t="s">
        <v>15</v>
      </c>
      <c r="M4" s="71" t="s">
        <v>16</v>
      </c>
      <c r="N4" s="43" t="s">
        <v>17</v>
      </c>
      <c r="O4" s="46" t="s">
        <v>18</v>
      </c>
      <c r="P4" s="49" t="s">
        <v>19</v>
      </c>
      <c r="Q4" s="52" t="s">
        <v>20</v>
      </c>
      <c r="R4" s="53"/>
      <c r="S4" s="53"/>
      <c r="T4" s="54" t="s">
        <v>21</v>
      </c>
      <c r="U4" s="32" t="s">
        <v>22</v>
      </c>
      <c r="V4" s="32" t="s">
        <v>23</v>
      </c>
      <c r="W4" s="35" t="s">
        <v>24</v>
      </c>
    </row>
    <row r="5" spans="1:23" ht="110.1" customHeight="1" x14ac:dyDescent="0.4">
      <c r="A5" s="75"/>
      <c r="B5" s="75"/>
      <c r="C5" s="69"/>
      <c r="D5" s="64"/>
      <c r="E5" s="67"/>
      <c r="F5" s="44"/>
      <c r="G5" s="84"/>
      <c r="H5" s="80"/>
      <c r="I5" s="67"/>
      <c r="J5" s="38" t="s">
        <v>25</v>
      </c>
      <c r="K5" s="38" t="s">
        <v>26</v>
      </c>
      <c r="L5" s="69"/>
      <c r="M5" s="72"/>
      <c r="N5" s="44"/>
      <c r="O5" s="47"/>
      <c r="P5" s="50"/>
      <c r="Q5" s="40" t="s">
        <v>27</v>
      </c>
      <c r="R5" s="41"/>
      <c r="S5" s="42"/>
      <c r="T5" s="55"/>
      <c r="U5" s="33"/>
      <c r="V5" s="33"/>
      <c r="W5" s="36"/>
    </row>
    <row r="6" spans="1:23" ht="19.5" thickBot="1" x14ac:dyDescent="0.45">
      <c r="A6" s="76"/>
      <c r="B6" s="76"/>
      <c r="C6" s="70"/>
      <c r="D6" s="65"/>
      <c r="E6" s="68"/>
      <c r="F6" s="45"/>
      <c r="G6" s="85"/>
      <c r="H6" s="81"/>
      <c r="I6" s="68"/>
      <c r="J6" s="39"/>
      <c r="K6" s="39"/>
      <c r="L6" s="70"/>
      <c r="M6" s="73"/>
      <c r="N6" s="45"/>
      <c r="O6" s="48"/>
      <c r="P6" s="51"/>
      <c r="Q6" s="3" t="s">
        <v>28</v>
      </c>
      <c r="R6" s="4" t="s">
        <v>29</v>
      </c>
      <c r="S6" s="5" t="s">
        <v>30</v>
      </c>
      <c r="T6" s="56"/>
      <c r="U6" s="34"/>
      <c r="V6" s="34"/>
      <c r="W6" s="37"/>
    </row>
    <row r="7" spans="1:23" ht="19.5" thickTop="1" x14ac:dyDescent="0.4">
      <c r="A7" s="6">
        <v>1</v>
      </c>
      <c r="B7" s="6" t="s">
        <v>31</v>
      </c>
      <c r="C7" s="7" t="s">
        <v>32</v>
      </c>
      <c r="D7" s="8" t="s">
        <v>33</v>
      </c>
      <c r="E7" s="6" t="s">
        <v>31</v>
      </c>
      <c r="F7" s="9" t="s">
        <v>34</v>
      </c>
      <c r="G7" s="86" t="s">
        <v>35</v>
      </c>
      <c r="H7" s="10" t="s">
        <v>36</v>
      </c>
      <c r="I7" s="6" t="s">
        <v>37</v>
      </c>
      <c r="J7" s="11" t="s">
        <v>38</v>
      </c>
      <c r="K7" s="11" t="s">
        <v>31</v>
      </c>
      <c r="L7" s="12" t="s">
        <v>39</v>
      </c>
      <c r="M7" s="13" t="s">
        <v>32</v>
      </c>
      <c r="N7" s="14" t="s">
        <v>40</v>
      </c>
      <c r="O7" s="15">
        <v>44473</v>
      </c>
      <c r="P7" s="16">
        <v>44475</v>
      </c>
      <c r="Q7" s="17" t="s">
        <v>41</v>
      </c>
      <c r="R7" s="18">
        <v>18.584</v>
      </c>
      <c r="S7" s="19">
        <v>18.584</v>
      </c>
      <c r="T7" s="20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&lt;5.39</v>
      </c>
      <c r="U7" s="20">
        <f t="shared" si="0"/>
        <v>18.5</v>
      </c>
      <c r="V7" s="21">
        <f t="shared" ref="V7:V48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19</v>
      </c>
      <c r="W7" s="22" t="str">
        <f t="shared" ref="W7:W28" si="2">IF(ISERROR(V7*1),"",IF(AND(H7="飲料水",V7&gt;=11),"○",IF(AND(H7="牛乳・乳児用食品",V7&gt;=51),"○",IF(AND(H7&lt;&gt;"",V7&gt;=110),"○",""))))</f>
        <v/>
      </c>
    </row>
    <row r="8" spans="1:23" x14ac:dyDescent="0.4">
      <c r="A8" s="9">
        <f>A7+1</f>
        <v>2</v>
      </c>
      <c r="B8" s="6" t="s">
        <v>31</v>
      </c>
      <c r="C8" s="7" t="s">
        <v>32</v>
      </c>
      <c r="D8" s="10" t="s">
        <v>33</v>
      </c>
      <c r="E8" s="9" t="s">
        <v>42</v>
      </c>
      <c r="F8" s="6" t="s">
        <v>31</v>
      </c>
      <c r="G8" s="86" t="s">
        <v>35</v>
      </c>
      <c r="H8" s="10" t="s">
        <v>43</v>
      </c>
      <c r="I8" s="9" t="s">
        <v>37</v>
      </c>
      <c r="J8" s="11" t="s">
        <v>38</v>
      </c>
      <c r="K8" s="11" t="s">
        <v>31</v>
      </c>
      <c r="L8" s="12" t="s">
        <v>39</v>
      </c>
      <c r="M8" s="13" t="s">
        <v>32</v>
      </c>
      <c r="N8" s="14" t="s">
        <v>40</v>
      </c>
      <c r="O8" s="15">
        <v>44474</v>
      </c>
      <c r="P8" s="16">
        <v>44475</v>
      </c>
      <c r="Q8" s="17" t="s">
        <v>44</v>
      </c>
      <c r="R8" s="18">
        <v>16.478000000000002</v>
      </c>
      <c r="S8" s="19">
        <v>16.478000000000002</v>
      </c>
      <c r="T8" s="20" t="str">
        <f t="shared" si="0"/>
        <v>&lt;5.81</v>
      </c>
      <c r="U8" s="20">
        <f t="shared" si="0"/>
        <v>16.399999999999999</v>
      </c>
      <c r="V8" s="21">
        <f t="shared" si="1"/>
        <v>16</v>
      </c>
      <c r="W8" s="22" t="str">
        <f t="shared" si="2"/>
        <v/>
      </c>
    </row>
    <row r="9" spans="1:23" x14ac:dyDescent="0.4">
      <c r="A9" s="9">
        <f t="shared" ref="A9:A48" si="3">A8+1</f>
        <v>3</v>
      </c>
      <c r="B9" s="6" t="s">
        <v>31</v>
      </c>
      <c r="C9" s="7" t="s">
        <v>32</v>
      </c>
      <c r="D9" s="10" t="s">
        <v>33</v>
      </c>
      <c r="E9" s="9" t="s">
        <v>45</v>
      </c>
      <c r="F9" s="6" t="s">
        <v>31</v>
      </c>
      <c r="G9" s="86" t="s">
        <v>35</v>
      </c>
      <c r="H9" s="10" t="s">
        <v>43</v>
      </c>
      <c r="I9" s="9" t="s">
        <v>37</v>
      </c>
      <c r="J9" s="11" t="s">
        <v>38</v>
      </c>
      <c r="K9" s="11" t="s">
        <v>31</v>
      </c>
      <c r="L9" s="12" t="s">
        <v>39</v>
      </c>
      <c r="M9" s="13" t="s">
        <v>32</v>
      </c>
      <c r="N9" s="14" t="s">
        <v>40</v>
      </c>
      <c r="O9" s="15">
        <v>44474</v>
      </c>
      <c r="P9" s="16">
        <v>44475</v>
      </c>
      <c r="Q9" s="17" t="s">
        <v>46</v>
      </c>
      <c r="R9" s="18">
        <v>9.2703000000000007</v>
      </c>
      <c r="S9" s="19">
        <v>9.2703000000000007</v>
      </c>
      <c r="T9" s="20" t="str">
        <f t="shared" si="0"/>
        <v>&lt;5.24</v>
      </c>
      <c r="U9" s="20">
        <f t="shared" si="0"/>
        <v>9.27</v>
      </c>
      <c r="V9" s="21">
        <f t="shared" si="1"/>
        <v>9.3000000000000007</v>
      </c>
      <c r="W9" s="22" t="str">
        <f t="shared" si="2"/>
        <v/>
      </c>
    </row>
    <row r="10" spans="1:23" x14ac:dyDescent="0.4">
      <c r="A10" s="9">
        <f t="shared" si="3"/>
        <v>4</v>
      </c>
      <c r="B10" s="6" t="s">
        <v>31</v>
      </c>
      <c r="C10" s="7" t="s">
        <v>32</v>
      </c>
      <c r="D10" s="8" t="s">
        <v>33</v>
      </c>
      <c r="E10" s="9" t="s">
        <v>47</v>
      </c>
      <c r="F10" s="6" t="s">
        <v>31</v>
      </c>
      <c r="G10" s="86" t="s">
        <v>35</v>
      </c>
      <c r="H10" s="10" t="s">
        <v>36</v>
      </c>
      <c r="I10" s="6" t="s">
        <v>37</v>
      </c>
      <c r="J10" s="11" t="s">
        <v>38</v>
      </c>
      <c r="K10" s="11" t="s">
        <v>31</v>
      </c>
      <c r="L10" s="12" t="s">
        <v>39</v>
      </c>
      <c r="M10" s="13" t="s">
        <v>32</v>
      </c>
      <c r="N10" s="14" t="s">
        <v>40</v>
      </c>
      <c r="O10" s="15">
        <v>44474</v>
      </c>
      <c r="P10" s="16">
        <v>44475</v>
      </c>
      <c r="Q10" s="17" t="s">
        <v>48</v>
      </c>
      <c r="R10" s="18">
        <v>28.052</v>
      </c>
      <c r="S10" s="19">
        <v>28.052</v>
      </c>
      <c r="T10" s="20" t="str">
        <f t="shared" si="0"/>
        <v>&lt;7.11</v>
      </c>
      <c r="U10" s="20">
        <f t="shared" si="0"/>
        <v>28</v>
      </c>
      <c r="V10" s="21">
        <f t="shared" si="1"/>
        <v>28</v>
      </c>
      <c r="W10" s="22" t="str">
        <f t="shared" si="2"/>
        <v/>
      </c>
    </row>
    <row r="11" spans="1:23" x14ac:dyDescent="0.4">
      <c r="A11" s="9">
        <f t="shared" si="3"/>
        <v>5</v>
      </c>
      <c r="B11" s="6" t="s">
        <v>31</v>
      </c>
      <c r="C11" s="7" t="s">
        <v>32</v>
      </c>
      <c r="D11" s="10" t="s">
        <v>33</v>
      </c>
      <c r="E11" s="9" t="s">
        <v>42</v>
      </c>
      <c r="F11" s="6" t="s">
        <v>31</v>
      </c>
      <c r="G11" s="86" t="s">
        <v>35</v>
      </c>
      <c r="H11" s="10" t="s">
        <v>43</v>
      </c>
      <c r="I11" s="9" t="s">
        <v>37</v>
      </c>
      <c r="J11" s="11" t="s">
        <v>38</v>
      </c>
      <c r="K11" s="11" t="s">
        <v>31</v>
      </c>
      <c r="L11" s="12" t="s">
        <v>39</v>
      </c>
      <c r="M11" s="13" t="s">
        <v>32</v>
      </c>
      <c r="N11" s="14" t="s">
        <v>40</v>
      </c>
      <c r="O11" s="15">
        <v>44474</v>
      </c>
      <c r="P11" s="16">
        <v>44475</v>
      </c>
      <c r="Q11" s="17" t="s">
        <v>49</v>
      </c>
      <c r="R11" s="18">
        <v>96.293000000000006</v>
      </c>
      <c r="S11" s="19">
        <v>96.293000000000006</v>
      </c>
      <c r="T11" s="20" t="str">
        <f t="shared" si="0"/>
        <v>&lt;4.91</v>
      </c>
      <c r="U11" s="20">
        <f t="shared" si="0"/>
        <v>96.2</v>
      </c>
      <c r="V11" s="21">
        <f t="shared" si="1"/>
        <v>96</v>
      </c>
      <c r="W11" s="22" t="str">
        <f t="shared" si="2"/>
        <v/>
      </c>
    </row>
    <row r="12" spans="1:23" x14ac:dyDescent="0.4">
      <c r="A12" s="9">
        <f t="shared" si="3"/>
        <v>6</v>
      </c>
      <c r="B12" s="6" t="s">
        <v>31</v>
      </c>
      <c r="C12" s="7" t="s">
        <v>32</v>
      </c>
      <c r="D12" s="10" t="s">
        <v>50</v>
      </c>
      <c r="E12" s="9" t="s">
        <v>51</v>
      </c>
      <c r="F12" s="6" t="s">
        <v>31</v>
      </c>
      <c r="G12" s="86" t="s">
        <v>35</v>
      </c>
      <c r="H12" s="10" t="s">
        <v>43</v>
      </c>
      <c r="I12" s="9" t="s">
        <v>52</v>
      </c>
      <c r="J12" s="11" t="s">
        <v>38</v>
      </c>
      <c r="K12" s="11" t="s">
        <v>31</v>
      </c>
      <c r="L12" s="12" t="s">
        <v>39</v>
      </c>
      <c r="M12" s="13" t="s">
        <v>32</v>
      </c>
      <c r="N12" s="14" t="s">
        <v>40</v>
      </c>
      <c r="O12" s="15">
        <v>44474</v>
      </c>
      <c r="P12" s="16">
        <v>44476</v>
      </c>
      <c r="Q12" s="17" t="s">
        <v>53</v>
      </c>
      <c r="R12" s="18">
        <v>14.055999999999999</v>
      </c>
      <c r="S12" s="19">
        <v>14.055999999999999</v>
      </c>
      <c r="T12" s="20" t="str">
        <f t="shared" si="0"/>
        <v>&lt;4.62</v>
      </c>
      <c r="U12" s="20">
        <f t="shared" si="0"/>
        <v>14</v>
      </c>
      <c r="V12" s="21">
        <f t="shared" si="1"/>
        <v>14</v>
      </c>
      <c r="W12" s="22" t="str">
        <f t="shared" si="2"/>
        <v/>
      </c>
    </row>
    <row r="13" spans="1:23" x14ac:dyDescent="0.4">
      <c r="A13" s="9">
        <f t="shared" si="3"/>
        <v>7</v>
      </c>
      <c r="B13" s="6" t="s">
        <v>31</v>
      </c>
      <c r="C13" s="7" t="s">
        <v>32</v>
      </c>
      <c r="D13" s="10" t="s">
        <v>50</v>
      </c>
      <c r="E13" s="9" t="s">
        <v>51</v>
      </c>
      <c r="F13" s="6" t="s">
        <v>31</v>
      </c>
      <c r="G13" s="86" t="s">
        <v>35</v>
      </c>
      <c r="H13" s="10" t="s">
        <v>43</v>
      </c>
      <c r="I13" s="9" t="s">
        <v>52</v>
      </c>
      <c r="J13" s="11" t="s">
        <v>38</v>
      </c>
      <c r="K13" s="11" t="s">
        <v>31</v>
      </c>
      <c r="L13" s="12" t="s">
        <v>39</v>
      </c>
      <c r="M13" s="13" t="s">
        <v>32</v>
      </c>
      <c r="N13" s="14" t="s">
        <v>40</v>
      </c>
      <c r="O13" s="15">
        <v>44474</v>
      </c>
      <c r="P13" s="16">
        <v>44476</v>
      </c>
      <c r="Q13" s="17" t="s">
        <v>54</v>
      </c>
      <c r="R13" s="18">
        <v>29.712</v>
      </c>
      <c r="S13" s="19">
        <v>29.712</v>
      </c>
      <c r="T13" s="20" t="str">
        <f t="shared" si="0"/>
        <v>&lt;3.71</v>
      </c>
      <c r="U13" s="20">
        <f t="shared" si="0"/>
        <v>29.7</v>
      </c>
      <c r="V13" s="21">
        <f t="shared" si="1"/>
        <v>30</v>
      </c>
      <c r="W13" s="22" t="str">
        <f t="shared" si="2"/>
        <v/>
      </c>
    </row>
    <row r="14" spans="1:23" x14ac:dyDescent="0.4">
      <c r="A14" s="9">
        <f t="shared" si="3"/>
        <v>8</v>
      </c>
      <c r="B14" s="6" t="s">
        <v>31</v>
      </c>
      <c r="C14" s="7" t="s">
        <v>32</v>
      </c>
      <c r="D14" s="10" t="s">
        <v>50</v>
      </c>
      <c r="E14" s="9" t="s">
        <v>55</v>
      </c>
      <c r="F14" s="6" t="s">
        <v>31</v>
      </c>
      <c r="G14" s="86" t="s">
        <v>35</v>
      </c>
      <c r="H14" s="10" t="s">
        <v>43</v>
      </c>
      <c r="I14" s="9" t="s">
        <v>52</v>
      </c>
      <c r="J14" s="11" t="s">
        <v>38</v>
      </c>
      <c r="K14" s="23" t="s">
        <v>56</v>
      </c>
      <c r="L14" s="12" t="s">
        <v>39</v>
      </c>
      <c r="M14" s="13" t="s">
        <v>32</v>
      </c>
      <c r="N14" s="14" t="s">
        <v>40</v>
      </c>
      <c r="O14" s="15">
        <v>44473</v>
      </c>
      <c r="P14" s="16">
        <v>44476</v>
      </c>
      <c r="Q14" s="17">
        <v>4.0593000000000004</v>
      </c>
      <c r="R14" s="18">
        <v>77.314999999999998</v>
      </c>
      <c r="S14" s="19">
        <v>81.374300000000005</v>
      </c>
      <c r="T14" s="20">
        <f t="shared" si="0"/>
        <v>4.05</v>
      </c>
      <c r="U14" s="20">
        <f t="shared" si="0"/>
        <v>77.3</v>
      </c>
      <c r="V14" s="21">
        <f t="shared" si="1"/>
        <v>81</v>
      </c>
      <c r="W14" s="22" t="str">
        <f t="shared" si="2"/>
        <v/>
      </c>
    </row>
    <row r="15" spans="1:23" x14ac:dyDescent="0.4">
      <c r="A15" s="9">
        <f t="shared" si="3"/>
        <v>9</v>
      </c>
      <c r="B15" s="6" t="s">
        <v>31</v>
      </c>
      <c r="C15" s="7" t="s">
        <v>32</v>
      </c>
      <c r="D15" s="10" t="s">
        <v>50</v>
      </c>
      <c r="E15" s="9" t="s">
        <v>55</v>
      </c>
      <c r="F15" s="6" t="s">
        <v>31</v>
      </c>
      <c r="G15" s="86" t="s">
        <v>35</v>
      </c>
      <c r="H15" s="10" t="s">
        <v>43</v>
      </c>
      <c r="I15" s="9" t="s">
        <v>57</v>
      </c>
      <c r="J15" s="11" t="s">
        <v>38</v>
      </c>
      <c r="K15" s="11" t="s">
        <v>31</v>
      </c>
      <c r="L15" s="12" t="s">
        <v>39</v>
      </c>
      <c r="M15" s="13" t="s">
        <v>32</v>
      </c>
      <c r="N15" s="14" t="s">
        <v>40</v>
      </c>
      <c r="O15" s="15">
        <v>44473</v>
      </c>
      <c r="P15" s="16">
        <v>44476</v>
      </c>
      <c r="Q15" s="17">
        <v>3.6337000000000002</v>
      </c>
      <c r="R15" s="18">
        <v>61.024000000000001</v>
      </c>
      <c r="S15" s="19">
        <v>64.657700000000006</v>
      </c>
      <c r="T15" s="20">
        <f t="shared" si="0"/>
        <v>3.63</v>
      </c>
      <c r="U15" s="20">
        <f t="shared" si="0"/>
        <v>61</v>
      </c>
      <c r="V15" s="21">
        <f t="shared" si="1"/>
        <v>65</v>
      </c>
      <c r="W15" s="22" t="str">
        <f t="shared" si="2"/>
        <v/>
      </c>
    </row>
    <row r="16" spans="1:23" x14ac:dyDescent="0.4">
      <c r="A16" s="9">
        <f t="shared" si="3"/>
        <v>10</v>
      </c>
      <c r="B16" s="6" t="s">
        <v>31</v>
      </c>
      <c r="C16" s="7" t="s">
        <v>32</v>
      </c>
      <c r="D16" s="10" t="s">
        <v>33</v>
      </c>
      <c r="E16" s="9" t="s">
        <v>47</v>
      </c>
      <c r="F16" s="6" t="s">
        <v>31</v>
      </c>
      <c r="G16" s="86" t="s">
        <v>35</v>
      </c>
      <c r="H16" s="10" t="s">
        <v>36</v>
      </c>
      <c r="I16" s="9" t="s">
        <v>58</v>
      </c>
      <c r="J16" s="11" t="s">
        <v>38</v>
      </c>
      <c r="K16" s="23" t="s">
        <v>59</v>
      </c>
      <c r="L16" s="12" t="s">
        <v>39</v>
      </c>
      <c r="M16" s="13" t="s">
        <v>32</v>
      </c>
      <c r="N16" s="14" t="s">
        <v>40</v>
      </c>
      <c r="O16" s="15">
        <v>44474</v>
      </c>
      <c r="P16" s="16">
        <v>44476</v>
      </c>
      <c r="Q16" s="17" t="s">
        <v>60</v>
      </c>
      <c r="R16" s="18">
        <v>72.978999999999999</v>
      </c>
      <c r="S16" s="19">
        <v>72.978999999999999</v>
      </c>
      <c r="T16" s="20" t="str">
        <f t="shared" si="0"/>
        <v>&lt;3.48</v>
      </c>
      <c r="U16" s="20">
        <f t="shared" si="0"/>
        <v>72.900000000000006</v>
      </c>
      <c r="V16" s="21">
        <f t="shared" si="1"/>
        <v>73</v>
      </c>
      <c r="W16" s="22" t="str">
        <f t="shared" si="2"/>
        <v/>
      </c>
    </row>
    <row r="17" spans="1:23" x14ac:dyDescent="0.4">
      <c r="A17" s="9">
        <f t="shared" si="3"/>
        <v>11</v>
      </c>
      <c r="B17" s="6" t="s">
        <v>31</v>
      </c>
      <c r="C17" s="7" t="s">
        <v>32</v>
      </c>
      <c r="D17" s="10" t="s">
        <v>33</v>
      </c>
      <c r="E17" s="9" t="s">
        <v>42</v>
      </c>
      <c r="F17" s="6" t="s">
        <v>31</v>
      </c>
      <c r="G17" s="86" t="s">
        <v>35</v>
      </c>
      <c r="H17" s="10" t="s">
        <v>36</v>
      </c>
      <c r="I17" s="9" t="s">
        <v>58</v>
      </c>
      <c r="J17" s="11" t="s">
        <v>38</v>
      </c>
      <c r="K17" s="11" t="s">
        <v>31</v>
      </c>
      <c r="L17" s="12" t="s">
        <v>39</v>
      </c>
      <c r="M17" s="13" t="s">
        <v>32</v>
      </c>
      <c r="N17" s="14" t="s">
        <v>40</v>
      </c>
      <c r="O17" s="15">
        <v>44474</v>
      </c>
      <c r="P17" s="16">
        <v>44476</v>
      </c>
      <c r="Q17" s="17" t="s">
        <v>61</v>
      </c>
      <c r="R17" s="18">
        <v>38.420999999999999</v>
      </c>
      <c r="S17" s="19">
        <v>38.420999999999999</v>
      </c>
      <c r="T17" s="20" t="str">
        <f t="shared" si="0"/>
        <v>&lt;3.51</v>
      </c>
      <c r="U17" s="20">
        <f t="shared" si="0"/>
        <v>38.4</v>
      </c>
      <c r="V17" s="21">
        <f t="shared" si="1"/>
        <v>38</v>
      </c>
      <c r="W17" s="22" t="str">
        <f t="shared" si="2"/>
        <v/>
      </c>
    </row>
    <row r="18" spans="1:23" x14ac:dyDescent="0.4">
      <c r="A18" s="9">
        <f t="shared" si="3"/>
        <v>12</v>
      </c>
      <c r="B18" s="6" t="s">
        <v>31</v>
      </c>
      <c r="C18" s="7" t="s">
        <v>32</v>
      </c>
      <c r="D18" s="10" t="s">
        <v>33</v>
      </c>
      <c r="E18" s="9" t="s">
        <v>47</v>
      </c>
      <c r="F18" s="6" t="s">
        <v>31</v>
      </c>
      <c r="G18" s="86" t="s">
        <v>35</v>
      </c>
      <c r="H18" s="10" t="s">
        <v>36</v>
      </c>
      <c r="I18" s="9" t="s">
        <v>58</v>
      </c>
      <c r="J18" s="11" t="s">
        <v>38</v>
      </c>
      <c r="K18" s="23" t="s">
        <v>62</v>
      </c>
      <c r="L18" s="12" t="s">
        <v>39</v>
      </c>
      <c r="M18" s="13" t="s">
        <v>32</v>
      </c>
      <c r="N18" s="14" t="s">
        <v>40</v>
      </c>
      <c r="O18" s="15">
        <v>44474</v>
      </c>
      <c r="P18" s="16">
        <v>44476</v>
      </c>
      <c r="Q18" s="17" t="s">
        <v>63</v>
      </c>
      <c r="R18" s="18">
        <v>37.423999999999999</v>
      </c>
      <c r="S18" s="19">
        <v>37.423999999999999</v>
      </c>
      <c r="T18" s="20" t="str">
        <f t="shared" si="0"/>
        <v>&lt;3.68</v>
      </c>
      <c r="U18" s="20">
        <f t="shared" si="0"/>
        <v>37.4</v>
      </c>
      <c r="V18" s="21">
        <f t="shared" si="1"/>
        <v>37</v>
      </c>
      <c r="W18" s="22" t="str">
        <f t="shared" si="2"/>
        <v/>
      </c>
    </row>
    <row r="19" spans="1:23" x14ac:dyDescent="0.4">
      <c r="A19" s="9">
        <f t="shared" si="3"/>
        <v>13</v>
      </c>
      <c r="B19" s="6" t="s">
        <v>31</v>
      </c>
      <c r="C19" s="27" t="s">
        <v>32</v>
      </c>
      <c r="D19" s="10" t="s">
        <v>33</v>
      </c>
      <c r="E19" s="87" t="s">
        <v>123</v>
      </c>
      <c r="F19" s="6" t="s">
        <v>31</v>
      </c>
      <c r="G19" s="86" t="s">
        <v>35</v>
      </c>
      <c r="H19" s="10" t="s">
        <v>36</v>
      </c>
      <c r="I19" s="9" t="s">
        <v>58</v>
      </c>
      <c r="J19" s="9" t="s">
        <v>38</v>
      </c>
      <c r="K19" s="9" t="s">
        <v>62</v>
      </c>
      <c r="L19" s="88" t="s">
        <v>124</v>
      </c>
      <c r="M19" s="29" t="s">
        <v>32</v>
      </c>
      <c r="N19" s="14" t="s">
        <v>40</v>
      </c>
      <c r="O19" s="15">
        <v>44474</v>
      </c>
      <c r="P19" s="16">
        <v>44476</v>
      </c>
      <c r="Q19" s="17">
        <v>32.359000000000002</v>
      </c>
      <c r="R19" s="18">
        <v>886.55</v>
      </c>
      <c r="S19" s="19">
        <v>918.90899999999999</v>
      </c>
      <c r="T19" s="20">
        <f t="shared" si="0"/>
        <v>32.299999999999997</v>
      </c>
      <c r="U19" s="20">
        <f t="shared" si="0"/>
        <v>886</v>
      </c>
      <c r="V19" s="21">
        <f t="shared" si="1"/>
        <v>920</v>
      </c>
      <c r="W19" s="22" t="str">
        <f t="shared" si="2"/>
        <v>○</v>
      </c>
    </row>
    <row r="20" spans="1:23" x14ac:dyDescent="0.4">
      <c r="A20" s="9">
        <f t="shared" si="3"/>
        <v>14</v>
      </c>
      <c r="B20" s="6" t="s">
        <v>31</v>
      </c>
      <c r="C20" s="7" t="s">
        <v>32</v>
      </c>
      <c r="D20" s="10" t="s">
        <v>33</v>
      </c>
      <c r="E20" s="9" t="s">
        <v>64</v>
      </c>
      <c r="F20" s="6" t="s">
        <v>31</v>
      </c>
      <c r="G20" s="86" t="s">
        <v>35</v>
      </c>
      <c r="H20" s="10" t="s">
        <v>36</v>
      </c>
      <c r="I20" s="9" t="s">
        <v>58</v>
      </c>
      <c r="J20" s="11" t="s">
        <v>38</v>
      </c>
      <c r="K20" s="23" t="s">
        <v>59</v>
      </c>
      <c r="L20" s="12" t="s">
        <v>39</v>
      </c>
      <c r="M20" s="13" t="s">
        <v>32</v>
      </c>
      <c r="N20" s="14" t="s">
        <v>40</v>
      </c>
      <c r="O20" s="15">
        <v>44474</v>
      </c>
      <c r="P20" s="16">
        <v>44476</v>
      </c>
      <c r="Q20" s="17" t="s">
        <v>65</v>
      </c>
      <c r="R20" s="18">
        <v>37.039000000000001</v>
      </c>
      <c r="S20" s="19">
        <v>37.039000000000001</v>
      </c>
      <c r="T20" s="20" t="str">
        <f t="shared" si="0"/>
        <v>&lt;3.16</v>
      </c>
      <c r="U20" s="20">
        <f t="shared" si="0"/>
        <v>37</v>
      </c>
      <c r="V20" s="21">
        <f t="shared" si="1"/>
        <v>37</v>
      </c>
      <c r="W20" s="22" t="str">
        <f t="shared" si="2"/>
        <v/>
      </c>
    </row>
    <row r="21" spans="1:23" x14ac:dyDescent="0.4">
      <c r="A21" s="9">
        <f t="shared" si="3"/>
        <v>15</v>
      </c>
      <c r="B21" s="6" t="s">
        <v>31</v>
      </c>
      <c r="C21" s="7" t="s">
        <v>32</v>
      </c>
      <c r="D21" s="10" t="s">
        <v>33</v>
      </c>
      <c r="E21" s="9" t="s">
        <v>64</v>
      </c>
      <c r="F21" s="6" t="s">
        <v>31</v>
      </c>
      <c r="G21" s="86" t="s">
        <v>35</v>
      </c>
      <c r="H21" s="10" t="s">
        <v>36</v>
      </c>
      <c r="I21" s="9" t="s">
        <v>66</v>
      </c>
      <c r="J21" s="11" t="s">
        <v>38</v>
      </c>
      <c r="K21" s="23" t="s">
        <v>67</v>
      </c>
      <c r="L21" s="12" t="s">
        <v>39</v>
      </c>
      <c r="M21" s="13" t="s">
        <v>32</v>
      </c>
      <c r="N21" s="14" t="s">
        <v>68</v>
      </c>
      <c r="O21" s="15">
        <v>44474</v>
      </c>
      <c r="P21" s="16">
        <v>44476</v>
      </c>
      <c r="Q21" s="17" t="s">
        <v>69</v>
      </c>
      <c r="R21" s="18" t="s">
        <v>69</v>
      </c>
      <c r="S21" s="19" t="s">
        <v>70</v>
      </c>
      <c r="T21" s="20" t="str">
        <f t="shared" si="0"/>
        <v>-</v>
      </c>
      <c r="U21" s="20" t="str">
        <f t="shared" si="0"/>
        <v>-</v>
      </c>
      <c r="V21" s="21" t="str">
        <f t="shared" si="1"/>
        <v>&lt;25</v>
      </c>
      <c r="W21" s="22" t="str">
        <f t="shared" si="2"/>
        <v/>
      </c>
    </row>
    <row r="22" spans="1:23" x14ac:dyDescent="0.4">
      <c r="A22" s="9">
        <f t="shared" si="3"/>
        <v>16</v>
      </c>
      <c r="B22" s="6" t="s">
        <v>31</v>
      </c>
      <c r="C22" s="7" t="s">
        <v>32</v>
      </c>
      <c r="D22" s="24" t="s">
        <v>33</v>
      </c>
      <c r="E22" s="9" t="s">
        <v>47</v>
      </c>
      <c r="F22" s="6" t="s">
        <v>31</v>
      </c>
      <c r="G22" s="86" t="s">
        <v>35</v>
      </c>
      <c r="H22" s="10" t="s">
        <v>36</v>
      </c>
      <c r="I22" s="25" t="s">
        <v>66</v>
      </c>
      <c r="J22" s="11" t="s">
        <v>38</v>
      </c>
      <c r="K22" s="23" t="s">
        <v>71</v>
      </c>
      <c r="L22" s="12" t="s">
        <v>39</v>
      </c>
      <c r="M22" s="13" t="s">
        <v>32</v>
      </c>
      <c r="N22" s="14" t="s">
        <v>40</v>
      </c>
      <c r="O22" s="15">
        <v>44474</v>
      </c>
      <c r="P22" s="16">
        <v>44476</v>
      </c>
      <c r="Q22" s="17" t="s">
        <v>72</v>
      </c>
      <c r="R22" s="18">
        <v>24.568000000000001</v>
      </c>
      <c r="S22" s="19">
        <v>24.568000000000001</v>
      </c>
      <c r="T22" s="20" t="str">
        <f t="shared" si="0"/>
        <v>&lt;3.77</v>
      </c>
      <c r="U22" s="20">
        <f t="shared" si="0"/>
        <v>24.5</v>
      </c>
      <c r="V22" s="21">
        <f t="shared" si="1"/>
        <v>25</v>
      </c>
      <c r="W22" s="22" t="str">
        <f t="shared" si="2"/>
        <v/>
      </c>
    </row>
    <row r="23" spans="1:23" x14ac:dyDescent="0.4">
      <c r="A23" s="9">
        <f t="shared" si="3"/>
        <v>17</v>
      </c>
      <c r="B23" s="6" t="s">
        <v>31</v>
      </c>
      <c r="C23" s="7" t="s">
        <v>32</v>
      </c>
      <c r="D23" s="24" t="s">
        <v>33</v>
      </c>
      <c r="E23" s="9" t="s">
        <v>42</v>
      </c>
      <c r="F23" s="6" t="s">
        <v>31</v>
      </c>
      <c r="G23" s="86" t="s">
        <v>35</v>
      </c>
      <c r="H23" s="10" t="s">
        <v>36</v>
      </c>
      <c r="I23" s="25" t="s">
        <v>66</v>
      </c>
      <c r="J23" s="23" t="s">
        <v>38</v>
      </c>
      <c r="K23" s="11" t="s">
        <v>31</v>
      </c>
      <c r="L23" s="12" t="s">
        <v>39</v>
      </c>
      <c r="M23" s="13" t="s">
        <v>32</v>
      </c>
      <c r="N23" s="14" t="s">
        <v>40</v>
      </c>
      <c r="O23" s="15">
        <v>44474</v>
      </c>
      <c r="P23" s="16">
        <v>44476</v>
      </c>
      <c r="Q23" s="17" t="s">
        <v>73</v>
      </c>
      <c r="R23" s="18">
        <v>41.402999999999999</v>
      </c>
      <c r="S23" s="19">
        <v>41.402999999999999</v>
      </c>
      <c r="T23" s="20" t="str">
        <f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&lt;3.57</v>
      </c>
      <c r="U23" s="20">
        <f t="shared" ref="U23:U48" si="4">IF(R23="","",IF(NOT(ISERROR(R23*1)),ROUNDDOWN(R23*1,2-INT(LOG(ABS(R23*1)))),IFERROR("&lt;"&amp;ROUNDDOWN(IF(SUBSTITUTE(R23,"&lt;","")*1&lt;=50,SUBSTITUTE(R23,"&lt;","")*1,""),2-INT(LOG(ABS(SUBSTITUTE(R23,"&lt;","")*1)))),IF(R23="-",R23,"入力形式が間違っています"))))</f>
        <v>41.4</v>
      </c>
      <c r="V23" s="21">
        <f t="shared" si="1"/>
        <v>41</v>
      </c>
      <c r="W23" s="22" t="str">
        <f t="shared" si="2"/>
        <v/>
      </c>
    </row>
    <row r="24" spans="1:23" x14ac:dyDescent="0.4">
      <c r="A24" s="9">
        <f t="shared" si="3"/>
        <v>18</v>
      </c>
      <c r="B24" s="6" t="s">
        <v>31</v>
      </c>
      <c r="C24" s="7" t="s">
        <v>32</v>
      </c>
      <c r="D24" s="24" t="s">
        <v>33</v>
      </c>
      <c r="E24" s="6" t="s">
        <v>64</v>
      </c>
      <c r="F24" s="6" t="s">
        <v>31</v>
      </c>
      <c r="G24" s="86" t="s">
        <v>35</v>
      </c>
      <c r="H24" s="10" t="s">
        <v>36</v>
      </c>
      <c r="I24" s="9" t="s">
        <v>52</v>
      </c>
      <c r="J24" s="23" t="s">
        <v>74</v>
      </c>
      <c r="K24" s="11" t="s">
        <v>31</v>
      </c>
      <c r="L24" s="12" t="s">
        <v>39</v>
      </c>
      <c r="M24" s="13" t="s">
        <v>32</v>
      </c>
      <c r="N24" s="14" t="s">
        <v>68</v>
      </c>
      <c r="O24" s="15">
        <v>44474</v>
      </c>
      <c r="P24" s="16">
        <v>44476</v>
      </c>
      <c r="Q24" s="17" t="s">
        <v>69</v>
      </c>
      <c r="R24" s="18" t="s">
        <v>69</v>
      </c>
      <c r="S24" s="19" t="s">
        <v>70</v>
      </c>
      <c r="T24" s="20" t="str">
        <f t="shared" ref="T24:T47" si="5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-</v>
      </c>
      <c r="U24" s="20" t="str">
        <f t="shared" si="4"/>
        <v>-</v>
      </c>
      <c r="V24" s="21" t="str">
        <f t="shared" si="1"/>
        <v>&lt;25</v>
      </c>
      <c r="W24" s="22" t="str">
        <f t="shared" si="2"/>
        <v/>
      </c>
    </row>
    <row r="25" spans="1:23" x14ac:dyDescent="0.4">
      <c r="A25" s="9">
        <f t="shared" si="3"/>
        <v>19</v>
      </c>
      <c r="B25" s="6" t="s">
        <v>31</v>
      </c>
      <c r="C25" s="7" t="s">
        <v>32</v>
      </c>
      <c r="D25" s="24" t="s">
        <v>50</v>
      </c>
      <c r="E25" s="25" t="s">
        <v>51</v>
      </c>
      <c r="F25" s="9" t="s">
        <v>75</v>
      </c>
      <c r="G25" s="86" t="s">
        <v>35</v>
      </c>
      <c r="H25" s="10" t="s">
        <v>36</v>
      </c>
      <c r="I25" s="6" t="s">
        <v>76</v>
      </c>
      <c r="J25" s="23" t="s">
        <v>38</v>
      </c>
      <c r="K25" s="23" t="s">
        <v>77</v>
      </c>
      <c r="L25" s="12" t="s">
        <v>39</v>
      </c>
      <c r="M25" s="13" t="s">
        <v>32</v>
      </c>
      <c r="N25" s="14" t="s">
        <v>68</v>
      </c>
      <c r="O25" s="15">
        <v>44473</v>
      </c>
      <c r="P25" s="16">
        <v>44476</v>
      </c>
      <c r="Q25" s="17" t="s">
        <v>69</v>
      </c>
      <c r="R25" s="18" t="s">
        <v>69</v>
      </c>
      <c r="S25" s="19" t="s">
        <v>70</v>
      </c>
      <c r="T25" s="20" t="str">
        <f t="shared" si="5"/>
        <v>-</v>
      </c>
      <c r="U25" s="20" t="str">
        <f t="shared" si="4"/>
        <v>-</v>
      </c>
      <c r="V25" s="21" t="str">
        <f t="shared" si="1"/>
        <v>&lt;25</v>
      </c>
      <c r="W25" s="22" t="str">
        <f t="shared" si="2"/>
        <v/>
      </c>
    </row>
    <row r="26" spans="1:23" x14ac:dyDescent="0.4">
      <c r="A26" s="9">
        <f t="shared" si="3"/>
        <v>20</v>
      </c>
      <c r="B26" s="6" t="s">
        <v>31</v>
      </c>
      <c r="C26" s="7" t="s">
        <v>32</v>
      </c>
      <c r="D26" s="24" t="s">
        <v>50</v>
      </c>
      <c r="E26" s="9" t="s">
        <v>51</v>
      </c>
      <c r="F26" s="6" t="s">
        <v>31</v>
      </c>
      <c r="G26" s="86" t="s">
        <v>35</v>
      </c>
      <c r="H26" s="10" t="s">
        <v>36</v>
      </c>
      <c r="I26" s="6" t="s">
        <v>76</v>
      </c>
      <c r="J26" s="23" t="s">
        <v>38</v>
      </c>
      <c r="K26" s="23" t="s">
        <v>77</v>
      </c>
      <c r="L26" s="12" t="s">
        <v>39</v>
      </c>
      <c r="M26" s="13" t="s">
        <v>32</v>
      </c>
      <c r="N26" s="14" t="s">
        <v>68</v>
      </c>
      <c r="O26" s="15">
        <v>44474</v>
      </c>
      <c r="P26" s="16">
        <v>44476</v>
      </c>
      <c r="Q26" s="17" t="s">
        <v>69</v>
      </c>
      <c r="R26" s="18" t="s">
        <v>69</v>
      </c>
      <c r="S26" s="19" t="s">
        <v>70</v>
      </c>
      <c r="T26" s="20" t="str">
        <f t="shared" si="5"/>
        <v>-</v>
      </c>
      <c r="U26" s="20" t="str">
        <f t="shared" si="4"/>
        <v>-</v>
      </c>
      <c r="V26" s="21" t="str">
        <f t="shared" si="1"/>
        <v>&lt;25</v>
      </c>
      <c r="W26" s="22" t="str">
        <f t="shared" si="2"/>
        <v/>
      </c>
    </row>
    <row r="27" spans="1:23" x14ac:dyDescent="0.4">
      <c r="A27" s="9">
        <f t="shared" si="3"/>
        <v>21</v>
      </c>
      <c r="B27" s="6" t="s">
        <v>31</v>
      </c>
      <c r="C27" s="7" t="s">
        <v>32</v>
      </c>
      <c r="D27" s="24" t="s">
        <v>50</v>
      </c>
      <c r="E27" s="9" t="s">
        <v>78</v>
      </c>
      <c r="F27" s="9" t="s">
        <v>79</v>
      </c>
      <c r="G27" s="86" t="s">
        <v>35</v>
      </c>
      <c r="H27" s="10" t="s">
        <v>36</v>
      </c>
      <c r="I27" s="6" t="s">
        <v>76</v>
      </c>
      <c r="J27" s="23" t="s">
        <v>74</v>
      </c>
      <c r="K27" s="23" t="s">
        <v>77</v>
      </c>
      <c r="L27" s="12" t="s">
        <v>39</v>
      </c>
      <c r="M27" s="13" t="s">
        <v>32</v>
      </c>
      <c r="N27" s="14" t="s">
        <v>40</v>
      </c>
      <c r="O27" s="15">
        <v>44473</v>
      </c>
      <c r="P27" s="16">
        <v>44476</v>
      </c>
      <c r="Q27" s="17" t="s">
        <v>80</v>
      </c>
      <c r="R27" s="18">
        <v>7.6116000000000001</v>
      </c>
      <c r="S27" s="19">
        <v>7.6116000000000001</v>
      </c>
      <c r="T27" s="20" t="str">
        <f t="shared" si="5"/>
        <v>&lt;3.01</v>
      </c>
      <c r="U27" s="20">
        <f t="shared" si="4"/>
        <v>7.61</v>
      </c>
      <c r="V27" s="21">
        <f t="shared" si="1"/>
        <v>7.6</v>
      </c>
      <c r="W27" s="22" t="str">
        <f t="shared" si="2"/>
        <v/>
      </c>
    </row>
    <row r="28" spans="1:23" x14ac:dyDescent="0.4">
      <c r="A28" s="9">
        <f t="shared" si="3"/>
        <v>22</v>
      </c>
      <c r="B28" s="6" t="s">
        <v>31</v>
      </c>
      <c r="C28" s="7" t="s">
        <v>32</v>
      </c>
      <c r="D28" s="24" t="s">
        <v>50</v>
      </c>
      <c r="E28" s="9" t="s">
        <v>51</v>
      </c>
      <c r="F28" s="6" t="s">
        <v>31</v>
      </c>
      <c r="G28" s="86" t="s">
        <v>35</v>
      </c>
      <c r="H28" s="10" t="s">
        <v>36</v>
      </c>
      <c r="I28" s="25" t="s">
        <v>81</v>
      </c>
      <c r="J28" s="23" t="s">
        <v>38</v>
      </c>
      <c r="K28" s="11" t="s">
        <v>31</v>
      </c>
      <c r="L28" s="12" t="s">
        <v>39</v>
      </c>
      <c r="M28" s="13" t="s">
        <v>32</v>
      </c>
      <c r="N28" s="14" t="s">
        <v>40</v>
      </c>
      <c r="O28" s="15">
        <v>44474</v>
      </c>
      <c r="P28" s="16">
        <v>44476</v>
      </c>
      <c r="Q28" s="17" t="s">
        <v>82</v>
      </c>
      <c r="R28" s="18">
        <v>21.914999999999999</v>
      </c>
      <c r="S28" s="19">
        <v>21.914999999999999</v>
      </c>
      <c r="T28" s="20" t="str">
        <f t="shared" si="5"/>
        <v>&lt;3.14</v>
      </c>
      <c r="U28" s="20">
        <f t="shared" si="4"/>
        <v>21.9</v>
      </c>
      <c r="V28" s="21">
        <f t="shared" si="1"/>
        <v>22</v>
      </c>
      <c r="W28" s="22" t="str">
        <f t="shared" si="2"/>
        <v/>
      </c>
    </row>
    <row r="29" spans="1:23" x14ac:dyDescent="0.4">
      <c r="A29" s="9">
        <f t="shared" si="3"/>
        <v>23</v>
      </c>
      <c r="B29" s="6" t="s">
        <v>31</v>
      </c>
      <c r="C29" s="7" t="s">
        <v>32</v>
      </c>
      <c r="D29" s="10" t="s">
        <v>50</v>
      </c>
      <c r="E29" s="6" t="s">
        <v>31</v>
      </c>
      <c r="F29" s="6" t="s">
        <v>31</v>
      </c>
      <c r="G29" s="86" t="s">
        <v>35</v>
      </c>
      <c r="H29" s="10" t="s">
        <v>36</v>
      </c>
      <c r="I29" s="25" t="s">
        <v>83</v>
      </c>
      <c r="J29" s="23" t="s">
        <v>84</v>
      </c>
      <c r="K29" s="23" t="s">
        <v>85</v>
      </c>
      <c r="L29" s="12" t="s">
        <v>86</v>
      </c>
      <c r="M29" s="13" t="s">
        <v>32</v>
      </c>
      <c r="N29" s="14" t="s">
        <v>68</v>
      </c>
      <c r="O29" s="15">
        <v>44473</v>
      </c>
      <c r="P29" s="16">
        <v>44476</v>
      </c>
      <c r="Q29" s="17" t="s">
        <v>69</v>
      </c>
      <c r="R29" s="18" t="s">
        <v>69</v>
      </c>
      <c r="S29" s="19" t="s">
        <v>70</v>
      </c>
      <c r="T29" s="20" t="str">
        <f t="shared" si="5"/>
        <v>-</v>
      </c>
      <c r="U29" s="20" t="str">
        <f t="shared" si="4"/>
        <v>-</v>
      </c>
      <c r="V29" s="21" t="str">
        <f t="shared" si="1"/>
        <v>&lt;25</v>
      </c>
      <c r="W29" s="26"/>
    </row>
    <row r="30" spans="1:23" x14ac:dyDescent="0.4">
      <c r="A30" s="9">
        <f t="shared" si="3"/>
        <v>24</v>
      </c>
      <c r="B30" s="6" t="s">
        <v>31</v>
      </c>
      <c r="C30" s="7" t="s">
        <v>32</v>
      </c>
      <c r="D30" s="10" t="s">
        <v>50</v>
      </c>
      <c r="E30" s="9" t="s">
        <v>87</v>
      </c>
      <c r="F30" s="9" t="s">
        <v>88</v>
      </c>
      <c r="G30" s="86" t="s">
        <v>35</v>
      </c>
      <c r="H30" s="10" t="s">
        <v>36</v>
      </c>
      <c r="I30" s="25" t="s">
        <v>83</v>
      </c>
      <c r="J30" s="23" t="s">
        <v>84</v>
      </c>
      <c r="K30" s="23" t="s">
        <v>85</v>
      </c>
      <c r="L30" s="12" t="s">
        <v>86</v>
      </c>
      <c r="M30" s="13" t="s">
        <v>32</v>
      </c>
      <c r="N30" s="14" t="s">
        <v>68</v>
      </c>
      <c r="O30" s="15">
        <v>44474</v>
      </c>
      <c r="P30" s="16">
        <v>44476</v>
      </c>
      <c r="Q30" s="17" t="s">
        <v>69</v>
      </c>
      <c r="R30" s="18" t="s">
        <v>69</v>
      </c>
      <c r="S30" s="19" t="s">
        <v>70</v>
      </c>
      <c r="T30" s="20" t="str">
        <f t="shared" si="5"/>
        <v>-</v>
      </c>
      <c r="U30" s="20" t="str">
        <f t="shared" si="4"/>
        <v>-</v>
      </c>
      <c r="V30" s="21" t="str">
        <f t="shared" si="1"/>
        <v>&lt;25</v>
      </c>
      <c r="W30" s="26" t="str">
        <f t="shared" ref="W30:W48" si="6">IF(ISERROR(V30*1),"",IF(AND(H30="飲料水",V30&gt;=11),"○",IF(AND(H30="牛乳・乳児用食品",V30&gt;=51),"○",IF(AND(H30&lt;&gt;"",V30&gt;=110),"○",""))))</f>
        <v/>
      </c>
    </row>
    <row r="31" spans="1:23" x14ac:dyDescent="0.4">
      <c r="A31" s="9">
        <f t="shared" si="3"/>
        <v>25</v>
      </c>
      <c r="B31" s="6" t="s">
        <v>31</v>
      </c>
      <c r="C31" s="7" t="s">
        <v>32</v>
      </c>
      <c r="D31" s="10" t="s">
        <v>50</v>
      </c>
      <c r="E31" s="9" t="s">
        <v>78</v>
      </c>
      <c r="F31" s="6" t="s">
        <v>31</v>
      </c>
      <c r="G31" s="86" t="s">
        <v>35</v>
      </c>
      <c r="H31" s="10" t="s">
        <v>36</v>
      </c>
      <c r="I31" s="9" t="s">
        <v>89</v>
      </c>
      <c r="J31" s="23" t="s">
        <v>84</v>
      </c>
      <c r="K31" s="23" t="s">
        <v>85</v>
      </c>
      <c r="L31" s="12" t="s">
        <v>39</v>
      </c>
      <c r="M31" s="13" t="s">
        <v>32</v>
      </c>
      <c r="N31" s="14" t="s">
        <v>68</v>
      </c>
      <c r="O31" s="15">
        <v>44473</v>
      </c>
      <c r="P31" s="16">
        <v>44476</v>
      </c>
      <c r="Q31" s="17" t="s">
        <v>69</v>
      </c>
      <c r="R31" s="18" t="s">
        <v>69</v>
      </c>
      <c r="S31" s="19" t="s">
        <v>70</v>
      </c>
      <c r="T31" s="20" t="str">
        <f t="shared" si="5"/>
        <v>-</v>
      </c>
      <c r="U31" s="20" t="str">
        <f t="shared" si="4"/>
        <v>-</v>
      </c>
      <c r="V31" s="21" t="str">
        <f t="shared" si="1"/>
        <v>&lt;25</v>
      </c>
      <c r="W31" s="26" t="str">
        <f t="shared" si="6"/>
        <v/>
      </c>
    </row>
    <row r="32" spans="1:23" x14ac:dyDescent="0.4">
      <c r="A32" s="9">
        <f t="shared" si="3"/>
        <v>26</v>
      </c>
      <c r="B32" s="6" t="s">
        <v>31</v>
      </c>
      <c r="C32" s="27" t="s">
        <v>32</v>
      </c>
      <c r="D32" s="8" t="s">
        <v>90</v>
      </c>
      <c r="E32" s="6" t="s">
        <v>91</v>
      </c>
      <c r="F32" s="6" t="s">
        <v>31</v>
      </c>
      <c r="G32" s="86" t="s">
        <v>35</v>
      </c>
      <c r="H32" s="10" t="s">
        <v>92</v>
      </c>
      <c r="I32" s="6" t="s">
        <v>93</v>
      </c>
      <c r="J32" s="6" t="s">
        <v>84</v>
      </c>
      <c r="K32" s="6" t="s">
        <v>85</v>
      </c>
      <c r="L32" s="28" t="s">
        <v>39</v>
      </c>
      <c r="M32" s="29" t="s">
        <v>32</v>
      </c>
      <c r="N32" s="14" t="s">
        <v>40</v>
      </c>
      <c r="O32" s="15">
        <v>44473</v>
      </c>
      <c r="P32" s="16">
        <v>44476</v>
      </c>
      <c r="Q32" s="17" t="s">
        <v>94</v>
      </c>
      <c r="R32" s="18">
        <v>1.4241999999999999</v>
      </c>
      <c r="S32" s="19">
        <v>1.4241999999999999</v>
      </c>
      <c r="T32" s="20" t="str">
        <f t="shared" si="5"/>
        <v>&lt;0.768</v>
      </c>
      <c r="U32" s="20">
        <f t="shared" si="4"/>
        <v>1.42</v>
      </c>
      <c r="V32" s="21">
        <f t="shared" si="1"/>
        <v>1.4</v>
      </c>
      <c r="W32" s="22" t="str">
        <f t="shared" si="6"/>
        <v/>
      </c>
    </row>
    <row r="33" spans="1:23" x14ac:dyDescent="0.4">
      <c r="A33" s="9">
        <f t="shared" si="3"/>
        <v>27</v>
      </c>
      <c r="B33" s="6" t="s">
        <v>31</v>
      </c>
      <c r="C33" s="27" t="s">
        <v>32</v>
      </c>
      <c r="D33" s="10" t="s">
        <v>90</v>
      </c>
      <c r="E33" s="9" t="s">
        <v>95</v>
      </c>
      <c r="F33" s="6" t="s">
        <v>31</v>
      </c>
      <c r="G33" s="86" t="s">
        <v>35</v>
      </c>
      <c r="H33" s="10" t="s">
        <v>92</v>
      </c>
      <c r="I33" s="9" t="s">
        <v>93</v>
      </c>
      <c r="J33" s="6" t="s">
        <v>84</v>
      </c>
      <c r="K33" s="6" t="s">
        <v>85</v>
      </c>
      <c r="L33" s="28" t="s">
        <v>39</v>
      </c>
      <c r="M33" s="29" t="s">
        <v>32</v>
      </c>
      <c r="N33" s="14" t="s">
        <v>40</v>
      </c>
      <c r="O33" s="15">
        <v>44473</v>
      </c>
      <c r="P33" s="16">
        <v>44476</v>
      </c>
      <c r="Q33" s="17">
        <v>1.4472</v>
      </c>
      <c r="R33" s="18">
        <v>33.07</v>
      </c>
      <c r="S33" s="19">
        <v>34.517000000000003</v>
      </c>
      <c r="T33" s="20">
        <f t="shared" si="5"/>
        <v>1.44</v>
      </c>
      <c r="U33" s="20">
        <f t="shared" si="4"/>
        <v>33</v>
      </c>
      <c r="V33" s="21">
        <f t="shared" si="1"/>
        <v>34</v>
      </c>
      <c r="W33" s="22" t="str">
        <f t="shared" si="6"/>
        <v/>
      </c>
    </row>
    <row r="34" spans="1:23" x14ac:dyDescent="0.4">
      <c r="A34" s="9">
        <f t="shared" si="3"/>
        <v>28</v>
      </c>
      <c r="B34" s="6" t="s">
        <v>31</v>
      </c>
      <c r="C34" s="27" t="s">
        <v>32</v>
      </c>
      <c r="D34" s="10" t="s">
        <v>90</v>
      </c>
      <c r="E34" s="6" t="s">
        <v>31</v>
      </c>
      <c r="F34" s="6" t="s">
        <v>96</v>
      </c>
      <c r="G34" s="86" t="s">
        <v>35</v>
      </c>
      <c r="H34" s="10" t="s">
        <v>92</v>
      </c>
      <c r="I34" s="9" t="s">
        <v>93</v>
      </c>
      <c r="J34" s="6" t="s">
        <v>84</v>
      </c>
      <c r="K34" s="6" t="s">
        <v>85</v>
      </c>
      <c r="L34" s="28" t="s">
        <v>39</v>
      </c>
      <c r="M34" s="29" t="s">
        <v>32</v>
      </c>
      <c r="N34" s="14" t="s">
        <v>40</v>
      </c>
      <c r="O34" s="15">
        <v>44473</v>
      </c>
      <c r="P34" s="16">
        <v>44476</v>
      </c>
      <c r="Q34" s="17" t="s">
        <v>97</v>
      </c>
      <c r="R34" s="18">
        <v>2.7363</v>
      </c>
      <c r="S34" s="19">
        <v>2.7363</v>
      </c>
      <c r="T34" s="20" t="str">
        <f t="shared" si="5"/>
        <v>&lt;1.19</v>
      </c>
      <c r="U34" s="20">
        <f t="shared" si="4"/>
        <v>2.73</v>
      </c>
      <c r="V34" s="21">
        <f t="shared" si="1"/>
        <v>2.7</v>
      </c>
      <c r="W34" s="22" t="str">
        <f t="shared" si="6"/>
        <v/>
      </c>
    </row>
    <row r="35" spans="1:23" x14ac:dyDescent="0.4">
      <c r="A35" s="9">
        <f t="shared" si="3"/>
        <v>29</v>
      </c>
      <c r="B35" s="6" t="s">
        <v>31</v>
      </c>
      <c r="C35" s="27" t="s">
        <v>32</v>
      </c>
      <c r="D35" s="8" t="s">
        <v>90</v>
      </c>
      <c r="E35" s="6" t="s">
        <v>31</v>
      </c>
      <c r="F35" s="6" t="s">
        <v>98</v>
      </c>
      <c r="G35" s="86" t="s">
        <v>35</v>
      </c>
      <c r="H35" s="10" t="s">
        <v>36</v>
      </c>
      <c r="I35" s="6" t="s">
        <v>83</v>
      </c>
      <c r="J35" s="6" t="s">
        <v>74</v>
      </c>
      <c r="K35" s="6" t="s">
        <v>31</v>
      </c>
      <c r="L35" s="28" t="s">
        <v>86</v>
      </c>
      <c r="M35" s="29" t="s">
        <v>32</v>
      </c>
      <c r="N35" s="14" t="s">
        <v>68</v>
      </c>
      <c r="O35" s="15">
        <v>44473</v>
      </c>
      <c r="P35" s="16">
        <v>44477</v>
      </c>
      <c r="Q35" s="17" t="s">
        <v>69</v>
      </c>
      <c r="R35" s="18" t="s">
        <v>69</v>
      </c>
      <c r="S35" s="19" t="s">
        <v>70</v>
      </c>
      <c r="T35" s="20" t="str">
        <f t="shared" si="5"/>
        <v>-</v>
      </c>
      <c r="U35" s="20" t="str">
        <f t="shared" si="4"/>
        <v>-</v>
      </c>
      <c r="V35" s="21" t="str">
        <f t="shared" si="1"/>
        <v>&lt;25</v>
      </c>
      <c r="W35" s="22" t="str">
        <f t="shared" si="6"/>
        <v/>
      </c>
    </row>
    <row r="36" spans="1:23" x14ac:dyDescent="0.4">
      <c r="A36" s="9">
        <f t="shared" si="3"/>
        <v>30</v>
      </c>
      <c r="B36" s="6" t="s">
        <v>31</v>
      </c>
      <c r="C36" s="27" t="s">
        <v>32</v>
      </c>
      <c r="D36" s="10" t="s">
        <v>90</v>
      </c>
      <c r="E36" s="9" t="s">
        <v>99</v>
      </c>
      <c r="F36" s="6" t="s">
        <v>31</v>
      </c>
      <c r="G36" s="86" t="s">
        <v>35</v>
      </c>
      <c r="H36" s="10" t="s">
        <v>43</v>
      </c>
      <c r="I36" s="9" t="s">
        <v>83</v>
      </c>
      <c r="J36" s="6" t="s">
        <v>84</v>
      </c>
      <c r="K36" s="6" t="s">
        <v>85</v>
      </c>
      <c r="L36" s="28" t="s">
        <v>39</v>
      </c>
      <c r="M36" s="29" t="s">
        <v>32</v>
      </c>
      <c r="N36" s="14" t="s">
        <v>68</v>
      </c>
      <c r="O36" s="15">
        <v>44473</v>
      </c>
      <c r="P36" s="16">
        <v>44477</v>
      </c>
      <c r="Q36" s="17" t="s">
        <v>69</v>
      </c>
      <c r="R36" s="18" t="s">
        <v>69</v>
      </c>
      <c r="S36" s="19" t="s">
        <v>70</v>
      </c>
      <c r="T36" s="20" t="str">
        <f t="shared" si="5"/>
        <v>-</v>
      </c>
      <c r="U36" s="20" t="str">
        <f t="shared" si="4"/>
        <v>-</v>
      </c>
      <c r="V36" s="21" t="str">
        <f t="shared" si="1"/>
        <v>&lt;25</v>
      </c>
      <c r="W36" s="22" t="str">
        <f t="shared" si="6"/>
        <v/>
      </c>
    </row>
    <row r="37" spans="1:23" x14ac:dyDescent="0.4">
      <c r="A37" s="9">
        <f t="shared" si="3"/>
        <v>31</v>
      </c>
      <c r="B37" s="6" t="s">
        <v>31</v>
      </c>
      <c r="C37" s="27" t="s">
        <v>32</v>
      </c>
      <c r="D37" s="10" t="s">
        <v>90</v>
      </c>
      <c r="E37" s="9" t="s">
        <v>95</v>
      </c>
      <c r="F37" s="6" t="s">
        <v>31</v>
      </c>
      <c r="G37" s="86" t="s">
        <v>35</v>
      </c>
      <c r="H37" s="10" t="s">
        <v>43</v>
      </c>
      <c r="I37" s="9" t="s">
        <v>100</v>
      </c>
      <c r="J37" s="6" t="s">
        <v>74</v>
      </c>
      <c r="K37" s="6" t="s">
        <v>31</v>
      </c>
      <c r="L37" s="28" t="s">
        <v>39</v>
      </c>
      <c r="M37" s="29" t="s">
        <v>32</v>
      </c>
      <c r="N37" s="14" t="s">
        <v>68</v>
      </c>
      <c r="O37" s="15">
        <v>44473</v>
      </c>
      <c r="P37" s="16">
        <v>44477</v>
      </c>
      <c r="Q37" s="17" t="s">
        <v>69</v>
      </c>
      <c r="R37" s="18" t="s">
        <v>69</v>
      </c>
      <c r="S37" s="19" t="s">
        <v>70</v>
      </c>
      <c r="T37" s="20" t="str">
        <f t="shared" si="5"/>
        <v>-</v>
      </c>
      <c r="U37" s="20" t="str">
        <f t="shared" si="4"/>
        <v>-</v>
      </c>
      <c r="V37" s="21" t="str">
        <f t="shared" si="1"/>
        <v>&lt;25</v>
      </c>
      <c r="W37" s="22" t="str">
        <f t="shared" si="6"/>
        <v/>
      </c>
    </row>
    <row r="38" spans="1:23" x14ac:dyDescent="0.4">
      <c r="A38" s="9">
        <f t="shared" si="3"/>
        <v>32</v>
      </c>
      <c r="B38" s="6" t="s">
        <v>31</v>
      </c>
      <c r="C38" s="27" t="s">
        <v>32</v>
      </c>
      <c r="D38" s="10" t="s">
        <v>90</v>
      </c>
      <c r="E38" s="9" t="s">
        <v>101</v>
      </c>
      <c r="F38" s="6" t="s">
        <v>31</v>
      </c>
      <c r="G38" s="86" t="s">
        <v>35</v>
      </c>
      <c r="H38" s="10" t="s">
        <v>43</v>
      </c>
      <c r="I38" s="9" t="s">
        <v>102</v>
      </c>
      <c r="J38" s="6" t="s">
        <v>74</v>
      </c>
      <c r="K38" s="6" t="s">
        <v>103</v>
      </c>
      <c r="L38" s="28" t="s">
        <v>39</v>
      </c>
      <c r="M38" s="29" t="s">
        <v>32</v>
      </c>
      <c r="N38" s="14" t="s">
        <v>68</v>
      </c>
      <c r="O38" s="15">
        <v>44473</v>
      </c>
      <c r="P38" s="16">
        <v>44477</v>
      </c>
      <c r="Q38" s="17" t="s">
        <v>69</v>
      </c>
      <c r="R38" s="18" t="s">
        <v>69</v>
      </c>
      <c r="S38" s="19" t="s">
        <v>70</v>
      </c>
      <c r="T38" s="20" t="str">
        <f t="shared" si="5"/>
        <v>-</v>
      </c>
      <c r="U38" s="20" t="str">
        <f t="shared" si="4"/>
        <v>-</v>
      </c>
      <c r="V38" s="21" t="str">
        <f t="shared" si="1"/>
        <v>&lt;25</v>
      </c>
      <c r="W38" s="22" t="str">
        <f t="shared" si="6"/>
        <v/>
      </c>
    </row>
    <row r="39" spans="1:23" x14ac:dyDescent="0.4">
      <c r="A39" s="9">
        <f t="shared" si="3"/>
        <v>33</v>
      </c>
      <c r="B39" s="6" t="s">
        <v>31</v>
      </c>
      <c r="C39" s="27" t="s">
        <v>32</v>
      </c>
      <c r="D39" s="10" t="s">
        <v>90</v>
      </c>
      <c r="E39" s="9" t="s">
        <v>95</v>
      </c>
      <c r="F39" s="6" t="s">
        <v>31</v>
      </c>
      <c r="G39" s="86" t="s">
        <v>35</v>
      </c>
      <c r="H39" s="10" t="s">
        <v>43</v>
      </c>
      <c r="I39" s="9" t="s">
        <v>83</v>
      </c>
      <c r="J39" s="6" t="s">
        <v>84</v>
      </c>
      <c r="K39" s="9" t="s">
        <v>104</v>
      </c>
      <c r="L39" s="28" t="s">
        <v>39</v>
      </c>
      <c r="M39" s="29" t="s">
        <v>32</v>
      </c>
      <c r="N39" s="14" t="s">
        <v>68</v>
      </c>
      <c r="O39" s="15">
        <v>44473</v>
      </c>
      <c r="P39" s="16">
        <v>44477</v>
      </c>
      <c r="Q39" s="17" t="s">
        <v>69</v>
      </c>
      <c r="R39" s="18" t="s">
        <v>69</v>
      </c>
      <c r="S39" s="19" t="s">
        <v>70</v>
      </c>
      <c r="T39" s="20" t="str">
        <f t="shared" si="5"/>
        <v>-</v>
      </c>
      <c r="U39" s="20" t="str">
        <f t="shared" si="4"/>
        <v>-</v>
      </c>
      <c r="V39" s="21" t="str">
        <f t="shared" si="1"/>
        <v>&lt;25</v>
      </c>
      <c r="W39" s="22" t="str">
        <f t="shared" si="6"/>
        <v/>
      </c>
    </row>
    <row r="40" spans="1:23" x14ac:dyDescent="0.4">
      <c r="A40" s="9">
        <f t="shared" si="3"/>
        <v>34</v>
      </c>
      <c r="B40" s="6" t="s">
        <v>31</v>
      </c>
      <c r="C40" s="27" t="s">
        <v>32</v>
      </c>
      <c r="D40" s="10" t="s">
        <v>90</v>
      </c>
      <c r="E40" s="6" t="s">
        <v>31</v>
      </c>
      <c r="F40" s="6" t="s">
        <v>31</v>
      </c>
      <c r="G40" s="86" t="s">
        <v>35</v>
      </c>
      <c r="H40" s="10" t="s">
        <v>43</v>
      </c>
      <c r="I40" s="9" t="s">
        <v>105</v>
      </c>
      <c r="J40" s="6" t="s">
        <v>84</v>
      </c>
      <c r="K40" s="6" t="s">
        <v>31</v>
      </c>
      <c r="L40" s="28" t="s">
        <v>39</v>
      </c>
      <c r="M40" s="29" t="s">
        <v>32</v>
      </c>
      <c r="N40" s="14" t="s">
        <v>68</v>
      </c>
      <c r="O40" s="15">
        <v>44473</v>
      </c>
      <c r="P40" s="16">
        <v>44477</v>
      </c>
      <c r="Q40" s="17" t="s">
        <v>69</v>
      </c>
      <c r="R40" s="18" t="s">
        <v>69</v>
      </c>
      <c r="S40" s="19" t="s">
        <v>70</v>
      </c>
      <c r="T40" s="20" t="str">
        <f t="shared" si="5"/>
        <v>-</v>
      </c>
      <c r="U40" s="20" t="str">
        <f t="shared" si="4"/>
        <v>-</v>
      </c>
      <c r="V40" s="21" t="str">
        <f t="shared" si="1"/>
        <v>&lt;25</v>
      </c>
      <c r="W40" s="22" t="str">
        <f t="shared" si="6"/>
        <v/>
      </c>
    </row>
    <row r="41" spans="1:23" x14ac:dyDescent="0.4">
      <c r="A41" s="9">
        <f t="shared" si="3"/>
        <v>35</v>
      </c>
      <c r="B41" s="6" t="s">
        <v>31</v>
      </c>
      <c r="C41" s="27" t="s">
        <v>32</v>
      </c>
      <c r="D41" s="10" t="s">
        <v>90</v>
      </c>
      <c r="E41" s="9" t="s">
        <v>99</v>
      </c>
      <c r="F41" s="6" t="s">
        <v>31</v>
      </c>
      <c r="G41" s="86" t="s">
        <v>35</v>
      </c>
      <c r="H41" s="10" t="s">
        <v>36</v>
      </c>
      <c r="I41" s="9" t="s">
        <v>106</v>
      </c>
      <c r="J41" s="6" t="s">
        <v>84</v>
      </c>
      <c r="K41" s="9" t="s">
        <v>107</v>
      </c>
      <c r="L41" s="28" t="s">
        <v>39</v>
      </c>
      <c r="M41" s="29" t="s">
        <v>32</v>
      </c>
      <c r="N41" s="14" t="s">
        <v>68</v>
      </c>
      <c r="O41" s="15">
        <v>44473</v>
      </c>
      <c r="P41" s="16">
        <v>44477</v>
      </c>
      <c r="Q41" s="17" t="s">
        <v>69</v>
      </c>
      <c r="R41" s="18" t="s">
        <v>69</v>
      </c>
      <c r="S41" s="19" t="s">
        <v>70</v>
      </c>
      <c r="T41" s="20" t="str">
        <f t="shared" si="5"/>
        <v>-</v>
      </c>
      <c r="U41" s="20" t="str">
        <f t="shared" si="4"/>
        <v>-</v>
      </c>
      <c r="V41" s="21" t="str">
        <f t="shared" si="1"/>
        <v>&lt;25</v>
      </c>
      <c r="W41" s="22" t="str">
        <f t="shared" si="6"/>
        <v/>
      </c>
    </row>
    <row r="42" spans="1:23" x14ac:dyDescent="0.4">
      <c r="A42" s="9">
        <f t="shared" si="3"/>
        <v>36</v>
      </c>
      <c r="B42" s="6" t="s">
        <v>31</v>
      </c>
      <c r="C42" s="27" t="s">
        <v>32</v>
      </c>
      <c r="D42" s="10" t="s">
        <v>90</v>
      </c>
      <c r="E42" s="6" t="s">
        <v>31</v>
      </c>
      <c r="F42" s="6" t="s">
        <v>108</v>
      </c>
      <c r="G42" s="86" t="s">
        <v>35</v>
      </c>
      <c r="H42" s="10" t="s">
        <v>36</v>
      </c>
      <c r="I42" s="9" t="s">
        <v>109</v>
      </c>
      <c r="J42" s="6" t="s">
        <v>84</v>
      </c>
      <c r="K42" s="6" t="s">
        <v>104</v>
      </c>
      <c r="L42" s="28" t="s">
        <v>39</v>
      </c>
      <c r="M42" s="29" t="s">
        <v>32</v>
      </c>
      <c r="N42" s="14" t="s">
        <v>68</v>
      </c>
      <c r="O42" s="15">
        <v>44473</v>
      </c>
      <c r="P42" s="16">
        <v>44477</v>
      </c>
      <c r="Q42" s="17" t="s">
        <v>69</v>
      </c>
      <c r="R42" s="18" t="s">
        <v>69</v>
      </c>
      <c r="S42" s="19" t="s">
        <v>70</v>
      </c>
      <c r="T42" s="20" t="str">
        <f t="shared" si="5"/>
        <v>-</v>
      </c>
      <c r="U42" s="20" t="str">
        <f t="shared" si="4"/>
        <v>-</v>
      </c>
      <c r="V42" s="21" t="str">
        <f t="shared" si="1"/>
        <v>&lt;25</v>
      </c>
      <c r="W42" s="22" t="str">
        <f t="shared" si="6"/>
        <v/>
      </c>
    </row>
    <row r="43" spans="1:23" x14ac:dyDescent="0.4">
      <c r="A43" s="9">
        <f t="shared" si="3"/>
        <v>37</v>
      </c>
      <c r="B43" s="6" t="s">
        <v>31</v>
      </c>
      <c r="C43" s="27" t="s">
        <v>32</v>
      </c>
      <c r="D43" s="10" t="s">
        <v>90</v>
      </c>
      <c r="E43" s="9" t="s">
        <v>110</v>
      </c>
      <c r="F43" s="6" t="s">
        <v>31</v>
      </c>
      <c r="G43" s="86" t="s">
        <v>35</v>
      </c>
      <c r="H43" s="10" t="s">
        <v>36</v>
      </c>
      <c r="I43" s="9" t="s">
        <v>111</v>
      </c>
      <c r="J43" s="6" t="s">
        <v>84</v>
      </c>
      <c r="K43" s="9" t="s">
        <v>112</v>
      </c>
      <c r="L43" s="28" t="s">
        <v>39</v>
      </c>
      <c r="M43" s="29" t="s">
        <v>32</v>
      </c>
      <c r="N43" s="14" t="s">
        <v>68</v>
      </c>
      <c r="O43" s="15">
        <v>44473</v>
      </c>
      <c r="P43" s="16">
        <v>44477</v>
      </c>
      <c r="Q43" s="17" t="s">
        <v>69</v>
      </c>
      <c r="R43" s="18" t="s">
        <v>69</v>
      </c>
      <c r="S43" s="19" t="s">
        <v>70</v>
      </c>
      <c r="T43" s="20" t="str">
        <f t="shared" si="5"/>
        <v>-</v>
      </c>
      <c r="U43" s="20" t="str">
        <f t="shared" si="4"/>
        <v>-</v>
      </c>
      <c r="V43" s="21" t="str">
        <f t="shared" si="1"/>
        <v>&lt;25</v>
      </c>
      <c r="W43" s="22" t="str">
        <f t="shared" si="6"/>
        <v/>
      </c>
    </row>
    <row r="44" spans="1:23" x14ac:dyDescent="0.4">
      <c r="A44" s="9">
        <f t="shared" si="3"/>
        <v>38</v>
      </c>
      <c r="B44" s="6" t="s">
        <v>31</v>
      </c>
      <c r="C44" s="27" t="s">
        <v>32</v>
      </c>
      <c r="D44" s="10" t="s">
        <v>33</v>
      </c>
      <c r="E44" s="9" t="s">
        <v>113</v>
      </c>
      <c r="F44" s="6" t="s">
        <v>31</v>
      </c>
      <c r="G44" s="86" t="s">
        <v>35</v>
      </c>
      <c r="H44" s="10" t="s">
        <v>36</v>
      </c>
      <c r="I44" s="9" t="s">
        <v>114</v>
      </c>
      <c r="J44" s="9" t="s">
        <v>84</v>
      </c>
      <c r="K44" s="9" t="s">
        <v>115</v>
      </c>
      <c r="L44" s="28" t="s">
        <v>39</v>
      </c>
      <c r="M44" s="29" t="s">
        <v>32</v>
      </c>
      <c r="N44" s="14" t="s">
        <v>68</v>
      </c>
      <c r="O44" s="15">
        <v>44474</v>
      </c>
      <c r="P44" s="16">
        <v>44477</v>
      </c>
      <c r="Q44" s="17" t="s">
        <v>69</v>
      </c>
      <c r="R44" s="18" t="s">
        <v>69</v>
      </c>
      <c r="S44" s="19" t="s">
        <v>70</v>
      </c>
      <c r="T44" s="20" t="str">
        <f t="shared" si="5"/>
        <v>-</v>
      </c>
      <c r="U44" s="20" t="str">
        <f t="shared" si="4"/>
        <v>-</v>
      </c>
      <c r="V44" s="21" t="str">
        <f t="shared" si="1"/>
        <v>&lt;25</v>
      </c>
      <c r="W44" s="22" t="str">
        <f t="shared" si="6"/>
        <v/>
      </c>
    </row>
    <row r="45" spans="1:23" x14ac:dyDescent="0.4">
      <c r="A45" s="9">
        <f t="shared" si="3"/>
        <v>39</v>
      </c>
      <c r="B45" s="6" t="s">
        <v>31</v>
      </c>
      <c r="C45" s="27" t="s">
        <v>32</v>
      </c>
      <c r="D45" s="10" t="s">
        <v>50</v>
      </c>
      <c r="E45" s="6" t="s">
        <v>31</v>
      </c>
      <c r="F45" s="6" t="s">
        <v>31</v>
      </c>
      <c r="G45" s="86" t="s">
        <v>35</v>
      </c>
      <c r="H45" s="10" t="s">
        <v>116</v>
      </c>
      <c r="I45" s="9" t="s">
        <v>117</v>
      </c>
      <c r="J45" s="6" t="s">
        <v>31</v>
      </c>
      <c r="K45" s="9" t="s">
        <v>118</v>
      </c>
      <c r="L45" s="28" t="s">
        <v>39</v>
      </c>
      <c r="M45" s="29" t="s">
        <v>32</v>
      </c>
      <c r="N45" s="14" t="s">
        <v>68</v>
      </c>
      <c r="O45" s="15">
        <v>44474</v>
      </c>
      <c r="P45" s="16">
        <v>44477</v>
      </c>
      <c r="Q45" s="17" t="s">
        <v>69</v>
      </c>
      <c r="R45" s="18" t="s">
        <v>69</v>
      </c>
      <c r="S45" s="19" t="s">
        <v>70</v>
      </c>
      <c r="T45" s="20" t="str">
        <f t="shared" si="5"/>
        <v>-</v>
      </c>
      <c r="U45" s="20" t="str">
        <f t="shared" si="4"/>
        <v>-</v>
      </c>
      <c r="V45" s="21" t="str">
        <f t="shared" si="1"/>
        <v>&lt;25</v>
      </c>
      <c r="W45" s="22" t="str">
        <f t="shared" si="6"/>
        <v/>
      </c>
    </row>
    <row r="46" spans="1:23" x14ac:dyDescent="0.4">
      <c r="A46" s="9">
        <f t="shared" si="3"/>
        <v>40</v>
      </c>
      <c r="B46" s="6" t="s">
        <v>31</v>
      </c>
      <c r="C46" s="27" t="s">
        <v>32</v>
      </c>
      <c r="D46" s="10" t="s">
        <v>50</v>
      </c>
      <c r="E46" s="6" t="s">
        <v>31</v>
      </c>
      <c r="F46" s="6" t="s">
        <v>31</v>
      </c>
      <c r="G46" s="86" t="s">
        <v>35</v>
      </c>
      <c r="H46" s="10" t="s">
        <v>36</v>
      </c>
      <c r="I46" s="9" t="s">
        <v>114</v>
      </c>
      <c r="J46" s="6" t="s">
        <v>84</v>
      </c>
      <c r="K46" s="6" t="s">
        <v>31</v>
      </c>
      <c r="L46" s="28" t="s">
        <v>39</v>
      </c>
      <c r="M46" s="29" t="s">
        <v>32</v>
      </c>
      <c r="N46" s="14" t="s">
        <v>68</v>
      </c>
      <c r="O46" s="15">
        <v>44474</v>
      </c>
      <c r="P46" s="16">
        <v>44477</v>
      </c>
      <c r="Q46" s="17" t="s">
        <v>69</v>
      </c>
      <c r="R46" s="18" t="s">
        <v>69</v>
      </c>
      <c r="S46" s="19" t="s">
        <v>70</v>
      </c>
      <c r="T46" s="20" t="str">
        <f t="shared" si="5"/>
        <v>-</v>
      </c>
      <c r="U46" s="20" t="str">
        <f t="shared" si="4"/>
        <v>-</v>
      </c>
      <c r="V46" s="21" t="str">
        <f t="shared" si="1"/>
        <v>&lt;25</v>
      </c>
      <c r="W46" s="22" t="str">
        <f t="shared" si="6"/>
        <v/>
      </c>
    </row>
    <row r="47" spans="1:23" x14ac:dyDescent="0.4">
      <c r="A47" s="9">
        <f t="shared" si="3"/>
        <v>41</v>
      </c>
      <c r="B47" s="6" t="s">
        <v>31</v>
      </c>
      <c r="C47" s="27" t="s">
        <v>32</v>
      </c>
      <c r="D47" s="24" t="s">
        <v>50</v>
      </c>
      <c r="E47" s="9" t="s">
        <v>119</v>
      </c>
      <c r="F47" s="6" t="s">
        <v>31</v>
      </c>
      <c r="G47" s="86" t="s">
        <v>35</v>
      </c>
      <c r="H47" s="10" t="s">
        <v>36</v>
      </c>
      <c r="I47" s="25" t="s">
        <v>120</v>
      </c>
      <c r="J47" s="6" t="s">
        <v>84</v>
      </c>
      <c r="K47" s="9" t="s">
        <v>121</v>
      </c>
      <c r="L47" s="28" t="s">
        <v>39</v>
      </c>
      <c r="M47" s="29" t="s">
        <v>32</v>
      </c>
      <c r="N47" s="14" t="s">
        <v>68</v>
      </c>
      <c r="O47" s="15">
        <v>44474</v>
      </c>
      <c r="P47" s="16">
        <v>44477</v>
      </c>
      <c r="Q47" s="17" t="s">
        <v>69</v>
      </c>
      <c r="R47" s="18" t="s">
        <v>69</v>
      </c>
      <c r="S47" s="19" t="s">
        <v>70</v>
      </c>
      <c r="T47" s="20" t="str">
        <f t="shared" si="5"/>
        <v>-</v>
      </c>
      <c r="U47" s="20" t="str">
        <f t="shared" si="4"/>
        <v>-</v>
      </c>
      <c r="V47" s="21" t="str">
        <f t="shared" si="1"/>
        <v>&lt;25</v>
      </c>
      <c r="W47" s="22" t="str">
        <f t="shared" si="6"/>
        <v/>
      </c>
    </row>
    <row r="48" spans="1:23" x14ac:dyDescent="0.4">
      <c r="A48" s="9">
        <f t="shared" si="3"/>
        <v>42</v>
      </c>
      <c r="B48" s="6" t="s">
        <v>31</v>
      </c>
      <c r="C48" s="27" t="s">
        <v>32</v>
      </c>
      <c r="D48" s="10" t="s">
        <v>50</v>
      </c>
      <c r="E48" s="9" t="s">
        <v>122</v>
      </c>
      <c r="F48" s="6" t="s">
        <v>31</v>
      </c>
      <c r="G48" s="86" t="s">
        <v>35</v>
      </c>
      <c r="H48" s="10" t="s">
        <v>36</v>
      </c>
      <c r="I48" s="9" t="s">
        <v>83</v>
      </c>
      <c r="J48" s="9" t="s">
        <v>84</v>
      </c>
      <c r="K48" s="6" t="s">
        <v>104</v>
      </c>
      <c r="L48" s="28" t="s">
        <v>39</v>
      </c>
      <c r="M48" s="29" t="s">
        <v>32</v>
      </c>
      <c r="N48" s="14" t="s">
        <v>68</v>
      </c>
      <c r="O48" s="15">
        <v>44474</v>
      </c>
      <c r="P48" s="16">
        <v>44477</v>
      </c>
      <c r="Q48" s="17" t="s">
        <v>69</v>
      </c>
      <c r="R48" s="18" t="s">
        <v>69</v>
      </c>
      <c r="S48" s="19" t="s">
        <v>70</v>
      </c>
      <c r="T48" s="20" t="str">
        <f>IF(Q48="","",IF(NOT(ISERROR(Q48*1)),ROUNDDOWN(Q48*1,2-INT(LOG(ABS(Q48*1)))),IFERROR("&lt;"&amp;ROUNDDOWN(IF(SUBSTITUTE(Q48,"&lt;","")*1&lt;=50,SUBSTITUTE(Q48,"&lt;","")*1,""),2-INT(LOG(ABS(SUBSTITUTE(Q48,"&lt;","")*1)))),IF(Q48="-",Q48,"入力形式が間違っています"))))</f>
        <v>-</v>
      </c>
      <c r="U48" s="20" t="str">
        <f t="shared" si="4"/>
        <v>-</v>
      </c>
      <c r="V48" s="21" t="str">
        <f t="shared" si="1"/>
        <v>&lt;25</v>
      </c>
      <c r="W48" s="22" t="str">
        <f t="shared" si="6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7:V18 V20:V22">
    <cfRule type="expression" dxfId="16" priority="17">
      <formula>$W7="○"</formula>
    </cfRule>
  </conditionalFormatting>
  <conditionalFormatting sqref="V20">
    <cfRule type="expression" dxfId="15" priority="16">
      <formula>$W20="○"</formula>
    </cfRule>
  </conditionalFormatting>
  <conditionalFormatting sqref="V21:V31">
    <cfRule type="expression" dxfId="14" priority="15">
      <formula>$W21="○"</formula>
    </cfRule>
  </conditionalFormatting>
  <conditionalFormatting sqref="V12">
    <cfRule type="expression" dxfId="13" priority="14">
      <formula>$W12="○"</formula>
    </cfRule>
  </conditionalFormatting>
  <conditionalFormatting sqref="V22">
    <cfRule type="expression" dxfId="12" priority="13">
      <formula>$W22="○"</formula>
    </cfRule>
  </conditionalFormatting>
  <conditionalFormatting sqref="V23">
    <cfRule type="expression" dxfId="11" priority="12">
      <formula>$W23="○"</formula>
    </cfRule>
  </conditionalFormatting>
  <conditionalFormatting sqref="V15">
    <cfRule type="expression" dxfId="10" priority="11">
      <formula>$W15="○"</formula>
    </cfRule>
  </conditionalFormatting>
  <conditionalFormatting sqref="V32:V47">
    <cfRule type="expression" dxfId="9" priority="10">
      <formula>$W32="○"</formula>
    </cfRule>
  </conditionalFormatting>
  <conditionalFormatting sqref="V44">
    <cfRule type="expression" dxfId="8" priority="9">
      <formula>$W44="○"</formula>
    </cfRule>
  </conditionalFormatting>
  <conditionalFormatting sqref="V45">
    <cfRule type="expression" dxfId="7" priority="8">
      <formula>$W45="○"</formula>
    </cfRule>
  </conditionalFormatting>
  <conditionalFormatting sqref="V46:V48">
    <cfRule type="expression" dxfId="6" priority="7">
      <formula>$W46="○"</formula>
    </cfRule>
  </conditionalFormatting>
  <conditionalFormatting sqref="V37">
    <cfRule type="expression" dxfId="5" priority="6">
      <formula>$W37="○"</formula>
    </cfRule>
  </conditionalFormatting>
  <conditionalFormatting sqref="V47">
    <cfRule type="expression" dxfId="4" priority="5">
      <formula>$W47="○"</formula>
    </cfRule>
  </conditionalFormatting>
  <conditionalFormatting sqref="V48">
    <cfRule type="expression" dxfId="3" priority="4">
      <formula>$W48="○"</formula>
    </cfRule>
  </conditionalFormatting>
  <conditionalFormatting sqref="V40">
    <cfRule type="expression" dxfId="2" priority="3">
      <formula>$W40="○"</formula>
    </cfRule>
  </conditionalFormatting>
  <conditionalFormatting sqref="V19">
    <cfRule type="expression" dxfId="1" priority="2">
      <formula>$W19="○"</formula>
    </cfRule>
  </conditionalFormatting>
  <conditionalFormatting sqref="V19">
    <cfRule type="expression" dxfId="0" priority="1">
      <formula>$W19="○"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2021-10-29T04:35:41Z</dcterms:modified>
</cp:coreProperties>
</file>