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90" windowHeight="104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V21" i="1" s="1"/>
  <c r="W21" i="1" s="1"/>
  <c r="U20" i="1"/>
  <c r="V20" i="1" s="1"/>
  <c r="W20" i="1" s="1"/>
  <c r="T20" i="1"/>
  <c r="V19" i="1"/>
  <c r="W19" i="1" s="1"/>
  <c r="T19" i="1"/>
  <c r="V18" i="1"/>
  <c r="W18" i="1" s="1"/>
  <c r="T18" i="1"/>
  <c r="V17" i="1"/>
  <c r="W17" i="1" s="1"/>
  <c r="U17" i="1"/>
  <c r="T17" i="1"/>
  <c r="W16" i="1"/>
  <c r="V16" i="1"/>
  <c r="U16" i="1"/>
  <c r="T16" i="1"/>
  <c r="T15" i="1"/>
  <c r="V15" i="1" s="1"/>
  <c r="W15" i="1" s="1"/>
  <c r="U14" i="1"/>
  <c r="V14" i="1" s="1"/>
  <c r="W14" i="1" s="1"/>
  <c r="V13" i="1"/>
  <c r="U13" i="1"/>
  <c r="T13" i="1"/>
  <c r="U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V9" i="1" s="1"/>
  <c r="W9" i="1" s="1"/>
  <c r="U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U7" i="1"/>
  <c r="V7" i="1" s="1"/>
  <c r="W7" i="1" s="1"/>
  <c r="T7" i="1"/>
</calcChain>
</file>

<file path=xl/sharedStrings.xml><?xml version="1.0" encoding="utf-8"?>
<sst xmlns="http://schemas.openxmlformats.org/spreadsheetml/2006/main" count="263" uniqueCount="91">
  <si>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</si>
  <si>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</si>
  <si>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</si>
  <si>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</si>
  <si>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</si>
  <si>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</si>
  <si>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</si>
  <si>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</si>
  <si>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</si>
  <si>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</si>
  <si>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</si>
  <si>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</si>
  <si>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</si>
  <si>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</si>
  <si>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</si>
  <si>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</si>
  <si>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</si>
  <si>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</si>
  <si>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</si>
  <si>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</si>
  <si>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</si>
  <si>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2"/>
  </si>
  <si>
    <t>Cs-134</t>
    <phoneticPr fontId="6"/>
  </si>
  <si>
    <t>Cs-137</t>
    <phoneticPr fontId="2"/>
  </si>
  <si>
    <t>Cs-137</t>
    <phoneticPr fontId="6"/>
  </si>
  <si>
    <t>Cs合計</t>
    <rPh sb="2" eb="4">
      <t>ゴウケイ</t>
    </rPh>
    <phoneticPr fontId="2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</si>
  <si>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</si>
  <si>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</si>
  <si>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</si>
  <si>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</si>
  <si>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</si>
  <si>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福島市</t>
    <rPh sb="0" eb="3">
      <t>フクシマシ</t>
    </rPh>
    <phoneticPr fontId="2"/>
  </si>
  <si>
    <t>-</t>
  </si>
  <si>
    <t>-</t>
    <phoneticPr fontId="2"/>
  </si>
  <si>
    <t>製造・加工所：福島市</t>
    <phoneticPr fontId="2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</si>
  <si>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</si>
  <si>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6"/>
  </si>
  <si>
    <t>豆腐</t>
    <rPh sb="0" eb="2">
      <t>トウフ</t>
    </rPh>
    <phoneticPr fontId="2"/>
  </si>
  <si>
    <t>制限なし</t>
    <rPh sb="0" eb="2">
      <t>セイゲン</t>
    </rPh>
    <phoneticPr fontId="10"/>
  </si>
  <si>
    <t>福島市保健所</t>
    <rPh sb="0" eb="6">
      <t>フクシマシホケンジョ</t>
    </rPh>
    <phoneticPr fontId="2"/>
  </si>
  <si>
    <t>Ge</t>
  </si>
  <si>
    <t>&lt;7.47</t>
  </si>
  <si>
    <t>&lt;5.98</t>
  </si>
  <si>
    <t>&lt;13</t>
  </si>
  <si>
    <t>菓子</t>
    <rPh sb="0" eb="2">
      <t>カシ</t>
    </rPh>
    <phoneticPr fontId="2"/>
  </si>
  <si>
    <t>&lt;5.30</t>
  </si>
  <si>
    <t>&lt;4.57</t>
  </si>
  <si>
    <t>&lt;9.9</t>
  </si>
  <si>
    <t>&lt;5.00</t>
  </si>
  <si>
    <t>&lt;4.13</t>
  </si>
  <si>
    <t>&lt;9.1</t>
  </si>
  <si>
    <t>&lt;5.55</t>
  </si>
  <si>
    <t>&lt;4.74</t>
  </si>
  <si>
    <t>&lt;10</t>
  </si>
  <si>
    <t>&lt;7.74</t>
  </si>
  <si>
    <t>&lt;8.44</t>
  </si>
  <si>
    <t>&lt;16</t>
  </si>
  <si>
    <t>&lt;7.00</t>
  </si>
  <si>
    <t>&lt;7.39</t>
  </si>
  <si>
    <t>&lt;14</t>
  </si>
  <si>
    <t>&lt;7.65</t>
  </si>
  <si>
    <t>&lt;5.01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</si>
  <si>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</si>
  <si>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乾燥しいたけ</t>
    <rPh sb="0" eb="2">
      <t>カンソウ</t>
    </rPh>
    <phoneticPr fontId="2"/>
  </si>
  <si>
    <t>栽培</t>
    <rPh sb="0" eb="2">
      <t>サイバイ</t>
    </rPh>
    <phoneticPr fontId="6"/>
  </si>
  <si>
    <t>原木、施設</t>
    <rPh sb="0" eb="2">
      <t>ゲンボク</t>
    </rPh>
    <rPh sb="3" eb="5">
      <t>シセツ</t>
    </rPh>
    <phoneticPr fontId="2"/>
  </si>
  <si>
    <t>&lt;5.80</t>
  </si>
  <si>
    <t>卵加工品</t>
    <rPh sb="0" eb="1">
      <t>タマゴ</t>
    </rPh>
    <rPh sb="1" eb="4">
      <t>カコウヒン</t>
    </rPh>
    <phoneticPr fontId="2"/>
  </si>
  <si>
    <t>温泉卵</t>
    <rPh sb="0" eb="2">
      <t>オンセン</t>
    </rPh>
    <rPh sb="2" eb="3">
      <t>タマゴ</t>
    </rPh>
    <phoneticPr fontId="2"/>
  </si>
  <si>
    <t>&lt;6.42</t>
  </si>
  <si>
    <t>&lt;5.90</t>
  </si>
  <si>
    <t>&lt;12</t>
  </si>
  <si>
    <t>&lt;6.82</t>
  </si>
  <si>
    <t>&lt;5.81</t>
  </si>
  <si>
    <t>福島県</t>
    <rPh sb="0" eb="3">
      <t>フクシマケン</t>
    </rPh>
    <phoneticPr fontId="2"/>
  </si>
  <si>
    <t>採取地：福島市</t>
    <rPh sb="0" eb="2">
      <t>サイシュ</t>
    </rPh>
    <rPh sb="2" eb="3">
      <t>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</si>
  <si>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</si>
  <si>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</si>
  <si>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&lt;0.824</t>
  </si>
  <si>
    <t>&lt;0.912</t>
  </si>
  <si>
    <t>&lt;1.7</t>
  </si>
  <si>
    <t>乾めん</t>
    <rPh sb="0" eb="1">
      <t>カン</t>
    </rPh>
    <phoneticPr fontId="2"/>
  </si>
  <si>
    <t>&lt;7.63</t>
  </si>
  <si>
    <t>&lt;6.70</t>
  </si>
  <si>
    <t>&lt;8.86</t>
  </si>
  <si>
    <t>&lt;15</t>
  </si>
  <si>
    <t>&lt;6.15</t>
  </si>
  <si>
    <t>&lt;6.94</t>
  </si>
  <si>
    <t>&lt;6.21</t>
  </si>
  <si>
    <t>&lt;5.89</t>
  </si>
  <si>
    <t>（Ge：ゲルマニウム半導体検出器）</t>
    <rPh sb="10" eb="13">
      <t>ハンドウタイ</t>
    </rPh>
    <rPh sb="13" eb="15">
      <t>ケンシュツ</t>
    </rPh>
    <rPh sb="15" eb="16">
      <t>ウツワ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</si>
</sst>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76" fontId="7" fillId="2" borderId="22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176" fontId="5" fillId="2" borderId="30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57" fontId="5" fillId="2" borderId="10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176" fontId="5" fillId="2" borderId="46" xfId="0" applyNumberFormat="1" applyFont="1" applyFill="1" applyBorder="1" applyAlignment="1">
      <alignment horizontal="center" vertical="center"/>
    </xf>
    <xf numFmtId="0" fontId="5" fillId="2" borderId="4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46" xfId="0" applyNumberFormat="1" applyFont="1" applyFill="1" applyBorder="1" applyAlignment="1">
      <alignment horizontal="center" vertical="center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176" fontId="5" fillId="2" borderId="45" xfId="0" applyNumberFormat="1" applyFont="1" applyFill="1" applyBorder="1" applyAlignment="1">
      <alignment horizontal="center" vertical="center"/>
    </xf>
    <xf numFmtId="176" fontId="5" fillId="2" borderId="4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quotePrefix="1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57" fontId="5" fillId="2" borderId="50" xfId="0" applyNumberFormat="1" applyFont="1" applyFill="1" applyBorder="1" applyAlignment="1">
      <alignment horizontal="center" vertical="center"/>
    </xf>
    <xf numFmtId="176" fontId="5" fillId="2" borderId="48" xfId="0" applyNumberFormat="1" applyFont="1" applyFill="1" applyBorder="1" applyAlignment="1">
      <alignment horizontal="center" vertical="center"/>
    </xf>
    <xf numFmtId="176" fontId="5" fillId="2" borderId="52" xfId="0" applyNumberFormat="1" applyFont="1" applyFill="1" applyBorder="1" applyAlignment="1">
      <alignment horizontal="center" vertical="center"/>
    </xf>
    <xf numFmtId="0" fontId="5" fillId="2" borderId="48" xfId="0" applyNumberFormat="1" applyFont="1" applyFill="1" applyBorder="1" applyAlignment="1">
      <alignment horizontal="center" vertical="center"/>
    </xf>
    <xf numFmtId="0" fontId="5" fillId="2" borderId="49" xfId="0" applyNumberFormat="1" applyFont="1" applyFill="1" applyBorder="1" applyAlignment="1">
      <alignment horizontal="center" vertical="center"/>
    </xf>
    <xf numFmtId="0" fontId="5" fillId="2" borderId="53" xfId="0" applyNumberFormat="1" applyFont="1" applyFill="1" applyBorder="1" applyAlignment="1">
      <alignment horizontal="center" vertical="center"/>
    </xf>
    <xf numFmtId="0" fontId="5" fillId="2" borderId="5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5" fillId="3" borderId="45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5.(&#31532;1238&#22577;)/(2)&#31119;&#23798;&#30476;/&#12304;&#31119;&#23798;&#24066;&#12305;4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/>
  </sheetViews>
  <sheetFormatPr defaultColWidth="9" defaultRowHeight="18.75" x14ac:dyDescent="0.4"/>
  <cols>
    <col min="1" max="1" width="8.625" style="8" customWidth="1"/>
    <col min="2" max="5" width="10.625" style="95" customWidth="1"/>
    <col min="6" max="6" width="32.25" style="96" bestFit="1" customWidth="1"/>
    <col min="7" max="7" width="23.25" style="96" bestFit="1" customWidth="1"/>
    <col min="8" max="8" width="10.625" style="96" customWidth="1"/>
    <col min="9" max="9" width="16.625" style="95" customWidth="1"/>
    <col min="10" max="10" width="39.625" style="96" bestFit="1" customWidth="1"/>
    <col min="11" max="11" width="21.625" style="96" customWidth="1"/>
    <col min="12" max="12" width="25.625" style="95" customWidth="1"/>
    <col min="13" max="13" width="16.625" style="95" customWidth="1"/>
    <col min="14" max="14" width="10.625" style="95" customWidth="1"/>
    <col min="15" max="16" width="10.625" style="97" customWidth="1"/>
    <col min="17" max="18" width="12.625" style="99" hidden="1" customWidth="1"/>
    <col min="19" max="19" width="12.625" style="97" hidden="1" customWidth="1"/>
    <col min="20" max="22" width="10.625" style="95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1"/>
      <c r="B2" s="2"/>
      <c r="C2" s="9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13.5" customHeight="1" x14ac:dyDescent="0.4">
      <c r="A3" s="10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20"/>
      <c r="U3" s="13"/>
      <c r="V3" s="13"/>
      <c r="W3" s="14"/>
    </row>
    <row r="4" spans="1:24" x14ac:dyDescent="0.4">
      <c r="A4" s="21"/>
      <c r="B4" s="21"/>
      <c r="C4" s="11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9" t="s">
        <v>15</v>
      </c>
      <c r="M4" s="23" t="s">
        <v>16</v>
      </c>
      <c r="N4" s="29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103" t="s">
        <v>22</v>
      </c>
      <c r="U4" s="104" t="s">
        <v>24</v>
      </c>
      <c r="V4" s="105" t="s">
        <v>26</v>
      </c>
      <c r="W4" s="34" t="s">
        <v>27</v>
      </c>
    </row>
    <row r="5" spans="1:24" ht="63.95" customHeight="1" x14ac:dyDescent="0.4">
      <c r="A5" s="21"/>
      <c r="B5" s="21"/>
      <c r="C5" s="11"/>
      <c r="D5" s="35"/>
      <c r="E5" s="36"/>
      <c r="F5" s="37"/>
      <c r="G5" s="25"/>
      <c r="H5" s="26"/>
      <c r="I5" s="36"/>
      <c r="J5" s="38" t="s">
        <v>28</v>
      </c>
      <c r="K5" s="38" t="s">
        <v>29</v>
      </c>
      <c r="L5" s="11"/>
      <c r="M5" s="36"/>
      <c r="N5" s="11"/>
      <c r="O5" s="39"/>
      <c r="P5" s="40"/>
      <c r="Q5" s="41" t="s">
        <v>30</v>
      </c>
      <c r="R5" s="42"/>
      <c r="S5" s="42"/>
      <c r="T5" s="106"/>
      <c r="U5" s="107"/>
      <c r="V5" s="108"/>
      <c r="W5" s="43"/>
    </row>
    <row r="6" spans="1:24" ht="30" customHeight="1" thickBot="1" x14ac:dyDescent="0.45">
      <c r="A6" s="44"/>
      <c r="B6" s="44"/>
      <c r="C6" s="45"/>
      <c r="D6" s="46"/>
      <c r="E6" s="47"/>
      <c r="F6" s="48"/>
      <c r="G6" s="49"/>
      <c r="H6" s="50"/>
      <c r="I6" s="47"/>
      <c r="J6" s="51"/>
      <c r="K6" s="51"/>
      <c r="L6" s="45"/>
      <c r="M6" s="47"/>
      <c r="N6" s="45"/>
      <c r="O6" s="52"/>
      <c r="P6" s="53"/>
      <c r="Q6" s="54" t="s">
        <v>21</v>
      </c>
      <c r="R6" s="55" t="s">
        <v>23</v>
      </c>
      <c r="S6" s="56" t="s">
        <v>25</v>
      </c>
      <c r="T6" s="109"/>
      <c r="U6" s="110"/>
      <c r="V6" s="111"/>
      <c r="W6" s="57"/>
      <c r="X6" s="58"/>
    </row>
    <row r="7" spans="1:24" ht="19.5" thickTop="1" x14ac:dyDescent="0.4">
      <c r="A7" s="59">
        <v>1</v>
      </c>
      <c r="B7" s="59" t="s">
        <v>31</v>
      </c>
      <c r="C7" s="60" t="s">
        <v>31</v>
      </c>
      <c r="D7" s="61" t="s">
        <v>32</v>
      </c>
      <c r="E7" s="59" t="s">
        <v>33</v>
      </c>
      <c r="F7" s="60" t="s">
        <v>34</v>
      </c>
      <c r="G7" s="62" t="s">
        <v>35</v>
      </c>
      <c r="H7" s="63" t="s">
        <v>36</v>
      </c>
      <c r="I7" s="64" t="s">
        <v>37</v>
      </c>
      <c r="J7" s="59"/>
      <c r="K7" s="59" t="s">
        <v>33</v>
      </c>
      <c r="L7" s="102" t="s">
        <v>38</v>
      </c>
      <c r="M7" s="65" t="s">
        <v>39</v>
      </c>
      <c r="N7" s="66" t="s">
        <v>40</v>
      </c>
      <c r="O7" s="67">
        <v>44299</v>
      </c>
      <c r="P7" s="68">
        <v>44301</v>
      </c>
      <c r="Q7" s="69" t="s">
        <v>41</v>
      </c>
      <c r="R7" s="70" t="s">
        <v>42</v>
      </c>
      <c r="S7" s="71" t="s">
        <v>43</v>
      </c>
      <c r="T7" s="112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&lt;7.47</v>
      </c>
      <c r="U7" s="112" t="str">
        <f t="shared" si="0"/>
        <v>&lt;5.98</v>
      </c>
      <c r="V7" s="113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72" t="str">
        <f t="shared" ref="W7:W21" si="2">IF(ISERROR(V7*1),"",IF(AND(H7="飲料水",V7&gt;=11),"○",IF(AND(H7="牛乳・乳児用食品",V7&gt;=51),"○",IF(AND(H7&lt;&gt;"",V7&gt;=110),"○",""))))</f>
        <v/>
      </c>
    </row>
    <row r="8" spans="1:24" x14ac:dyDescent="0.4">
      <c r="A8" s="64">
        <f>A7+1</f>
        <v>2</v>
      </c>
      <c r="B8" s="59" t="s">
        <v>31</v>
      </c>
      <c r="C8" s="60" t="s">
        <v>31</v>
      </c>
      <c r="D8" s="61" t="s">
        <v>32</v>
      </c>
      <c r="E8" s="59" t="s">
        <v>33</v>
      </c>
      <c r="F8" s="60" t="s">
        <v>34</v>
      </c>
      <c r="G8" s="62" t="s">
        <v>35</v>
      </c>
      <c r="H8" s="63" t="s">
        <v>36</v>
      </c>
      <c r="I8" s="64" t="s">
        <v>44</v>
      </c>
      <c r="J8" s="64"/>
      <c r="K8" s="59" t="s">
        <v>33</v>
      </c>
      <c r="L8" s="102" t="s">
        <v>38</v>
      </c>
      <c r="M8" s="65" t="s">
        <v>39</v>
      </c>
      <c r="N8" s="66" t="s">
        <v>40</v>
      </c>
      <c r="O8" s="67">
        <v>44299</v>
      </c>
      <c r="P8" s="68">
        <v>44301</v>
      </c>
      <c r="Q8" s="73" t="s">
        <v>45</v>
      </c>
      <c r="R8" s="74" t="s">
        <v>46</v>
      </c>
      <c r="S8" s="71" t="s">
        <v>47</v>
      </c>
      <c r="T8" s="114" t="s">
        <v>45</v>
      </c>
      <c r="U8" s="112" t="str">
        <f t="shared" si="0"/>
        <v>&lt;4.57</v>
      </c>
      <c r="V8" s="113" t="str">
        <f t="shared" si="1"/>
        <v>&lt;9.9</v>
      </c>
      <c r="W8" s="72" t="str">
        <f t="shared" si="2"/>
        <v/>
      </c>
    </row>
    <row r="9" spans="1:24" x14ac:dyDescent="0.4">
      <c r="A9" s="64">
        <f t="shared" ref="A9:A21" si="3">A8+1</f>
        <v>3</v>
      </c>
      <c r="B9" s="59" t="s">
        <v>31</v>
      </c>
      <c r="C9" s="60" t="s">
        <v>31</v>
      </c>
      <c r="D9" s="61" t="s">
        <v>32</v>
      </c>
      <c r="E9" s="59" t="s">
        <v>33</v>
      </c>
      <c r="F9" s="60" t="s">
        <v>34</v>
      </c>
      <c r="G9" s="62" t="s">
        <v>35</v>
      </c>
      <c r="H9" s="63" t="s">
        <v>36</v>
      </c>
      <c r="I9" s="64" t="s">
        <v>44</v>
      </c>
      <c r="J9" s="64"/>
      <c r="K9" s="59" t="s">
        <v>33</v>
      </c>
      <c r="L9" s="102" t="s">
        <v>38</v>
      </c>
      <c r="M9" s="65" t="s">
        <v>39</v>
      </c>
      <c r="N9" s="66" t="s">
        <v>40</v>
      </c>
      <c r="O9" s="67">
        <v>44299</v>
      </c>
      <c r="P9" s="68">
        <v>44301</v>
      </c>
      <c r="Q9" s="73" t="s">
        <v>48</v>
      </c>
      <c r="R9" s="74" t="s">
        <v>49</v>
      </c>
      <c r="S9" s="71" t="s">
        <v>50</v>
      </c>
      <c r="T9" s="114" t="s">
        <v>48</v>
      </c>
      <c r="U9" s="112" t="str">
        <f t="shared" si="0"/>
        <v>&lt;4.13</v>
      </c>
      <c r="V9" s="113" t="str">
        <f t="shared" si="1"/>
        <v>&lt;9.1</v>
      </c>
      <c r="W9" s="72" t="str">
        <f t="shared" si="2"/>
        <v/>
      </c>
    </row>
    <row r="10" spans="1:24" x14ac:dyDescent="0.4">
      <c r="A10" s="64">
        <f t="shared" si="3"/>
        <v>4</v>
      </c>
      <c r="B10" s="59" t="s">
        <v>31</v>
      </c>
      <c r="C10" s="60" t="s">
        <v>31</v>
      </c>
      <c r="D10" s="61" t="s">
        <v>32</v>
      </c>
      <c r="E10" s="59" t="s">
        <v>33</v>
      </c>
      <c r="F10" s="60" t="s">
        <v>34</v>
      </c>
      <c r="G10" s="62" t="s">
        <v>35</v>
      </c>
      <c r="H10" s="63" t="s">
        <v>36</v>
      </c>
      <c r="I10" s="64" t="s">
        <v>44</v>
      </c>
      <c r="J10" s="64"/>
      <c r="K10" s="59" t="s">
        <v>33</v>
      </c>
      <c r="L10" s="102" t="s">
        <v>38</v>
      </c>
      <c r="M10" s="65" t="s">
        <v>39</v>
      </c>
      <c r="N10" s="66" t="s">
        <v>40</v>
      </c>
      <c r="O10" s="67">
        <v>44299</v>
      </c>
      <c r="P10" s="68">
        <v>44301</v>
      </c>
      <c r="Q10" s="73" t="s">
        <v>51</v>
      </c>
      <c r="R10" s="74" t="s">
        <v>52</v>
      </c>
      <c r="S10" s="75" t="s">
        <v>53</v>
      </c>
      <c r="T10" s="112" t="str">
        <f t="shared" ref="T10:T21" si="4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&lt;5.55</v>
      </c>
      <c r="U10" s="112" t="str">
        <f t="shared" si="0"/>
        <v>&lt;4.74</v>
      </c>
      <c r="V10" s="113" t="str">
        <f t="shared" si="1"/>
        <v>&lt;10</v>
      </c>
      <c r="W10" s="72" t="str">
        <f t="shared" si="2"/>
        <v/>
      </c>
    </row>
    <row r="11" spans="1:24" x14ac:dyDescent="0.4">
      <c r="A11" s="64">
        <f t="shared" si="3"/>
        <v>5</v>
      </c>
      <c r="B11" s="59" t="s">
        <v>31</v>
      </c>
      <c r="C11" s="60" t="s">
        <v>31</v>
      </c>
      <c r="D11" s="61" t="s">
        <v>32</v>
      </c>
      <c r="E11" s="59" t="s">
        <v>33</v>
      </c>
      <c r="F11" s="60" t="s">
        <v>34</v>
      </c>
      <c r="G11" s="62" t="s">
        <v>35</v>
      </c>
      <c r="H11" s="63" t="s">
        <v>36</v>
      </c>
      <c r="I11" s="64" t="s">
        <v>44</v>
      </c>
      <c r="J11" s="64"/>
      <c r="K11" s="59" t="s">
        <v>33</v>
      </c>
      <c r="L11" s="102" t="s">
        <v>38</v>
      </c>
      <c r="M11" s="65" t="s">
        <v>39</v>
      </c>
      <c r="N11" s="66" t="s">
        <v>40</v>
      </c>
      <c r="O11" s="67">
        <v>44299</v>
      </c>
      <c r="P11" s="68">
        <v>44301</v>
      </c>
      <c r="Q11" s="73" t="s">
        <v>54</v>
      </c>
      <c r="R11" s="74" t="s">
        <v>55</v>
      </c>
      <c r="S11" s="75" t="s">
        <v>56</v>
      </c>
      <c r="T11" s="112" t="str">
        <f t="shared" si="4"/>
        <v>&lt;7.74</v>
      </c>
      <c r="U11" s="112" t="str">
        <f t="shared" si="0"/>
        <v>&lt;8.44</v>
      </c>
      <c r="V11" s="113" t="str">
        <f t="shared" si="1"/>
        <v>&lt;16</v>
      </c>
      <c r="W11" s="72" t="str">
        <f t="shared" si="2"/>
        <v/>
      </c>
    </row>
    <row r="12" spans="1:24" x14ac:dyDescent="0.4">
      <c r="A12" s="64">
        <f t="shared" si="3"/>
        <v>6</v>
      </c>
      <c r="B12" s="59" t="s">
        <v>31</v>
      </c>
      <c r="C12" s="60" t="s">
        <v>31</v>
      </c>
      <c r="D12" s="61" t="s">
        <v>32</v>
      </c>
      <c r="E12" s="59" t="s">
        <v>33</v>
      </c>
      <c r="F12" s="60" t="s">
        <v>34</v>
      </c>
      <c r="G12" s="62" t="s">
        <v>35</v>
      </c>
      <c r="H12" s="63" t="s">
        <v>36</v>
      </c>
      <c r="I12" s="64" t="s">
        <v>44</v>
      </c>
      <c r="J12" s="64"/>
      <c r="K12" s="59" t="s">
        <v>33</v>
      </c>
      <c r="L12" s="102" t="s">
        <v>38</v>
      </c>
      <c r="M12" s="65" t="s">
        <v>39</v>
      </c>
      <c r="N12" s="66" t="s">
        <v>40</v>
      </c>
      <c r="O12" s="67">
        <v>44299</v>
      </c>
      <c r="P12" s="68">
        <v>44301</v>
      </c>
      <c r="Q12" s="73" t="s">
        <v>57</v>
      </c>
      <c r="R12" s="74" t="s">
        <v>58</v>
      </c>
      <c r="S12" s="76" t="s">
        <v>59</v>
      </c>
      <c r="T12" s="114" t="s">
        <v>57</v>
      </c>
      <c r="U12" s="112" t="str">
        <f t="shared" si="0"/>
        <v>&lt;7.39</v>
      </c>
      <c r="V12" s="113" t="str">
        <f t="shared" si="1"/>
        <v>&lt;14</v>
      </c>
      <c r="W12" s="72" t="str">
        <f t="shared" si="2"/>
        <v/>
      </c>
    </row>
    <row r="13" spans="1:24" x14ac:dyDescent="0.4">
      <c r="A13" s="64">
        <f t="shared" si="3"/>
        <v>7</v>
      </c>
      <c r="B13" s="59" t="s">
        <v>31</v>
      </c>
      <c r="C13" s="60" t="s">
        <v>31</v>
      </c>
      <c r="D13" s="61" t="s">
        <v>32</v>
      </c>
      <c r="E13" s="59" t="s">
        <v>33</v>
      </c>
      <c r="F13" s="60" t="s">
        <v>34</v>
      </c>
      <c r="G13" s="62" t="s">
        <v>35</v>
      </c>
      <c r="H13" s="63" t="s">
        <v>36</v>
      </c>
      <c r="I13" s="64" t="s">
        <v>44</v>
      </c>
      <c r="J13" s="64"/>
      <c r="K13" s="59" t="s">
        <v>33</v>
      </c>
      <c r="L13" s="102" t="s">
        <v>38</v>
      </c>
      <c r="M13" s="65" t="s">
        <v>39</v>
      </c>
      <c r="N13" s="66" t="s">
        <v>40</v>
      </c>
      <c r="O13" s="67">
        <v>44299</v>
      </c>
      <c r="P13" s="68">
        <v>44301</v>
      </c>
      <c r="Q13" s="73" t="s">
        <v>60</v>
      </c>
      <c r="R13" s="74" t="s">
        <v>61</v>
      </c>
      <c r="S13" s="76" t="s">
        <v>43</v>
      </c>
      <c r="T13" s="112" t="str">
        <f t="shared" ref="T13" si="5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&lt;7.65</v>
      </c>
      <c r="U13" s="112" t="str">
        <f t="shared" si="0"/>
        <v>&lt;5.01</v>
      </c>
      <c r="V13" s="113" t="str">
        <f t="shared" si="1"/>
        <v>&lt;13</v>
      </c>
      <c r="W13" s="72"/>
    </row>
    <row r="14" spans="1:24" x14ac:dyDescent="0.4">
      <c r="A14" s="64">
        <f t="shared" si="3"/>
        <v>8</v>
      </c>
      <c r="B14" s="59" t="s">
        <v>31</v>
      </c>
      <c r="C14" s="60" t="s">
        <v>31</v>
      </c>
      <c r="D14" s="61" t="s">
        <v>32</v>
      </c>
      <c r="E14" s="59" t="s">
        <v>33</v>
      </c>
      <c r="F14" s="60" t="s">
        <v>34</v>
      </c>
      <c r="G14" s="62" t="s">
        <v>62</v>
      </c>
      <c r="H14" s="63" t="s">
        <v>36</v>
      </c>
      <c r="I14" s="64" t="s">
        <v>63</v>
      </c>
      <c r="J14" s="64" t="s">
        <v>64</v>
      </c>
      <c r="K14" s="64" t="s">
        <v>65</v>
      </c>
      <c r="L14" s="102" t="s">
        <v>38</v>
      </c>
      <c r="M14" s="65" t="s">
        <v>39</v>
      </c>
      <c r="N14" s="66" t="s">
        <v>40</v>
      </c>
      <c r="O14" s="77">
        <v>44302</v>
      </c>
      <c r="P14" s="78">
        <v>44308</v>
      </c>
      <c r="Q14" s="73" t="s">
        <v>66</v>
      </c>
      <c r="R14" s="74">
        <v>10.6</v>
      </c>
      <c r="S14" s="76">
        <v>11</v>
      </c>
      <c r="T14" s="114" t="s">
        <v>66</v>
      </c>
      <c r="U14" s="112">
        <f t="shared" si="0"/>
        <v>10.6</v>
      </c>
      <c r="V14" s="113">
        <f t="shared" si="1"/>
        <v>11</v>
      </c>
      <c r="W14" s="72" t="str">
        <f t="shared" si="2"/>
        <v/>
      </c>
    </row>
    <row r="15" spans="1:24" x14ac:dyDescent="0.4">
      <c r="A15" s="64">
        <f t="shared" si="3"/>
        <v>9</v>
      </c>
      <c r="B15" s="59" t="s">
        <v>31</v>
      </c>
      <c r="C15" s="60" t="s">
        <v>31</v>
      </c>
      <c r="D15" s="61" t="s">
        <v>32</v>
      </c>
      <c r="E15" s="59" t="s">
        <v>33</v>
      </c>
      <c r="F15" s="60" t="s">
        <v>34</v>
      </c>
      <c r="G15" s="62" t="s">
        <v>62</v>
      </c>
      <c r="H15" s="63" t="s">
        <v>36</v>
      </c>
      <c r="I15" s="64" t="s">
        <v>67</v>
      </c>
      <c r="J15" s="64"/>
      <c r="K15" s="64" t="s">
        <v>68</v>
      </c>
      <c r="L15" s="102" t="s">
        <v>38</v>
      </c>
      <c r="M15" s="65" t="s">
        <v>39</v>
      </c>
      <c r="N15" s="66" t="s">
        <v>40</v>
      </c>
      <c r="O15" s="77">
        <v>44306</v>
      </c>
      <c r="P15" s="78">
        <v>44308</v>
      </c>
      <c r="Q15" s="73" t="s">
        <v>69</v>
      </c>
      <c r="R15" s="74" t="s">
        <v>70</v>
      </c>
      <c r="S15" s="76" t="s">
        <v>71</v>
      </c>
      <c r="T15" s="112" t="str">
        <f t="shared" si="4"/>
        <v>&lt;6.42</v>
      </c>
      <c r="U15" s="115" t="s">
        <v>70</v>
      </c>
      <c r="V15" s="113" t="str">
        <f t="shared" si="1"/>
        <v>&lt;12</v>
      </c>
      <c r="W15" s="72" t="str">
        <f t="shared" si="2"/>
        <v/>
      </c>
    </row>
    <row r="16" spans="1:24" x14ac:dyDescent="0.4">
      <c r="A16" s="64">
        <f t="shared" si="3"/>
        <v>10</v>
      </c>
      <c r="B16" s="59" t="s">
        <v>31</v>
      </c>
      <c r="C16" s="60" t="s">
        <v>31</v>
      </c>
      <c r="D16" s="61" t="s">
        <v>32</v>
      </c>
      <c r="E16" s="59" t="s">
        <v>33</v>
      </c>
      <c r="F16" s="60" t="s">
        <v>34</v>
      </c>
      <c r="G16" s="62" t="s">
        <v>62</v>
      </c>
      <c r="H16" s="63" t="s">
        <v>36</v>
      </c>
      <c r="I16" s="64" t="s">
        <v>67</v>
      </c>
      <c r="J16" s="64"/>
      <c r="K16" s="64" t="s">
        <v>68</v>
      </c>
      <c r="L16" s="102" t="s">
        <v>38</v>
      </c>
      <c r="M16" s="65" t="s">
        <v>39</v>
      </c>
      <c r="N16" s="66" t="s">
        <v>40</v>
      </c>
      <c r="O16" s="77">
        <v>44306</v>
      </c>
      <c r="P16" s="78">
        <v>44308</v>
      </c>
      <c r="Q16" s="73" t="s">
        <v>72</v>
      </c>
      <c r="R16" s="74" t="s">
        <v>73</v>
      </c>
      <c r="S16" s="76" t="s">
        <v>43</v>
      </c>
      <c r="T16" s="112" t="str">
        <f t="shared" si="4"/>
        <v>&lt;6.82</v>
      </c>
      <c r="U16" s="112" t="str">
        <f t="shared" si="0"/>
        <v>&lt;5.81</v>
      </c>
      <c r="V16" s="113" t="str">
        <f t="shared" si="1"/>
        <v>&lt;13</v>
      </c>
      <c r="W16" s="72" t="str">
        <f t="shared" si="2"/>
        <v/>
      </c>
    </row>
    <row r="17" spans="1:23" x14ac:dyDescent="0.4">
      <c r="A17" s="64">
        <f t="shared" si="3"/>
        <v>11</v>
      </c>
      <c r="B17" s="59" t="s">
        <v>31</v>
      </c>
      <c r="C17" s="60" t="s">
        <v>31</v>
      </c>
      <c r="D17" s="61" t="s">
        <v>74</v>
      </c>
      <c r="E17" s="59" t="s">
        <v>31</v>
      </c>
      <c r="F17" s="79" t="s">
        <v>75</v>
      </c>
      <c r="G17" s="62" t="s">
        <v>76</v>
      </c>
      <c r="H17" s="63" t="s">
        <v>36</v>
      </c>
      <c r="I17" s="64" t="s">
        <v>77</v>
      </c>
      <c r="J17" s="64"/>
      <c r="K17" s="59" t="s">
        <v>33</v>
      </c>
      <c r="L17" s="102" t="s">
        <v>38</v>
      </c>
      <c r="M17" s="65" t="s">
        <v>39</v>
      </c>
      <c r="N17" s="66" t="s">
        <v>40</v>
      </c>
      <c r="O17" s="77">
        <v>44306</v>
      </c>
      <c r="P17" s="78">
        <v>44308</v>
      </c>
      <c r="Q17" s="73" t="s">
        <v>78</v>
      </c>
      <c r="R17" s="74" t="s">
        <v>79</v>
      </c>
      <c r="S17" s="76" t="s">
        <v>80</v>
      </c>
      <c r="T17" s="112" t="str">
        <f t="shared" si="4"/>
        <v>&lt;0.824</v>
      </c>
      <c r="U17" s="112" t="str">
        <f t="shared" si="0"/>
        <v>&lt;0.912</v>
      </c>
      <c r="V17" s="113" t="str">
        <f t="shared" si="1"/>
        <v>&lt;1.7</v>
      </c>
      <c r="W17" s="72" t="str">
        <f t="shared" si="2"/>
        <v/>
      </c>
    </row>
    <row r="18" spans="1:23" x14ac:dyDescent="0.4">
      <c r="A18" s="64">
        <f t="shared" si="3"/>
        <v>12</v>
      </c>
      <c r="B18" s="59" t="s">
        <v>31</v>
      </c>
      <c r="C18" s="60" t="s">
        <v>31</v>
      </c>
      <c r="D18" s="61" t="s">
        <v>32</v>
      </c>
      <c r="E18" s="59" t="s">
        <v>33</v>
      </c>
      <c r="F18" s="60" t="s">
        <v>34</v>
      </c>
      <c r="G18" s="62" t="s">
        <v>35</v>
      </c>
      <c r="H18" s="63" t="s">
        <v>36</v>
      </c>
      <c r="I18" s="64" t="s">
        <v>81</v>
      </c>
      <c r="J18" s="64"/>
      <c r="K18" s="59" t="s">
        <v>33</v>
      </c>
      <c r="L18" s="102" t="s">
        <v>38</v>
      </c>
      <c r="M18" s="65" t="s">
        <v>39</v>
      </c>
      <c r="N18" s="66" t="s">
        <v>40</v>
      </c>
      <c r="O18" s="77">
        <v>44306</v>
      </c>
      <c r="P18" s="78">
        <v>44308</v>
      </c>
      <c r="Q18" s="73" t="s">
        <v>82</v>
      </c>
      <c r="R18" s="74" t="s">
        <v>83</v>
      </c>
      <c r="S18" s="76" t="s">
        <v>59</v>
      </c>
      <c r="T18" s="112" t="str">
        <f t="shared" si="4"/>
        <v>&lt;7.63</v>
      </c>
      <c r="U18" s="115" t="s">
        <v>83</v>
      </c>
      <c r="V18" s="113" t="str">
        <f t="shared" si="1"/>
        <v>&lt;14</v>
      </c>
      <c r="W18" s="72" t="str">
        <f t="shared" si="2"/>
        <v/>
      </c>
    </row>
    <row r="19" spans="1:23" x14ac:dyDescent="0.4">
      <c r="A19" s="64">
        <f t="shared" si="3"/>
        <v>13</v>
      </c>
      <c r="B19" s="59" t="s">
        <v>31</v>
      </c>
      <c r="C19" s="60" t="s">
        <v>31</v>
      </c>
      <c r="D19" s="61" t="s">
        <v>32</v>
      </c>
      <c r="E19" s="59" t="s">
        <v>33</v>
      </c>
      <c r="F19" s="60" t="s">
        <v>34</v>
      </c>
      <c r="G19" s="62" t="s">
        <v>35</v>
      </c>
      <c r="H19" s="63" t="s">
        <v>36</v>
      </c>
      <c r="I19" s="64" t="s">
        <v>81</v>
      </c>
      <c r="J19" s="64"/>
      <c r="K19" s="59" t="s">
        <v>33</v>
      </c>
      <c r="L19" s="102" t="s">
        <v>38</v>
      </c>
      <c r="M19" s="65" t="s">
        <v>39</v>
      </c>
      <c r="N19" s="66" t="s">
        <v>40</v>
      </c>
      <c r="O19" s="77">
        <v>44306</v>
      </c>
      <c r="P19" s="78">
        <v>44308</v>
      </c>
      <c r="Q19" s="73" t="s">
        <v>84</v>
      </c>
      <c r="R19" s="74" t="s">
        <v>66</v>
      </c>
      <c r="S19" s="76" t="s">
        <v>85</v>
      </c>
      <c r="T19" s="112" t="str">
        <f t="shared" si="4"/>
        <v>&lt;8.86</v>
      </c>
      <c r="U19" s="115" t="s">
        <v>66</v>
      </c>
      <c r="V19" s="113" t="str">
        <f t="shared" si="1"/>
        <v>&lt;15</v>
      </c>
      <c r="W19" s="72" t="str">
        <f t="shared" si="2"/>
        <v/>
      </c>
    </row>
    <row r="20" spans="1:23" x14ac:dyDescent="0.4">
      <c r="A20" s="64">
        <f t="shared" si="3"/>
        <v>14</v>
      </c>
      <c r="B20" s="59" t="s">
        <v>31</v>
      </c>
      <c r="C20" s="60" t="s">
        <v>31</v>
      </c>
      <c r="D20" s="61" t="s">
        <v>32</v>
      </c>
      <c r="E20" s="59" t="s">
        <v>33</v>
      </c>
      <c r="F20" s="60" t="s">
        <v>34</v>
      </c>
      <c r="G20" s="62" t="s">
        <v>35</v>
      </c>
      <c r="H20" s="63" t="s">
        <v>36</v>
      </c>
      <c r="I20" s="64" t="s">
        <v>81</v>
      </c>
      <c r="J20" s="80"/>
      <c r="K20" s="59" t="s">
        <v>33</v>
      </c>
      <c r="L20" s="102" t="s">
        <v>38</v>
      </c>
      <c r="M20" s="65" t="s">
        <v>39</v>
      </c>
      <c r="N20" s="66" t="s">
        <v>40</v>
      </c>
      <c r="O20" s="77">
        <v>44306</v>
      </c>
      <c r="P20" s="78">
        <v>44308</v>
      </c>
      <c r="Q20" s="73" t="s">
        <v>86</v>
      </c>
      <c r="R20" s="81" t="s">
        <v>87</v>
      </c>
      <c r="S20" s="82" t="s">
        <v>43</v>
      </c>
      <c r="T20" s="112" t="str">
        <f t="shared" si="4"/>
        <v>&lt;6.15</v>
      </c>
      <c r="U20" s="112" t="str">
        <f t="shared" si="0"/>
        <v>&lt;6.94</v>
      </c>
      <c r="V20" s="113" t="str">
        <f t="shared" si="1"/>
        <v>&lt;13</v>
      </c>
      <c r="W20" s="72" t="str">
        <f t="shared" si="2"/>
        <v/>
      </c>
    </row>
    <row r="21" spans="1:23" ht="19.5" thickBot="1" x14ac:dyDescent="0.45">
      <c r="A21" s="84">
        <f t="shared" si="3"/>
        <v>15</v>
      </c>
      <c r="B21" s="84" t="s">
        <v>31</v>
      </c>
      <c r="C21" s="101" t="s">
        <v>31</v>
      </c>
      <c r="D21" s="83" t="s">
        <v>32</v>
      </c>
      <c r="E21" s="84" t="s">
        <v>33</v>
      </c>
      <c r="F21" s="85" t="s">
        <v>34</v>
      </c>
      <c r="G21" s="86" t="s">
        <v>35</v>
      </c>
      <c r="H21" s="83" t="s">
        <v>36</v>
      </c>
      <c r="I21" s="84" t="s">
        <v>81</v>
      </c>
      <c r="J21" s="84"/>
      <c r="K21" s="84" t="s">
        <v>33</v>
      </c>
      <c r="L21" s="101" t="s">
        <v>38</v>
      </c>
      <c r="M21" s="87" t="s">
        <v>39</v>
      </c>
      <c r="N21" s="88" t="s">
        <v>40</v>
      </c>
      <c r="O21" s="89">
        <v>44306</v>
      </c>
      <c r="P21" s="90">
        <v>44308</v>
      </c>
      <c r="Q21" s="91" t="s">
        <v>88</v>
      </c>
      <c r="R21" s="92" t="s">
        <v>89</v>
      </c>
      <c r="S21" s="93" t="s">
        <v>71</v>
      </c>
      <c r="T21" s="116" t="str">
        <f t="shared" si="4"/>
        <v>&lt;6.21</v>
      </c>
      <c r="U21" s="116" t="str">
        <f t="shared" si="0"/>
        <v>&lt;5.89</v>
      </c>
      <c r="V21" s="117" t="str">
        <f t="shared" si="1"/>
        <v>&lt;12</v>
      </c>
      <c r="W21" s="94" t="str">
        <f t="shared" si="2"/>
        <v/>
      </c>
    </row>
    <row r="22" spans="1:23" x14ac:dyDescent="0.4">
      <c r="Q22" s="98"/>
      <c r="U22" s="100" t="s">
        <v>90</v>
      </c>
    </row>
  </sheetData>
  <mergeCells count="27">
    <mergeCell ref="W4:W6"/>
    <mergeCell ref="J5:J6"/>
    <mergeCell ref="K5:K6"/>
    <mergeCell ref="Q5:S5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D3:F3"/>
    <mergeCell ref="A3:A6"/>
    <mergeCell ref="B3:B6"/>
    <mergeCell ref="C3:C6"/>
    <mergeCell ref="G3:G6"/>
    <mergeCell ref="H3:H6"/>
    <mergeCell ref="I3:L3"/>
  </mergeCells>
  <phoneticPr fontId="2"/>
  <conditionalFormatting sqref="V7:V8">
    <cfRule type="expression" dxfId="2" priority="3">
      <formula>$W7="○"</formula>
    </cfRule>
  </conditionalFormatting>
  <conditionalFormatting sqref="V9:V12 V14:V21">
    <cfRule type="expression" dxfId="1" priority="2">
      <formula>$W9="○"</formula>
    </cfRule>
  </conditionalFormatting>
  <conditionalFormatting sqref="V13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2021-05-19T02:15:28Z</dcterms:modified>
</cp:coreProperties>
</file>