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3410" windowHeight="8460"/>
  </bookViews>
  <sheets>
    <sheet name="Sheet1" sheetId="1" r:id="rId1"/>
  </sheets>
  <externalReferences>
    <externalReference r:id="rId2"/>
  </externalReferences>
  <definedNames>
    <definedName name="産地">'[1]マスタ（削除不可）'!$A$3:$A$50</definedName>
    <definedName name="食品カテゴリ">'[1]マスタ（削除不可）'!$C$3:$C$9</definedName>
    <definedName name="超過">'[1]マスタ（削除不可）'!$H$3:$H$4</definedName>
    <definedName name="野生_栽培">'[1]マスタ（削除不可）'!$D$3:$D$8</definedName>
    <definedName name="流通品_非流通品">'[1]マスタ（削除不可）'!$B$3:$B$5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13" i="1" l="1"/>
  <c r="T13" i="1"/>
  <c r="V13" i="1" s="1"/>
  <c r="W13" i="1" s="1"/>
  <c r="U12" i="1"/>
  <c r="V12" i="1" s="1"/>
  <c r="W12" i="1" s="1"/>
  <c r="T12" i="1"/>
  <c r="V11" i="1"/>
  <c r="W11" i="1" s="1"/>
  <c r="U11" i="1"/>
  <c r="T11" i="1"/>
  <c r="U10" i="1"/>
  <c r="T10" i="1"/>
  <c r="V10" i="1" s="1"/>
  <c r="W10" i="1" s="1"/>
  <c r="U9" i="1"/>
  <c r="T9" i="1"/>
  <c r="V9" i="1" s="1"/>
  <c r="W9" i="1" s="1"/>
  <c r="U8" i="1"/>
  <c r="V8" i="1" s="1"/>
  <c r="W8" i="1" s="1"/>
  <c r="T8" i="1"/>
  <c r="A8" i="1"/>
  <c r="A9" i="1" s="1"/>
  <c r="A10" i="1" s="1"/>
  <c r="A11" i="1" s="1"/>
  <c r="A12" i="1" s="1"/>
  <c r="A13" i="1" s="1"/>
  <c r="U7" i="1"/>
  <c r="V7" i="1" s="1"/>
  <c r="W7" i="1" s="1"/>
  <c r="T7" i="1"/>
</calcChain>
</file>

<file path=xl/sharedStrings.xml><?xml version="1.0" encoding="utf-8"?>
<sst xmlns="http://schemas.openxmlformats.org/spreadsheetml/2006/main" count="115" uniqueCount="56">
  <si>
    <t>３　国立医薬品食品衛生研究所における検査</t>
  </si>
  <si>
    <t>NO</t>
    <phoneticPr fontId="3"/>
  </si>
  <si>
    <t>報告自治体</t>
    <rPh sb="0" eb="2">
      <t>ホウコク</t>
    </rPh>
    <rPh sb="2" eb="5">
      <t>ジチタイ</t>
    </rPh>
    <phoneticPr fontId="3"/>
  </si>
  <si>
    <t>実施主体</t>
    <rPh sb="0" eb="2">
      <t>ジッシ</t>
    </rPh>
    <phoneticPr fontId="3"/>
  </si>
  <si>
    <t>産地</t>
    <rPh sb="0" eb="2">
      <t>サンチ</t>
    </rPh>
    <phoneticPr fontId="3"/>
  </si>
  <si>
    <t>非流通品
／流通品</t>
    <rPh sb="0" eb="1">
      <t>ヒ</t>
    </rPh>
    <rPh sb="1" eb="3">
      <t>リュウツウ</t>
    </rPh>
    <rPh sb="3" eb="4">
      <t>ヒン</t>
    </rPh>
    <phoneticPr fontId="3"/>
  </si>
  <si>
    <t>食品
カテゴリ</t>
    <phoneticPr fontId="3"/>
  </si>
  <si>
    <t>品目</t>
    <rPh sb="0" eb="2">
      <t>ヒンモク</t>
    </rPh>
    <phoneticPr fontId="3"/>
  </si>
  <si>
    <t>検査</t>
    <phoneticPr fontId="3"/>
  </si>
  <si>
    <t>日時</t>
    <rPh sb="0" eb="2">
      <t>ニチジ</t>
    </rPh>
    <phoneticPr fontId="3"/>
  </si>
  <si>
    <t>結果（Bq/kg)</t>
    <rPh sb="0" eb="2">
      <t>ケッカ</t>
    </rPh>
    <phoneticPr fontId="3"/>
  </si>
  <si>
    <t>都道府県</t>
    <rPh sb="0" eb="4">
      <t>トドウフケン</t>
    </rPh>
    <phoneticPr fontId="3"/>
  </si>
  <si>
    <t>市町村</t>
    <rPh sb="0" eb="3">
      <t>シチョウソン</t>
    </rPh>
    <phoneticPr fontId="3"/>
  </si>
  <si>
    <t>その他
（海域、河川、製造所等）</t>
    <rPh sb="2" eb="3">
      <t>タ</t>
    </rPh>
    <rPh sb="5" eb="7">
      <t>カイイキ</t>
    </rPh>
    <rPh sb="8" eb="10">
      <t>カセン</t>
    </rPh>
    <rPh sb="11" eb="14">
      <t>セイゾウショ</t>
    </rPh>
    <rPh sb="14" eb="15">
      <t>トウ</t>
    </rPh>
    <phoneticPr fontId="3"/>
  </si>
  <si>
    <t>品目名</t>
    <rPh sb="2" eb="3">
      <t>メイ</t>
    </rPh>
    <phoneticPr fontId="3"/>
  </si>
  <si>
    <t>採取時点の出荷制限等の状況</t>
    <rPh sb="0" eb="2">
      <t>サイシュ</t>
    </rPh>
    <rPh sb="2" eb="4">
      <t>ジテン</t>
    </rPh>
    <rPh sb="5" eb="7">
      <t>シュッカ</t>
    </rPh>
    <rPh sb="7" eb="9">
      <t>セイゲン</t>
    </rPh>
    <rPh sb="9" eb="10">
      <t>トウ</t>
    </rPh>
    <rPh sb="11" eb="13">
      <t>ジョウキョウ</t>
    </rPh>
    <phoneticPr fontId="3"/>
  </si>
  <si>
    <t>検査機関</t>
    <phoneticPr fontId="3"/>
  </si>
  <si>
    <t>検査法</t>
    <rPh sb="0" eb="2">
      <t>ケンサ</t>
    </rPh>
    <rPh sb="2" eb="3">
      <t>ホウ</t>
    </rPh>
    <phoneticPr fontId="3"/>
  </si>
  <si>
    <t>採取日
（購入日)</t>
  </si>
  <si>
    <t>結果
判明日</t>
    <phoneticPr fontId="3"/>
  </si>
  <si>
    <t>入力用</t>
    <rPh sb="0" eb="3">
      <t>ニュウリョクヨウ</t>
    </rPh>
    <phoneticPr fontId="1"/>
  </si>
  <si>
    <t>Cs-134</t>
    <phoneticPr fontId="3"/>
  </si>
  <si>
    <t>Cs-137</t>
    <phoneticPr fontId="3"/>
  </si>
  <si>
    <t>Cs合計</t>
    <rPh sb="2" eb="4">
      <t>ゴウケイ</t>
    </rPh>
    <phoneticPr fontId="3"/>
  </si>
  <si>
    <t>基準超過</t>
    <rPh sb="0" eb="2">
      <t>キジュン</t>
    </rPh>
    <rPh sb="2" eb="4">
      <t>チョウカ</t>
    </rPh>
    <phoneticPr fontId="3"/>
  </si>
  <si>
    <t>【きのこ類、山菜類、水産物等の場合】
野生（または天然）/栽培（または養殖）</t>
    <rPh sb="4" eb="5">
      <t>ルイ</t>
    </rPh>
    <rPh sb="6" eb="8">
      <t>サンサイ</t>
    </rPh>
    <rPh sb="8" eb="9">
      <t>ルイ</t>
    </rPh>
    <rPh sb="10" eb="12">
      <t>スイサン</t>
    </rPh>
    <rPh sb="12" eb="13">
      <t>ブツ</t>
    </rPh>
    <rPh sb="13" eb="14">
      <t>トウ</t>
    </rPh>
    <rPh sb="15" eb="17">
      <t>バアイ</t>
    </rPh>
    <rPh sb="19" eb="21">
      <t>ヤセイ</t>
    </rPh>
    <rPh sb="25" eb="27">
      <t>テンネン</t>
    </rPh>
    <rPh sb="29" eb="31">
      <t>サイバイ</t>
    </rPh>
    <rPh sb="35" eb="37">
      <t>ヨウショク</t>
    </rPh>
    <phoneticPr fontId="3"/>
  </si>
  <si>
    <r>
      <t>その他
（</t>
    </r>
    <r>
      <rPr>
        <sz val="11"/>
        <rFont val="ＭＳ Ｐゴシック"/>
        <family val="3"/>
        <charset val="128"/>
      </rPr>
      <t>原木、菌床、
露地栽培、施設栽培等）</t>
    </r>
    <rPh sb="2" eb="3">
      <t>タ</t>
    </rPh>
    <rPh sb="5" eb="7">
      <t>ゲンボク</t>
    </rPh>
    <rPh sb="8" eb="10">
      <t>キンショウ</t>
    </rPh>
    <rPh sb="12" eb="14">
      <t>ロジ</t>
    </rPh>
    <rPh sb="14" eb="16">
      <t>サイバイ</t>
    </rPh>
    <rPh sb="17" eb="19">
      <t>シセツ</t>
    </rPh>
    <rPh sb="19" eb="21">
      <t>サイバイ</t>
    </rPh>
    <rPh sb="21" eb="22">
      <t>トウ</t>
    </rPh>
    <phoneticPr fontId="3"/>
  </si>
  <si>
    <t>・半角入力する
・不検出の際は「&lt;○○（検出下限）」を入力する
・Cs合計のみ入力する場合は、Cs134,137に「-」（半角ハイフン）を入力する</t>
    <rPh sb="1" eb="3">
      <t>ハンカク</t>
    </rPh>
    <rPh sb="3" eb="5">
      <t>ニュウリョク</t>
    </rPh>
    <rPh sb="9" eb="10">
      <t>フ</t>
    </rPh>
    <rPh sb="10" eb="12">
      <t>ケンシュツ</t>
    </rPh>
    <rPh sb="13" eb="14">
      <t>サイ</t>
    </rPh>
    <rPh sb="20" eb="22">
      <t>ケンシュツ</t>
    </rPh>
    <rPh sb="22" eb="24">
      <t>カゲン</t>
    </rPh>
    <rPh sb="27" eb="29">
      <t>ニュウリョク</t>
    </rPh>
    <rPh sb="35" eb="37">
      <t>ゴウケイ</t>
    </rPh>
    <rPh sb="39" eb="41">
      <t>ニュウリョク</t>
    </rPh>
    <rPh sb="43" eb="45">
      <t>バアイ</t>
    </rPh>
    <rPh sb="61" eb="63">
      <t>ハンカク</t>
    </rPh>
    <rPh sb="69" eb="71">
      <t>ニュウリョク</t>
    </rPh>
    <phoneticPr fontId="1"/>
  </si>
  <si>
    <t>Cs-134</t>
    <phoneticPr fontId="1"/>
  </si>
  <si>
    <t>Cs-137</t>
    <phoneticPr fontId="1"/>
  </si>
  <si>
    <t>Cs合計</t>
    <rPh sb="2" eb="4">
      <t>ゴウケイ</t>
    </rPh>
    <phoneticPr fontId="1"/>
  </si>
  <si>
    <t>国立医薬品食品衛生研究所</t>
    <rPh sb="0" eb="12">
      <t>コクリツイヤクヒンショクヒンエイセイケンキュウショ</t>
    </rPh>
    <phoneticPr fontId="1"/>
  </si>
  <si>
    <t>秋田県</t>
    <rPh sb="0" eb="3">
      <t>アキタケン</t>
    </rPh>
    <phoneticPr fontId="7"/>
  </si>
  <si>
    <t>流通品</t>
    <rPh sb="0" eb="2">
      <t>リュウツウ</t>
    </rPh>
    <rPh sb="2" eb="3">
      <t>ヒン</t>
    </rPh>
    <phoneticPr fontId="8"/>
  </si>
  <si>
    <t>畜産物</t>
    <rPh sb="0" eb="3">
      <t>チクサンブツ</t>
    </rPh>
    <phoneticPr fontId="1"/>
  </si>
  <si>
    <t>牛肉</t>
    <rPh sb="0" eb="2">
      <t>ギュウニク</t>
    </rPh>
    <phoneticPr fontId="1"/>
  </si>
  <si>
    <t>部位：バラ</t>
    <rPh sb="0" eb="2">
      <t>ブイ</t>
    </rPh>
    <phoneticPr fontId="1"/>
  </si>
  <si>
    <t>制限なし</t>
    <rPh sb="0" eb="2">
      <t>セイゲン</t>
    </rPh>
    <phoneticPr fontId="1"/>
  </si>
  <si>
    <t>CsI</t>
  </si>
  <si>
    <t>-</t>
    <phoneticPr fontId="1"/>
  </si>
  <si>
    <t>&lt;25</t>
    <phoneticPr fontId="1"/>
  </si>
  <si>
    <t>長野県</t>
    <rPh sb="0" eb="3">
      <t>ナガノケン</t>
    </rPh>
    <phoneticPr fontId="7"/>
  </si>
  <si>
    <t>部位：肩ロース</t>
    <rPh sb="0" eb="2">
      <t>ブイ</t>
    </rPh>
    <rPh sb="3" eb="4">
      <t>カタ</t>
    </rPh>
    <phoneticPr fontId="1"/>
  </si>
  <si>
    <t>宮城県</t>
    <rPh sb="0" eb="3">
      <t>ミヤギケン</t>
    </rPh>
    <phoneticPr fontId="7"/>
  </si>
  <si>
    <t>名取市</t>
    <rPh sb="0" eb="3">
      <t>ナトリシ</t>
    </rPh>
    <phoneticPr fontId="1"/>
  </si>
  <si>
    <t>農産物</t>
    <rPh sb="0" eb="3">
      <t>ノウサンブツ</t>
    </rPh>
    <phoneticPr fontId="1"/>
  </si>
  <si>
    <t>コマツナ</t>
  </si>
  <si>
    <t>シイタケ</t>
  </si>
  <si>
    <t>栽培</t>
    <rPh sb="0" eb="2">
      <t>サイバイ</t>
    </rPh>
    <phoneticPr fontId="1"/>
  </si>
  <si>
    <t>菌床</t>
    <rPh sb="0" eb="2">
      <t>キンショウ</t>
    </rPh>
    <phoneticPr fontId="1"/>
  </si>
  <si>
    <t>岩手県</t>
    <rPh sb="0" eb="3">
      <t>イワテケン</t>
    </rPh>
    <phoneticPr fontId="7"/>
  </si>
  <si>
    <t>畜産物</t>
    <rPh sb="0" eb="3">
      <t>チクサンブツ</t>
    </rPh>
    <phoneticPr fontId="3"/>
  </si>
  <si>
    <t>鶏肉</t>
    <rPh sb="0" eb="2">
      <t>トリニク</t>
    </rPh>
    <phoneticPr fontId="1"/>
  </si>
  <si>
    <t>部位：ササミ</t>
    <rPh sb="0" eb="2">
      <t>ブイ</t>
    </rPh>
    <phoneticPr fontId="1"/>
  </si>
  <si>
    <t>ダイズ</t>
    <phoneticPr fontId="1"/>
  </si>
  <si>
    <t>種類：青大豆</t>
    <rPh sb="0" eb="2">
      <t>シュルイ</t>
    </rPh>
    <rPh sb="3" eb="4">
      <t>アオ</t>
    </rPh>
    <rPh sb="4" eb="6">
      <t>ダイズ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</si>
</sst>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e\.m\.d;@"/>
  </numFmts>
  <fonts count="10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10"/>
      <name val="游ゴシック"/>
      <family val="3"/>
      <charset val="128"/>
      <scheme val="minor"/>
    </font>
    <font>
      <b/>
      <sz val="14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176" fontId="4" fillId="2" borderId="9" xfId="0" applyNumberFormat="1" applyFont="1" applyFill="1" applyBorder="1" applyAlignment="1">
      <alignment horizontal="center" vertical="center" wrapText="1"/>
    </xf>
    <xf numFmtId="176" fontId="4" fillId="2" borderId="10" xfId="0" applyNumberFormat="1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/>
    </xf>
    <xf numFmtId="176" fontId="2" fillId="2" borderId="19" xfId="0" applyNumberFormat="1" applyFont="1" applyFill="1" applyBorder="1" applyAlignment="1">
      <alignment horizontal="center" vertical="center" wrapText="1"/>
    </xf>
    <xf numFmtId="176" fontId="2" fillId="2" borderId="2" xfId="0" applyNumberFormat="1" applyFont="1" applyFill="1" applyBorder="1" applyAlignment="1">
      <alignment horizontal="center" vertical="center" wrapText="1"/>
    </xf>
    <xf numFmtId="176" fontId="2" fillId="2" borderId="20" xfId="0" applyNumberFormat="1" applyFont="1" applyFill="1" applyBorder="1" applyAlignment="1">
      <alignment horizontal="center" vertical="center" wrapText="1"/>
    </xf>
    <xf numFmtId="176" fontId="2" fillId="2" borderId="21" xfId="0" applyNumberFormat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/>
    </xf>
    <xf numFmtId="176" fontId="2" fillId="2" borderId="16" xfId="0" applyNumberFormat="1" applyFont="1" applyFill="1" applyBorder="1" applyAlignment="1">
      <alignment horizontal="center" vertical="center" wrapText="1"/>
    </xf>
    <xf numFmtId="176" fontId="2" fillId="2" borderId="23" xfId="0" applyNumberFormat="1" applyFont="1" applyFill="1" applyBorder="1" applyAlignment="1">
      <alignment horizontal="center" vertical="center" wrapText="1"/>
    </xf>
    <xf numFmtId="0" fontId="2" fillId="2" borderId="20" xfId="0" applyNumberFormat="1" applyFont="1" applyFill="1" applyBorder="1" applyAlignment="1">
      <alignment horizontal="left" vertical="center" wrapText="1"/>
    </xf>
    <xf numFmtId="0" fontId="2" fillId="2" borderId="21" xfId="0" applyNumberFormat="1" applyFont="1" applyFill="1" applyBorder="1" applyAlignment="1">
      <alignment horizontal="left" vertical="center" wrapText="1"/>
    </xf>
    <xf numFmtId="0" fontId="2" fillId="2" borderId="25" xfId="0" applyNumberFormat="1" applyFont="1" applyFill="1" applyBorder="1" applyAlignment="1">
      <alignment horizontal="left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2" fillId="2" borderId="29" xfId="0" applyFont="1" applyFill="1" applyBorder="1" applyAlignment="1">
      <alignment horizontal="center" vertical="center" wrapText="1"/>
    </xf>
    <xf numFmtId="0" fontId="2" fillId="2" borderId="29" xfId="0" applyFont="1" applyFill="1" applyBorder="1" applyAlignment="1">
      <alignment horizontal="center" vertical="center"/>
    </xf>
    <xf numFmtId="176" fontId="2" fillId="2" borderId="31" xfId="0" applyNumberFormat="1" applyFont="1" applyFill="1" applyBorder="1" applyAlignment="1">
      <alignment horizontal="center" vertical="center" wrapText="1"/>
    </xf>
    <xf numFmtId="176" fontId="2" fillId="2" borderId="27" xfId="0" applyNumberFormat="1" applyFont="1" applyFill="1" applyBorder="1" applyAlignment="1">
      <alignment horizontal="center" vertical="center" wrapText="1"/>
    </xf>
    <xf numFmtId="0" fontId="2" fillId="2" borderId="33" xfId="0" applyNumberFormat="1" applyFont="1" applyFill="1" applyBorder="1" applyAlignment="1">
      <alignment horizontal="center" vertical="center" wrapText="1"/>
    </xf>
    <xf numFmtId="0" fontId="2" fillId="2" borderId="32" xfId="0" applyNumberFormat="1" applyFont="1" applyFill="1" applyBorder="1" applyAlignment="1">
      <alignment horizontal="center" vertical="center" wrapText="1"/>
    </xf>
    <xf numFmtId="176" fontId="2" fillId="2" borderId="34" xfId="0" applyNumberFormat="1" applyFont="1" applyFill="1" applyBorder="1" applyAlignment="1">
      <alignment horizontal="center" vertical="center" wrapText="1"/>
    </xf>
    <xf numFmtId="0" fontId="6" fillId="2" borderId="27" xfId="0" applyFont="1" applyFill="1" applyBorder="1" applyAlignment="1">
      <alignment horizontal="center" vertical="center" wrapText="1"/>
    </xf>
    <xf numFmtId="0" fontId="2" fillId="2" borderId="35" xfId="0" applyFont="1" applyFill="1" applyBorder="1" applyAlignment="1">
      <alignment horizontal="center" vertical="center"/>
    </xf>
    <xf numFmtId="0" fontId="2" fillId="2" borderId="36" xfId="0" applyFont="1" applyFill="1" applyBorder="1" applyAlignment="1">
      <alignment horizontal="center" vertical="center"/>
    </xf>
    <xf numFmtId="0" fontId="2" fillId="2" borderId="37" xfId="0" applyFont="1" applyFill="1" applyBorder="1" applyAlignment="1">
      <alignment horizontal="center" vertical="center"/>
    </xf>
    <xf numFmtId="0" fontId="5" fillId="2" borderId="38" xfId="0" applyFont="1" applyFill="1" applyBorder="1" applyAlignment="1">
      <alignment horizontal="center" vertical="center"/>
    </xf>
    <xf numFmtId="0" fontId="2" fillId="2" borderId="39" xfId="0" applyFont="1" applyFill="1" applyBorder="1" applyAlignment="1">
      <alignment horizontal="center" vertical="center"/>
    </xf>
    <xf numFmtId="0" fontId="9" fillId="2" borderId="35" xfId="0" applyFont="1" applyFill="1" applyBorder="1" applyAlignment="1">
      <alignment horizontal="center" vertical="center"/>
    </xf>
    <xf numFmtId="57" fontId="2" fillId="2" borderId="36" xfId="0" applyNumberFormat="1" applyFont="1" applyFill="1" applyBorder="1" applyAlignment="1">
      <alignment horizontal="center" vertical="center"/>
    </xf>
    <xf numFmtId="176" fontId="2" fillId="2" borderId="37" xfId="0" applyNumberFormat="1" applyFont="1" applyFill="1" applyBorder="1" applyAlignment="1">
      <alignment horizontal="center" vertical="center"/>
    </xf>
    <xf numFmtId="176" fontId="2" fillId="2" borderId="40" xfId="0" applyNumberFormat="1" applyFont="1" applyFill="1" applyBorder="1" applyAlignment="1">
      <alignment horizontal="center" vertical="center"/>
    </xf>
    <xf numFmtId="0" fontId="2" fillId="2" borderId="37" xfId="0" applyNumberFormat="1" applyFont="1" applyFill="1" applyBorder="1" applyAlignment="1">
      <alignment horizontal="center" vertical="center"/>
    </xf>
    <xf numFmtId="0" fontId="2" fillId="2" borderId="35" xfId="0" applyNumberFormat="1" applyFont="1" applyFill="1" applyBorder="1" applyAlignment="1">
      <alignment horizontal="center" vertical="center"/>
    </xf>
    <xf numFmtId="0" fontId="2" fillId="2" borderId="41" xfId="0" applyNumberFormat="1" applyFont="1" applyFill="1" applyBorder="1" applyAlignment="1">
      <alignment horizontal="center" vertical="center"/>
    </xf>
    <xf numFmtId="0" fontId="2" fillId="2" borderId="40" xfId="0" applyNumberFormat="1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0" fillId="0" borderId="35" xfId="0" applyBorder="1" applyAlignment="1">
      <alignment vertical="center"/>
    </xf>
    <xf numFmtId="0" fontId="2" fillId="2" borderId="43" xfId="0" applyFont="1" applyFill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0" xfId="0" applyAlignment="1"/>
    <xf numFmtId="0" fontId="2" fillId="2" borderId="1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5" fillId="2" borderId="30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31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vertical="center"/>
    </xf>
    <xf numFmtId="0" fontId="2" fillId="2" borderId="32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2" fillId="2" borderId="40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23" xfId="0" applyFont="1" applyFill="1" applyBorder="1" applyAlignment="1">
      <alignment horizontal="center" vertical="center" wrapText="1"/>
    </xf>
    <xf numFmtId="0" fontId="2" fillId="3" borderId="26" xfId="0" applyFont="1" applyFill="1" applyBorder="1" applyAlignment="1">
      <alignment horizontal="center" vertical="center" wrapText="1"/>
    </xf>
    <xf numFmtId="0" fontId="2" fillId="3" borderId="29" xfId="0" applyFont="1" applyFill="1" applyBorder="1" applyAlignment="1">
      <alignment horizontal="center" vertical="center" wrapText="1"/>
    </xf>
    <xf numFmtId="0" fontId="2" fillId="3" borderId="35" xfId="0" applyNumberFormat="1" applyFont="1" applyFill="1" applyBorder="1" applyAlignment="1">
      <alignment horizontal="center" vertical="center"/>
    </xf>
    <xf numFmtId="0" fontId="2" fillId="3" borderId="42" xfId="0" applyNumberFormat="1" applyFont="1" applyFill="1" applyBorder="1" applyAlignment="1">
      <alignment horizontal="center" vertical="center"/>
    </xf>
  </cellXfs>
  <cellStyles count="1">
    <cellStyle name="標準" xfId="0" builtinId="0"/>
  </cellStyles>
  <dxfs count="1">
    <dxf>
      <font>
        <b/>
        <i val="0"/>
        <u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2&#24180;&#24230;/R3.1&#26376;&#20998;/&#12503;&#12524;&#12473;R3.1.(&#31532;1223&#22577;)/(3)&#22269;&#34907;&#30740;/&#26908;&#26619;&#32080;&#26524;&#22577;&#21578;&#12304;2021.01.29&#12305;&#22269;&#34907;&#3074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報告様式"/>
      <sheetName val="マスタ（削除不可）"/>
      <sheetName val="記載例（R2改正後）"/>
      <sheetName val="記載例（H29.4 改正後）"/>
      <sheetName val="記載例（H29.4 改正前）"/>
    </sheetNames>
    <sheetDataSet>
      <sheetData sheetId="0"/>
      <sheetData sheetId="1">
        <row r="3">
          <cell r="A3" t="str">
            <v>北海道</v>
          </cell>
          <cell r="B3" t="str">
            <v>非流通品（出荷予定なし）</v>
          </cell>
          <cell r="C3" t="str">
            <v>農産物</v>
          </cell>
          <cell r="D3" t="str">
            <v>野生</v>
          </cell>
        </row>
        <row r="4">
          <cell r="A4" t="str">
            <v>青森県</v>
          </cell>
          <cell r="B4" t="str">
            <v>非流通品（出荷予定あり）</v>
          </cell>
          <cell r="C4" t="str">
            <v>畜産物</v>
          </cell>
          <cell r="D4" t="str">
            <v>天然</v>
          </cell>
        </row>
        <row r="5">
          <cell r="A5" t="str">
            <v>岩手県</v>
          </cell>
          <cell r="B5" t="str">
            <v>流通品</v>
          </cell>
          <cell r="C5" t="str">
            <v>野生鳥獣肉</v>
          </cell>
          <cell r="D5" t="str">
            <v>栽培</v>
          </cell>
        </row>
        <row r="6">
          <cell r="A6" t="str">
            <v>宮城県</v>
          </cell>
          <cell r="C6" t="str">
            <v>水産物</v>
          </cell>
          <cell r="D6" t="str">
            <v>養殖</v>
          </cell>
        </row>
        <row r="7">
          <cell r="A7" t="str">
            <v>秋田県</v>
          </cell>
          <cell r="C7" t="str">
            <v>牛乳・乳児用食品</v>
          </cell>
          <cell r="D7" t="str">
            <v>不明</v>
          </cell>
        </row>
        <row r="8">
          <cell r="A8" t="str">
            <v>山形県</v>
          </cell>
          <cell r="C8" t="str">
            <v>飲料水</v>
          </cell>
        </row>
        <row r="9">
          <cell r="A9" t="str">
            <v>福島県</v>
          </cell>
          <cell r="C9" t="str">
            <v>その他</v>
          </cell>
        </row>
        <row r="10">
          <cell r="A10" t="str">
            <v>茨城県</v>
          </cell>
        </row>
        <row r="11">
          <cell r="A11" t="str">
            <v>栃木県</v>
          </cell>
        </row>
        <row r="12">
          <cell r="A12" t="str">
            <v>群馬県</v>
          </cell>
        </row>
        <row r="13">
          <cell r="A13" t="str">
            <v>埼玉県</v>
          </cell>
        </row>
        <row r="14">
          <cell r="A14" t="str">
            <v>千葉県</v>
          </cell>
        </row>
        <row r="15">
          <cell r="A15" t="str">
            <v>東京都</v>
          </cell>
        </row>
        <row r="16">
          <cell r="A16" t="str">
            <v>神奈川県</v>
          </cell>
        </row>
        <row r="17">
          <cell r="A17" t="str">
            <v>新潟県</v>
          </cell>
        </row>
        <row r="18">
          <cell r="A18" t="str">
            <v>富山県</v>
          </cell>
        </row>
        <row r="19">
          <cell r="A19" t="str">
            <v>石川県</v>
          </cell>
        </row>
        <row r="20">
          <cell r="A20" t="str">
            <v>福井県</v>
          </cell>
        </row>
        <row r="21">
          <cell r="A21" t="str">
            <v>山梨県</v>
          </cell>
        </row>
        <row r="22">
          <cell r="A22" t="str">
            <v>長野県</v>
          </cell>
        </row>
        <row r="23">
          <cell r="A23" t="str">
            <v>岐阜県</v>
          </cell>
        </row>
        <row r="24">
          <cell r="A24" t="str">
            <v>静岡県</v>
          </cell>
        </row>
        <row r="25">
          <cell r="A25" t="str">
            <v>愛知県</v>
          </cell>
        </row>
        <row r="26">
          <cell r="A26" t="str">
            <v>三重県</v>
          </cell>
        </row>
        <row r="27">
          <cell r="A27" t="str">
            <v>滋賀県</v>
          </cell>
        </row>
        <row r="28">
          <cell r="A28" t="str">
            <v>京都府</v>
          </cell>
        </row>
        <row r="29">
          <cell r="A29" t="str">
            <v>大阪府</v>
          </cell>
        </row>
        <row r="30">
          <cell r="A30" t="str">
            <v>兵庫県</v>
          </cell>
        </row>
        <row r="31">
          <cell r="A31" t="str">
            <v>奈良県</v>
          </cell>
        </row>
        <row r="32">
          <cell r="A32" t="str">
            <v>和歌山県</v>
          </cell>
        </row>
        <row r="33">
          <cell r="A33" t="str">
            <v>鳥取県</v>
          </cell>
        </row>
        <row r="34">
          <cell r="A34" t="str">
            <v>島根県</v>
          </cell>
        </row>
        <row r="35">
          <cell r="A35" t="str">
            <v>岡山県</v>
          </cell>
        </row>
        <row r="36">
          <cell r="A36" t="str">
            <v>広島県</v>
          </cell>
        </row>
        <row r="37">
          <cell r="A37" t="str">
            <v>山口県</v>
          </cell>
        </row>
        <row r="38">
          <cell r="A38" t="str">
            <v>徳島県</v>
          </cell>
        </row>
        <row r="39">
          <cell r="A39" t="str">
            <v>香川県</v>
          </cell>
        </row>
        <row r="40">
          <cell r="A40" t="str">
            <v>愛媛県</v>
          </cell>
        </row>
        <row r="41">
          <cell r="A41" t="str">
            <v>高知県</v>
          </cell>
        </row>
        <row r="42">
          <cell r="A42" t="str">
            <v>福岡県</v>
          </cell>
        </row>
        <row r="43">
          <cell r="A43" t="str">
            <v>佐賀県</v>
          </cell>
        </row>
        <row r="44">
          <cell r="A44" t="str">
            <v>長崎県</v>
          </cell>
        </row>
        <row r="45">
          <cell r="A45" t="str">
            <v>熊本県</v>
          </cell>
        </row>
        <row r="46">
          <cell r="A46" t="str">
            <v>大分県</v>
          </cell>
        </row>
        <row r="47">
          <cell r="A47" t="str">
            <v>宮崎県</v>
          </cell>
        </row>
        <row r="48">
          <cell r="A48" t="str">
            <v>鹿児島県</v>
          </cell>
        </row>
        <row r="49">
          <cell r="A49" t="str">
            <v>沖縄県</v>
          </cell>
        </row>
        <row r="50">
          <cell r="A50" t="str">
            <v>-</v>
          </cell>
        </row>
      </sheetData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3"/>
  <sheetViews>
    <sheetView tabSelected="1" workbookViewId="0">
      <selection activeCell="A2" sqref="A2"/>
    </sheetView>
  </sheetViews>
  <sheetFormatPr defaultRowHeight="18.75" x14ac:dyDescent="0.4"/>
  <cols>
    <col min="2" max="2" width="11" style="57" bestFit="1" customWidth="1"/>
    <col min="3" max="3" width="25.5" style="57" bestFit="1" customWidth="1"/>
    <col min="6" max="6" width="25.5" style="57" bestFit="1" customWidth="1"/>
    <col min="7" max="7" width="17.25" style="57" bestFit="1" customWidth="1"/>
    <col min="8" max="8" width="12.875" style="57" bestFit="1" customWidth="1"/>
    <col min="10" max="10" width="39" style="57" bestFit="1" customWidth="1"/>
    <col min="11" max="11" width="15.125" style="57" bestFit="1" customWidth="1"/>
    <col min="12" max="12" width="27.625" style="73" bestFit="1" customWidth="1"/>
    <col min="13" max="13" width="22.25" bestFit="1" customWidth="1"/>
  </cols>
  <sheetData>
    <row r="1" spans="1:23" x14ac:dyDescent="0.4">
      <c r="A1" t="s">
        <v>0</v>
      </c>
    </row>
    <row r="2" spans="1:23" ht="19.5" thickBot="1" x14ac:dyDescent="0.45"/>
    <row r="3" spans="1:23" x14ac:dyDescent="0.4">
      <c r="A3" s="1" t="s">
        <v>1</v>
      </c>
      <c r="B3" s="58" t="s">
        <v>2</v>
      </c>
      <c r="C3" s="61" t="s">
        <v>3</v>
      </c>
      <c r="D3" s="3" t="s">
        <v>4</v>
      </c>
      <c r="E3" s="4"/>
      <c r="F3" s="5"/>
      <c r="G3" s="64" t="s">
        <v>5</v>
      </c>
      <c r="H3" s="67" t="s">
        <v>6</v>
      </c>
      <c r="I3" s="6" t="s">
        <v>7</v>
      </c>
      <c r="J3" s="4"/>
      <c r="K3" s="4"/>
      <c r="L3" s="5"/>
      <c r="M3" s="3" t="s">
        <v>8</v>
      </c>
      <c r="N3" s="5"/>
      <c r="O3" s="7" t="s">
        <v>9</v>
      </c>
      <c r="P3" s="8"/>
      <c r="Q3" s="3" t="s">
        <v>10</v>
      </c>
      <c r="R3" s="4"/>
      <c r="S3" s="4"/>
      <c r="T3" s="4"/>
      <c r="U3" s="4"/>
      <c r="V3" s="4"/>
      <c r="W3" s="5"/>
    </row>
    <row r="4" spans="1:23" x14ac:dyDescent="0.4">
      <c r="A4" s="9"/>
      <c r="B4" s="59"/>
      <c r="C4" s="62"/>
      <c r="D4" s="11" t="s">
        <v>11</v>
      </c>
      <c r="E4" s="12" t="s">
        <v>12</v>
      </c>
      <c r="F4" s="2" t="s">
        <v>13</v>
      </c>
      <c r="G4" s="65"/>
      <c r="H4" s="68"/>
      <c r="I4" s="12" t="s">
        <v>14</v>
      </c>
      <c r="J4" s="70"/>
      <c r="K4" s="72"/>
      <c r="L4" s="61" t="s">
        <v>15</v>
      </c>
      <c r="M4" s="13" t="s">
        <v>16</v>
      </c>
      <c r="N4" s="2" t="s">
        <v>17</v>
      </c>
      <c r="O4" s="14" t="s">
        <v>18</v>
      </c>
      <c r="P4" s="15" t="s">
        <v>19</v>
      </c>
      <c r="Q4" s="16" t="s">
        <v>20</v>
      </c>
      <c r="R4" s="17"/>
      <c r="S4" s="17"/>
      <c r="T4" s="75" t="s">
        <v>21</v>
      </c>
      <c r="U4" s="76" t="s">
        <v>22</v>
      </c>
      <c r="V4" s="76" t="s">
        <v>23</v>
      </c>
      <c r="W4" s="18" t="s">
        <v>24</v>
      </c>
    </row>
    <row r="5" spans="1:23" ht="110.1" customHeight="1" x14ac:dyDescent="0.4">
      <c r="A5" s="9"/>
      <c r="B5" s="59"/>
      <c r="C5" s="62"/>
      <c r="D5" s="19"/>
      <c r="E5" s="20"/>
      <c r="F5" s="62"/>
      <c r="G5" s="65"/>
      <c r="H5" s="68"/>
      <c r="I5" s="20"/>
      <c r="J5" s="21" t="s">
        <v>25</v>
      </c>
      <c r="K5" s="21" t="s">
        <v>26</v>
      </c>
      <c r="L5" s="62"/>
      <c r="M5" s="22"/>
      <c r="N5" s="10"/>
      <c r="O5" s="23"/>
      <c r="P5" s="24"/>
      <c r="Q5" s="25" t="s">
        <v>27</v>
      </c>
      <c r="R5" s="26"/>
      <c r="S5" s="27"/>
      <c r="T5" s="77"/>
      <c r="U5" s="78"/>
      <c r="V5" s="78"/>
      <c r="W5" s="28"/>
    </row>
    <row r="6" spans="1:23" ht="19.5" thickBot="1" x14ac:dyDescent="0.45">
      <c r="A6" s="29"/>
      <c r="B6" s="60"/>
      <c r="C6" s="63"/>
      <c r="D6" s="31"/>
      <c r="E6" s="32"/>
      <c r="F6" s="63"/>
      <c r="G6" s="66"/>
      <c r="H6" s="69"/>
      <c r="I6" s="32"/>
      <c r="J6" s="71"/>
      <c r="K6" s="71"/>
      <c r="L6" s="63"/>
      <c r="M6" s="33"/>
      <c r="N6" s="30"/>
      <c r="O6" s="34"/>
      <c r="P6" s="35"/>
      <c r="Q6" s="36" t="s">
        <v>28</v>
      </c>
      <c r="R6" s="37" t="s">
        <v>29</v>
      </c>
      <c r="S6" s="38" t="s">
        <v>30</v>
      </c>
      <c r="T6" s="79"/>
      <c r="U6" s="80"/>
      <c r="V6" s="80"/>
      <c r="W6" s="39"/>
    </row>
    <row r="7" spans="1:23" ht="19.5" thickTop="1" x14ac:dyDescent="0.4">
      <c r="A7" s="40">
        <v>1</v>
      </c>
      <c r="B7" s="40"/>
      <c r="C7" s="41" t="s">
        <v>31</v>
      </c>
      <c r="D7" s="42" t="s">
        <v>32</v>
      </c>
      <c r="E7" s="40"/>
      <c r="F7" s="41"/>
      <c r="G7" s="43" t="s">
        <v>33</v>
      </c>
      <c r="H7" s="44" t="s">
        <v>34</v>
      </c>
      <c r="I7" s="40" t="s">
        <v>35</v>
      </c>
      <c r="J7" s="40"/>
      <c r="K7" s="40" t="s">
        <v>36</v>
      </c>
      <c r="L7" s="74" t="s">
        <v>37</v>
      </c>
      <c r="M7" s="45" t="s">
        <v>31</v>
      </c>
      <c r="N7" s="46" t="s">
        <v>38</v>
      </c>
      <c r="O7" s="47">
        <v>44221</v>
      </c>
      <c r="P7" s="48">
        <v>44225</v>
      </c>
      <c r="Q7" s="49" t="s">
        <v>39</v>
      </c>
      <c r="R7" s="50" t="s">
        <v>39</v>
      </c>
      <c r="S7" s="51" t="s">
        <v>40</v>
      </c>
      <c r="T7" s="81" t="str">
        <f t="shared" ref="T7:U13" si="0">IF(Q7="","",IF(NOT(ISERROR(Q7*1)),ROUNDDOWN(Q7*1,2-INT(LOG(ABS(Q7*1)))),IFERROR("&lt;"&amp;ROUNDDOWN(IF(SUBSTITUTE(Q7,"&lt;","")*1&lt;=50,SUBSTITUTE(Q7,"&lt;","")*1,""),2-INT(LOG(ABS(SUBSTITUTE(Q7,"&lt;","")*1)))),IF(Q7="-",Q7,"入力形式が間違っています"))))</f>
        <v>-</v>
      </c>
      <c r="U7" s="81" t="str">
        <f t="shared" si="0"/>
        <v>-</v>
      </c>
      <c r="V7" s="82" t="str">
        <f t="shared" ref="V7:V13" si="1">IFERROR(IF(AND(T7="",U7=""),"",IF(AND(T7="-",U7="-"),IF(S7="","Cs合計を入力してください",S7),IF(NOT(ISERROR(T7*1+U7*1)),ROUND(T7+U7, 1-INT(LOG(ABS(T7+U7)))),IF(NOT(ISERROR(T7*1)),ROUND(T7, 1-INT(LOG(ABS(T7)))),IF(NOT(ISERROR(U7*1)),ROUND(U7, 1-INT(LOG(ABS(U7)))),IF(ISERROR(T7*1+U7*1),"&lt;"&amp;ROUND(IF(T7="-",0,SUBSTITUTE(T7,"&lt;",""))*1+IF(U7="-",0,SUBSTITUTE(U7,"&lt;",""))*1,1-INT(LOG(ABS(IF(T7="-",0,SUBSTITUTE(T7,"&lt;",""))*1+IF(U7="-",0,SUBSTITUTE(U7,"&lt;",""))*1)))))))))),"入力形式が間違っています")</f>
        <v>&lt;25</v>
      </c>
      <c r="W7" s="52" t="str">
        <f t="shared" ref="W7:W13" si="2">IF(ISERROR(V7*1),"",IF(AND(H7="飲料水",V7&gt;=11),"○",IF(AND(H7="牛乳・乳児用食品",V7&gt;=51),"○",IF(AND(H7&lt;&gt;"",V7&gt;=110),"○",""))))</f>
        <v/>
      </c>
    </row>
    <row r="8" spans="1:23" x14ac:dyDescent="0.4">
      <c r="A8" s="53">
        <f>A7+1</f>
        <v>2</v>
      </c>
      <c r="B8" s="53"/>
      <c r="C8" s="41" t="s">
        <v>31</v>
      </c>
      <c r="D8" s="44" t="s">
        <v>41</v>
      </c>
      <c r="E8" s="54"/>
      <c r="F8" s="55"/>
      <c r="G8" s="43" t="s">
        <v>33</v>
      </c>
      <c r="H8" s="44" t="s">
        <v>34</v>
      </c>
      <c r="I8" s="53" t="s">
        <v>35</v>
      </c>
      <c r="J8" s="53"/>
      <c r="K8" s="53" t="s">
        <v>42</v>
      </c>
      <c r="L8" s="74" t="s">
        <v>37</v>
      </c>
      <c r="M8" s="45" t="s">
        <v>31</v>
      </c>
      <c r="N8" s="46" t="s">
        <v>38</v>
      </c>
      <c r="O8" s="47">
        <v>44222</v>
      </c>
      <c r="P8" s="48">
        <v>44225</v>
      </c>
      <c r="Q8" s="49" t="s">
        <v>39</v>
      </c>
      <c r="R8" s="50" t="s">
        <v>39</v>
      </c>
      <c r="S8" s="51" t="s">
        <v>40</v>
      </c>
      <c r="T8" s="81" t="str">
        <f t="shared" si="0"/>
        <v>-</v>
      </c>
      <c r="U8" s="81" t="str">
        <f t="shared" si="0"/>
        <v>-</v>
      </c>
      <c r="V8" s="82" t="str">
        <f t="shared" si="1"/>
        <v>&lt;25</v>
      </c>
      <c r="W8" s="52" t="str">
        <f t="shared" si="2"/>
        <v/>
      </c>
    </row>
    <row r="9" spans="1:23" x14ac:dyDescent="0.4">
      <c r="A9" s="53">
        <f t="shared" ref="A9:A13" si="3">A8+1</f>
        <v>3</v>
      </c>
      <c r="B9" s="53"/>
      <c r="C9" s="41" t="s">
        <v>31</v>
      </c>
      <c r="D9" s="44" t="s">
        <v>43</v>
      </c>
      <c r="E9" s="54"/>
      <c r="F9" s="55"/>
      <c r="G9" s="43" t="s">
        <v>33</v>
      </c>
      <c r="H9" s="44" t="s">
        <v>34</v>
      </c>
      <c r="I9" s="53" t="s">
        <v>35</v>
      </c>
      <c r="J9" s="53"/>
      <c r="K9" s="53"/>
      <c r="L9" s="74" t="s">
        <v>37</v>
      </c>
      <c r="M9" s="45" t="s">
        <v>31</v>
      </c>
      <c r="N9" s="46" t="s">
        <v>38</v>
      </c>
      <c r="O9" s="47">
        <v>44223</v>
      </c>
      <c r="P9" s="48">
        <v>44225</v>
      </c>
      <c r="Q9" s="49" t="s">
        <v>39</v>
      </c>
      <c r="R9" s="50" t="s">
        <v>39</v>
      </c>
      <c r="S9" s="51" t="s">
        <v>40</v>
      </c>
      <c r="T9" s="81" t="str">
        <f t="shared" si="0"/>
        <v>-</v>
      </c>
      <c r="U9" s="81" t="str">
        <f t="shared" si="0"/>
        <v>-</v>
      </c>
      <c r="V9" s="82" t="str">
        <f t="shared" si="1"/>
        <v>&lt;25</v>
      </c>
      <c r="W9" s="52" t="str">
        <f t="shared" si="2"/>
        <v/>
      </c>
    </row>
    <row r="10" spans="1:23" x14ac:dyDescent="0.4">
      <c r="A10" s="53">
        <f t="shared" si="3"/>
        <v>4</v>
      </c>
      <c r="B10" s="53"/>
      <c r="C10" s="41" t="s">
        <v>31</v>
      </c>
      <c r="D10" s="44" t="s">
        <v>43</v>
      </c>
      <c r="E10" s="56" t="s">
        <v>44</v>
      </c>
      <c r="F10" s="55"/>
      <c r="G10" s="43" t="s">
        <v>33</v>
      </c>
      <c r="H10" s="44" t="s">
        <v>45</v>
      </c>
      <c r="I10" s="53" t="s">
        <v>46</v>
      </c>
      <c r="J10" s="53"/>
      <c r="K10" s="53"/>
      <c r="L10" s="74" t="s">
        <v>37</v>
      </c>
      <c r="M10" s="45" t="s">
        <v>31</v>
      </c>
      <c r="N10" s="46" t="s">
        <v>38</v>
      </c>
      <c r="O10" s="47">
        <v>44223</v>
      </c>
      <c r="P10" s="48">
        <v>44225</v>
      </c>
      <c r="Q10" s="49" t="s">
        <v>39</v>
      </c>
      <c r="R10" s="50" t="s">
        <v>39</v>
      </c>
      <c r="S10" s="51" t="s">
        <v>40</v>
      </c>
      <c r="T10" s="81" t="str">
        <f t="shared" si="0"/>
        <v>-</v>
      </c>
      <c r="U10" s="81" t="str">
        <f t="shared" si="0"/>
        <v>-</v>
      </c>
      <c r="V10" s="82" t="str">
        <f t="shared" si="1"/>
        <v>&lt;25</v>
      </c>
      <c r="W10" s="52" t="str">
        <f t="shared" si="2"/>
        <v/>
      </c>
    </row>
    <row r="11" spans="1:23" x14ac:dyDescent="0.4">
      <c r="A11" s="53">
        <f t="shared" si="3"/>
        <v>5</v>
      </c>
      <c r="B11" s="53"/>
      <c r="C11" s="41" t="s">
        <v>31</v>
      </c>
      <c r="D11" s="44" t="s">
        <v>43</v>
      </c>
      <c r="E11" s="56"/>
      <c r="F11" s="55"/>
      <c r="G11" s="43" t="s">
        <v>33</v>
      </c>
      <c r="H11" s="44" t="s">
        <v>45</v>
      </c>
      <c r="I11" s="53" t="s">
        <v>47</v>
      </c>
      <c r="J11" s="53" t="s">
        <v>48</v>
      </c>
      <c r="K11" s="53" t="s">
        <v>49</v>
      </c>
      <c r="L11" s="74" t="s">
        <v>37</v>
      </c>
      <c r="M11" s="45" t="s">
        <v>31</v>
      </c>
      <c r="N11" s="46" t="s">
        <v>38</v>
      </c>
      <c r="O11" s="47">
        <v>44223</v>
      </c>
      <c r="P11" s="48">
        <v>44225</v>
      </c>
      <c r="Q11" s="49" t="s">
        <v>39</v>
      </c>
      <c r="R11" s="50" t="s">
        <v>39</v>
      </c>
      <c r="S11" s="51" t="s">
        <v>40</v>
      </c>
      <c r="T11" s="81" t="str">
        <f t="shared" si="0"/>
        <v>-</v>
      </c>
      <c r="U11" s="81" t="str">
        <f t="shared" si="0"/>
        <v>-</v>
      </c>
      <c r="V11" s="82" t="str">
        <f t="shared" si="1"/>
        <v>&lt;25</v>
      </c>
      <c r="W11" s="52" t="str">
        <f t="shared" si="2"/>
        <v/>
      </c>
    </row>
    <row r="12" spans="1:23" x14ac:dyDescent="0.4">
      <c r="A12" s="53">
        <f t="shared" si="3"/>
        <v>6</v>
      </c>
      <c r="B12" s="53"/>
      <c r="C12" s="41" t="s">
        <v>31</v>
      </c>
      <c r="D12" s="44" t="s">
        <v>50</v>
      </c>
      <c r="E12" s="56"/>
      <c r="F12" s="55"/>
      <c r="G12" s="43" t="s">
        <v>33</v>
      </c>
      <c r="H12" s="44" t="s">
        <v>51</v>
      </c>
      <c r="I12" s="53" t="s">
        <v>52</v>
      </c>
      <c r="J12" s="53"/>
      <c r="K12" s="53" t="s">
        <v>53</v>
      </c>
      <c r="L12" s="74" t="s">
        <v>37</v>
      </c>
      <c r="M12" s="45" t="s">
        <v>31</v>
      </c>
      <c r="N12" s="46" t="s">
        <v>38</v>
      </c>
      <c r="O12" s="47">
        <v>44223</v>
      </c>
      <c r="P12" s="48">
        <v>44225</v>
      </c>
      <c r="Q12" s="49" t="s">
        <v>39</v>
      </c>
      <c r="R12" s="50" t="s">
        <v>39</v>
      </c>
      <c r="S12" s="51" t="s">
        <v>40</v>
      </c>
      <c r="T12" s="81" t="str">
        <f t="shared" si="0"/>
        <v>-</v>
      </c>
      <c r="U12" s="81" t="str">
        <f t="shared" si="0"/>
        <v>-</v>
      </c>
      <c r="V12" s="82" t="str">
        <f t="shared" si="1"/>
        <v>&lt;25</v>
      </c>
      <c r="W12" s="52" t="str">
        <f t="shared" si="2"/>
        <v/>
      </c>
    </row>
    <row r="13" spans="1:23" x14ac:dyDescent="0.4">
      <c r="A13" s="53">
        <f t="shared" si="3"/>
        <v>7</v>
      </c>
      <c r="B13" s="53"/>
      <c r="C13" s="41" t="s">
        <v>31</v>
      </c>
      <c r="D13" s="44" t="s">
        <v>43</v>
      </c>
      <c r="E13" s="56"/>
      <c r="F13" s="55"/>
      <c r="G13" s="43" t="s">
        <v>33</v>
      </c>
      <c r="H13" s="44" t="s">
        <v>45</v>
      </c>
      <c r="I13" s="53" t="s">
        <v>54</v>
      </c>
      <c r="J13" s="40"/>
      <c r="K13" s="53" t="s">
        <v>55</v>
      </c>
      <c r="L13" s="74" t="s">
        <v>37</v>
      </c>
      <c r="M13" s="45" t="s">
        <v>31</v>
      </c>
      <c r="N13" s="46" t="s">
        <v>38</v>
      </c>
      <c r="O13" s="47">
        <v>44222</v>
      </c>
      <c r="P13" s="48">
        <v>44225</v>
      </c>
      <c r="Q13" s="49" t="s">
        <v>39</v>
      </c>
      <c r="R13" s="50" t="s">
        <v>39</v>
      </c>
      <c r="S13" s="51" t="s">
        <v>40</v>
      </c>
      <c r="T13" s="81" t="str">
        <f t="shared" si="0"/>
        <v>-</v>
      </c>
      <c r="U13" s="81" t="str">
        <f t="shared" si="0"/>
        <v>-</v>
      </c>
      <c r="V13" s="82" t="str">
        <f t="shared" si="1"/>
        <v>&lt;25</v>
      </c>
      <c r="W13" s="52" t="str">
        <f t="shared" si="2"/>
        <v/>
      </c>
    </row>
  </sheetData>
  <mergeCells count="27">
    <mergeCell ref="V4:V6"/>
    <mergeCell ref="W4:W6"/>
    <mergeCell ref="J5:J6"/>
    <mergeCell ref="K5:K6"/>
    <mergeCell ref="Q5:S5"/>
    <mergeCell ref="N4:N6"/>
    <mergeCell ref="O4:O6"/>
    <mergeCell ref="P4:P6"/>
    <mergeCell ref="Q4:S4"/>
    <mergeCell ref="T4:T6"/>
    <mergeCell ref="U4:U6"/>
    <mergeCell ref="I3:L3"/>
    <mergeCell ref="M3:N3"/>
    <mergeCell ref="O3:P3"/>
    <mergeCell ref="Q3:W3"/>
    <mergeCell ref="D4:D6"/>
    <mergeCell ref="E4:E6"/>
    <mergeCell ref="F4:F6"/>
    <mergeCell ref="I4:I6"/>
    <mergeCell ref="L4:L6"/>
    <mergeCell ref="M4:M6"/>
    <mergeCell ref="A3:A6"/>
    <mergeCell ref="B3:B6"/>
    <mergeCell ref="C3:C6"/>
    <mergeCell ref="D3:F3"/>
    <mergeCell ref="G3:G6"/>
    <mergeCell ref="H3:H6"/>
  </mergeCells>
  <phoneticPr fontId="1"/>
  <conditionalFormatting sqref="V7:V13">
    <cfRule type="expression" dxfId="0" priority="1">
      <formula>$W7="○"</formula>
    </cfRule>
  </conditionalFormatting>
  <dataValidations count="6">
    <dataValidation type="list" allowBlank="1" showInputMessage="1" showErrorMessage="1" sqref="D7:D13">
      <formula1>産地</formula1>
    </dataValidation>
    <dataValidation type="list" allowBlank="1" showInputMessage="1" showErrorMessage="1" sqref="G7:G13">
      <formula1>流通品_非流通品</formula1>
    </dataValidation>
    <dataValidation type="list" allowBlank="1" showInputMessage="1" showErrorMessage="1" sqref="H7:H13">
      <formula1>食品カテゴリ</formula1>
    </dataValidation>
    <dataValidation type="list" allowBlank="1" showInputMessage="1" showErrorMessage="1" sqref="J8:J12">
      <formula1>野生_栽培</formula1>
    </dataValidation>
    <dataValidation type="date" allowBlank="1" showInputMessage="1" showErrorMessage="1" sqref="O7:P13">
      <formula1>23743</formula1>
      <formula2>61453</formula2>
    </dataValidation>
    <dataValidation type="list" allowBlank="1" showInputMessage="1" showErrorMessage="1" sqref="W7:W13">
      <formula1>超過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'\\10.25.75.248\kyoyu\化学物質係\●東北地方太平洋沖地震福島原発\■プレス\R2年度\R3.1月分\プレスR3.1.(第1223報)\(3)国衛研\[検査結果報告【2021.01.29】国衛研.xlsx]マスタ（削除不可）'!#REF!</xm:f>
          </x14:formula1>
          <xm:sqref>N4:N13 L7:L13 J7 J13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2021-02-01T05:06:05Z</dcterms:modified>
</cp:coreProperties>
</file>