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155" windowHeight="1021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産地">'[5]マスタ（削除不可）'!$A$3:$A$50</definedName>
    <definedName name="出荷制限状況等">'[2]マスタ（削除不可）'!$E$3:$E$8</definedName>
    <definedName name="食品カテゴリ">'[5]マスタ（削除不可）'!$C$3:$C$9</definedName>
    <definedName name="超過">'[5]マスタ（削除不可）'!$H$3:$H$4</definedName>
    <definedName name="野生_栽培">'[5]マスタ（削除不可）'!$D$3:$D$8</definedName>
    <definedName name="流通品_非流通品">'[5]マスタ（削除不可）'!$B$3:$B$5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1" l="1"/>
  <c r="T50" i="1"/>
  <c r="V50" i="1" s="1"/>
  <c r="W50" i="1" s="1"/>
  <c r="U49" i="1"/>
  <c r="T49" i="1"/>
  <c r="U48" i="1"/>
  <c r="T48" i="1"/>
  <c r="V48" i="1" s="1"/>
  <c r="W48" i="1" s="1"/>
  <c r="U47" i="1"/>
  <c r="T47" i="1"/>
  <c r="U46" i="1"/>
  <c r="T46" i="1"/>
  <c r="V46" i="1" s="1"/>
  <c r="U45" i="1"/>
  <c r="T45" i="1"/>
  <c r="U44" i="1"/>
  <c r="T44" i="1"/>
  <c r="V44" i="1" s="1"/>
  <c r="W44" i="1" s="1"/>
  <c r="U43" i="1"/>
  <c r="T43" i="1"/>
  <c r="U42" i="1"/>
  <c r="T42" i="1"/>
  <c r="V42" i="1" s="1"/>
  <c r="W42" i="1" s="1"/>
  <c r="U41" i="1"/>
  <c r="T41" i="1"/>
  <c r="U40" i="1"/>
  <c r="T40" i="1"/>
  <c r="V40" i="1" s="1"/>
  <c r="U39" i="1"/>
  <c r="T39" i="1"/>
  <c r="U38" i="1"/>
  <c r="T38" i="1"/>
  <c r="V38" i="1" s="1"/>
  <c r="U37" i="1"/>
  <c r="T37" i="1"/>
  <c r="U36" i="1"/>
  <c r="T36" i="1"/>
  <c r="V36" i="1" s="1"/>
  <c r="U35" i="1"/>
  <c r="T35" i="1"/>
  <c r="U34" i="1"/>
  <c r="T34" i="1"/>
  <c r="V34" i="1" s="1"/>
  <c r="U33" i="1"/>
  <c r="T33" i="1"/>
  <c r="U32" i="1"/>
  <c r="T32" i="1"/>
  <c r="V32" i="1" s="1"/>
  <c r="U31" i="1"/>
  <c r="T31" i="1"/>
  <c r="U30" i="1"/>
  <c r="T30" i="1"/>
  <c r="V30" i="1" s="1"/>
  <c r="U29" i="1"/>
  <c r="T29" i="1"/>
  <c r="U28" i="1"/>
  <c r="T28" i="1"/>
  <c r="V28" i="1" s="1"/>
  <c r="U27" i="1"/>
  <c r="T27" i="1"/>
  <c r="U26" i="1"/>
  <c r="T26" i="1"/>
  <c r="V26" i="1" s="1"/>
  <c r="W26" i="1" s="1"/>
  <c r="U25" i="1"/>
  <c r="T25" i="1"/>
  <c r="U24" i="1"/>
  <c r="T24" i="1"/>
  <c r="V24" i="1" s="1"/>
  <c r="W24" i="1" s="1"/>
  <c r="U23" i="1"/>
  <c r="T23" i="1"/>
  <c r="U22" i="1"/>
  <c r="T22" i="1"/>
  <c r="V22" i="1" s="1"/>
  <c r="W22" i="1" s="1"/>
  <c r="U21" i="1"/>
  <c r="T21" i="1"/>
  <c r="U20" i="1"/>
  <c r="T20" i="1"/>
  <c r="V20" i="1" s="1"/>
  <c r="W20" i="1" s="1"/>
  <c r="U19" i="1"/>
  <c r="T19" i="1"/>
  <c r="U18" i="1"/>
  <c r="T18" i="1"/>
  <c r="V18" i="1" s="1"/>
  <c r="W18" i="1" s="1"/>
  <c r="U17" i="1"/>
  <c r="T17" i="1"/>
  <c r="U16" i="1"/>
  <c r="T16" i="1"/>
  <c r="V16" i="1" s="1"/>
  <c r="W16" i="1" s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U10" i="1"/>
  <c r="T10" i="1"/>
  <c r="V10" i="1" s="1"/>
  <c r="W10" i="1" s="1"/>
  <c r="U9" i="1"/>
  <c r="T9" i="1"/>
  <c r="U8" i="1"/>
  <c r="T8" i="1"/>
  <c r="V8" i="1" s="1"/>
  <c r="W8" i="1" s="1"/>
  <c r="U7" i="1"/>
  <c r="T7" i="1"/>
  <c r="V29" i="1" l="1"/>
  <c r="V33" i="1"/>
  <c r="V37" i="1"/>
  <c r="V7" i="1"/>
  <c r="W7" i="1" s="1"/>
  <c r="V9" i="1"/>
  <c r="W9" i="1" s="1"/>
  <c r="V11" i="1"/>
  <c r="W11" i="1" s="1"/>
  <c r="V13" i="1"/>
  <c r="W13" i="1" s="1"/>
  <c r="V15" i="1"/>
  <c r="W15" i="1" s="1"/>
  <c r="V17" i="1"/>
  <c r="W17" i="1" s="1"/>
  <c r="V19" i="1"/>
  <c r="W19" i="1" s="1"/>
  <c r="V21" i="1"/>
  <c r="W21" i="1" s="1"/>
  <c r="V23" i="1"/>
  <c r="W23" i="1" s="1"/>
  <c r="V25" i="1"/>
  <c r="W25" i="1" s="1"/>
  <c r="V27" i="1"/>
  <c r="V31" i="1"/>
  <c r="V35" i="1"/>
  <c r="V39" i="1"/>
  <c r="V41" i="1"/>
  <c r="W41" i="1" s="1"/>
  <c r="V43" i="1"/>
  <c r="W43" i="1" s="1"/>
  <c r="V45" i="1"/>
  <c r="W45" i="1" s="1"/>
  <c r="V47" i="1"/>
  <c r="W47" i="1" s="1"/>
  <c r="V49" i="1"/>
  <c r="W49" i="1" s="1"/>
  <c r="W40" i="1"/>
</calcChain>
</file>

<file path=xl/sharedStrings.xml><?xml version="1.0" encoding="utf-8"?>
<sst xmlns="http://schemas.openxmlformats.org/spreadsheetml/2006/main" count="729" uniqueCount="213">
  <si>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</si>
  <si>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</si>
  <si>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</si>
  <si>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</si>
  <si>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</si>
  <si>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</si>
  <si>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</si>
  <si>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</si>
  <si>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</si>
  <si>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</si>
  <si>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</si>
  <si>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</si>
  <si>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</si>
  <si>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</si>
  <si>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</si>
  <si>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</si>
  <si>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</si>
  <si>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</si>
  <si>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</si>
  <si>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</si>
  <si>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</si>
  <si>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</si>
  <si>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</si>
  <si>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</si>
  <si>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</si>
  <si>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</si>
  <si>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</si>
  <si>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</si>
  <si>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</si>
  <si>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</si>
  <si>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</si>
  <si>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7"/>
  </si>
  <si>
    <t>岩手県</t>
    <rPh sb="0" eb="3">
      <t>イワテケン</t>
    </rPh>
    <phoneticPr fontId="3"/>
  </si>
  <si>
    <t>一戸町</t>
    <rPh sb="0" eb="3">
      <t>イチノヘマチ</t>
    </rPh>
    <phoneticPr fontId="7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</si>
  <si>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</si>
  <si>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</si>
  <si>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</si>
  <si>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</si>
  <si>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</si>
  <si>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菌床</t>
    <rPh sb="0" eb="2">
      <t>キンショウ</t>
    </rPh>
    <phoneticPr fontId="7"/>
  </si>
  <si>
    <t>制限なし</t>
    <rPh sb="0" eb="2">
      <t>セイゲン</t>
    </rPh>
    <phoneticPr fontId="8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</si>
  <si>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7"/>
  </si>
  <si>
    <t>Ge</t>
  </si>
  <si>
    <t>&lt;4.50</t>
  </si>
  <si>
    <t>&lt;5.50</t>
  </si>
  <si>
    <t>&lt;10</t>
  </si>
  <si>
    <t>奥州市</t>
  </si>
  <si>
    <t>原木、施設栽培</t>
    <rPh sb="0" eb="2">
      <t>ゲンボク</t>
    </rPh>
    <rPh sb="3" eb="5">
      <t>シセツ</t>
    </rPh>
    <rPh sb="5" eb="7">
      <t>サイバイ</t>
    </rPh>
    <phoneticPr fontId="7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</si>
  <si>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</si>
  <si>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&lt;3.50</t>
  </si>
  <si>
    <t>岩泉町</t>
  </si>
  <si>
    <t>&lt;5.10</t>
  </si>
  <si>
    <t>&lt;5.70</t>
  </si>
  <si>
    <t>&lt;11</t>
  </si>
  <si>
    <t>一関市</t>
    <rPh sb="0" eb="3">
      <t>イチノセキシ</t>
    </rPh>
    <phoneticPr fontId="7"/>
  </si>
  <si>
    <t>&lt;3.70</t>
  </si>
  <si>
    <t>花巻市</t>
    <rPh sb="0" eb="3">
      <t>ハナマキシ</t>
    </rPh>
    <phoneticPr fontId="7"/>
  </si>
  <si>
    <t>&lt;4.00</t>
  </si>
  <si>
    <t>&lt;5.00</t>
  </si>
  <si>
    <t>&lt;9.0</t>
  </si>
  <si>
    <t>北上市</t>
    <rPh sb="0" eb="3">
      <t>キタカミシ</t>
    </rPh>
    <phoneticPr fontId="7"/>
  </si>
  <si>
    <t>&lt;4.20</t>
  </si>
  <si>
    <t>&lt;4.10</t>
  </si>
  <si>
    <t>&lt;8.3</t>
  </si>
  <si>
    <t>西和賀町</t>
    <rPh sb="0" eb="4">
      <t>ニシワガマチ</t>
    </rPh>
    <phoneticPr fontId="7"/>
  </si>
  <si>
    <t>&lt;5.30</t>
  </si>
  <si>
    <t>遠野市</t>
    <rPh sb="0" eb="3">
      <t>トオノシ</t>
    </rPh>
    <phoneticPr fontId="7"/>
  </si>
  <si>
    <t>&lt;3.60</t>
  </si>
  <si>
    <t>&lt;4.60</t>
  </si>
  <si>
    <t>&lt;8.2</t>
  </si>
  <si>
    <t>-</t>
  </si>
  <si>
    <t>岩手県沖</t>
    <rPh sb="0" eb="3">
      <t>イワテケン</t>
    </rPh>
    <rPh sb="3" eb="4">
      <t>オキ</t>
    </rPh>
    <phoneticPr fontId="10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</si>
  <si>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</si>
  <si>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</si>
  <si>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</si>
  <si>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(公財）海洋生物環境研究所</t>
  </si>
  <si>
    <t>&lt;3.26</t>
  </si>
  <si>
    <t>&lt;3.87</t>
  </si>
  <si>
    <t>&lt;7.1</t>
  </si>
  <si>
    <t>&lt;4.64</t>
  </si>
  <si>
    <t>&lt;4.98</t>
  </si>
  <si>
    <t>&lt;9.6</t>
  </si>
  <si>
    <t>スケトウダラ</t>
  </si>
  <si>
    <t>&lt;4.06</t>
  </si>
  <si>
    <t>&lt;4.24</t>
  </si>
  <si>
    <t>&lt;4.43</t>
  </si>
  <si>
    <t>&lt;3.76</t>
  </si>
  <si>
    <t>&lt;4.18</t>
  </si>
  <si>
    <t>&lt;4.11</t>
  </si>
  <si>
    <t>久慈市</t>
  </si>
  <si>
    <t>久慈市沖</t>
    <rPh sb="0" eb="3">
      <t>クジシ</t>
    </rPh>
    <rPh sb="3" eb="4">
      <t>オキ</t>
    </rPh>
    <phoneticPr fontId="10"/>
  </si>
  <si>
    <t>マコガレイ</t>
  </si>
  <si>
    <t>(一財)九州環境管理協会</t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0"/>
  </si>
  <si>
    <t>&lt;2.95</t>
  </si>
  <si>
    <t>&lt;3.25</t>
  </si>
  <si>
    <t>&lt;6.2</t>
  </si>
  <si>
    <t>ヒラメ</t>
  </si>
  <si>
    <t>&lt;2.89</t>
  </si>
  <si>
    <t>&lt;2.74</t>
  </si>
  <si>
    <t>&lt;5.6</t>
  </si>
  <si>
    <t>キツネメバル</t>
  </si>
  <si>
    <t>&lt;3.11</t>
  </si>
  <si>
    <t>&lt;3.45</t>
  </si>
  <si>
    <t>&lt;6.6</t>
  </si>
  <si>
    <t>秋サケ（オス）</t>
  </si>
  <si>
    <t>&lt;0.417</t>
  </si>
  <si>
    <t>&lt;0.380</t>
  </si>
  <si>
    <t>&lt;0.80</t>
  </si>
  <si>
    <t>マサバ</t>
  </si>
  <si>
    <t>&lt;2.43</t>
  </si>
  <si>
    <t>&lt;2.09</t>
  </si>
  <si>
    <t>&lt;4.5</t>
  </si>
  <si>
    <t>チダイ</t>
  </si>
  <si>
    <t>&lt;2.42</t>
  </si>
  <si>
    <t>&lt;2.26</t>
  </si>
  <si>
    <t>&lt;4.7</t>
  </si>
  <si>
    <t>エゾイソアイナメ</t>
  </si>
  <si>
    <t>&lt;2.84</t>
  </si>
  <si>
    <t>&lt;2.66</t>
  </si>
  <si>
    <t>&lt;5.5</t>
  </si>
  <si>
    <t>スルメイカ</t>
  </si>
  <si>
    <t>&lt;4.04</t>
  </si>
  <si>
    <t>&lt;3.88</t>
  </si>
  <si>
    <t>&lt;6.8</t>
  </si>
  <si>
    <t>大船渡市</t>
  </si>
  <si>
    <t>大船渡市沖</t>
    <rPh sb="0" eb="4">
      <t>オオフナトシ</t>
    </rPh>
    <rPh sb="4" eb="5">
      <t>オキ</t>
    </rPh>
    <phoneticPr fontId="10"/>
  </si>
  <si>
    <t>マボヤ</t>
  </si>
  <si>
    <t>養殖</t>
    <rPh sb="0" eb="2">
      <t>ヨウショク</t>
    </rPh>
    <phoneticPr fontId="3"/>
  </si>
  <si>
    <t>&lt;0.251</t>
  </si>
  <si>
    <t>&lt;0.291</t>
  </si>
  <si>
    <t>&lt;0.54</t>
  </si>
  <si>
    <t>&lt;0.301</t>
  </si>
  <si>
    <t>&lt;0.292</t>
  </si>
  <si>
    <t>&lt;0.59</t>
  </si>
  <si>
    <t>&lt;0.275</t>
  </si>
  <si>
    <t>&lt;0.326</t>
  </si>
  <si>
    <t>&lt;0.60</t>
  </si>
  <si>
    <t>&lt;0.415</t>
  </si>
  <si>
    <t>&lt;0.393</t>
  </si>
  <si>
    <t>&lt;0.81</t>
  </si>
  <si>
    <t>岩手県沖</t>
    <rPh sb="0" eb="3">
      <t>イワテケン</t>
    </rPh>
    <rPh sb="3" eb="4">
      <t>オキ</t>
    </rPh>
    <phoneticPr fontId="11"/>
  </si>
  <si>
    <t>いであ(株)</t>
    <rPh sb="3" eb="6">
      <t>カブ</t>
    </rPh>
    <phoneticPr fontId="11"/>
  </si>
  <si>
    <t>&lt;4.71</t>
  </si>
  <si>
    <t>&lt;6.38</t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</si>
  <si>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</si>
  <si>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</si>
  <si>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</si>
  <si>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</si>
  <si>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&lt;1.3</t>
  </si>
  <si>
    <t>&lt;1.5</t>
  </si>
  <si>
    <t>&lt;2.8</t>
  </si>
  <si>
    <t>葛巻町</t>
    <rPh sb="0" eb="2">
      <t>クズマキ</t>
    </rPh>
    <rPh sb="2" eb="3">
      <t>チョウ</t>
    </rPh>
    <phoneticPr fontId="5"/>
  </si>
  <si>
    <t>&lt;1.2</t>
  </si>
  <si>
    <t>&lt;2.4</t>
  </si>
  <si>
    <t>一戸町</t>
    <rPh sb="0" eb="2">
      <t>イチノヘ</t>
    </rPh>
    <rPh sb="2" eb="3">
      <t>チョウ</t>
    </rPh>
    <phoneticPr fontId="5"/>
  </si>
  <si>
    <t>&lt;1.7</t>
  </si>
  <si>
    <t>&lt;3.2</t>
    <phoneticPr fontId="1"/>
  </si>
  <si>
    <t>一関市</t>
    <rPh sb="0" eb="3">
      <t>イチノセキシ</t>
    </rPh>
    <phoneticPr fontId="5"/>
  </si>
  <si>
    <t>遠野市</t>
    <rPh sb="0" eb="3">
      <t>トオノシ</t>
    </rPh>
    <phoneticPr fontId="5"/>
  </si>
  <si>
    <t>&lt;1.6</t>
  </si>
  <si>
    <t>&lt;1.8</t>
  </si>
  <si>
    <t>&lt;3.4</t>
    <phoneticPr fontId="1"/>
  </si>
  <si>
    <t>金ケ崎町</t>
    <rPh sb="0" eb="4">
      <t>カネガサキチョウ</t>
    </rPh>
    <phoneticPr fontId="5"/>
  </si>
  <si>
    <t>&lt;2.4</t>
    <phoneticPr fontId="1"/>
  </si>
  <si>
    <t>埼玉県</t>
    <rPh sb="0" eb="3">
      <t>サイタマケン</t>
    </rPh>
    <phoneticPr fontId="1"/>
  </si>
  <si>
    <t>加須市</t>
    <rPh sb="0" eb="3">
      <t>カゾシ</t>
    </rPh>
    <phoneticPr fontId="1"/>
  </si>
  <si>
    <t>－</t>
  </si>
  <si>
    <t>大豆</t>
    <rPh sb="0" eb="2">
      <t>ダイズ</t>
    </rPh>
    <phoneticPr fontId="1"/>
  </si>
  <si>
    <t>(一財）新潟県環境分析センター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</si>
  <si>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&lt;2.3</t>
  </si>
  <si>
    <t>&lt;4.1</t>
  </si>
  <si>
    <t>札幌市</t>
    <rPh sb="0" eb="3">
      <t>サッポロシ</t>
    </rPh>
    <phoneticPr fontId="1"/>
  </si>
  <si>
    <t>新潟県</t>
    <rPh sb="0" eb="3">
      <t>ニイガタケン</t>
    </rPh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</si>
  <si>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</si>
  <si>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3"/>
  </si>
  <si>
    <t>大根べったら漬け</t>
    <rPh sb="0" eb="2">
      <t>ダイコン</t>
    </rPh>
    <rPh sb="6" eb="7">
      <t>ヅ</t>
    </rPh>
    <phoneticPr fontId="1"/>
  </si>
  <si>
    <t>札幌市衛生研究所</t>
    <rPh sb="0" eb="3">
      <t>サッポロシ</t>
    </rPh>
    <rPh sb="3" eb="5">
      <t>エイセイ</t>
    </rPh>
    <rPh sb="5" eb="7">
      <t>ケンキュウ</t>
    </rPh>
    <rPh sb="7" eb="8">
      <t>ジョ</t>
    </rPh>
    <phoneticPr fontId="1"/>
  </si>
  <si>
    <t>&lt;0.457</t>
    <phoneticPr fontId="1"/>
  </si>
  <si>
    <t>&lt;0.401</t>
    <phoneticPr fontId="1"/>
  </si>
  <si>
    <t>&lt;0.86</t>
    <phoneticPr fontId="1"/>
  </si>
  <si>
    <t>青森県</t>
    <rPh sb="0" eb="3">
      <t>アオモリケン</t>
    </rPh>
    <phoneticPr fontId="1"/>
  </si>
  <si>
    <t>りんごジュース</t>
    <phoneticPr fontId="1"/>
  </si>
  <si>
    <t>&lt;0.494</t>
    <phoneticPr fontId="1"/>
  </si>
  <si>
    <t>&lt;0.462</t>
    <phoneticPr fontId="1"/>
  </si>
  <si>
    <t>&lt;0.96</t>
    <phoneticPr fontId="1"/>
  </si>
  <si>
    <t>群馬県</t>
    <rPh sb="0" eb="3">
      <t>グンマケン</t>
    </rPh>
    <phoneticPr fontId="1"/>
  </si>
  <si>
    <t>トマトケチャップ</t>
    <phoneticPr fontId="1"/>
  </si>
  <si>
    <t>&lt;0.488</t>
    <phoneticPr fontId="1"/>
  </si>
  <si>
    <t>&lt;0.493</t>
    <phoneticPr fontId="1"/>
  </si>
  <si>
    <t>&lt;0.98</t>
    <phoneticPr fontId="1"/>
  </si>
  <si>
    <t>餅</t>
    <rPh sb="0" eb="1">
      <t>モチ</t>
    </rPh>
    <phoneticPr fontId="3"/>
  </si>
  <si>
    <t>&lt;0.608</t>
    <phoneticPr fontId="1"/>
  </si>
  <si>
    <t>&lt;0.569</t>
    <phoneticPr fontId="1"/>
  </si>
  <si>
    <t>&lt;1.2</t>
    <phoneticPr fontId="1"/>
  </si>
  <si>
    <t>茨城県</t>
    <rPh sb="0" eb="3">
      <t>イバラキケン</t>
    </rPh>
    <phoneticPr fontId="3"/>
  </si>
  <si>
    <t>ハクサイ</t>
    <phoneticPr fontId="1"/>
  </si>
  <si>
    <t>一般財団法人北海道薬剤師会公衆衛生検査センター</t>
    <phoneticPr fontId="1"/>
  </si>
  <si>
    <t>&lt;4.0</t>
    <phoneticPr fontId="1"/>
  </si>
  <si>
    <t>神奈川県</t>
    <rPh sb="0" eb="4">
      <t>カナガワケン</t>
    </rPh>
    <phoneticPr fontId="3"/>
  </si>
  <si>
    <t>ダイコン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</si>
  <si>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</si>
  <si>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</si>
  <si>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2">
      <t>ミヤギ</t>
    </rPh>
    <rPh sb="2" eb="3">
      <t>ケン</t>
    </rPh>
    <rPh sb="3" eb="4">
      <t>オキ</t>
    </rPh>
    <phoneticPr fontId="1"/>
  </si>
  <si>
    <t>ホシガレイ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</si>
  <si>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</si>
  <si>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&lt;10</t>
    <phoneticPr fontId="1"/>
  </si>
  <si>
    <t>&lt;20</t>
    <phoneticPr fontId="1"/>
  </si>
  <si>
    <t>マコガレイ</t>
    <phoneticPr fontId="1"/>
  </si>
  <si>
    <t>三陸南部沖</t>
    <rPh sb="0" eb="4">
      <t>サンリクナンブ</t>
    </rPh>
    <rPh sb="4" eb="5">
      <t>オキ</t>
    </rPh>
    <phoneticPr fontId="1"/>
  </si>
  <si>
    <t>マアジ</t>
    <phoneticPr fontId="1"/>
  </si>
  <si>
    <t>福島県</t>
    <rPh sb="0" eb="3">
      <t>フクシマケン</t>
    </rPh>
    <phoneticPr fontId="3"/>
  </si>
  <si>
    <t>福島県沖</t>
    <rPh sb="0" eb="2">
      <t>フクシマ</t>
    </rPh>
    <rPh sb="2" eb="3">
      <t>ケン</t>
    </rPh>
    <rPh sb="3" eb="4">
      <t>オキ</t>
    </rPh>
    <phoneticPr fontId="1"/>
  </si>
  <si>
    <t>ババガレイ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</si>
</sst>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4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0" fillId="0" borderId="46" xfId="0" applyBorder="1"/>
    <xf numFmtId="0" fontId="2" fillId="2" borderId="35" xfId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57" fontId="2" fillId="2" borderId="36" xfId="1" applyNumberFormat="1" applyFont="1" applyFill="1" applyBorder="1" applyAlignment="1">
      <alignment horizontal="center" vertical="center"/>
    </xf>
    <xf numFmtId="176" fontId="2" fillId="2" borderId="37" xfId="1" applyNumberFormat="1" applyFont="1" applyFill="1" applyBorder="1" applyAlignment="1">
      <alignment horizontal="center" vertical="center"/>
    </xf>
    <xf numFmtId="176" fontId="2" fillId="2" borderId="40" xfId="1" applyNumberFormat="1" applyFont="1" applyFill="1" applyBorder="1" applyAlignment="1">
      <alignment horizontal="center" vertical="center"/>
    </xf>
    <xf numFmtId="0" fontId="2" fillId="2" borderId="37" xfId="1" applyNumberFormat="1" applyFont="1" applyFill="1" applyBorder="1" applyAlignment="1">
      <alignment horizontal="center" vertical="center"/>
    </xf>
    <xf numFmtId="0" fontId="2" fillId="2" borderId="35" xfId="1" applyNumberFormat="1" applyFont="1" applyFill="1" applyBorder="1" applyAlignment="1">
      <alignment horizontal="center" vertical="center"/>
    </xf>
    <xf numFmtId="0" fontId="2" fillId="2" borderId="41" xfId="1" applyNumberFormat="1" applyFont="1" applyFill="1" applyBorder="1" applyAlignment="1">
      <alignment horizontal="center" vertical="center"/>
    </xf>
    <xf numFmtId="0" fontId="2" fillId="3" borderId="35" xfId="1" applyNumberFormat="1" applyFont="1" applyFill="1" applyBorder="1" applyAlignment="1">
      <alignment horizontal="center" vertical="center"/>
    </xf>
    <xf numFmtId="0" fontId="2" fillId="3" borderId="42" xfId="1" applyNumberFormat="1" applyFont="1" applyFill="1" applyBorder="1" applyAlignment="1">
      <alignment horizontal="center" vertical="center"/>
    </xf>
    <xf numFmtId="0" fontId="2" fillId="2" borderId="40" xfId="1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/>
    </xf>
    <xf numFmtId="0" fontId="2" fillId="3" borderId="42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 wrapText="1"/>
    </xf>
  </cellXfs>
  <cellStyles count="2">
    <cellStyle name="Normal" xfId="1"/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19&#22577;)/(1)&#33258;&#27835;&#20307;/12&#26376;28%20&#26085;/&#20185;&#21488;&#24066;&#12304;&#27700;&#29987;&#29289;&#12305;&#12304;R2.12.22&#12305;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19&#22577;)/(1)&#33258;&#27835;&#20307;/12&#26376;28%20&#26085;/&#26413;&#24140;&#24066;&#12304;&#36786;&#29987;&#29289;&#12539;&#12381;&#12398;&#20182;&#12305;&#12304;R2.12.28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029;&#28155;&#12305;R2.12.17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19&#22577;)/(1)&#33258;&#27835;&#20307;/12&#26376;28%20&#26085;/&#22524;&#29577;&#30476;&#12288;&#35519;&#26619;&#32080;&#26524;&#12304;&#36786;&#29987;&#29289;&#12305;&#12304;R2.12.28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19&#22577;)/(1)&#33258;&#27835;&#20307;/12&#26376;28%20&#26085;/&#23721;&#25163;&#30476;&#12304;&#36786;&#29987;&#29289;&#12539;&#27700;&#29987;&#29289;&#12539;&#29275;&#20083;&#12539;&#20083;&#24188;&#20816;&#39135;&#21697;&#12305;&#12304;R2.12.28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A2" sqref="A2"/>
    </sheetView>
  </sheetViews>
  <sheetFormatPr defaultRowHeight="18.75" x14ac:dyDescent="0.4"/>
  <cols>
    <col min="2" max="2" width="11" bestFit="1" customWidth="1"/>
    <col min="6" max="6" width="31.75" bestFit="1" customWidth="1"/>
    <col min="7" max="7" width="25.5" bestFit="1" customWidth="1"/>
    <col min="8" max="9" width="17.25" style="99" bestFit="1" customWidth="1"/>
    <col min="10" max="10" width="39" style="99" bestFit="1" customWidth="1"/>
    <col min="11" max="11" width="15.125" style="99" bestFit="1" customWidth="1"/>
    <col min="12" max="12" width="27.625" style="99" bestFit="1" customWidth="1"/>
    <col min="13" max="13" width="41" bestFit="1" customWidth="1"/>
  </cols>
  <sheetData>
    <row r="1" spans="1:23" x14ac:dyDescent="0.4">
      <c r="A1" t="s">
        <v>0</v>
      </c>
    </row>
    <row r="2" spans="1:23" ht="19.5" thickBot="1" x14ac:dyDescent="0.45">
      <c r="A2" s="109"/>
      <c r="B2" s="109"/>
      <c r="C2" s="109"/>
    </row>
    <row r="3" spans="1:23" x14ac:dyDescent="0.4">
      <c r="A3" s="9" t="s">
        <v>1</v>
      </c>
      <c r="B3" s="9" t="s">
        <v>2</v>
      </c>
      <c r="C3" s="10" t="s">
        <v>3</v>
      </c>
      <c r="D3" s="2" t="s">
        <v>4</v>
      </c>
      <c r="E3" s="3"/>
      <c r="F3" s="4"/>
      <c r="G3" s="5" t="s">
        <v>5</v>
      </c>
      <c r="H3" s="100" t="s">
        <v>6</v>
      </c>
      <c r="I3" s="6" t="s">
        <v>7</v>
      </c>
      <c r="J3" s="3"/>
      <c r="K3" s="3"/>
      <c r="L3" s="4"/>
      <c r="M3" s="2" t="s">
        <v>8</v>
      </c>
      <c r="N3" s="4"/>
      <c r="O3" s="7" t="s">
        <v>9</v>
      </c>
      <c r="P3" s="8"/>
      <c r="Q3" s="2" t="s">
        <v>10</v>
      </c>
      <c r="R3" s="3"/>
      <c r="S3" s="3"/>
      <c r="T3" s="3"/>
      <c r="U3" s="3"/>
      <c r="V3" s="3"/>
      <c r="W3" s="4"/>
    </row>
    <row r="4" spans="1:23" x14ac:dyDescent="0.4">
      <c r="A4" s="9"/>
      <c r="B4" s="9"/>
      <c r="C4" s="10"/>
      <c r="D4" s="11" t="s">
        <v>11</v>
      </c>
      <c r="E4" s="12" t="s">
        <v>12</v>
      </c>
      <c r="F4" s="13" t="s">
        <v>13</v>
      </c>
      <c r="G4" s="14"/>
      <c r="H4" s="101"/>
      <c r="I4" s="16" t="s">
        <v>14</v>
      </c>
      <c r="J4" s="15"/>
      <c r="K4" s="114"/>
      <c r="L4" s="13" t="s">
        <v>15</v>
      </c>
      <c r="M4" s="16" t="s">
        <v>16</v>
      </c>
      <c r="N4" s="1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10.1" customHeight="1" x14ac:dyDescent="0.4">
      <c r="A5" s="9"/>
      <c r="B5" s="9"/>
      <c r="C5" s="10"/>
      <c r="D5" s="24"/>
      <c r="E5" s="25"/>
      <c r="F5" s="26"/>
      <c r="G5" s="14"/>
      <c r="H5" s="101"/>
      <c r="I5" s="28"/>
      <c r="J5" s="27" t="s">
        <v>25</v>
      </c>
      <c r="K5" s="27" t="s">
        <v>26</v>
      </c>
      <c r="L5" s="26"/>
      <c r="M5" s="28"/>
      <c r="N5" s="10"/>
      <c r="O5" s="29"/>
      <c r="P5" s="30"/>
      <c r="Q5" s="31" t="s">
        <v>27</v>
      </c>
      <c r="R5" s="32"/>
      <c r="S5" s="33"/>
      <c r="T5" s="34"/>
      <c r="U5" s="35"/>
      <c r="V5" s="35"/>
      <c r="W5" s="36"/>
    </row>
    <row r="6" spans="1:23" ht="19.5" thickBot="1" x14ac:dyDescent="0.45">
      <c r="A6" s="37"/>
      <c r="B6" s="37"/>
      <c r="C6" s="38"/>
      <c r="D6" s="39"/>
      <c r="E6" s="40"/>
      <c r="F6" s="41"/>
      <c r="G6" s="42"/>
      <c r="H6" s="102"/>
      <c r="I6" s="44"/>
      <c r="J6" s="43"/>
      <c r="K6" s="43"/>
      <c r="L6" s="41"/>
      <c r="M6" s="44"/>
      <c r="N6" s="38"/>
      <c r="O6" s="45"/>
      <c r="P6" s="46"/>
      <c r="Q6" s="47" t="s">
        <v>28</v>
      </c>
      <c r="R6" s="48" t="s">
        <v>29</v>
      </c>
      <c r="S6" s="49" t="s">
        <v>30</v>
      </c>
      <c r="T6" s="50"/>
      <c r="U6" s="51"/>
      <c r="V6" s="51"/>
      <c r="W6" s="52"/>
    </row>
    <row r="7" spans="1:23" ht="19.5" x14ac:dyDescent="0.4">
      <c r="A7" s="53">
        <v>1</v>
      </c>
      <c r="B7" s="53" t="s">
        <v>31</v>
      </c>
      <c r="C7" s="54" t="s">
        <v>31</v>
      </c>
      <c r="D7" s="55" t="s">
        <v>32</v>
      </c>
      <c r="E7" s="53" t="s">
        <v>33</v>
      </c>
      <c r="F7" s="56" t="s">
        <v>34</v>
      </c>
      <c r="G7" s="57" t="s">
        <v>35</v>
      </c>
      <c r="H7" s="103" t="s">
        <v>36</v>
      </c>
      <c r="I7" s="59" t="s">
        <v>37</v>
      </c>
      <c r="J7" s="59" t="s">
        <v>38</v>
      </c>
      <c r="K7" s="59" t="s">
        <v>39</v>
      </c>
      <c r="L7" s="115" t="s">
        <v>40</v>
      </c>
      <c r="M7" s="60" t="s">
        <v>41</v>
      </c>
      <c r="N7" s="61" t="s">
        <v>42</v>
      </c>
      <c r="O7" s="62">
        <v>44179</v>
      </c>
      <c r="P7" s="63">
        <v>44181</v>
      </c>
      <c r="Q7" s="64" t="s">
        <v>43</v>
      </c>
      <c r="R7" s="65" t="s">
        <v>44</v>
      </c>
      <c r="S7" s="66" t="s">
        <v>45</v>
      </c>
      <c r="T7" s="67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&lt;4.5</v>
      </c>
      <c r="U7" s="67" t="str">
        <f t="shared" si="0"/>
        <v>&lt;5.5</v>
      </c>
      <c r="V7" s="68" t="str">
        <f t="shared" ref="V7:V4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69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70">
        <v>2</v>
      </c>
      <c r="B8" s="70" t="s">
        <v>31</v>
      </c>
      <c r="C8" s="71" t="s">
        <v>31</v>
      </c>
      <c r="D8" s="58" t="s">
        <v>32</v>
      </c>
      <c r="E8" s="70" t="s">
        <v>46</v>
      </c>
      <c r="F8" s="72" t="s">
        <v>34</v>
      </c>
      <c r="G8" s="57" t="s">
        <v>35</v>
      </c>
      <c r="H8" s="103" t="s">
        <v>36</v>
      </c>
      <c r="I8" s="73" t="s">
        <v>37</v>
      </c>
      <c r="J8" s="73" t="s">
        <v>38</v>
      </c>
      <c r="K8" s="73" t="s">
        <v>47</v>
      </c>
      <c r="L8" s="115" t="s">
        <v>48</v>
      </c>
      <c r="M8" s="74" t="s">
        <v>41</v>
      </c>
      <c r="N8" s="75" t="s">
        <v>42</v>
      </c>
      <c r="O8" s="76">
        <v>44187</v>
      </c>
      <c r="P8" s="77">
        <v>44188</v>
      </c>
      <c r="Q8" s="78" t="s">
        <v>49</v>
      </c>
      <c r="R8" s="79">
        <v>17.899999999999999</v>
      </c>
      <c r="S8" s="66">
        <v>18</v>
      </c>
      <c r="T8" s="67" t="str">
        <f t="shared" si="0"/>
        <v>&lt;3.5</v>
      </c>
      <c r="U8" s="67">
        <f t="shared" si="0"/>
        <v>17.899999999999999</v>
      </c>
      <c r="V8" s="68">
        <f t="shared" si="1"/>
        <v>18</v>
      </c>
      <c r="W8" s="69" t="str">
        <f t="shared" si="2"/>
        <v/>
      </c>
    </row>
    <row r="9" spans="1:23" x14ac:dyDescent="0.4">
      <c r="A9" s="70">
        <v>3</v>
      </c>
      <c r="B9" s="70" t="s">
        <v>31</v>
      </c>
      <c r="C9" s="71" t="s">
        <v>31</v>
      </c>
      <c r="D9" s="58" t="s">
        <v>32</v>
      </c>
      <c r="E9" s="70" t="s">
        <v>50</v>
      </c>
      <c r="F9" s="72" t="s">
        <v>34</v>
      </c>
      <c r="G9" s="57" t="s">
        <v>35</v>
      </c>
      <c r="H9" s="103" t="s">
        <v>36</v>
      </c>
      <c r="I9" s="73" t="s">
        <v>37</v>
      </c>
      <c r="J9" s="73" t="s">
        <v>38</v>
      </c>
      <c r="K9" s="73" t="s">
        <v>47</v>
      </c>
      <c r="L9" s="115" t="s">
        <v>40</v>
      </c>
      <c r="M9" s="74" t="s">
        <v>41</v>
      </c>
      <c r="N9" s="75" t="s">
        <v>42</v>
      </c>
      <c r="O9" s="76">
        <v>44187</v>
      </c>
      <c r="P9" s="77">
        <v>44188</v>
      </c>
      <c r="Q9" s="78" t="s">
        <v>51</v>
      </c>
      <c r="R9" s="79" t="s">
        <v>52</v>
      </c>
      <c r="S9" s="66" t="s">
        <v>53</v>
      </c>
      <c r="T9" s="67" t="str">
        <f t="shared" si="0"/>
        <v>&lt;5.1</v>
      </c>
      <c r="U9" s="67" t="str">
        <f t="shared" si="0"/>
        <v>&lt;5.7</v>
      </c>
      <c r="V9" s="68" t="str">
        <f t="shared" si="1"/>
        <v>&lt;11</v>
      </c>
      <c r="W9" s="69" t="str">
        <f t="shared" si="2"/>
        <v/>
      </c>
    </row>
    <row r="10" spans="1:23" x14ac:dyDescent="0.4">
      <c r="A10" s="70">
        <v>4</v>
      </c>
      <c r="B10" s="70" t="s">
        <v>31</v>
      </c>
      <c r="C10" s="71" t="s">
        <v>31</v>
      </c>
      <c r="D10" s="58" t="s">
        <v>32</v>
      </c>
      <c r="E10" s="70" t="s">
        <v>54</v>
      </c>
      <c r="F10" s="72" t="s">
        <v>34</v>
      </c>
      <c r="G10" s="57" t="s">
        <v>35</v>
      </c>
      <c r="H10" s="104" t="s">
        <v>36</v>
      </c>
      <c r="I10" s="73" t="s">
        <v>37</v>
      </c>
      <c r="J10" s="73" t="s">
        <v>38</v>
      </c>
      <c r="K10" s="73" t="s">
        <v>39</v>
      </c>
      <c r="L10" s="115" t="s">
        <v>40</v>
      </c>
      <c r="M10" s="74" t="s">
        <v>41</v>
      </c>
      <c r="N10" s="75" t="s">
        <v>42</v>
      </c>
      <c r="O10" s="76">
        <v>44180</v>
      </c>
      <c r="P10" s="77">
        <v>44181</v>
      </c>
      <c r="Q10" s="78" t="s">
        <v>55</v>
      </c>
      <c r="R10" s="80">
        <v>4.8</v>
      </c>
      <c r="S10" s="81">
        <v>4.8</v>
      </c>
      <c r="T10" s="67" t="str">
        <f t="shared" si="0"/>
        <v>&lt;3.7</v>
      </c>
      <c r="U10" s="67">
        <f t="shared" si="0"/>
        <v>4.8</v>
      </c>
      <c r="V10" s="68">
        <f t="shared" si="1"/>
        <v>4.8</v>
      </c>
      <c r="W10" s="69" t="str">
        <f t="shared" si="2"/>
        <v/>
      </c>
    </row>
    <row r="11" spans="1:23" x14ac:dyDescent="0.4">
      <c r="A11" s="70">
        <v>5</v>
      </c>
      <c r="B11" s="70" t="s">
        <v>31</v>
      </c>
      <c r="C11" s="71" t="s">
        <v>31</v>
      </c>
      <c r="D11" s="58" t="s">
        <v>32</v>
      </c>
      <c r="E11" s="70" t="s">
        <v>56</v>
      </c>
      <c r="F11" s="72" t="s">
        <v>34</v>
      </c>
      <c r="G11" s="57" t="s">
        <v>35</v>
      </c>
      <c r="H11" s="103" t="s">
        <v>36</v>
      </c>
      <c r="I11" s="73" t="s">
        <v>37</v>
      </c>
      <c r="J11" s="73" t="s">
        <v>38</v>
      </c>
      <c r="K11" s="73" t="s">
        <v>39</v>
      </c>
      <c r="L11" s="115" t="s">
        <v>40</v>
      </c>
      <c r="M11" s="74" t="s">
        <v>41</v>
      </c>
      <c r="N11" s="75" t="s">
        <v>42</v>
      </c>
      <c r="O11" s="76">
        <v>44182</v>
      </c>
      <c r="P11" s="77">
        <v>44186</v>
      </c>
      <c r="Q11" s="78" t="s">
        <v>57</v>
      </c>
      <c r="R11" s="79" t="s">
        <v>58</v>
      </c>
      <c r="S11" s="81" t="s">
        <v>59</v>
      </c>
      <c r="T11" s="67" t="str">
        <f t="shared" si="0"/>
        <v>&lt;4</v>
      </c>
      <c r="U11" s="67" t="str">
        <f t="shared" si="0"/>
        <v>&lt;5</v>
      </c>
      <c r="V11" s="68" t="str">
        <f t="shared" si="1"/>
        <v>&lt;9</v>
      </c>
      <c r="W11" s="69" t="str">
        <f t="shared" si="2"/>
        <v/>
      </c>
    </row>
    <row r="12" spans="1:23" x14ac:dyDescent="0.4">
      <c r="A12" s="53">
        <v>6</v>
      </c>
      <c r="B12" s="70" t="s">
        <v>31</v>
      </c>
      <c r="C12" s="71" t="s">
        <v>31</v>
      </c>
      <c r="D12" s="58" t="s">
        <v>32</v>
      </c>
      <c r="E12" s="70" t="s">
        <v>60</v>
      </c>
      <c r="F12" s="72" t="s">
        <v>34</v>
      </c>
      <c r="G12" s="57" t="s">
        <v>35</v>
      </c>
      <c r="H12" s="103" t="s">
        <v>36</v>
      </c>
      <c r="I12" s="73" t="s">
        <v>37</v>
      </c>
      <c r="J12" s="73" t="s">
        <v>38</v>
      </c>
      <c r="K12" s="73" t="s">
        <v>39</v>
      </c>
      <c r="L12" s="115" t="s">
        <v>40</v>
      </c>
      <c r="M12" s="74" t="s">
        <v>41</v>
      </c>
      <c r="N12" s="75" t="s">
        <v>42</v>
      </c>
      <c r="O12" s="76">
        <v>44182</v>
      </c>
      <c r="P12" s="77">
        <v>44186</v>
      </c>
      <c r="Q12" s="78" t="s">
        <v>61</v>
      </c>
      <c r="R12" s="79" t="s">
        <v>62</v>
      </c>
      <c r="S12" s="82" t="s">
        <v>63</v>
      </c>
      <c r="T12" s="67" t="str">
        <f t="shared" si="0"/>
        <v>&lt;4.2</v>
      </c>
      <c r="U12" s="67" t="str">
        <f t="shared" si="0"/>
        <v>&lt;4.1</v>
      </c>
      <c r="V12" s="68" t="str">
        <f t="shared" si="1"/>
        <v>&lt;8.3</v>
      </c>
      <c r="W12" s="69" t="str">
        <f t="shared" si="2"/>
        <v/>
      </c>
    </row>
    <row r="13" spans="1:23" x14ac:dyDescent="0.4">
      <c r="A13" s="70">
        <v>7</v>
      </c>
      <c r="B13" s="70" t="s">
        <v>31</v>
      </c>
      <c r="C13" s="71" t="s">
        <v>31</v>
      </c>
      <c r="D13" s="58" t="s">
        <v>32</v>
      </c>
      <c r="E13" s="70" t="s">
        <v>64</v>
      </c>
      <c r="F13" s="72" t="s">
        <v>34</v>
      </c>
      <c r="G13" s="83" t="s">
        <v>35</v>
      </c>
      <c r="H13" s="104" t="s">
        <v>36</v>
      </c>
      <c r="I13" s="73" t="s">
        <v>37</v>
      </c>
      <c r="J13" s="73" t="s">
        <v>38</v>
      </c>
      <c r="K13" s="73" t="s">
        <v>39</v>
      </c>
      <c r="L13" s="115" t="s">
        <v>40</v>
      </c>
      <c r="M13" s="74" t="s">
        <v>41</v>
      </c>
      <c r="N13" s="75" t="s">
        <v>42</v>
      </c>
      <c r="O13" s="76">
        <v>44186</v>
      </c>
      <c r="P13" s="77">
        <v>44188</v>
      </c>
      <c r="Q13" s="78" t="s">
        <v>65</v>
      </c>
      <c r="R13" s="79" t="s">
        <v>52</v>
      </c>
      <c r="S13" s="82" t="s">
        <v>53</v>
      </c>
      <c r="T13" s="67" t="str">
        <f t="shared" si="0"/>
        <v>&lt;5.3</v>
      </c>
      <c r="U13" s="67" t="str">
        <f t="shared" si="0"/>
        <v>&lt;5.7</v>
      </c>
      <c r="V13" s="68" t="str">
        <f t="shared" si="1"/>
        <v>&lt;11</v>
      </c>
      <c r="W13" s="69" t="str">
        <f t="shared" si="2"/>
        <v/>
      </c>
    </row>
    <row r="14" spans="1:23" x14ac:dyDescent="0.4">
      <c r="A14" s="70">
        <v>8</v>
      </c>
      <c r="B14" s="70" t="s">
        <v>31</v>
      </c>
      <c r="C14" s="71" t="s">
        <v>31</v>
      </c>
      <c r="D14" s="58" t="s">
        <v>32</v>
      </c>
      <c r="E14" s="70" t="s">
        <v>66</v>
      </c>
      <c r="F14" s="72" t="s">
        <v>34</v>
      </c>
      <c r="G14" s="84" t="s">
        <v>35</v>
      </c>
      <c r="H14" s="103" t="s">
        <v>36</v>
      </c>
      <c r="I14" s="73" t="s">
        <v>37</v>
      </c>
      <c r="J14" s="73" t="s">
        <v>38</v>
      </c>
      <c r="K14" s="73" t="s">
        <v>39</v>
      </c>
      <c r="L14" s="115" t="s">
        <v>40</v>
      </c>
      <c r="M14" s="74" t="s">
        <v>41</v>
      </c>
      <c r="N14" s="75" t="s">
        <v>42</v>
      </c>
      <c r="O14" s="76">
        <v>44186</v>
      </c>
      <c r="P14" s="77">
        <v>44187</v>
      </c>
      <c r="Q14" s="78" t="s">
        <v>67</v>
      </c>
      <c r="R14" s="79" t="s">
        <v>68</v>
      </c>
      <c r="S14" s="82" t="s">
        <v>69</v>
      </c>
      <c r="T14" s="67" t="str">
        <f t="shared" si="0"/>
        <v>&lt;3.6</v>
      </c>
      <c r="U14" s="67" t="str">
        <f t="shared" si="0"/>
        <v>&lt;4.6</v>
      </c>
      <c r="V14" s="68" t="str">
        <f t="shared" si="1"/>
        <v>&lt;8.2</v>
      </c>
      <c r="W14" s="69" t="str">
        <f t="shared" si="2"/>
        <v/>
      </c>
    </row>
    <row r="15" spans="1:23" x14ac:dyDescent="0.4">
      <c r="A15" s="70">
        <v>9</v>
      </c>
      <c r="B15" s="70" t="s">
        <v>31</v>
      </c>
      <c r="C15" s="71" t="s">
        <v>31</v>
      </c>
      <c r="D15" s="58" t="s">
        <v>31</v>
      </c>
      <c r="E15" s="70" t="s">
        <v>70</v>
      </c>
      <c r="F15" s="72" t="s">
        <v>71</v>
      </c>
      <c r="G15" s="57" t="s">
        <v>35</v>
      </c>
      <c r="H15" s="103" t="s">
        <v>72</v>
      </c>
      <c r="I15" s="73" t="s">
        <v>73</v>
      </c>
      <c r="J15" s="73" t="s">
        <v>74</v>
      </c>
      <c r="K15" s="73" t="s">
        <v>70</v>
      </c>
      <c r="L15" s="115" t="s">
        <v>40</v>
      </c>
      <c r="M15" s="74" t="s">
        <v>75</v>
      </c>
      <c r="N15" s="75" t="s">
        <v>42</v>
      </c>
      <c r="O15" s="76">
        <v>44180</v>
      </c>
      <c r="P15" s="77">
        <v>44182</v>
      </c>
      <c r="Q15" s="78" t="s">
        <v>76</v>
      </c>
      <c r="R15" s="79" t="s">
        <v>77</v>
      </c>
      <c r="S15" s="82" t="s">
        <v>78</v>
      </c>
      <c r="T15" s="67" t="str">
        <f t="shared" si="0"/>
        <v>&lt;3.26</v>
      </c>
      <c r="U15" s="67" t="str">
        <f t="shared" si="0"/>
        <v>&lt;3.87</v>
      </c>
      <c r="V15" s="68" t="str">
        <f t="shared" si="1"/>
        <v>&lt;7.1</v>
      </c>
      <c r="W15" s="69" t="str">
        <f t="shared" si="2"/>
        <v/>
      </c>
    </row>
    <row r="16" spans="1:23" x14ac:dyDescent="0.4">
      <c r="A16" s="70">
        <v>10</v>
      </c>
      <c r="B16" s="70" t="s">
        <v>31</v>
      </c>
      <c r="C16" s="71" t="s">
        <v>31</v>
      </c>
      <c r="D16" s="58" t="s">
        <v>31</v>
      </c>
      <c r="E16" s="70" t="s">
        <v>70</v>
      </c>
      <c r="F16" s="72" t="s">
        <v>71</v>
      </c>
      <c r="G16" s="84" t="s">
        <v>35</v>
      </c>
      <c r="H16" s="104" t="s">
        <v>72</v>
      </c>
      <c r="I16" s="73" t="s">
        <v>73</v>
      </c>
      <c r="J16" s="73" t="s">
        <v>74</v>
      </c>
      <c r="K16" s="73" t="s">
        <v>70</v>
      </c>
      <c r="L16" s="115" t="s">
        <v>40</v>
      </c>
      <c r="M16" s="74" t="s">
        <v>75</v>
      </c>
      <c r="N16" s="75" t="s">
        <v>42</v>
      </c>
      <c r="O16" s="76">
        <v>44180</v>
      </c>
      <c r="P16" s="77">
        <v>44182</v>
      </c>
      <c r="Q16" s="78" t="s">
        <v>79</v>
      </c>
      <c r="R16" s="79" t="s">
        <v>80</v>
      </c>
      <c r="S16" s="82" t="s">
        <v>81</v>
      </c>
      <c r="T16" s="67" t="str">
        <f t="shared" si="0"/>
        <v>&lt;4.64</v>
      </c>
      <c r="U16" s="67" t="str">
        <f t="shared" si="0"/>
        <v>&lt;4.98</v>
      </c>
      <c r="V16" s="68" t="str">
        <f t="shared" si="1"/>
        <v>&lt;9.6</v>
      </c>
      <c r="W16" s="69" t="str">
        <f t="shared" si="2"/>
        <v/>
      </c>
    </row>
    <row r="17" spans="1:23" x14ac:dyDescent="0.4">
      <c r="A17" s="53">
        <v>11</v>
      </c>
      <c r="B17" s="70" t="s">
        <v>31</v>
      </c>
      <c r="C17" s="71" t="s">
        <v>31</v>
      </c>
      <c r="D17" s="58" t="s">
        <v>31</v>
      </c>
      <c r="E17" s="70" t="s">
        <v>70</v>
      </c>
      <c r="F17" s="72" t="s">
        <v>71</v>
      </c>
      <c r="G17" s="84" t="s">
        <v>35</v>
      </c>
      <c r="H17" s="103" t="s">
        <v>72</v>
      </c>
      <c r="I17" s="73" t="s">
        <v>82</v>
      </c>
      <c r="J17" s="73" t="s">
        <v>74</v>
      </c>
      <c r="K17" s="73" t="s">
        <v>70</v>
      </c>
      <c r="L17" s="115" t="s">
        <v>40</v>
      </c>
      <c r="M17" s="74" t="s">
        <v>75</v>
      </c>
      <c r="N17" s="75" t="s">
        <v>42</v>
      </c>
      <c r="O17" s="76">
        <v>44180</v>
      </c>
      <c r="P17" s="77">
        <v>44182</v>
      </c>
      <c r="Q17" s="78" t="s">
        <v>83</v>
      </c>
      <c r="R17" s="79" t="s">
        <v>84</v>
      </c>
      <c r="S17" s="82" t="s">
        <v>63</v>
      </c>
      <c r="T17" s="67" t="str">
        <f t="shared" si="0"/>
        <v>&lt;4.06</v>
      </c>
      <c r="U17" s="67" t="str">
        <f t="shared" si="0"/>
        <v>&lt;4.24</v>
      </c>
      <c r="V17" s="68" t="str">
        <f t="shared" si="1"/>
        <v>&lt;8.3</v>
      </c>
      <c r="W17" s="69" t="str">
        <f t="shared" si="2"/>
        <v/>
      </c>
    </row>
    <row r="18" spans="1:23" x14ac:dyDescent="0.4">
      <c r="A18" s="70">
        <v>12</v>
      </c>
      <c r="B18" s="70" t="s">
        <v>31</v>
      </c>
      <c r="C18" s="71" t="s">
        <v>31</v>
      </c>
      <c r="D18" s="58" t="s">
        <v>31</v>
      </c>
      <c r="E18" s="70" t="s">
        <v>70</v>
      </c>
      <c r="F18" s="72" t="s">
        <v>71</v>
      </c>
      <c r="G18" s="57" t="s">
        <v>35</v>
      </c>
      <c r="H18" s="104" t="s">
        <v>72</v>
      </c>
      <c r="I18" s="73" t="s">
        <v>82</v>
      </c>
      <c r="J18" s="73" t="s">
        <v>74</v>
      </c>
      <c r="K18" s="73" t="s">
        <v>70</v>
      </c>
      <c r="L18" s="115" t="s">
        <v>40</v>
      </c>
      <c r="M18" s="74" t="s">
        <v>75</v>
      </c>
      <c r="N18" s="75" t="s">
        <v>42</v>
      </c>
      <c r="O18" s="76">
        <v>44180</v>
      </c>
      <c r="P18" s="77">
        <v>44182</v>
      </c>
      <c r="Q18" s="78" t="s">
        <v>85</v>
      </c>
      <c r="R18" s="79" t="s">
        <v>86</v>
      </c>
      <c r="S18" s="82" t="s">
        <v>69</v>
      </c>
      <c r="T18" s="67" t="str">
        <f t="shared" si="0"/>
        <v>&lt;4.43</v>
      </c>
      <c r="U18" s="67" t="str">
        <f t="shared" si="0"/>
        <v>&lt;3.76</v>
      </c>
      <c r="V18" s="68" t="str">
        <f t="shared" si="1"/>
        <v>&lt;8.2</v>
      </c>
      <c r="W18" s="69" t="str">
        <f t="shared" si="2"/>
        <v/>
      </c>
    </row>
    <row r="19" spans="1:23" x14ac:dyDescent="0.4">
      <c r="A19" s="70">
        <v>13</v>
      </c>
      <c r="B19" s="70" t="s">
        <v>31</v>
      </c>
      <c r="C19" s="71" t="s">
        <v>31</v>
      </c>
      <c r="D19" s="85" t="s">
        <v>31</v>
      </c>
      <c r="E19" s="86" t="s">
        <v>70</v>
      </c>
      <c r="F19" s="87" t="s">
        <v>71</v>
      </c>
      <c r="G19" s="88" t="s">
        <v>35</v>
      </c>
      <c r="H19" s="104" t="s">
        <v>72</v>
      </c>
      <c r="I19" s="89" t="s">
        <v>82</v>
      </c>
      <c r="J19" s="89" t="s">
        <v>74</v>
      </c>
      <c r="K19" s="89" t="s">
        <v>70</v>
      </c>
      <c r="L19" s="115" t="s">
        <v>40</v>
      </c>
      <c r="M19" s="90" t="s">
        <v>75</v>
      </c>
      <c r="N19" s="91" t="s">
        <v>42</v>
      </c>
      <c r="O19" s="92">
        <v>44180</v>
      </c>
      <c r="P19" s="93">
        <v>44182</v>
      </c>
      <c r="Q19" s="78" t="s">
        <v>87</v>
      </c>
      <c r="R19" s="94" t="s">
        <v>88</v>
      </c>
      <c r="S19" s="95" t="s">
        <v>63</v>
      </c>
      <c r="T19" s="67" t="str">
        <f t="shared" si="0"/>
        <v>&lt;4.18</v>
      </c>
      <c r="U19" s="67" t="str">
        <f t="shared" si="0"/>
        <v>&lt;4.11</v>
      </c>
      <c r="V19" s="68" t="str">
        <f t="shared" si="1"/>
        <v>&lt;8.3</v>
      </c>
      <c r="W19" s="69" t="str">
        <f t="shared" si="2"/>
        <v/>
      </c>
    </row>
    <row r="20" spans="1:23" x14ac:dyDescent="0.4">
      <c r="A20" s="70">
        <v>14</v>
      </c>
      <c r="B20" s="70" t="s">
        <v>31</v>
      </c>
      <c r="C20" s="71" t="s">
        <v>31</v>
      </c>
      <c r="D20" s="85" t="s">
        <v>31</v>
      </c>
      <c r="E20" s="86" t="s">
        <v>89</v>
      </c>
      <c r="F20" s="87" t="s">
        <v>90</v>
      </c>
      <c r="G20" s="88" t="s">
        <v>35</v>
      </c>
      <c r="H20" s="103" t="s">
        <v>72</v>
      </c>
      <c r="I20" s="89" t="s">
        <v>91</v>
      </c>
      <c r="J20" s="89" t="s">
        <v>74</v>
      </c>
      <c r="K20" s="89" t="s">
        <v>70</v>
      </c>
      <c r="L20" s="115" t="s">
        <v>40</v>
      </c>
      <c r="M20" s="90" t="s">
        <v>92</v>
      </c>
      <c r="N20" s="91" t="s">
        <v>42</v>
      </c>
      <c r="O20" s="92">
        <v>44180</v>
      </c>
      <c r="P20" s="93">
        <v>44183</v>
      </c>
      <c r="Q20" s="78" t="s">
        <v>93</v>
      </c>
      <c r="R20" s="79" t="s">
        <v>94</v>
      </c>
      <c r="S20" s="95" t="s">
        <v>95</v>
      </c>
      <c r="T20" s="67" t="str">
        <f t="shared" si="0"/>
        <v>&lt;2.95</v>
      </c>
      <c r="U20" s="67" t="str">
        <f t="shared" si="0"/>
        <v>&lt;3.25</v>
      </c>
      <c r="V20" s="68" t="str">
        <f t="shared" si="1"/>
        <v>&lt;6.2</v>
      </c>
      <c r="W20" s="69" t="str">
        <f t="shared" si="2"/>
        <v/>
      </c>
    </row>
    <row r="21" spans="1:23" x14ac:dyDescent="0.4">
      <c r="A21" s="70">
        <v>15</v>
      </c>
      <c r="B21" s="70" t="s">
        <v>31</v>
      </c>
      <c r="C21" s="71" t="s">
        <v>31</v>
      </c>
      <c r="D21" s="85" t="s">
        <v>31</v>
      </c>
      <c r="E21" s="86" t="s">
        <v>89</v>
      </c>
      <c r="F21" s="87" t="s">
        <v>90</v>
      </c>
      <c r="G21" s="88" t="s">
        <v>35</v>
      </c>
      <c r="H21" s="103" t="s">
        <v>72</v>
      </c>
      <c r="I21" s="89" t="s">
        <v>96</v>
      </c>
      <c r="J21" s="89" t="s">
        <v>74</v>
      </c>
      <c r="K21" s="89" t="s">
        <v>70</v>
      </c>
      <c r="L21" s="115" t="s">
        <v>40</v>
      </c>
      <c r="M21" s="90" t="s">
        <v>92</v>
      </c>
      <c r="N21" s="91" t="s">
        <v>42</v>
      </c>
      <c r="O21" s="92">
        <v>44180</v>
      </c>
      <c r="P21" s="93">
        <v>44183</v>
      </c>
      <c r="Q21" s="78" t="s">
        <v>97</v>
      </c>
      <c r="R21" s="79" t="s">
        <v>98</v>
      </c>
      <c r="S21" s="95" t="s">
        <v>99</v>
      </c>
      <c r="T21" s="67" t="str">
        <f t="shared" si="0"/>
        <v>&lt;2.89</v>
      </c>
      <c r="U21" s="67" t="str">
        <f t="shared" si="0"/>
        <v>&lt;2.74</v>
      </c>
      <c r="V21" s="68" t="str">
        <f t="shared" si="1"/>
        <v>&lt;5.6</v>
      </c>
      <c r="W21" s="69" t="str">
        <f t="shared" si="2"/>
        <v/>
      </c>
    </row>
    <row r="22" spans="1:23" x14ac:dyDescent="0.4">
      <c r="A22" s="53">
        <v>16</v>
      </c>
      <c r="B22" s="70" t="s">
        <v>31</v>
      </c>
      <c r="C22" s="71" t="s">
        <v>31</v>
      </c>
      <c r="D22" s="85" t="s">
        <v>31</v>
      </c>
      <c r="E22" s="86" t="s">
        <v>89</v>
      </c>
      <c r="F22" s="87" t="s">
        <v>90</v>
      </c>
      <c r="G22" s="88" t="s">
        <v>35</v>
      </c>
      <c r="H22" s="104" t="s">
        <v>72</v>
      </c>
      <c r="I22" s="89" t="s">
        <v>100</v>
      </c>
      <c r="J22" s="89" t="s">
        <v>74</v>
      </c>
      <c r="K22" s="89" t="s">
        <v>70</v>
      </c>
      <c r="L22" s="115" t="s">
        <v>40</v>
      </c>
      <c r="M22" s="90" t="s">
        <v>92</v>
      </c>
      <c r="N22" s="91" t="s">
        <v>42</v>
      </c>
      <c r="O22" s="92">
        <v>44180</v>
      </c>
      <c r="P22" s="93">
        <v>44183</v>
      </c>
      <c r="Q22" s="78" t="s">
        <v>101</v>
      </c>
      <c r="R22" s="79" t="s">
        <v>102</v>
      </c>
      <c r="S22" s="95" t="s">
        <v>103</v>
      </c>
      <c r="T22" s="67" t="str">
        <f t="shared" si="0"/>
        <v>&lt;3.11</v>
      </c>
      <c r="U22" s="67" t="str">
        <f t="shared" si="0"/>
        <v>&lt;3.45</v>
      </c>
      <c r="V22" s="68" t="str">
        <f t="shared" si="1"/>
        <v>&lt;6.6</v>
      </c>
      <c r="W22" s="69" t="str">
        <f t="shared" si="2"/>
        <v/>
      </c>
    </row>
    <row r="23" spans="1:23" x14ac:dyDescent="0.4">
      <c r="A23" s="70">
        <v>17</v>
      </c>
      <c r="B23" s="70" t="s">
        <v>31</v>
      </c>
      <c r="C23" s="71" t="s">
        <v>31</v>
      </c>
      <c r="D23" s="85" t="s">
        <v>31</v>
      </c>
      <c r="E23" s="86" t="s">
        <v>89</v>
      </c>
      <c r="F23" s="87" t="s">
        <v>90</v>
      </c>
      <c r="G23" s="88" t="s">
        <v>35</v>
      </c>
      <c r="H23" s="103" t="s">
        <v>72</v>
      </c>
      <c r="I23" s="89" t="s">
        <v>104</v>
      </c>
      <c r="J23" s="89" t="s">
        <v>74</v>
      </c>
      <c r="K23" s="89" t="s">
        <v>70</v>
      </c>
      <c r="L23" s="115" t="s">
        <v>40</v>
      </c>
      <c r="M23" s="90" t="s">
        <v>92</v>
      </c>
      <c r="N23" s="91" t="s">
        <v>42</v>
      </c>
      <c r="O23" s="92">
        <v>44180</v>
      </c>
      <c r="P23" s="93">
        <v>44183</v>
      </c>
      <c r="Q23" s="78" t="s">
        <v>105</v>
      </c>
      <c r="R23" s="79" t="s">
        <v>106</v>
      </c>
      <c r="S23" s="95" t="s">
        <v>107</v>
      </c>
      <c r="T23" s="67" t="str">
        <f t="shared" si="0"/>
        <v>&lt;0.417</v>
      </c>
      <c r="U23" s="67" t="str">
        <f t="shared" si="0"/>
        <v>&lt;0.38</v>
      </c>
      <c r="V23" s="68" t="str">
        <f t="shared" si="1"/>
        <v>&lt;0.8</v>
      </c>
      <c r="W23" s="69" t="str">
        <f t="shared" si="2"/>
        <v/>
      </c>
    </row>
    <row r="24" spans="1:23" x14ac:dyDescent="0.4">
      <c r="A24" s="70">
        <v>18</v>
      </c>
      <c r="B24" s="70" t="s">
        <v>31</v>
      </c>
      <c r="C24" s="71" t="s">
        <v>31</v>
      </c>
      <c r="D24" s="85" t="s">
        <v>31</v>
      </c>
      <c r="E24" s="86" t="s">
        <v>89</v>
      </c>
      <c r="F24" s="87" t="s">
        <v>90</v>
      </c>
      <c r="G24" s="88" t="s">
        <v>35</v>
      </c>
      <c r="H24" s="103" t="s">
        <v>72</v>
      </c>
      <c r="I24" s="89" t="s">
        <v>108</v>
      </c>
      <c r="J24" s="89" t="s">
        <v>74</v>
      </c>
      <c r="K24" s="89" t="s">
        <v>70</v>
      </c>
      <c r="L24" s="115" t="s">
        <v>40</v>
      </c>
      <c r="M24" s="90" t="s">
        <v>92</v>
      </c>
      <c r="N24" s="91" t="s">
        <v>42</v>
      </c>
      <c r="O24" s="92">
        <v>44180</v>
      </c>
      <c r="P24" s="93">
        <v>44183</v>
      </c>
      <c r="Q24" s="78" t="s">
        <v>109</v>
      </c>
      <c r="R24" s="79" t="s">
        <v>110</v>
      </c>
      <c r="S24" s="95" t="s">
        <v>111</v>
      </c>
      <c r="T24" s="67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&lt;2.43</v>
      </c>
      <c r="U24" s="67" t="str">
        <f t="shared" si="3"/>
        <v>&lt;2.09</v>
      </c>
      <c r="V24" s="68" t="str">
        <f t="shared" si="1"/>
        <v>&lt;4.5</v>
      </c>
      <c r="W24" s="69" t="str">
        <f t="shared" si="2"/>
        <v/>
      </c>
    </row>
    <row r="25" spans="1:23" x14ac:dyDescent="0.4">
      <c r="A25" s="70">
        <v>19</v>
      </c>
      <c r="B25" s="70" t="s">
        <v>31</v>
      </c>
      <c r="C25" s="71" t="s">
        <v>31</v>
      </c>
      <c r="D25" s="85" t="s">
        <v>31</v>
      </c>
      <c r="E25" s="86" t="s">
        <v>89</v>
      </c>
      <c r="F25" s="87" t="s">
        <v>90</v>
      </c>
      <c r="G25" s="88" t="s">
        <v>35</v>
      </c>
      <c r="H25" s="105" t="s">
        <v>72</v>
      </c>
      <c r="I25" s="89" t="s">
        <v>112</v>
      </c>
      <c r="J25" s="89" t="s">
        <v>74</v>
      </c>
      <c r="K25" s="89" t="s">
        <v>70</v>
      </c>
      <c r="L25" s="115" t="s">
        <v>40</v>
      </c>
      <c r="M25" s="90" t="s">
        <v>92</v>
      </c>
      <c r="N25" s="91" t="s">
        <v>42</v>
      </c>
      <c r="O25" s="92">
        <v>44180</v>
      </c>
      <c r="P25" s="93">
        <v>44183</v>
      </c>
      <c r="Q25" s="78" t="s">
        <v>113</v>
      </c>
      <c r="R25" s="79" t="s">
        <v>114</v>
      </c>
      <c r="S25" s="95" t="s">
        <v>115</v>
      </c>
      <c r="T25" s="67" t="str">
        <f t="shared" si="3"/>
        <v>&lt;2.42</v>
      </c>
      <c r="U25" s="67" t="str">
        <f t="shared" si="3"/>
        <v>&lt;2.26</v>
      </c>
      <c r="V25" s="68" t="str">
        <f t="shared" si="1"/>
        <v>&lt;4.7</v>
      </c>
      <c r="W25" s="69" t="str">
        <f t="shared" si="2"/>
        <v/>
      </c>
    </row>
    <row r="26" spans="1:23" x14ac:dyDescent="0.4">
      <c r="A26" s="70">
        <v>20</v>
      </c>
      <c r="B26" s="70" t="s">
        <v>31</v>
      </c>
      <c r="C26" s="71" t="s">
        <v>31</v>
      </c>
      <c r="D26" s="58" t="s">
        <v>31</v>
      </c>
      <c r="E26" s="70" t="s">
        <v>89</v>
      </c>
      <c r="F26" s="72" t="s">
        <v>90</v>
      </c>
      <c r="G26" s="88" t="s">
        <v>35</v>
      </c>
      <c r="H26" s="103" t="s">
        <v>72</v>
      </c>
      <c r="I26" s="73" t="s">
        <v>116</v>
      </c>
      <c r="J26" s="73" t="s">
        <v>74</v>
      </c>
      <c r="K26" s="73" t="s">
        <v>70</v>
      </c>
      <c r="L26" s="115" t="s">
        <v>40</v>
      </c>
      <c r="M26" s="74" t="s">
        <v>92</v>
      </c>
      <c r="N26" s="75" t="s">
        <v>42</v>
      </c>
      <c r="O26" s="76">
        <v>44180</v>
      </c>
      <c r="P26" s="77">
        <v>44183</v>
      </c>
      <c r="Q26" s="78" t="s">
        <v>117</v>
      </c>
      <c r="R26" s="79" t="s">
        <v>118</v>
      </c>
      <c r="S26" s="82" t="s">
        <v>119</v>
      </c>
      <c r="T26" s="67" t="str">
        <f t="shared" si="3"/>
        <v>&lt;2.84</v>
      </c>
      <c r="U26" s="67" t="str">
        <f t="shared" si="3"/>
        <v>&lt;2.66</v>
      </c>
      <c r="V26" s="68" t="str">
        <f t="shared" si="1"/>
        <v>&lt;5.5</v>
      </c>
      <c r="W26" s="69" t="str">
        <f t="shared" si="2"/>
        <v/>
      </c>
    </row>
    <row r="27" spans="1:23" x14ac:dyDescent="0.4">
      <c r="A27" s="53">
        <v>21</v>
      </c>
      <c r="B27" s="70" t="s">
        <v>31</v>
      </c>
      <c r="C27" s="71" t="s">
        <v>31</v>
      </c>
      <c r="D27" s="58" t="s">
        <v>31</v>
      </c>
      <c r="E27" s="70" t="s">
        <v>70</v>
      </c>
      <c r="F27" s="72" t="s">
        <v>71</v>
      </c>
      <c r="G27" s="88" t="s">
        <v>35</v>
      </c>
      <c r="H27" s="103" t="s">
        <v>72</v>
      </c>
      <c r="I27" s="73" t="s">
        <v>120</v>
      </c>
      <c r="J27" s="73" t="s">
        <v>74</v>
      </c>
      <c r="K27" s="73" t="s">
        <v>70</v>
      </c>
      <c r="L27" s="115" t="s">
        <v>40</v>
      </c>
      <c r="M27" s="74" t="s">
        <v>75</v>
      </c>
      <c r="N27" s="75" t="s">
        <v>42</v>
      </c>
      <c r="O27" s="76">
        <v>44180</v>
      </c>
      <c r="P27" s="77">
        <v>44182</v>
      </c>
      <c r="Q27" s="78" t="s">
        <v>88</v>
      </c>
      <c r="R27" s="79" t="s">
        <v>121</v>
      </c>
      <c r="S27" s="82" t="s">
        <v>69</v>
      </c>
      <c r="T27" s="67" t="str">
        <f t="shared" si="3"/>
        <v>&lt;4.11</v>
      </c>
      <c r="U27" s="67" t="str">
        <f t="shared" si="3"/>
        <v>&lt;4.04</v>
      </c>
      <c r="V27" s="68" t="str">
        <f t="shared" si="1"/>
        <v>&lt;8.2</v>
      </c>
      <c r="W27" s="96"/>
    </row>
    <row r="28" spans="1:23" x14ac:dyDescent="0.4">
      <c r="A28" s="70">
        <v>22</v>
      </c>
      <c r="B28" s="70" t="s">
        <v>31</v>
      </c>
      <c r="C28" s="71" t="s">
        <v>31</v>
      </c>
      <c r="D28" s="58" t="s">
        <v>31</v>
      </c>
      <c r="E28" s="70" t="s">
        <v>70</v>
      </c>
      <c r="F28" s="72" t="s">
        <v>71</v>
      </c>
      <c r="G28" s="88" t="s">
        <v>35</v>
      </c>
      <c r="H28" s="103" t="s">
        <v>72</v>
      </c>
      <c r="I28" s="73" t="s">
        <v>120</v>
      </c>
      <c r="J28" s="73" t="s">
        <v>74</v>
      </c>
      <c r="K28" s="73" t="s">
        <v>70</v>
      </c>
      <c r="L28" s="115" t="s">
        <v>40</v>
      </c>
      <c r="M28" s="74" t="s">
        <v>75</v>
      </c>
      <c r="N28" s="75" t="s">
        <v>42</v>
      </c>
      <c r="O28" s="76">
        <v>44180</v>
      </c>
      <c r="P28" s="77">
        <v>44182</v>
      </c>
      <c r="Q28" s="78" t="s">
        <v>97</v>
      </c>
      <c r="R28" s="79" t="s">
        <v>122</v>
      </c>
      <c r="S28" s="82" t="s">
        <v>123</v>
      </c>
      <c r="T28" s="67" t="str">
        <f t="shared" si="3"/>
        <v>&lt;2.89</v>
      </c>
      <c r="U28" s="67" t="str">
        <f t="shared" si="3"/>
        <v>&lt;3.88</v>
      </c>
      <c r="V28" s="68" t="str">
        <f t="shared" si="1"/>
        <v>&lt;6.8</v>
      </c>
      <c r="W28" s="96"/>
    </row>
    <row r="29" spans="1:23" x14ac:dyDescent="0.4">
      <c r="A29" s="70">
        <v>23</v>
      </c>
      <c r="B29" s="70" t="s">
        <v>31</v>
      </c>
      <c r="C29" s="71" t="s">
        <v>31</v>
      </c>
      <c r="D29" s="58" t="s">
        <v>31</v>
      </c>
      <c r="E29" s="70" t="s">
        <v>124</v>
      </c>
      <c r="F29" s="72" t="s">
        <v>125</v>
      </c>
      <c r="G29" s="88" t="s">
        <v>35</v>
      </c>
      <c r="H29" s="103" t="s">
        <v>72</v>
      </c>
      <c r="I29" s="73" t="s">
        <v>126</v>
      </c>
      <c r="J29" s="73" t="s">
        <v>127</v>
      </c>
      <c r="K29" s="73" t="s">
        <v>70</v>
      </c>
      <c r="L29" s="115" t="s">
        <v>40</v>
      </c>
      <c r="M29" s="74" t="s">
        <v>92</v>
      </c>
      <c r="N29" s="75" t="s">
        <v>42</v>
      </c>
      <c r="O29" s="76">
        <v>44180</v>
      </c>
      <c r="P29" s="77">
        <v>44183</v>
      </c>
      <c r="Q29" s="78" t="s">
        <v>128</v>
      </c>
      <c r="R29" s="79" t="s">
        <v>129</v>
      </c>
      <c r="S29" s="82" t="s">
        <v>130</v>
      </c>
      <c r="T29" s="67" t="str">
        <f t="shared" si="3"/>
        <v>&lt;0.251</v>
      </c>
      <c r="U29" s="67" t="str">
        <f t="shared" si="3"/>
        <v>&lt;0.291</v>
      </c>
      <c r="V29" s="68" t="str">
        <f t="shared" si="1"/>
        <v>&lt;0.54</v>
      </c>
      <c r="W29" s="96"/>
    </row>
    <row r="30" spans="1:23" x14ac:dyDescent="0.4">
      <c r="A30" s="70">
        <v>24</v>
      </c>
      <c r="B30" s="70" t="s">
        <v>31</v>
      </c>
      <c r="C30" s="71" t="s">
        <v>31</v>
      </c>
      <c r="D30" s="58" t="s">
        <v>31</v>
      </c>
      <c r="E30" s="70" t="s">
        <v>124</v>
      </c>
      <c r="F30" s="72" t="s">
        <v>125</v>
      </c>
      <c r="G30" s="88" t="s">
        <v>35</v>
      </c>
      <c r="H30" s="103" t="s">
        <v>72</v>
      </c>
      <c r="I30" s="73" t="s">
        <v>126</v>
      </c>
      <c r="J30" s="73" t="s">
        <v>127</v>
      </c>
      <c r="K30" s="73" t="s">
        <v>70</v>
      </c>
      <c r="L30" s="115" t="s">
        <v>40</v>
      </c>
      <c r="M30" s="74" t="s">
        <v>92</v>
      </c>
      <c r="N30" s="75" t="s">
        <v>42</v>
      </c>
      <c r="O30" s="76">
        <v>44180</v>
      </c>
      <c r="P30" s="77">
        <v>44183</v>
      </c>
      <c r="Q30" s="78" t="s">
        <v>131</v>
      </c>
      <c r="R30" s="79" t="s">
        <v>132</v>
      </c>
      <c r="S30" s="82" t="s">
        <v>133</v>
      </c>
      <c r="T30" s="67" t="str">
        <f t="shared" si="3"/>
        <v>&lt;0.301</v>
      </c>
      <c r="U30" s="67" t="str">
        <f t="shared" si="3"/>
        <v>&lt;0.292</v>
      </c>
      <c r="V30" s="68" t="str">
        <f t="shared" si="1"/>
        <v>&lt;0.59</v>
      </c>
      <c r="W30" s="96"/>
    </row>
    <row r="31" spans="1:23" x14ac:dyDescent="0.4">
      <c r="A31" s="70">
        <v>25</v>
      </c>
      <c r="B31" s="70" t="s">
        <v>31</v>
      </c>
      <c r="C31" s="71" t="s">
        <v>31</v>
      </c>
      <c r="D31" s="58" t="s">
        <v>31</v>
      </c>
      <c r="E31" s="70" t="s">
        <v>124</v>
      </c>
      <c r="F31" s="72" t="s">
        <v>125</v>
      </c>
      <c r="G31" s="88" t="s">
        <v>35</v>
      </c>
      <c r="H31" s="103" t="s">
        <v>72</v>
      </c>
      <c r="I31" s="73" t="s">
        <v>126</v>
      </c>
      <c r="J31" s="73" t="s">
        <v>127</v>
      </c>
      <c r="K31" s="73" t="s">
        <v>70</v>
      </c>
      <c r="L31" s="115" t="s">
        <v>40</v>
      </c>
      <c r="M31" s="74" t="s">
        <v>92</v>
      </c>
      <c r="N31" s="75" t="s">
        <v>42</v>
      </c>
      <c r="O31" s="76">
        <v>44180</v>
      </c>
      <c r="P31" s="77">
        <v>44183</v>
      </c>
      <c r="Q31" s="78" t="s">
        <v>134</v>
      </c>
      <c r="R31" s="79" t="s">
        <v>135</v>
      </c>
      <c r="S31" s="82" t="s">
        <v>136</v>
      </c>
      <c r="T31" s="67" t="str">
        <f t="shared" si="3"/>
        <v>&lt;0.275</v>
      </c>
      <c r="U31" s="67" t="str">
        <f t="shared" si="3"/>
        <v>&lt;0.326</v>
      </c>
      <c r="V31" s="68" t="str">
        <f t="shared" si="1"/>
        <v>&lt;0.6</v>
      </c>
      <c r="W31" s="96"/>
    </row>
    <row r="32" spans="1:23" x14ac:dyDescent="0.4">
      <c r="A32" s="53">
        <v>26</v>
      </c>
      <c r="B32" s="70" t="s">
        <v>31</v>
      </c>
      <c r="C32" s="71" t="s">
        <v>31</v>
      </c>
      <c r="D32" s="58" t="s">
        <v>31</v>
      </c>
      <c r="E32" s="70" t="s">
        <v>124</v>
      </c>
      <c r="F32" s="72" t="s">
        <v>125</v>
      </c>
      <c r="G32" s="88" t="s">
        <v>35</v>
      </c>
      <c r="H32" s="103" t="s">
        <v>72</v>
      </c>
      <c r="I32" s="73" t="s">
        <v>126</v>
      </c>
      <c r="J32" s="73" t="s">
        <v>127</v>
      </c>
      <c r="K32" s="73" t="s">
        <v>70</v>
      </c>
      <c r="L32" s="115" t="s">
        <v>40</v>
      </c>
      <c r="M32" s="74" t="s">
        <v>92</v>
      </c>
      <c r="N32" s="75" t="s">
        <v>42</v>
      </c>
      <c r="O32" s="76">
        <v>44180</v>
      </c>
      <c r="P32" s="77">
        <v>44183</v>
      </c>
      <c r="Q32" s="78" t="s">
        <v>137</v>
      </c>
      <c r="R32" s="79" t="s">
        <v>138</v>
      </c>
      <c r="S32" s="82" t="s">
        <v>139</v>
      </c>
      <c r="T32" s="67" t="str">
        <f t="shared" si="3"/>
        <v>&lt;0.415</v>
      </c>
      <c r="U32" s="67" t="str">
        <f t="shared" si="3"/>
        <v>&lt;0.393</v>
      </c>
      <c r="V32" s="68" t="str">
        <f t="shared" si="1"/>
        <v>&lt;0.81</v>
      </c>
      <c r="W32" s="96"/>
    </row>
    <row r="33" spans="1:23" x14ac:dyDescent="0.4">
      <c r="A33" s="70">
        <v>27</v>
      </c>
      <c r="B33" s="70" t="s">
        <v>31</v>
      </c>
      <c r="C33" s="71" t="s">
        <v>31</v>
      </c>
      <c r="D33" s="58" t="s">
        <v>31</v>
      </c>
      <c r="E33" s="70" t="s">
        <v>70</v>
      </c>
      <c r="F33" s="72" t="s">
        <v>140</v>
      </c>
      <c r="G33" s="88" t="s">
        <v>35</v>
      </c>
      <c r="H33" s="103" t="s">
        <v>72</v>
      </c>
      <c r="I33" s="73" t="s">
        <v>73</v>
      </c>
      <c r="J33" s="73" t="s">
        <v>74</v>
      </c>
      <c r="K33" s="73" t="s">
        <v>70</v>
      </c>
      <c r="L33" s="115" t="s">
        <v>40</v>
      </c>
      <c r="M33" s="74" t="s">
        <v>141</v>
      </c>
      <c r="N33" s="75" t="s">
        <v>42</v>
      </c>
      <c r="O33" s="76">
        <v>44141</v>
      </c>
      <c r="P33" s="77">
        <v>44191</v>
      </c>
      <c r="Q33" s="78" t="s">
        <v>142</v>
      </c>
      <c r="R33" s="79" t="s">
        <v>143</v>
      </c>
      <c r="S33" s="82" t="s">
        <v>53</v>
      </c>
      <c r="T33" s="67" t="str">
        <f t="shared" si="3"/>
        <v>&lt;4.71</v>
      </c>
      <c r="U33" s="67" t="str">
        <f t="shared" si="3"/>
        <v>&lt;6.38</v>
      </c>
      <c r="V33" s="68" t="str">
        <f t="shared" si="1"/>
        <v>&lt;11</v>
      </c>
      <c r="W33" s="96"/>
    </row>
    <row r="34" spans="1:23" x14ac:dyDescent="0.4">
      <c r="A34" s="70">
        <v>28</v>
      </c>
      <c r="B34" s="70" t="s">
        <v>32</v>
      </c>
      <c r="C34" s="71" t="s">
        <v>32</v>
      </c>
      <c r="D34" s="58" t="s">
        <v>32</v>
      </c>
      <c r="E34" s="70" t="s">
        <v>144</v>
      </c>
      <c r="F34" s="72" t="s">
        <v>34</v>
      </c>
      <c r="G34" s="88" t="s">
        <v>35</v>
      </c>
      <c r="H34" s="103" t="s">
        <v>145</v>
      </c>
      <c r="I34" s="73" t="s">
        <v>146</v>
      </c>
      <c r="J34" s="73" t="s">
        <v>70</v>
      </c>
      <c r="K34" s="73" t="s">
        <v>70</v>
      </c>
      <c r="L34" s="115" t="s">
        <v>40</v>
      </c>
      <c r="M34" s="74" t="s">
        <v>147</v>
      </c>
      <c r="N34" s="75" t="s">
        <v>42</v>
      </c>
      <c r="O34" s="76">
        <v>44186</v>
      </c>
      <c r="P34" s="77">
        <v>44188</v>
      </c>
      <c r="Q34" s="78" t="s">
        <v>148</v>
      </c>
      <c r="R34" s="79" t="s">
        <v>149</v>
      </c>
      <c r="S34" s="82" t="s">
        <v>150</v>
      </c>
      <c r="T34" s="67" t="str">
        <f t="shared" si="3"/>
        <v>&lt;1.3</v>
      </c>
      <c r="U34" s="67" t="str">
        <f t="shared" si="3"/>
        <v>&lt;1.5</v>
      </c>
      <c r="V34" s="68" t="str">
        <f t="shared" si="1"/>
        <v>&lt;2.8</v>
      </c>
      <c r="W34" s="96"/>
    </row>
    <row r="35" spans="1:23" x14ac:dyDescent="0.4">
      <c r="A35" s="70">
        <v>29</v>
      </c>
      <c r="B35" s="70" t="s">
        <v>32</v>
      </c>
      <c r="C35" s="71" t="s">
        <v>32</v>
      </c>
      <c r="D35" s="58" t="s">
        <v>32</v>
      </c>
      <c r="E35" s="70" t="s">
        <v>151</v>
      </c>
      <c r="F35" s="72" t="s">
        <v>34</v>
      </c>
      <c r="G35" s="88" t="s">
        <v>35</v>
      </c>
      <c r="H35" s="103" t="s">
        <v>145</v>
      </c>
      <c r="I35" s="73" t="s">
        <v>146</v>
      </c>
      <c r="J35" s="73" t="s">
        <v>70</v>
      </c>
      <c r="K35" s="73" t="s">
        <v>70</v>
      </c>
      <c r="L35" s="115" t="s">
        <v>40</v>
      </c>
      <c r="M35" s="74" t="s">
        <v>147</v>
      </c>
      <c r="N35" s="75" t="s">
        <v>42</v>
      </c>
      <c r="O35" s="76">
        <v>44186</v>
      </c>
      <c r="P35" s="77">
        <v>44188</v>
      </c>
      <c r="Q35" s="78" t="s">
        <v>152</v>
      </c>
      <c r="R35" s="79" t="s">
        <v>152</v>
      </c>
      <c r="S35" s="82" t="s">
        <v>153</v>
      </c>
      <c r="T35" s="67" t="str">
        <f t="shared" si="3"/>
        <v>&lt;1.2</v>
      </c>
      <c r="U35" s="67" t="str">
        <f t="shared" si="3"/>
        <v>&lt;1.2</v>
      </c>
      <c r="V35" s="68" t="str">
        <f t="shared" si="1"/>
        <v>&lt;2.4</v>
      </c>
      <c r="W35" s="96"/>
    </row>
    <row r="36" spans="1:23" x14ac:dyDescent="0.4">
      <c r="A36" s="70">
        <v>30</v>
      </c>
      <c r="B36" s="70" t="s">
        <v>32</v>
      </c>
      <c r="C36" s="71" t="s">
        <v>32</v>
      </c>
      <c r="D36" s="58" t="s">
        <v>32</v>
      </c>
      <c r="E36" s="70" t="s">
        <v>154</v>
      </c>
      <c r="F36" s="72" t="s">
        <v>34</v>
      </c>
      <c r="G36" s="88" t="s">
        <v>35</v>
      </c>
      <c r="H36" s="103" t="s">
        <v>145</v>
      </c>
      <c r="I36" s="73" t="s">
        <v>146</v>
      </c>
      <c r="J36" s="73" t="s">
        <v>70</v>
      </c>
      <c r="K36" s="73" t="s">
        <v>70</v>
      </c>
      <c r="L36" s="115" t="s">
        <v>40</v>
      </c>
      <c r="M36" s="74" t="s">
        <v>147</v>
      </c>
      <c r="N36" s="75" t="s">
        <v>42</v>
      </c>
      <c r="O36" s="76">
        <v>44186</v>
      </c>
      <c r="P36" s="77">
        <v>44188</v>
      </c>
      <c r="Q36" s="78" t="s">
        <v>155</v>
      </c>
      <c r="R36" s="79" t="s">
        <v>149</v>
      </c>
      <c r="S36" s="82" t="s">
        <v>156</v>
      </c>
      <c r="T36" s="67" t="str">
        <f t="shared" si="3"/>
        <v>&lt;1.7</v>
      </c>
      <c r="U36" s="67" t="str">
        <f t="shared" si="3"/>
        <v>&lt;1.5</v>
      </c>
      <c r="V36" s="68" t="str">
        <f t="shared" si="1"/>
        <v>&lt;3.2</v>
      </c>
      <c r="W36" s="96"/>
    </row>
    <row r="37" spans="1:23" x14ac:dyDescent="0.4">
      <c r="A37" s="53">
        <v>31</v>
      </c>
      <c r="B37" s="70" t="s">
        <v>32</v>
      </c>
      <c r="C37" s="71" t="s">
        <v>32</v>
      </c>
      <c r="D37" s="58" t="s">
        <v>32</v>
      </c>
      <c r="E37" s="70" t="s">
        <v>157</v>
      </c>
      <c r="F37" s="72" t="s">
        <v>34</v>
      </c>
      <c r="G37" s="88" t="s">
        <v>35</v>
      </c>
      <c r="H37" s="103" t="s">
        <v>145</v>
      </c>
      <c r="I37" s="73" t="s">
        <v>146</v>
      </c>
      <c r="J37" s="73" t="s">
        <v>70</v>
      </c>
      <c r="K37" s="73" t="s">
        <v>70</v>
      </c>
      <c r="L37" s="115" t="s">
        <v>40</v>
      </c>
      <c r="M37" s="74" t="s">
        <v>147</v>
      </c>
      <c r="N37" s="75" t="s">
        <v>42</v>
      </c>
      <c r="O37" s="76">
        <v>44186</v>
      </c>
      <c r="P37" s="77">
        <v>44188</v>
      </c>
      <c r="Q37" s="78" t="s">
        <v>152</v>
      </c>
      <c r="R37" s="79" t="s">
        <v>152</v>
      </c>
      <c r="S37" s="82" t="s">
        <v>153</v>
      </c>
      <c r="T37" s="67" t="str">
        <f t="shared" si="3"/>
        <v>&lt;1.2</v>
      </c>
      <c r="U37" s="67" t="str">
        <f t="shared" si="3"/>
        <v>&lt;1.2</v>
      </c>
      <c r="V37" s="68" t="str">
        <f t="shared" si="1"/>
        <v>&lt;2.4</v>
      </c>
      <c r="W37" s="96"/>
    </row>
    <row r="38" spans="1:23" x14ac:dyDescent="0.4">
      <c r="A38" s="70">
        <v>32</v>
      </c>
      <c r="B38" s="70" t="s">
        <v>32</v>
      </c>
      <c r="C38" s="71" t="s">
        <v>32</v>
      </c>
      <c r="D38" s="58" t="s">
        <v>32</v>
      </c>
      <c r="E38" s="70" t="s">
        <v>158</v>
      </c>
      <c r="F38" s="72" t="s">
        <v>34</v>
      </c>
      <c r="G38" s="88" t="s">
        <v>35</v>
      </c>
      <c r="H38" s="103" t="s">
        <v>145</v>
      </c>
      <c r="I38" s="73" t="s">
        <v>146</v>
      </c>
      <c r="J38" s="73" t="s">
        <v>70</v>
      </c>
      <c r="K38" s="73" t="s">
        <v>70</v>
      </c>
      <c r="L38" s="115" t="s">
        <v>40</v>
      </c>
      <c r="M38" s="74" t="s">
        <v>147</v>
      </c>
      <c r="N38" s="75" t="s">
        <v>42</v>
      </c>
      <c r="O38" s="76">
        <v>44186</v>
      </c>
      <c r="P38" s="77">
        <v>44188</v>
      </c>
      <c r="Q38" s="78" t="s">
        <v>159</v>
      </c>
      <c r="R38" s="79" t="s">
        <v>160</v>
      </c>
      <c r="S38" s="82" t="s">
        <v>161</v>
      </c>
      <c r="T38" s="67" t="str">
        <f t="shared" si="3"/>
        <v>&lt;1.6</v>
      </c>
      <c r="U38" s="67" t="str">
        <f t="shared" si="3"/>
        <v>&lt;1.8</v>
      </c>
      <c r="V38" s="68" t="str">
        <f t="shared" si="1"/>
        <v>&lt;3.4</v>
      </c>
      <c r="W38" s="96"/>
    </row>
    <row r="39" spans="1:23" x14ac:dyDescent="0.4">
      <c r="A39" s="70">
        <v>33</v>
      </c>
      <c r="B39" s="70" t="s">
        <v>32</v>
      </c>
      <c r="C39" s="71" t="s">
        <v>32</v>
      </c>
      <c r="D39" s="58" t="s">
        <v>32</v>
      </c>
      <c r="E39" s="70" t="s">
        <v>162</v>
      </c>
      <c r="F39" s="72" t="s">
        <v>34</v>
      </c>
      <c r="G39" s="88" t="s">
        <v>35</v>
      </c>
      <c r="H39" s="103" t="s">
        <v>145</v>
      </c>
      <c r="I39" s="73" t="s">
        <v>146</v>
      </c>
      <c r="J39" s="73" t="s">
        <v>70</v>
      </c>
      <c r="K39" s="73" t="s">
        <v>70</v>
      </c>
      <c r="L39" s="115" t="s">
        <v>40</v>
      </c>
      <c r="M39" s="74" t="s">
        <v>147</v>
      </c>
      <c r="N39" s="75" t="s">
        <v>42</v>
      </c>
      <c r="O39" s="76">
        <v>44186</v>
      </c>
      <c r="P39" s="77">
        <v>44188</v>
      </c>
      <c r="Q39" s="78" t="s">
        <v>152</v>
      </c>
      <c r="R39" s="79" t="s">
        <v>152</v>
      </c>
      <c r="S39" s="82" t="s">
        <v>163</v>
      </c>
      <c r="T39" s="67" t="str">
        <f t="shared" si="3"/>
        <v>&lt;1.2</v>
      </c>
      <c r="U39" s="67" t="str">
        <f t="shared" si="3"/>
        <v>&lt;1.2</v>
      </c>
      <c r="V39" s="68" t="str">
        <f t="shared" si="1"/>
        <v>&lt;2.4</v>
      </c>
      <c r="W39" s="96"/>
    </row>
    <row r="40" spans="1:23" s="99" customFormat="1" x14ac:dyDescent="0.4">
      <c r="A40" s="73">
        <v>34</v>
      </c>
      <c r="B40" s="110" t="s">
        <v>164</v>
      </c>
      <c r="C40" s="113" t="s">
        <v>164</v>
      </c>
      <c r="D40" s="116" t="s">
        <v>164</v>
      </c>
      <c r="E40" s="110" t="s">
        <v>165</v>
      </c>
      <c r="F40" s="113" t="s">
        <v>166</v>
      </c>
      <c r="G40" s="117" t="s">
        <v>35</v>
      </c>
      <c r="H40" s="106" t="s">
        <v>36</v>
      </c>
      <c r="I40" s="110" t="s">
        <v>167</v>
      </c>
      <c r="J40" s="113" t="s">
        <v>166</v>
      </c>
      <c r="K40" s="110" t="s">
        <v>166</v>
      </c>
      <c r="L40" s="144" t="s">
        <v>40</v>
      </c>
      <c r="M40" s="118" t="s">
        <v>168</v>
      </c>
      <c r="N40" s="119" t="s">
        <v>42</v>
      </c>
      <c r="O40" s="120">
        <v>44183</v>
      </c>
      <c r="P40" s="121">
        <v>44189</v>
      </c>
      <c r="Q40" s="122" t="s">
        <v>160</v>
      </c>
      <c r="R40" s="123" t="s">
        <v>169</v>
      </c>
      <c r="S40" s="124" t="s">
        <v>170</v>
      </c>
      <c r="T40" s="125" t="str">
        <f t="shared" ref="T40:U50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&lt;1.8</v>
      </c>
      <c r="U40" s="125" t="str">
        <f t="shared" si="4"/>
        <v>&lt;2.3</v>
      </c>
      <c r="V40" s="126" t="str">
        <f t="shared" si="1"/>
        <v>&lt;4.1</v>
      </c>
      <c r="W40" s="127" t="str">
        <f t="shared" ref="W40" si="5">IF(ISERROR(V40*1),"",IF(AND(H40="飲料水",V40&gt;=11),"○",IF(AND(H40="牛乳・乳児用食品",V40&gt;=51),"○",IF(AND(H40&lt;&gt;"",V40&gt;=110),"○",""))))</f>
        <v/>
      </c>
    </row>
    <row r="41" spans="1:23" s="99" customFormat="1" x14ac:dyDescent="0.4">
      <c r="A41" s="73">
        <v>35</v>
      </c>
      <c r="B41" s="59" t="s">
        <v>171</v>
      </c>
      <c r="C41" s="56" t="s">
        <v>171</v>
      </c>
      <c r="D41" s="104" t="s">
        <v>70</v>
      </c>
      <c r="E41" s="59" t="s">
        <v>34</v>
      </c>
      <c r="F41" s="72" t="s">
        <v>172</v>
      </c>
      <c r="G41" s="128" t="s">
        <v>173</v>
      </c>
      <c r="H41" s="107" t="s">
        <v>174</v>
      </c>
      <c r="I41" s="111" t="s">
        <v>175</v>
      </c>
      <c r="J41" s="111" t="s">
        <v>70</v>
      </c>
      <c r="K41" s="73" t="s">
        <v>70</v>
      </c>
      <c r="L41" s="115" t="s">
        <v>40</v>
      </c>
      <c r="M41" s="60" t="s">
        <v>176</v>
      </c>
      <c r="N41" s="129" t="s">
        <v>42</v>
      </c>
      <c r="O41" s="130">
        <v>44182</v>
      </c>
      <c r="P41" s="131">
        <v>44183</v>
      </c>
      <c r="Q41" s="132" t="s">
        <v>177</v>
      </c>
      <c r="R41" s="133" t="s">
        <v>178</v>
      </c>
      <c r="S41" s="134" t="s">
        <v>179</v>
      </c>
      <c r="T41" s="135" t="str">
        <f t="shared" si="4"/>
        <v>&lt;0.457</v>
      </c>
      <c r="U41" s="135" t="str">
        <f t="shared" si="4"/>
        <v>&lt;0.401</v>
      </c>
      <c r="V41" s="136" t="str">
        <f t="shared" ref="V41:V44" si="6"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&lt;0.86</v>
      </c>
      <c r="W41" s="137" t="str">
        <f>IF(ISERROR(V41*1),"",IF(AND(H41="飲料水",V41&gt;=11),"○",IF(AND(H41="牛乳・乳児用食品",V41&gt;=51),"○",IF(AND(H41&lt;&gt;"",V41&gt;=110),"○",""))))</f>
        <v/>
      </c>
    </row>
    <row r="42" spans="1:23" s="99" customFormat="1" x14ac:dyDescent="0.4">
      <c r="A42" s="73">
        <v>36</v>
      </c>
      <c r="B42" s="73" t="s">
        <v>171</v>
      </c>
      <c r="C42" s="72" t="s">
        <v>171</v>
      </c>
      <c r="D42" s="103" t="s">
        <v>70</v>
      </c>
      <c r="E42" s="73" t="s">
        <v>70</v>
      </c>
      <c r="F42" s="72" t="s">
        <v>180</v>
      </c>
      <c r="G42" s="128" t="s">
        <v>173</v>
      </c>
      <c r="H42" s="107" t="s">
        <v>174</v>
      </c>
      <c r="I42" s="112" t="s">
        <v>181</v>
      </c>
      <c r="J42" s="112" t="s">
        <v>70</v>
      </c>
      <c r="K42" s="73" t="s">
        <v>70</v>
      </c>
      <c r="L42" s="145" t="s">
        <v>40</v>
      </c>
      <c r="M42" s="74" t="s">
        <v>176</v>
      </c>
      <c r="N42" s="138" t="s">
        <v>42</v>
      </c>
      <c r="O42" s="130">
        <v>44182</v>
      </c>
      <c r="P42" s="131">
        <v>44183</v>
      </c>
      <c r="Q42" s="139" t="s">
        <v>182</v>
      </c>
      <c r="R42" s="140" t="s">
        <v>183</v>
      </c>
      <c r="S42" s="134" t="s">
        <v>184</v>
      </c>
      <c r="T42" s="135" t="str">
        <f t="shared" si="4"/>
        <v>&lt;0.494</v>
      </c>
      <c r="U42" s="135" t="str">
        <f t="shared" si="4"/>
        <v>&lt;0.462</v>
      </c>
      <c r="V42" s="136" t="str">
        <f t="shared" si="6"/>
        <v>&lt;0.96</v>
      </c>
      <c r="W42" s="137" t="str">
        <f t="shared" ref="W42:W45" si="7">IF(ISERROR(V42*1),"",IF(AND(H42="飲料水",V42&gt;=11),"○",IF(AND(H42="牛乳・乳児用食品",V42&gt;=51),"○",IF(AND(H42&lt;&gt;"",V42&gt;=110),"○",""))))</f>
        <v/>
      </c>
    </row>
    <row r="43" spans="1:23" s="99" customFormat="1" x14ac:dyDescent="0.4">
      <c r="A43" s="73">
        <v>37</v>
      </c>
      <c r="B43" s="73" t="s">
        <v>171</v>
      </c>
      <c r="C43" s="72" t="s">
        <v>171</v>
      </c>
      <c r="D43" s="103" t="s">
        <v>70</v>
      </c>
      <c r="E43" s="73" t="s">
        <v>70</v>
      </c>
      <c r="F43" s="72" t="s">
        <v>185</v>
      </c>
      <c r="G43" s="128" t="s">
        <v>173</v>
      </c>
      <c r="H43" s="107" t="s">
        <v>174</v>
      </c>
      <c r="I43" s="112" t="s">
        <v>186</v>
      </c>
      <c r="J43" s="112" t="s">
        <v>70</v>
      </c>
      <c r="K43" s="73" t="s">
        <v>70</v>
      </c>
      <c r="L43" s="145" t="s">
        <v>40</v>
      </c>
      <c r="M43" s="74" t="s">
        <v>176</v>
      </c>
      <c r="N43" s="138" t="s">
        <v>42</v>
      </c>
      <c r="O43" s="130">
        <v>44182</v>
      </c>
      <c r="P43" s="131">
        <v>44183</v>
      </c>
      <c r="Q43" s="139" t="s">
        <v>187</v>
      </c>
      <c r="R43" s="140" t="s">
        <v>188</v>
      </c>
      <c r="S43" s="134" t="s">
        <v>189</v>
      </c>
      <c r="T43" s="135" t="str">
        <f t="shared" si="4"/>
        <v>&lt;0.488</v>
      </c>
      <c r="U43" s="135" t="str">
        <f t="shared" si="4"/>
        <v>&lt;0.493</v>
      </c>
      <c r="V43" s="136" t="str">
        <f t="shared" si="6"/>
        <v>&lt;0.98</v>
      </c>
      <c r="W43" s="137" t="str">
        <f t="shared" si="7"/>
        <v/>
      </c>
    </row>
    <row r="44" spans="1:23" s="99" customFormat="1" x14ac:dyDescent="0.4">
      <c r="A44" s="73">
        <v>38</v>
      </c>
      <c r="B44" s="73" t="s">
        <v>171</v>
      </c>
      <c r="C44" s="72" t="s">
        <v>171</v>
      </c>
      <c r="D44" s="103" t="s">
        <v>70</v>
      </c>
      <c r="E44" s="73" t="s">
        <v>70</v>
      </c>
      <c r="F44" s="72" t="s">
        <v>172</v>
      </c>
      <c r="G44" s="128" t="s">
        <v>173</v>
      </c>
      <c r="H44" s="108" t="s">
        <v>174</v>
      </c>
      <c r="I44" s="112" t="s">
        <v>190</v>
      </c>
      <c r="J44" s="112" t="s">
        <v>70</v>
      </c>
      <c r="K44" s="73" t="s">
        <v>70</v>
      </c>
      <c r="L44" s="145" t="s">
        <v>40</v>
      </c>
      <c r="M44" s="74" t="s">
        <v>176</v>
      </c>
      <c r="N44" s="138" t="s">
        <v>42</v>
      </c>
      <c r="O44" s="130">
        <v>44182</v>
      </c>
      <c r="P44" s="131">
        <v>44183</v>
      </c>
      <c r="Q44" s="139" t="s">
        <v>191</v>
      </c>
      <c r="R44" s="140" t="s">
        <v>192</v>
      </c>
      <c r="S44" s="141" t="s">
        <v>193</v>
      </c>
      <c r="T44" s="135" t="str">
        <f t="shared" si="4"/>
        <v>&lt;0.608</v>
      </c>
      <c r="U44" s="135" t="str">
        <f t="shared" si="4"/>
        <v>&lt;0.569</v>
      </c>
      <c r="V44" s="136" t="str">
        <f t="shared" si="6"/>
        <v>&lt;1.2</v>
      </c>
      <c r="W44" s="137" t="str">
        <f t="shared" si="7"/>
        <v/>
      </c>
    </row>
    <row r="45" spans="1:23" s="99" customFormat="1" x14ac:dyDescent="0.4">
      <c r="A45" s="73">
        <v>39</v>
      </c>
      <c r="B45" s="59" t="s">
        <v>171</v>
      </c>
      <c r="C45" s="56" t="s">
        <v>171</v>
      </c>
      <c r="D45" s="104" t="s">
        <v>194</v>
      </c>
      <c r="E45" s="59" t="s">
        <v>34</v>
      </c>
      <c r="F45" s="56" t="s">
        <v>34</v>
      </c>
      <c r="G45" s="57" t="s">
        <v>173</v>
      </c>
      <c r="H45" s="103" t="s">
        <v>36</v>
      </c>
      <c r="I45" s="59" t="s">
        <v>195</v>
      </c>
      <c r="J45" s="59"/>
      <c r="K45" s="59" t="s">
        <v>34</v>
      </c>
      <c r="L45" s="115" t="s">
        <v>40</v>
      </c>
      <c r="M45" s="60" t="s">
        <v>196</v>
      </c>
      <c r="N45" s="129" t="s">
        <v>42</v>
      </c>
      <c r="O45" s="130">
        <v>44182</v>
      </c>
      <c r="P45" s="131">
        <v>44182</v>
      </c>
      <c r="Q45" s="132" t="s">
        <v>34</v>
      </c>
      <c r="R45" s="133" t="s">
        <v>34</v>
      </c>
      <c r="S45" s="134" t="s">
        <v>197</v>
      </c>
      <c r="T45" s="135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-</v>
      </c>
      <c r="U45" s="135" t="str">
        <f t="shared" si="4"/>
        <v>-</v>
      </c>
      <c r="V45" s="136" t="str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&lt;4.0</v>
      </c>
      <c r="W45" s="137" t="str">
        <f t="shared" si="7"/>
        <v/>
      </c>
    </row>
    <row r="46" spans="1:23" s="99" customFormat="1" x14ac:dyDescent="0.4">
      <c r="A46" s="73">
        <v>40</v>
      </c>
      <c r="B46" s="73" t="s">
        <v>171</v>
      </c>
      <c r="C46" s="72" t="s">
        <v>171</v>
      </c>
      <c r="D46" s="103" t="s">
        <v>198</v>
      </c>
      <c r="E46" s="73" t="s">
        <v>34</v>
      </c>
      <c r="F46" s="72" t="s">
        <v>34</v>
      </c>
      <c r="G46" s="57" t="s">
        <v>173</v>
      </c>
      <c r="H46" s="103" t="s">
        <v>36</v>
      </c>
      <c r="I46" s="73" t="s">
        <v>199</v>
      </c>
      <c r="J46" s="73"/>
      <c r="K46" s="73" t="s">
        <v>34</v>
      </c>
      <c r="L46" s="145" t="s">
        <v>40</v>
      </c>
      <c r="M46" s="74" t="s">
        <v>196</v>
      </c>
      <c r="N46" s="138" t="s">
        <v>42</v>
      </c>
      <c r="O46" s="142">
        <v>44182</v>
      </c>
      <c r="P46" s="143">
        <v>44182</v>
      </c>
      <c r="Q46" s="139" t="s">
        <v>34</v>
      </c>
      <c r="R46" s="140" t="s">
        <v>34</v>
      </c>
      <c r="S46" s="134" t="s">
        <v>197</v>
      </c>
      <c r="T46" s="135" t="str">
        <f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-</v>
      </c>
      <c r="U46" s="135" t="str">
        <f t="shared" si="4"/>
        <v>-</v>
      </c>
      <c r="V46" s="136" t="str">
        <f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&lt;4.0</v>
      </c>
      <c r="W46" s="137"/>
    </row>
    <row r="47" spans="1:23" x14ac:dyDescent="0.4">
      <c r="A47" s="70">
        <v>41</v>
      </c>
      <c r="B47" s="53" t="s">
        <v>200</v>
      </c>
      <c r="C47" s="53" t="s">
        <v>200</v>
      </c>
      <c r="D47" s="55" t="s">
        <v>201</v>
      </c>
      <c r="E47" s="53" t="s">
        <v>34</v>
      </c>
      <c r="F47" s="54" t="s">
        <v>202</v>
      </c>
      <c r="G47" s="98" t="s">
        <v>173</v>
      </c>
      <c r="H47" s="103" t="s">
        <v>72</v>
      </c>
      <c r="I47" s="59" t="s">
        <v>203</v>
      </c>
      <c r="J47" s="73" t="s">
        <v>74</v>
      </c>
      <c r="K47" s="59" t="s">
        <v>34</v>
      </c>
      <c r="L47" s="115" t="s">
        <v>40</v>
      </c>
      <c r="M47" s="97" t="s">
        <v>204</v>
      </c>
      <c r="N47" s="61" t="s">
        <v>42</v>
      </c>
      <c r="O47" s="76">
        <v>44187</v>
      </c>
      <c r="P47" s="146">
        <v>44187</v>
      </c>
      <c r="Q47" s="78" t="s">
        <v>205</v>
      </c>
      <c r="R47" s="81" t="s">
        <v>205</v>
      </c>
      <c r="S47" s="66" t="s">
        <v>206</v>
      </c>
      <c r="T47" s="67" t="str">
        <f t="shared" ref="T47:T50" si="8"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&lt;10</v>
      </c>
      <c r="U47" s="67" t="str">
        <f t="shared" si="4"/>
        <v>&lt;10</v>
      </c>
      <c r="V47" s="68" t="str">
        <f t="shared" ref="V47:V50" si="9">IFERROR(IF(AND(T47="",U47=""),"",IF(AND(T47="-",U47="-"),IF(S47="","Cs合計を入力してください",S47),IF(NOT(ISERROR(T47*1+U47*1)),ROUND(T47+U47, 1-INT(LOG(ABS(T47+U47)))),IF(NOT(ISERROR(T47*1)),ROUND(T47, 1-INT(LOG(ABS(T47)))),IF(NOT(ISERROR(U47*1)),ROUND(U47, 1-INT(LOG(ABS(U47)))),IF(ISERROR(T47*1+U47*1),"&lt;"&amp;ROUND(IF(T47="-",0,SUBSTITUTE(T47,"&lt;",""))*1+IF(U47="-",0,SUBSTITUTE(U47,"&lt;",""))*1,1-INT(LOG(ABS(IF(T47="-",0,SUBSTITUTE(T47,"&lt;",""))*1+IF(U47="-",0,SUBSTITUTE(U47,"&lt;",""))*1)))))))))),"入力形式が間違っています")</f>
        <v>&lt;20</v>
      </c>
      <c r="W47" s="69" t="str">
        <f t="shared" ref="W47:W50" si="10">IF(ISERROR(V47*1),"",IF(AND(H47="飲料水",V47&gt;=11),"○",IF(AND(H47="牛乳・乳児用食品",V47&gt;=51),"○",IF(AND(H47&lt;&gt;"",V47&gt;=110),"○",""))))</f>
        <v/>
      </c>
    </row>
    <row r="48" spans="1:23" x14ac:dyDescent="0.4">
      <c r="A48" s="70">
        <v>42</v>
      </c>
      <c r="B48" s="53" t="s">
        <v>200</v>
      </c>
      <c r="C48" s="53" t="s">
        <v>200</v>
      </c>
      <c r="D48" s="55" t="s">
        <v>201</v>
      </c>
      <c r="E48" s="53" t="s">
        <v>34</v>
      </c>
      <c r="F48" s="54" t="s">
        <v>202</v>
      </c>
      <c r="G48" s="98" t="s">
        <v>173</v>
      </c>
      <c r="H48" s="103" t="s">
        <v>72</v>
      </c>
      <c r="I48" s="73" t="s">
        <v>207</v>
      </c>
      <c r="J48" s="73" t="s">
        <v>74</v>
      </c>
      <c r="K48" s="59" t="s">
        <v>34</v>
      </c>
      <c r="L48" s="115" t="s">
        <v>40</v>
      </c>
      <c r="M48" s="97" t="s">
        <v>204</v>
      </c>
      <c r="N48" s="61" t="s">
        <v>42</v>
      </c>
      <c r="O48" s="62">
        <v>44187</v>
      </c>
      <c r="P48" s="146">
        <v>44187</v>
      </c>
      <c r="Q48" s="64" t="s">
        <v>205</v>
      </c>
      <c r="R48" s="81" t="s">
        <v>205</v>
      </c>
      <c r="S48" s="66" t="s">
        <v>206</v>
      </c>
      <c r="T48" s="67" t="str">
        <f t="shared" si="8"/>
        <v>&lt;10</v>
      </c>
      <c r="U48" s="67" t="str">
        <f t="shared" si="4"/>
        <v>&lt;10</v>
      </c>
      <c r="V48" s="68" t="str">
        <f t="shared" si="9"/>
        <v>&lt;20</v>
      </c>
      <c r="W48" s="69" t="str">
        <f t="shared" si="10"/>
        <v/>
      </c>
    </row>
    <row r="49" spans="1:23" x14ac:dyDescent="0.4">
      <c r="A49" s="70">
        <v>43</v>
      </c>
      <c r="B49" s="53" t="s">
        <v>200</v>
      </c>
      <c r="C49" s="53" t="s">
        <v>200</v>
      </c>
      <c r="D49" s="58" t="s">
        <v>201</v>
      </c>
      <c r="E49" s="53" t="s">
        <v>34</v>
      </c>
      <c r="F49" s="54" t="s">
        <v>208</v>
      </c>
      <c r="G49" s="98" t="s">
        <v>173</v>
      </c>
      <c r="H49" s="103" t="s">
        <v>72</v>
      </c>
      <c r="I49" s="73" t="s">
        <v>209</v>
      </c>
      <c r="J49" s="73" t="s">
        <v>74</v>
      </c>
      <c r="K49" s="59" t="s">
        <v>34</v>
      </c>
      <c r="L49" s="115" t="s">
        <v>40</v>
      </c>
      <c r="M49" s="97" t="s">
        <v>204</v>
      </c>
      <c r="N49" s="61" t="s">
        <v>42</v>
      </c>
      <c r="O49" s="62">
        <v>44187</v>
      </c>
      <c r="P49" s="146">
        <v>44187</v>
      </c>
      <c r="Q49" s="64" t="s">
        <v>205</v>
      </c>
      <c r="R49" s="81" t="s">
        <v>205</v>
      </c>
      <c r="S49" s="66" t="s">
        <v>206</v>
      </c>
      <c r="T49" s="67" t="str">
        <f t="shared" si="8"/>
        <v>&lt;10</v>
      </c>
      <c r="U49" s="67" t="str">
        <f t="shared" si="4"/>
        <v>&lt;10</v>
      </c>
      <c r="V49" s="68" t="str">
        <f t="shared" si="9"/>
        <v>&lt;20</v>
      </c>
      <c r="W49" s="69" t="str">
        <f t="shared" si="10"/>
        <v/>
      </c>
    </row>
    <row r="50" spans="1:23" x14ac:dyDescent="0.4">
      <c r="A50" s="70">
        <v>44</v>
      </c>
      <c r="B50" s="53" t="s">
        <v>200</v>
      </c>
      <c r="C50" s="53" t="s">
        <v>200</v>
      </c>
      <c r="D50" s="55" t="s">
        <v>210</v>
      </c>
      <c r="E50" s="53" t="s">
        <v>34</v>
      </c>
      <c r="F50" s="54" t="s">
        <v>211</v>
      </c>
      <c r="G50" s="98" t="s">
        <v>173</v>
      </c>
      <c r="H50" s="103" t="s">
        <v>72</v>
      </c>
      <c r="I50" s="73" t="s">
        <v>212</v>
      </c>
      <c r="J50" s="73" t="s">
        <v>74</v>
      </c>
      <c r="K50" s="59" t="s">
        <v>34</v>
      </c>
      <c r="L50" s="115" t="s">
        <v>40</v>
      </c>
      <c r="M50" s="97" t="s">
        <v>204</v>
      </c>
      <c r="N50" s="61" t="s">
        <v>42</v>
      </c>
      <c r="O50" s="62">
        <v>44187</v>
      </c>
      <c r="P50" s="146">
        <v>44187</v>
      </c>
      <c r="Q50" s="64" t="s">
        <v>205</v>
      </c>
      <c r="R50" s="81" t="s">
        <v>205</v>
      </c>
      <c r="S50" s="66" t="s">
        <v>206</v>
      </c>
      <c r="T50" s="67" t="str">
        <f t="shared" si="8"/>
        <v>&lt;10</v>
      </c>
      <c r="U50" s="67" t="str">
        <f t="shared" si="4"/>
        <v>&lt;10</v>
      </c>
      <c r="V50" s="68" t="str">
        <f t="shared" si="9"/>
        <v>&lt;20</v>
      </c>
      <c r="W50" s="69" t="str">
        <f t="shared" si="10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9">
    <cfRule type="expression" dxfId="4" priority="5">
      <formula>$W7="○"</formula>
    </cfRule>
  </conditionalFormatting>
  <conditionalFormatting sqref="V40">
    <cfRule type="expression" dxfId="3" priority="4">
      <formula>$W40="○"</formula>
    </cfRule>
  </conditionalFormatting>
  <conditionalFormatting sqref="V41:V44">
    <cfRule type="expression" dxfId="2" priority="3">
      <formula>$W41="○"</formula>
    </cfRule>
  </conditionalFormatting>
  <conditionalFormatting sqref="V45:V46">
    <cfRule type="expression" dxfId="1" priority="2">
      <formula>$W45="○"</formula>
    </cfRule>
  </conditionalFormatting>
  <conditionalFormatting sqref="V47:V50">
    <cfRule type="expression" dxfId="0" priority="1">
      <formula>$W47="○"</formula>
    </cfRule>
  </conditionalFormatting>
  <dataValidations count="7">
    <dataValidation type="list" allowBlank="1" showInputMessage="1" showErrorMessage="1" sqref="L42:L44">
      <formula1>出荷制限状況等</formula1>
    </dataValidation>
    <dataValidation type="list" allowBlank="1" showInputMessage="1" showErrorMessage="1" sqref="D7:D50">
      <formula1>産地</formula1>
    </dataValidation>
    <dataValidation type="list" allowBlank="1" showInputMessage="1" showErrorMessage="1" sqref="G7:G50">
      <formula1>流通品_非流通品</formula1>
    </dataValidation>
    <dataValidation type="list" allowBlank="1" showInputMessage="1" showErrorMessage="1" sqref="H7:H50">
      <formula1>食品カテゴリ</formula1>
    </dataValidation>
    <dataValidation type="list" allowBlank="1" showInputMessage="1" showErrorMessage="1" sqref="J8:J33 J42:J44 J46:J50">
      <formula1>野生_栽培</formula1>
    </dataValidation>
    <dataValidation type="date" allowBlank="1" showInputMessage="1" showErrorMessage="1" sqref="O7:P50">
      <formula1>23743</formula1>
      <formula2>61453</formula2>
    </dataValidation>
    <dataValidation type="list" allowBlank="1" showInputMessage="1" showErrorMessage="1" sqref="W7:W50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'\\10.25.75.248\kyoyu\化学物質係\●東北地方太平洋沖地震福島原発\■プレス\R2年度\R3.1月分\プレスR3.1.(第1219報)\(1)自治体\12月28 日\[仙台市【水産物】【R2.12.22】_s.xlsx]マスタ（削除不可）'!#REF!</xm:f>
          </x14:formula1>
          <xm:sqref>N47:N50 L47:L50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'\\10.25.75.248\kyoyu\化学物質係\●東北地方太平洋沖地震福島原発\■プレス\R2年度\R3.1月分\プレスR3.1.(第1219報)\(1)自治体\12月28 日\[札幌市【農産物・その他】【R2.12.28】.xlsx]マスタ（削除不可）'!#REF!</xm:f>
          </x14:formula1>
          <xm:sqref>N41:N44 L41 J41</xm:sqref>
        </x14:dataValidation>
        <x14:dataValidation type="list" allowBlank="1" showInputMessage="1" showErrorMessage="1">
          <x14:formula1>
            <xm:f>'[【別添】R2.12.17検査結果報告様式（R2改正後）.xlsx]マスタ（削除不可）'!#REF!</xm:f>
          </x14:formula1>
          <xm:sqref>N45:N46 L45:L46 J45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'\\10.25.75.248\kyoyu\化学物質係\●東北地方太平洋沖地震福島原発\■プレス\R2年度\R3.1月分\プレスR3.1.(第1219報)\(1)自治体\12月28 日\[埼玉県　調査結果【農産物】【R2.12.28】.xlsx]マスタ（削除不可）'!#REF!</xm:f>
          </x14:formula1>
          <xm:sqref>N40 L40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'\\10.25.75.248\kyoyu\化学物質係\●東北地方太平洋沖地震福島原発\■プレス\R2年度\R3.1月分\プレスR3.1.(第1219報)\(1)自治体\12月28 日\[岩手県【農産物・水産物・牛乳・乳幼児食品】【R2.12.28】.xlsx]マスタ（削除不可）'!#REF!</xm:f>
          </x14:formula1>
          <xm:sqref>N4:N39 L7:L39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2021-01-05T01:53:04Z</dcterms:modified>
</cp:coreProperties>
</file>