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2408" windowHeight="5520"/>
  </bookViews>
  <sheets>
    <sheet name="Sheet1" sheetId="1" r:id="rId1"/>
  </sheets>
  <externalReferences>
    <externalReference r:id="rId2"/>
    <externalReference r:id="rId3"/>
  </externalReferences>
  <definedNames>
    <definedName name="産地">'[2]マスタ（削除不可）'!$A$3:$A$50</definedName>
    <definedName name="食品カテゴリ">'[2]マスタ（削除不可）'!$C$3:$C$9</definedName>
    <definedName name="超過">'[2]マスタ（削除不可）'!$H$3:$H$4</definedName>
    <definedName name="野生_栽培">'[2]マスタ（削除不可）'!$D$3:$D$8</definedName>
    <definedName name="流通品_非流通品">'[2]マスタ（削除不可）'!$B$3:$B$5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8" i="1" l="1"/>
  <c r="T58" i="1"/>
  <c r="V58" i="1" s="1"/>
  <c r="W58" i="1" s="1"/>
  <c r="U57" i="1"/>
  <c r="V57" i="1" s="1"/>
  <c r="W57" i="1" s="1"/>
  <c r="T57" i="1"/>
  <c r="V56" i="1"/>
  <c r="W56" i="1" s="1"/>
  <c r="U56" i="1"/>
  <c r="T56" i="1"/>
  <c r="U55" i="1"/>
  <c r="T55" i="1"/>
  <c r="V55" i="1" s="1"/>
  <c r="W55" i="1" s="1"/>
  <c r="U54" i="1"/>
  <c r="T54" i="1"/>
  <c r="V54" i="1" s="1"/>
  <c r="W54" i="1" s="1"/>
  <c r="U53" i="1"/>
  <c r="V53" i="1" s="1"/>
  <c r="W53" i="1" s="1"/>
  <c r="T53" i="1"/>
  <c r="V52" i="1"/>
  <c r="W52" i="1" s="1"/>
  <c r="U52" i="1"/>
  <c r="T52" i="1"/>
  <c r="U51" i="1"/>
  <c r="T51" i="1"/>
  <c r="V51" i="1" s="1"/>
  <c r="W51" i="1" s="1"/>
  <c r="U50" i="1"/>
  <c r="T50" i="1"/>
  <c r="V50" i="1" s="1"/>
  <c r="W50" i="1" s="1"/>
  <c r="U49" i="1"/>
  <c r="V49" i="1" s="1"/>
  <c r="W49" i="1" s="1"/>
  <c r="T49" i="1"/>
  <c r="V48" i="1"/>
  <c r="W48" i="1" s="1"/>
  <c r="U48" i="1"/>
  <c r="T48" i="1"/>
  <c r="U47" i="1"/>
  <c r="T47" i="1"/>
  <c r="V47" i="1" s="1"/>
  <c r="W47" i="1" s="1"/>
  <c r="U46" i="1"/>
  <c r="T46" i="1"/>
  <c r="V46" i="1" s="1"/>
  <c r="W46" i="1" s="1"/>
  <c r="U45" i="1"/>
  <c r="V45" i="1" s="1"/>
  <c r="W45" i="1" s="1"/>
  <c r="T45" i="1"/>
  <c r="V44" i="1"/>
  <c r="W44" i="1" s="1"/>
  <c r="U44" i="1"/>
  <c r="T44" i="1"/>
  <c r="U43" i="1"/>
  <c r="T43" i="1"/>
  <c r="V43" i="1" s="1"/>
  <c r="W43" i="1" s="1"/>
  <c r="U42" i="1"/>
  <c r="T42" i="1"/>
  <c r="V42" i="1" s="1"/>
  <c r="W42" i="1" s="1"/>
  <c r="U41" i="1"/>
  <c r="V41" i="1" s="1"/>
  <c r="W41" i="1" s="1"/>
  <c r="T41" i="1"/>
  <c r="V40" i="1"/>
  <c r="W40" i="1" s="1"/>
  <c r="U40" i="1"/>
  <c r="T40" i="1"/>
  <c r="U39" i="1"/>
  <c r="T39" i="1"/>
  <c r="V39" i="1" s="1"/>
  <c r="W39" i="1" s="1"/>
  <c r="U38" i="1"/>
  <c r="T38" i="1"/>
  <c r="V38" i="1" s="1"/>
  <c r="W38" i="1" s="1"/>
  <c r="U37" i="1"/>
  <c r="V37" i="1" s="1"/>
  <c r="W37" i="1" s="1"/>
  <c r="T37" i="1"/>
  <c r="V36" i="1"/>
  <c r="W36" i="1" s="1"/>
  <c r="U36" i="1"/>
  <c r="T36" i="1"/>
  <c r="U35" i="1"/>
  <c r="T35" i="1"/>
  <c r="V35" i="1" s="1"/>
  <c r="W35" i="1" s="1"/>
  <c r="U34" i="1"/>
  <c r="T34" i="1"/>
  <c r="V34" i="1" s="1"/>
  <c r="W34" i="1" s="1"/>
  <c r="U33" i="1"/>
  <c r="V33" i="1" s="1"/>
  <c r="W33" i="1" s="1"/>
  <c r="T33" i="1"/>
  <c r="V32" i="1"/>
  <c r="W32" i="1" s="1"/>
  <c r="U32" i="1"/>
  <c r="T32" i="1"/>
  <c r="T31" i="1"/>
  <c r="V31" i="1" s="1"/>
  <c r="W31" i="1" s="1"/>
  <c r="V30" i="1"/>
  <c r="U30" i="1"/>
  <c r="T30" i="1"/>
  <c r="U29" i="1"/>
  <c r="T29" i="1"/>
  <c r="V29" i="1" s="1"/>
  <c r="W29" i="1" s="1"/>
  <c r="U28" i="1"/>
  <c r="T28" i="1"/>
  <c r="V28" i="1" s="1"/>
  <c r="W28" i="1" s="1"/>
  <c r="U27" i="1"/>
  <c r="V27" i="1" s="1"/>
  <c r="W27" i="1" s="1"/>
  <c r="T27" i="1"/>
  <c r="V26" i="1"/>
  <c r="W26" i="1" s="1"/>
  <c r="U26" i="1"/>
  <c r="T26" i="1"/>
  <c r="U25" i="1"/>
  <c r="T25" i="1"/>
  <c r="V25" i="1" s="1"/>
  <c r="W25" i="1" s="1"/>
  <c r="U24" i="1"/>
  <c r="T24" i="1"/>
  <c r="V24" i="1" s="1"/>
  <c r="U23" i="1"/>
  <c r="T23" i="1"/>
  <c r="V23" i="1" s="1"/>
  <c r="U22" i="1"/>
  <c r="T22" i="1"/>
  <c r="V22" i="1" s="1"/>
  <c r="U21" i="1"/>
  <c r="T21" i="1"/>
  <c r="V21" i="1" s="1"/>
  <c r="U20" i="1"/>
  <c r="T20" i="1"/>
  <c r="V20" i="1" s="1"/>
  <c r="U19" i="1"/>
  <c r="T19" i="1"/>
  <c r="V19" i="1" s="1"/>
  <c r="T18" i="1"/>
  <c r="V18" i="1" s="1"/>
  <c r="V17" i="1"/>
  <c r="T17" i="1"/>
  <c r="U16" i="1"/>
  <c r="V16" i="1" s="1"/>
  <c r="T16" i="1"/>
  <c r="U15" i="1"/>
  <c r="V15" i="1" s="1"/>
  <c r="T15" i="1"/>
  <c r="U14" i="1"/>
  <c r="V14" i="1" s="1"/>
  <c r="T14" i="1"/>
  <c r="T13" i="1"/>
  <c r="V13" i="1" s="1"/>
  <c r="T12" i="1"/>
  <c r="V12" i="1" s="1"/>
  <c r="U11" i="1"/>
  <c r="T11" i="1"/>
  <c r="V11" i="1" s="1"/>
  <c r="U10" i="1"/>
  <c r="T10" i="1"/>
  <c r="V10" i="1" s="1"/>
  <c r="W10" i="1" s="1"/>
  <c r="U9" i="1"/>
  <c r="V9" i="1" s="1"/>
  <c r="W9" i="1" s="1"/>
  <c r="T9" i="1"/>
  <c r="V8" i="1"/>
  <c r="W8" i="1" s="1"/>
  <c r="U8" i="1"/>
  <c r="T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U7" i="1"/>
  <c r="T7" i="1"/>
  <c r="V7" i="1" s="1"/>
  <c r="W7" i="1" s="1"/>
</calcChain>
</file>

<file path=xl/sharedStrings.xml><?xml version="1.0" encoding="utf-8"?>
<sst xmlns="http://schemas.openxmlformats.org/spreadsheetml/2006/main" count="789" uniqueCount="203">
  <si>
    <t>２　緊急時モニタリング検査結果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</si>
  <si>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</si>
  <si>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</si>
  <si>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</si>
  <si>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</si>
  <si>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</si>
  <si>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</si>
  <si>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</si>
  <si>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</si>
  <si>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</si>
  <si>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</si>
  <si>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</si>
  <si>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</si>
  <si>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</si>
  <si>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</si>
  <si>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</si>
  <si>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</si>
  <si>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</si>
  <si>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</si>
  <si>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</si>
  <si>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</si>
  <si>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</si>
  <si>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</si>
  <si>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</si>
  <si>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</si>
  <si>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</si>
  <si>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</si>
  <si>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</si>
  <si>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</si>
  <si>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</si>
  <si>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</si>
  <si>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福島市</t>
    <rPh sb="0" eb="3">
      <t>フクシマシ</t>
    </rPh>
    <phoneticPr fontId="3"/>
  </si>
  <si>
    <t>-</t>
  </si>
  <si>
    <t>-</t>
    <phoneticPr fontId="1"/>
  </si>
  <si>
    <t>製造・加工所：福島市</t>
    <phoneticPr fontId="1"/>
  </si>
  <si>
    <t>流通品</t>
    <rPh sb="0" eb="2">
      <t>リュウツウ</t>
    </rPh>
    <rPh sb="2" eb="3">
      <t>ヒン</t>
    </rPh>
    <phoneticPr fontId="7"/>
  </si>
  <si>
    <t>その他</t>
    <rPh sb="2" eb="3">
      <t>タ</t>
    </rPh>
    <phoneticPr fontId="3"/>
  </si>
  <si>
    <t>氷</t>
    <rPh sb="0" eb="1">
      <t>コオリ</t>
    </rPh>
    <phoneticPr fontId="1"/>
  </si>
  <si>
    <t>制限なし</t>
    <rPh sb="0" eb="2">
      <t>セイゲン</t>
    </rPh>
    <phoneticPr fontId="7"/>
  </si>
  <si>
    <t>福島市保健所</t>
    <phoneticPr fontId="1"/>
  </si>
  <si>
    <t>Ge</t>
  </si>
  <si>
    <t>&lt;6.65</t>
  </si>
  <si>
    <t>&lt;5.67</t>
  </si>
  <si>
    <t>&lt;12</t>
  </si>
  <si>
    <t>ラクトアイス</t>
    <phoneticPr fontId="1"/>
  </si>
  <si>
    <t>&lt;6.49</t>
  </si>
  <si>
    <t>&lt;5.76</t>
  </si>
  <si>
    <t>アイスミルク</t>
    <phoneticPr fontId="1"/>
  </si>
  <si>
    <t>&lt;6.02</t>
  </si>
  <si>
    <t>&lt;6.61</t>
  </si>
  <si>
    <t>&lt;13</t>
  </si>
  <si>
    <t>清涼飲料水</t>
    <rPh sb="0" eb="5">
      <t>セイリョウインリョウスイ</t>
    </rPh>
    <phoneticPr fontId="1"/>
  </si>
  <si>
    <t>&lt;4.01</t>
  </si>
  <si>
    <t>&lt;4.41</t>
  </si>
  <si>
    <t>&lt;8.4</t>
  </si>
  <si>
    <t>野ブドウ茶</t>
    <phoneticPr fontId="1"/>
  </si>
  <si>
    <t>&lt;0.995</t>
  </si>
  <si>
    <t>&lt;0.572</t>
  </si>
  <si>
    <t>&lt;1.6</t>
  </si>
  <si>
    <t>醤油</t>
    <rPh sb="0" eb="2">
      <t>ショウユ</t>
    </rPh>
    <phoneticPr fontId="1"/>
  </si>
  <si>
    <t>&lt;5.27</t>
  </si>
  <si>
    <t>&lt;5.70</t>
  </si>
  <si>
    <t>&lt;11</t>
  </si>
  <si>
    <t>みそ</t>
    <phoneticPr fontId="1"/>
  </si>
  <si>
    <t>&lt;5.36</t>
  </si>
  <si>
    <t>&lt;4.80</t>
  </si>
  <si>
    <t>&lt;10</t>
  </si>
  <si>
    <t>&lt;5.58</t>
  </si>
  <si>
    <t>&lt;4.23</t>
  </si>
  <si>
    <t>&lt;9.8</t>
  </si>
  <si>
    <t>そうざい</t>
    <phoneticPr fontId="1"/>
  </si>
  <si>
    <t>&lt;7.03</t>
  </si>
  <si>
    <t>&lt;5.97</t>
  </si>
  <si>
    <t>&lt;6.64</t>
  </si>
  <si>
    <t>&lt;6.18</t>
  </si>
  <si>
    <t>菓子</t>
    <rPh sb="0" eb="2">
      <t>カシ</t>
    </rPh>
    <phoneticPr fontId="1"/>
  </si>
  <si>
    <t>&lt;4.86</t>
  </si>
  <si>
    <t>&lt;5.98</t>
  </si>
  <si>
    <t>&lt;4.90</t>
  </si>
  <si>
    <t>漬物</t>
    <rPh sb="0" eb="2">
      <t>ツケモノ</t>
    </rPh>
    <phoneticPr fontId="1"/>
  </si>
  <si>
    <t>&lt;4.71</t>
  </si>
  <si>
    <t>&lt;5.55</t>
  </si>
  <si>
    <t>&lt;6.06</t>
  </si>
  <si>
    <t>&lt;4.76</t>
  </si>
  <si>
    <t>マイタケ粉末</t>
    <phoneticPr fontId="1"/>
  </si>
  <si>
    <t>菌床、施設</t>
    <rPh sb="0" eb="1">
      <t>キン</t>
    </rPh>
    <rPh sb="1" eb="2">
      <t>トコ</t>
    </rPh>
    <rPh sb="3" eb="5">
      <t>シセツ</t>
    </rPh>
    <phoneticPr fontId="1"/>
  </si>
  <si>
    <t>&lt;6.55</t>
  </si>
  <si>
    <t>&lt;6.23</t>
  </si>
  <si>
    <t>福島県</t>
    <rPh sb="0" eb="3">
      <t>フクシマケン</t>
    </rPh>
    <phoneticPr fontId="3"/>
  </si>
  <si>
    <t>福島市</t>
    <rPh sb="0" eb="3">
      <t>フクシマシ</t>
    </rPh>
    <phoneticPr fontId="1"/>
  </si>
  <si>
    <t>採取地：福島市</t>
    <rPh sb="0" eb="2">
      <t>サイシュ</t>
    </rPh>
    <rPh sb="2" eb="3">
      <t>チ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</si>
  <si>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</si>
  <si>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食品製造用水</t>
    <rPh sb="0" eb="2">
      <t>ショクヒン</t>
    </rPh>
    <rPh sb="2" eb="4">
      <t>セイゾウ</t>
    </rPh>
    <rPh sb="4" eb="6">
      <t>ヨウスイ</t>
    </rPh>
    <phoneticPr fontId="1"/>
  </si>
  <si>
    <t>&lt;0.864</t>
  </si>
  <si>
    <t>&lt;0.675</t>
  </si>
  <si>
    <t>&lt;1.5</t>
  </si>
  <si>
    <t>乾めん</t>
    <phoneticPr fontId="1"/>
  </si>
  <si>
    <t>&lt;6.33</t>
  </si>
  <si>
    <t>&lt;4.18</t>
  </si>
  <si>
    <t>&lt;7.35</t>
  </si>
  <si>
    <t>&lt;6.45</t>
  </si>
  <si>
    <t>&lt;14</t>
  </si>
  <si>
    <t>&lt;6.99</t>
  </si>
  <si>
    <t>&lt;7.34</t>
  </si>
  <si>
    <t>&lt;5.41</t>
  </si>
  <si>
    <t>&lt;5.09</t>
  </si>
  <si>
    <t>&lt;5.63</t>
  </si>
  <si>
    <t>&lt;6.54</t>
  </si>
  <si>
    <t>&lt;5.35</t>
  </si>
  <si>
    <t>&lt;6.96</t>
  </si>
  <si>
    <t>&lt;5.92</t>
  </si>
  <si>
    <t>&lt;6.16</t>
  </si>
  <si>
    <t>&lt;4.70</t>
  </si>
  <si>
    <t>福島県</t>
  </si>
  <si>
    <t>猪苗代町</t>
  </si>
  <si>
    <t>製造・加工場所
（福島県猪苗代町）</t>
  </si>
  <si>
    <t>非流通品（出荷予定あり）</t>
  </si>
  <si>
    <t>その他</t>
  </si>
  <si>
    <t>きゅうり塩漬</t>
  </si>
  <si>
    <t>福島県衛生研究所</t>
  </si>
  <si>
    <t>&lt;6.2</t>
  </si>
  <si>
    <t>&lt;5.8</t>
  </si>
  <si>
    <t>なす塩漬</t>
  </si>
  <si>
    <t>&lt;8.0</t>
  </si>
  <si>
    <t>&lt;6.8</t>
  </si>
  <si>
    <t>&lt;15</t>
  </si>
  <si>
    <t>しまうり塩漬</t>
  </si>
  <si>
    <t>&lt;6.7</t>
  </si>
  <si>
    <t>&lt;6.5</t>
  </si>
  <si>
    <t>柳津町</t>
  </si>
  <si>
    <t>製造・加工場所
（福島県柳津町）</t>
  </si>
  <si>
    <t>切干し大根</t>
  </si>
  <si>
    <t>&lt;2.7</t>
  </si>
  <si>
    <t>&lt;2.8</t>
  </si>
  <si>
    <t>&lt;5.5</t>
  </si>
  <si>
    <t>芋がら</t>
  </si>
  <si>
    <t>&lt;3.8</t>
  </si>
  <si>
    <t>&lt;2.6</t>
  </si>
  <si>
    <t>&lt;6.4</t>
  </si>
  <si>
    <t>喜多方市</t>
  </si>
  <si>
    <t>製造・加工場所
（福島県喜多方市）</t>
  </si>
  <si>
    <t>乾しいたけ</t>
    <phoneticPr fontId="1"/>
  </si>
  <si>
    <t>栽培</t>
    <rPh sb="0" eb="2">
      <t>サイバイ</t>
    </rPh>
    <phoneticPr fontId="3"/>
  </si>
  <si>
    <t>菌床、施設栽培</t>
    <rPh sb="0" eb="2">
      <t>キンショウ</t>
    </rPh>
    <rPh sb="3" eb="5">
      <t>シセツ</t>
    </rPh>
    <rPh sb="5" eb="7">
      <t>サイバイ</t>
    </rPh>
    <phoneticPr fontId="1"/>
  </si>
  <si>
    <t>&lt;3.2</t>
  </si>
  <si>
    <t>&lt;3.4</t>
  </si>
  <si>
    <t>&lt;6.6</t>
  </si>
  <si>
    <t>西会津町</t>
  </si>
  <si>
    <t>製造・加工場所
（福島県西会津町）</t>
  </si>
  <si>
    <t>&lt;3.0</t>
  </si>
  <si>
    <t>&lt;5.6</t>
  </si>
  <si>
    <t>会津若松市</t>
  </si>
  <si>
    <t>製造・加工場所
（福島県会津美里町）</t>
  </si>
  <si>
    <t>畜産物</t>
  </si>
  <si>
    <t>馬肉</t>
  </si>
  <si>
    <t>&lt;7.0</t>
  </si>
  <si>
    <t>&lt;6.3</t>
  </si>
  <si>
    <t>南会津町</t>
    <phoneticPr fontId="1"/>
  </si>
  <si>
    <t>製造・加工場所
（福島県南会津町）</t>
  </si>
  <si>
    <t>流通品</t>
  </si>
  <si>
    <t>さるなしジャム</t>
  </si>
  <si>
    <t>&lt;6.1</t>
  </si>
  <si>
    <t>&lt;5.3</t>
  </si>
  <si>
    <t>製造・加工場所
（福島県南相馬市）</t>
  </si>
  <si>
    <t>パイまんじゅう</t>
  </si>
  <si>
    <t>&lt;5.4</t>
  </si>
  <si>
    <t>&lt;3.7</t>
  </si>
  <si>
    <t>&lt;9.1</t>
  </si>
  <si>
    <t>相馬市</t>
    <phoneticPr fontId="1"/>
  </si>
  <si>
    <t>白菜ときゅうりの塩漬</t>
  </si>
  <si>
    <t>&lt;7.2</t>
  </si>
  <si>
    <t>&lt;7.1</t>
  </si>
  <si>
    <t>相馬市</t>
  </si>
  <si>
    <t>白菜塩漬</t>
  </si>
  <si>
    <t>&lt;1.9</t>
  </si>
  <si>
    <t>&lt;4.7</t>
  </si>
  <si>
    <t>製造・加工場所
（福島県相馬市）</t>
  </si>
  <si>
    <t>きゅうりと白菜の塩漬</t>
  </si>
  <si>
    <t>大根甘酢漬</t>
  </si>
  <si>
    <t>&lt;3.5</t>
  </si>
  <si>
    <t>南相馬市</t>
  </si>
  <si>
    <t>&lt;5.0</t>
  </si>
  <si>
    <t>&lt;5.2</t>
  </si>
  <si>
    <t>切りもち</t>
  </si>
  <si>
    <t>&lt;2.1</t>
  </si>
  <si>
    <t>切りもち（豆入り）</t>
  </si>
  <si>
    <t>&lt;2.9</t>
  </si>
  <si>
    <t>切りもち（黒豆入り）</t>
  </si>
  <si>
    <t>切りもち（よもぎ入り）</t>
  </si>
  <si>
    <t>切りもち（柿入り）</t>
  </si>
  <si>
    <t>&lt;4.0</t>
  </si>
  <si>
    <t>&lt;6.9</t>
  </si>
  <si>
    <t>切りもち（エゴマ入り）</t>
  </si>
  <si>
    <t>&lt;3.3</t>
  </si>
  <si>
    <t>&lt;2.2</t>
  </si>
  <si>
    <t>切りもち（えび入り）</t>
  </si>
  <si>
    <t>切りもち（ごま入り）</t>
  </si>
  <si>
    <t>&lt;5.7</t>
  </si>
  <si>
    <t>切りもち（ピーナッツ入り）</t>
  </si>
  <si>
    <t>&lt;2.4</t>
  </si>
  <si>
    <t>切りもち（黒米入り）</t>
  </si>
  <si>
    <t>&lt;3.6</t>
  </si>
  <si>
    <t>切りもち（くるみ入り）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</si>
</sst>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2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5" xfId="0" applyNumberFormat="1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27" xfId="0" applyNumberFormat="1" applyFont="1" applyFill="1" applyBorder="1" applyAlignment="1">
      <alignment horizontal="center" vertical="center" wrapText="1"/>
    </xf>
    <xf numFmtId="0" fontId="2" fillId="2" borderId="33" xfId="0" applyNumberFormat="1" applyFont="1" applyFill="1" applyBorder="1" applyAlignment="1">
      <alignment horizontal="center" vertical="center" wrapText="1"/>
    </xf>
    <xf numFmtId="0" fontId="2" fillId="2" borderId="32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57" fontId="2" fillId="2" borderId="36" xfId="0" applyNumberFormat="1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40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41" xfId="0" applyNumberFormat="1" applyFont="1" applyFill="1" applyBorder="1" applyAlignment="1">
      <alignment horizontal="center" vertical="center" wrapText="1"/>
    </xf>
    <xf numFmtId="0" fontId="2" fillId="3" borderId="35" xfId="0" applyNumberFormat="1" applyFont="1" applyFill="1" applyBorder="1" applyAlignment="1">
      <alignment horizontal="center" vertical="center" wrapText="1"/>
    </xf>
    <xf numFmtId="0" fontId="2" fillId="3" borderId="42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24" xfId="0" applyNumberFormat="1" applyFont="1" applyFill="1" applyBorder="1" applyAlignment="1">
      <alignment horizontal="center" vertical="center" wrapText="1"/>
    </xf>
    <xf numFmtId="0" fontId="2" fillId="2" borderId="42" xfId="0" applyNumberFormat="1" applyFont="1" applyFill="1" applyBorder="1" applyAlignment="1">
      <alignment horizontal="center" vertical="center" wrapText="1"/>
    </xf>
    <xf numFmtId="0" fontId="2" fillId="3" borderId="24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177" fontId="2" fillId="3" borderId="35" xfId="0" applyNumberFormat="1" applyFont="1" applyFill="1" applyBorder="1" applyAlignment="1">
      <alignment horizontal="center" vertical="center" wrapText="1"/>
    </xf>
    <xf numFmtId="0" fontId="2" fillId="2" borderId="25" xfId="0" applyNumberFormat="1" applyFont="1" applyFill="1" applyBorder="1" applyAlignment="1">
      <alignment horizontal="center" vertical="center" wrapText="1"/>
    </xf>
    <xf numFmtId="176" fontId="2" fillId="2" borderId="43" xfId="0" applyNumberFormat="1" applyFont="1" applyFill="1" applyBorder="1" applyAlignment="1">
      <alignment horizontal="center" vertical="center" wrapText="1"/>
    </xf>
    <xf numFmtId="0" fontId="2" fillId="3" borderId="25" xfId="0" applyNumberFormat="1" applyFont="1" applyFill="1" applyBorder="1" applyAlignment="1">
      <alignment horizontal="center" vertical="center" wrapText="1"/>
    </xf>
    <xf numFmtId="0" fontId="2" fillId="2" borderId="43" xfId="0" applyNumberFormat="1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/>
    </xf>
    <xf numFmtId="57" fontId="2" fillId="2" borderId="44" xfId="0" applyNumberFormat="1" applyFont="1" applyFill="1" applyBorder="1" applyAlignment="1">
      <alignment horizontal="center" vertical="center" wrapText="1"/>
    </xf>
    <xf numFmtId="176" fontId="2" fillId="2" borderId="40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8" fillId="2" borderId="24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vertical="center"/>
    </xf>
    <xf numFmtId="0" fontId="2" fillId="2" borderId="32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0" fillId="0" borderId="46" xfId="0" applyBorder="1"/>
    <xf numFmtId="0" fontId="0" fillId="0" borderId="46" xfId="0" applyBorder="1" applyAlignment="1"/>
  </cellXfs>
  <cellStyles count="1">
    <cellStyle name="標準" xfId="0" builtinId="0"/>
  </cellStyles>
  <dxfs count="5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27_&#31119;&#23798;&#30476;&#12304;&#30044;&#29987;&#29289;&#12539;&#12381;&#12398;&#20182;&#12305;&#12304;R2.11.4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1&#22577;)/(2)&#31119;&#23798;&#30476;/&#12304;&#31119;&#23798;&#24066;&#12305;10&#26376;&#39135;&#21697;&#25918;&#23556;&#24615;&#29289;&#36074;&#26908;&#26619;&#32080;&#265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  <cell r="B3" t="str">
            <v>非流通品（出荷予定なし）</v>
          </cell>
          <cell r="C3" t="str">
            <v>農産物</v>
          </cell>
          <cell r="D3" t="str">
            <v>野生</v>
          </cell>
        </row>
        <row r="4">
          <cell r="A4" t="str">
            <v>青森県</v>
          </cell>
          <cell r="B4" t="str">
            <v>非流通品（出荷予定あり）</v>
          </cell>
          <cell r="C4" t="str">
            <v>畜産物</v>
          </cell>
          <cell r="D4" t="str">
            <v>天然</v>
          </cell>
        </row>
        <row r="5">
          <cell r="A5" t="str">
            <v>岩手県</v>
          </cell>
          <cell r="B5" t="str">
            <v>流通品</v>
          </cell>
          <cell r="C5" t="str">
            <v>野生鳥獣肉</v>
          </cell>
          <cell r="D5" t="str">
            <v>栽培</v>
          </cell>
        </row>
        <row r="6">
          <cell r="A6" t="str">
            <v>宮城県</v>
          </cell>
          <cell r="C6" t="str">
            <v>水産物</v>
          </cell>
          <cell r="D6" t="str">
            <v>養殖</v>
          </cell>
        </row>
        <row r="7">
          <cell r="A7" t="str">
            <v>秋田県</v>
          </cell>
          <cell r="C7" t="str">
            <v>牛乳・乳児用食品</v>
          </cell>
          <cell r="D7" t="str">
            <v>不明</v>
          </cell>
        </row>
        <row r="8">
          <cell r="A8" t="str">
            <v>山形県</v>
          </cell>
          <cell r="C8" t="str">
            <v>飲料水</v>
          </cell>
        </row>
        <row r="9">
          <cell r="A9" t="str">
            <v>福島県</v>
          </cell>
          <cell r="C9" t="str">
            <v>その他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8"/>
  <sheetViews>
    <sheetView tabSelected="1" workbookViewId="0">
      <selection activeCell="A2" sqref="A2"/>
    </sheetView>
  </sheetViews>
  <sheetFormatPr defaultRowHeight="18" x14ac:dyDescent="0.45"/>
  <cols>
    <col min="2" max="2" width="10.3984375" style="81" bestFit="1" customWidth="1"/>
    <col min="5" max="5" width="10.3984375" style="81" bestFit="1" customWidth="1"/>
    <col min="6" max="6" width="33.8984375" style="81" bestFit="1" customWidth="1"/>
    <col min="7" max="7" width="24.09765625" bestFit="1" customWidth="1"/>
    <col min="8" max="8" width="12.296875" style="81" bestFit="1" customWidth="1"/>
    <col min="9" max="9" width="26" bestFit="1" customWidth="1"/>
    <col min="10" max="10" width="36.8984375" style="81" bestFit="1" customWidth="1"/>
    <col min="11" max="11" width="14.3984375" style="81" bestFit="1" customWidth="1"/>
    <col min="12" max="12" width="26.09765625" style="81" bestFit="1" customWidth="1"/>
    <col min="13" max="13" width="15.3984375" style="81" bestFit="1" customWidth="1"/>
  </cols>
  <sheetData>
    <row r="1" spans="1:23" x14ac:dyDescent="0.45">
      <c r="A1" t="s">
        <v>0</v>
      </c>
    </row>
    <row r="2" spans="1:23" ht="18.600000000000001" thickBot="1" x14ac:dyDescent="0.5">
      <c r="A2" s="95"/>
      <c r="B2" s="96"/>
      <c r="C2" s="95"/>
    </row>
    <row r="3" spans="1:23" x14ac:dyDescent="0.45">
      <c r="A3" s="9" t="s">
        <v>1</v>
      </c>
      <c r="B3" s="93" t="s">
        <v>2</v>
      </c>
      <c r="C3" s="10" t="s">
        <v>3</v>
      </c>
      <c r="D3" s="2" t="s">
        <v>4</v>
      </c>
      <c r="E3" s="3"/>
      <c r="F3" s="4"/>
      <c r="G3" s="5" t="s">
        <v>5</v>
      </c>
      <c r="H3" s="89" t="s">
        <v>6</v>
      </c>
      <c r="I3" s="6" t="s">
        <v>7</v>
      </c>
      <c r="J3" s="3"/>
      <c r="K3" s="3"/>
      <c r="L3" s="4"/>
      <c r="M3" s="2" t="s">
        <v>8</v>
      </c>
      <c r="N3" s="4"/>
      <c r="O3" s="7" t="s">
        <v>9</v>
      </c>
      <c r="P3" s="8"/>
      <c r="Q3" s="2" t="s">
        <v>10</v>
      </c>
      <c r="R3" s="3"/>
      <c r="S3" s="3"/>
      <c r="T3" s="3"/>
      <c r="U3" s="3"/>
      <c r="V3" s="3"/>
      <c r="W3" s="4"/>
    </row>
    <row r="4" spans="1:23" x14ac:dyDescent="0.45">
      <c r="A4" s="9"/>
      <c r="B4" s="93"/>
      <c r="C4" s="10"/>
      <c r="D4" s="11" t="s">
        <v>11</v>
      </c>
      <c r="E4" s="14" t="s">
        <v>12</v>
      </c>
      <c r="F4" s="12" t="s">
        <v>13</v>
      </c>
      <c r="G4" s="13"/>
      <c r="H4" s="90"/>
      <c r="I4" s="14" t="s">
        <v>14</v>
      </c>
      <c r="J4" s="88"/>
      <c r="K4" s="86"/>
      <c r="L4" s="12" t="s">
        <v>15</v>
      </c>
      <c r="M4" s="14" t="s">
        <v>16</v>
      </c>
      <c r="N4" s="1" t="s">
        <v>17</v>
      </c>
      <c r="O4" s="15" t="s">
        <v>18</v>
      </c>
      <c r="P4" s="16" t="s">
        <v>19</v>
      </c>
      <c r="Q4" s="17" t="s">
        <v>20</v>
      </c>
      <c r="R4" s="18"/>
      <c r="S4" s="18"/>
      <c r="T4" s="19" t="s">
        <v>21</v>
      </c>
      <c r="U4" s="20" t="s">
        <v>22</v>
      </c>
      <c r="V4" s="20" t="s">
        <v>23</v>
      </c>
      <c r="W4" s="21" t="s">
        <v>24</v>
      </c>
    </row>
    <row r="5" spans="1:23" ht="109.95" customHeight="1" x14ac:dyDescent="0.45">
      <c r="A5" s="9"/>
      <c r="B5" s="93"/>
      <c r="C5" s="10"/>
      <c r="D5" s="22"/>
      <c r="E5" s="24"/>
      <c r="F5" s="23"/>
      <c r="G5" s="13"/>
      <c r="H5" s="90"/>
      <c r="I5" s="24"/>
      <c r="J5" s="25" t="s">
        <v>25</v>
      </c>
      <c r="K5" s="25" t="s">
        <v>26</v>
      </c>
      <c r="L5" s="23"/>
      <c r="M5" s="24"/>
      <c r="N5" s="10"/>
      <c r="O5" s="26"/>
      <c r="P5" s="27"/>
      <c r="Q5" s="28" t="s">
        <v>27</v>
      </c>
      <c r="R5" s="29"/>
      <c r="S5" s="30"/>
      <c r="T5" s="31"/>
      <c r="U5" s="32"/>
      <c r="V5" s="32"/>
      <c r="W5" s="33"/>
    </row>
    <row r="6" spans="1:23" ht="18.600000000000001" thickBot="1" x14ac:dyDescent="0.5">
      <c r="A6" s="34"/>
      <c r="B6" s="94"/>
      <c r="C6" s="35"/>
      <c r="D6" s="36"/>
      <c r="E6" s="39"/>
      <c r="F6" s="37"/>
      <c r="G6" s="38"/>
      <c r="H6" s="91"/>
      <c r="I6" s="39"/>
      <c r="J6" s="87"/>
      <c r="K6" s="87"/>
      <c r="L6" s="37"/>
      <c r="M6" s="39"/>
      <c r="N6" s="35"/>
      <c r="O6" s="40"/>
      <c r="P6" s="41"/>
      <c r="Q6" s="42" t="s">
        <v>28</v>
      </c>
      <c r="R6" s="43" t="s">
        <v>29</v>
      </c>
      <c r="S6" s="44" t="s">
        <v>30</v>
      </c>
      <c r="T6" s="45"/>
      <c r="U6" s="46"/>
      <c r="V6" s="46"/>
      <c r="W6" s="47"/>
    </row>
    <row r="7" spans="1:23" ht="18.600000000000001" thickTop="1" x14ac:dyDescent="0.45">
      <c r="A7" s="48">
        <v>1</v>
      </c>
      <c r="B7" s="54" t="s">
        <v>31</v>
      </c>
      <c r="C7" s="50" t="s">
        <v>31</v>
      </c>
      <c r="D7" s="51" t="s">
        <v>32</v>
      </c>
      <c r="E7" s="54" t="s">
        <v>33</v>
      </c>
      <c r="F7" s="52" t="s">
        <v>34</v>
      </c>
      <c r="G7" s="53" t="s">
        <v>35</v>
      </c>
      <c r="H7" s="92" t="s">
        <v>36</v>
      </c>
      <c r="I7" s="54" t="s">
        <v>37</v>
      </c>
      <c r="J7" s="54"/>
      <c r="K7" s="54" t="s">
        <v>33</v>
      </c>
      <c r="L7" s="84" t="s">
        <v>38</v>
      </c>
      <c r="M7" s="82" t="s">
        <v>39</v>
      </c>
      <c r="N7" s="55" t="s">
        <v>40</v>
      </c>
      <c r="O7" s="56">
        <v>44109</v>
      </c>
      <c r="P7" s="57">
        <v>44112</v>
      </c>
      <c r="Q7" s="58" t="s">
        <v>41</v>
      </c>
      <c r="R7" s="59" t="s">
        <v>42</v>
      </c>
      <c r="S7" s="60" t="s">
        <v>43</v>
      </c>
      <c r="T7" s="61" t="str">
        <f t="shared" ref="T7:U29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&lt;6.65</v>
      </c>
      <c r="U7" s="61" t="str">
        <f t="shared" si="0"/>
        <v>&lt;5.67</v>
      </c>
      <c r="V7" s="62" t="str">
        <f t="shared" ref="V7:V58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&lt;12</v>
      </c>
      <c r="W7" s="63" t="str">
        <f t="shared" ref="W7:W58" si="2">IF(ISERROR(V7*1),"",IF(AND(H7="飲料水",V7&gt;=11),"○",IF(AND(H7="牛乳・乳児用食品",V7&gt;=51),"○",IF(AND(H7&lt;&gt;"",V7&gt;=110),"○",""))))</f>
        <v/>
      </c>
    </row>
    <row r="8" spans="1:23" x14ac:dyDescent="0.45">
      <c r="A8" s="49">
        <f>A7+1</f>
        <v>2</v>
      </c>
      <c r="B8" s="54" t="s">
        <v>31</v>
      </c>
      <c r="C8" s="50" t="s">
        <v>31</v>
      </c>
      <c r="D8" s="51" t="s">
        <v>32</v>
      </c>
      <c r="E8" s="54" t="s">
        <v>33</v>
      </c>
      <c r="F8" s="52" t="s">
        <v>34</v>
      </c>
      <c r="G8" s="53" t="s">
        <v>35</v>
      </c>
      <c r="H8" s="92" t="s">
        <v>36</v>
      </c>
      <c r="I8" s="54" t="s">
        <v>44</v>
      </c>
      <c r="J8" s="54"/>
      <c r="K8" s="54" t="s">
        <v>33</v>
      </c>
      <c r="L8" s="84" t="s">
        <v>38</v>
      </c>
      <c r="M8" s="82" t="s">
        <v>39</v>
      </c>
      <c r="N8" s="55" t="s">
        <v>40</v>
      </c>
      <c r="O8" s="56">
        <v>44109</v>
      </c>
      <c r="P8" s="57">
        <v>44112</v>
      </c>
      <c r="Q8" s="64" t="s">
        <v>45</v>
      </c>
      <c r="R8" s="65" t="s">
        <v>46</v>
      </c>
      <c r="S8" s="60" t="s">
        <v>43</v>
      </c>
      <c r="T8" s="61" t="str">
        <f t="shared" si="0"/>
        <v>&lt;6.49</v>
      </c>
      <c r="U8" s="61" t="str">
        <f t="shared" si="0"/>
        <v>&lt;5.76</v>
      </c>
      <c r="V8" s="62" t="str">
        <f t="shared" si="1"/>
        <v>&lt;12</v>
      </c>
      <c r="W8" s="63" t="str">
        <f t="shared" si="2"/>
        <v/>
      </c>
    </row>
    <row r="9" spans="1:23" x14ac:dyDescent="0.45">
      <c r="A9" s="49">
        <f t="shared" ref="A9:A58" si="3">A8+1</f>
        <v>3</v>
      </c>
      <c r="B9" s="54" t="s">
        <v>31</v>
      </c>
      <c r="C9" s="50" t="s">
        <v>31</v>
      </c>
      <c r="D9" s="51" t="s">
        <v>32</v>
      </c>
      <c r="E9" s="54" t="s">
        <v>33</v>
      </c>
      <c r="F9" s="52" t="s">
        <v>34</v>
      </c>
      <c r="G9" s="53" t="s">
        <v>35</v>
      </c>
      <c r="H9" s="92" t="s">
        <v>36</v>
      </c>
      <c r="I9" s="54" t="s">
        <v>47</v>
      </c>
      <c r="J9" s="54"/>
      <c r="K9" s="54" t="s">
        <v>33</v>
      </c>
      <c r="L9" s="84" t="s">
        <v>38</v>
      </c>
      <c r="M9" s="82" t="s">
        <v>39</v>
      </c>
      <c r="N9" s="55" t="s">
        <v>40</v>
      </c>
      <c r="O9" s="56">
        <v>44109</v>
      </c>
      <c r="P9" s="57">
        <v>44112</v>
      </c>
      <c r="Q9" s="64" t="s">
        <v>48</v>
      </c>
      <c r="R9" s="65" t="s">
        <v>49</v>
      </c>
      <c r="S9" s="60" t="s">
        <v>50</v>
      </c>
      <c r="T9" s="61" t="str">
        <f t="shared" si="0"/>
        <v>&lt;6.02</v>
      </c>
      <c r="U9" s="61" t="str">
        <f t="shared" si="0"/>
        <v>&lt;6.61</v>
      </c>
      <c r="V9" s="62" t="str">
        <f t="shared" si="1"/>
        <v>&lt;13</v>
      </c>
      <c r="W9" s="63" t="str">
        <f t="shared" si="2"/>
        <v/>
      </c>
    </row>
    <row r="10" spans="1:23" x14ac:dyDescent="0.45">
      <c r="A10" s="49">
        <f t="shared" si="3"/>
        <v>4</v>
      </c>
      <c r="B10" s="54" t="s">
        <v>31</v>
      </c>
      <c r="C10" s="50" t="s">
        <v>31</v>
      </c>
      <c r="D10" s="51" t="s">
        <v>32</v>
      </c>
      <c r="E10" s="54" t="s">
        <v>33</v>
      </c>
      <c r="F10" s="52" t="s">
        <v>34</v>
      </c>
      <c r="G10" s="53" t="s">
        <v>35</v>
      </c>
      <c r="H10" s="92" t="s">
        <v>36</v>
      </c>
      <c r="I10" s="54" t="s">
        <v>51</v>
      </c>
      <c r="J10" s="54"/>
      <c r="K10" s="54" t="s">
        <v>33</v>
      </c>
      <c r="L10" s="84" t="s">
        <v>38</v>
      </c>
      <c r="M10" s="82" t="s">
        <v>39</v>
      </c>
      <c r="N10" s="55" t="s">
        <v>40</v>
      </c>
      <c r="O10" s="56">
        <v>44110</v>
      </c>
      <c r="P10" s="57">
        <v>44119</v>
      </c>
      <c r="Q10" s="64" t="s">
        <v>52</v>
      </c>
      <c r="R10" s="65" t="s">
        <v>53</v>
      </c>
      <c r="S10" s="66" t="s">
        <v>54</v>
      </c>
      <c r="T10" s="61" t="str">
        <f t="shared" si="0"/>
        <v>&lt;4.01</v>
      </c>
      <c r="U10" s="61" t="str">
        <f t="shared" si="0"/>
        <v>&lt;4.41</v>
      </c>
      <c r="V10" s="62" t="str">
        <f t="shared" si="1"/>
        <v>&lt;8.4</v>
      </c>
      <c r="W10" s="63" t="str">
        <f t="shared" si="2"/>
        <v/>
      </c>
    </row>
    <row r="11" spans="1:23" x14ac:dyDescent="0.45">
      <c r="A11" s="49">
        <f t="shared" si="3"/>
        <v>5</v>
      </c>
      <c r="B11" s="54" t="s">
        <v>31</v>
      </c>
      <c r="C11" s="50" t="s">
        <v>31</v>
      </c>
      <c r="D11" s="51" t="s">
        <v>32</v>
      </c>
      <c r="E11" s="54" t="s">
        <v>33</v>
      </c>
      <c r="F11" s="52" t="s">
        <v>34</v>
      </c>
      <c r="G11" s="53" t="s">
        <v>35</v>
      </c>
      <c r="H11" s="92" t="s">
        <v>36</v>
      </c>
      <c r="I11" s="54" t="s">
        <v>55</v>
      </c>
      <c r="J11" s="54"/>
      <c r="K11" s="54" t="s">
        <v>33</v>
      </c>
      <c r="L11" s="84" t="s">
        <v>38</v>
      </c>
      <c r="M11" s="82" t="s">
        <v>39</v>
      </c>
      <c r="N11" s="55" t="s">
        <v>40</v>
      </c>
      <c r="O11" s="56">
        <v>44117</v>
      </c>
      <c r="P11" s="57">
        <v>44119</v>
      </c>
      <c r="Q11" s="64" t="s">
        <v>56</v>
      </c>
      <c r="R11" s="65" t="s">
        <v>57</v>
      </c>
      <c r="S11" s="66" t="s">
        <v>58</v>
      </c>
      <c r="T11" s="61" t="str">
        <f t="shared" si="0"/>
        <v>&lt;0.995</v>
      </c>
      <c r="U11" s="61" t="str">
        <f t="shared" si="0"/>
        <v>&lt;0.572</v>
      </c>
      <c r="V11" s="62" t="str">
        <f t="shared" si="1"/>
        <v>&lt;1.6</v>
      </c>
      <c r="W11" s="63"/>
    </row>
    <row r="12" spans="1:23" x14ac:dyDescent="0.45">
      <c r="A12" s="49">
        <f t="shared" si="3"/>
        <v>6</v>
      </c>
      <c r="B12" s="54" t="s">
        <v>31</v>
      </c>
      <c r="C12" s="50" t="s">
        <v>31</v>
      </c>
      <c r="D12" s="51" t="s">
        <v>32</v>
      </c>
      <c r="E12" s="54" t="s">
        <v>33</v>
      </c>
      <c r="F12" s="52" t="s">
        <v>34</v>
      </c>
      <c r="G12" s="53" t="s">
        <v>35</v>
      </c>
      <c r="H12" s="92" t="s">
        <v>36</v>
      </c>
      <c r="I12" s="54" t="s">
        <v>59</v>
      </c>
      <c r="J12" s="54"/>
      <c r="K12" s="54" t="s">
        <v>33</v>
      </c>
      <c r="L12" s="84" t="s">
        <v>38</v>
      </c>
      <c r="M12" s="82" t="s">
        <v>39</v>
      </c>
      <c r="N12" s="55" t="s">
        <v>40</v>
      </c>
      <c r="O12" s="56">
        <v>44117</v>
      </c>
      <c r="P12" s="57">
        <v>44119</v>
      </c>
      <c r="Q12" s="64" t="s">
        <v>60</v>
      </c>
      <c r="R12" s="65" t="s">
        <v>61</v>
      </c>
      <c r="S12" s="66" t="s">
        <v>62</v>
      </c>
      <c r="T12" s="61" t="str">
        <f t="shared" si="0"/>
        <v>&lt;5.27</v>
      </c>
      <c r="U12" s="67" t="s">
        <v>61</v>
      </c>
      <c r="V12" s="62" t="str">
        <f t="shared" si="1"/>
        <v>&lt;11</v>
      </c>
      <c r="W12" s="63"/>
    </row>
    <row r="13" spans="1:23" x14ac:dyDescent="0.45">
      <c r="A13" s="49">
        <f t="shared" si="3"/>
        <v>7</v>
      </c>
      <c r="B13" s="54" t="s">
        <v>31</v>
      </c>
      <c r="C13" s="50" t="s">
        <v>31</v>
      </c>
      <c r="D13" s="51" t="s">
        <v>32</v>
      </c>
      <c r="E13" s="54" t="s">
        <v>33</v>
      </c>
      <c r="F13" s="52" t="s">
        <v>34</v>
      </c>
      <c r="G13" s="53" t="s">
        <v>35</v>
      </c>
      <c r="H13" s="92" t="s">
        <v>36</v>
      </c>
      <c r="I13" s="54" t="s">
        <v>63</v>
      </c>
      <c r="J13" s="54"/>
      <c r="K13" s="54" t="s">
        <v>33</v>
      </c>
      <c r="L13" s="84" t="s">
        <v>38</v>
      </c>
      <c r="M13" s="82" t="s">
        <v>39</v>
      </c>
      <c r="N13" s="55" t="s">
        <v>40</v>
      </c>
      <c r="O13" s="56">
        <v>44117</v>
      </c>
      <c r="P13" s="57">
        <v>44119</v>
      </c>
      <c r="Q13" s="64" t="s">
        <v>64</v>
      </c>
      <c r="R13" s="65" t="s">
        <v>65</v>
      </c>
      <c r="S13" s="66" t="s">
        <v>66</v>
      </c>
      <c r="T13" s="61" t="str">
        <f t="shared" si="0"/>
        <v>&lt;5.36</v>
      </c>
      <c r="U13" s="67" t="s">
        <v>65</v>
      </c>
      <c r="V13" s="62" t="str">
        <f t="shared" si="1"/>
        <v>&lt;10</v>
      </c>
      <c r="W13" s="63"/>
    </row>
    <row r="14" spans="1:23" x14ac:dyDescent="0.45">
      <c r="A14" s="49">
        <f t="shared" si="3"/>
        <v>8</v>
      </c>
      <c r="B14" s="54" t="s">
        <v>31</v>
      </c>
      <c r="C14" s="50" t="s">
        <v>31</v>
      </c>
      <c r="D14" s="51" t="s">
        <v>32</v>
      </c>
      <c r="E14" s="54" t="s">
        <v>33</v>
      </c>
      <c r="F14" s="52" t="s">
        <v>34</v>
      </c>
      <c r="G14" s="53" t="s">
        <v>35</v>
      </c>
      <c r="H14" s="92" t="s">
        <v>36</v>
      </c>
      <c r="I14" s="54" t="s">
        <v>63</v>
      </c>
      <c r="J14" s="54"/>
      <c r="K14" s="54" t="s">
        <v>33</v>
      </c>
      <c r="L14" s="84" t="s">
        <v>38</v>
      </c>
      <c r="M14" s="82" t="s">
        <v>39</v>
      </c>
      <c r="N14" s="55" t="s">
        <v>40</v>
      </c>
      <c r="O14" s="56">
        <v>44117</v>
      </c>
      <c r="P14" s="57">
        <v>44119</v>
      </c>
      <c r="Q14" s="64" t="s">
        <v>67</v>
      </c>
      <c r="R14" s="65" t="s">
        <v>68</v>
      </c>
      <c r="S14" s="66" t="s">
        <v>69</v>
      </c>
      <c r="T14" s="61" t="str">
        <f t="shared" si="0"/>
        <v>&lt;5.58</v>
      </c>
      <c r="U14" s="61" t="str">
        <f t="shared" si="0"/>
        <v>&lt;4.23</v>
      </c>
      <c r="V14" s="62" t="str">
        <f t="shared" si="1"/>
        <v>&lt;9.8</v>
      </c>
      <c r="W14" s="63"/>
    </row>
    <row r="15" spans="1:23" x14ac:dyDescent="0.45">
      <c r="A15" s="49">
        <f t="shared" si="3"/>
        <v>9</v>
      </c>
      <c r="B15" s="54" t="s">
        <v>31</v>
      </c>
      <c r="C15" s="50" t="s">
        <v>31</v>
      </c>
      <c r="D15" s="68" t="s">
        <v>32</v>
      </c>
      <c r="E15" s="54" t="s">
        <v>32</v>
      </c>
      <c r="F15" s="52" t="s">
        <v>34</v>
      </c>
      <c r="G15" s="53" t="s">
        <v>35</v>
      </c>
      <c r="H15" s="92" t="s">
        <v>36</v>
      </c>
      <c r="I15" s="54" t="s">
        <v>70</v>
      </c>
      <c r="J15" s="54"/>
      <c r="K15" s="54" t="s">
        <v>33</v>
      </c>
      <c r="L15" s="84" t="s">
        <v>38</v>
      </c>
      <c r="M15" s="82" t="s">
        <v>39</v>
      </c>
      <c r="N15" s="55" t="s">
        <v>40</v>
      </c>
      <c r="O15" s="56">
        <v>44117</v>
      </c>
      <c r="P15" s="57">
        <v>44119</v>
      </c>
      <c r="Q15" s="64" t="s">
        <v>71</v>
      </c>
      <c r="R15" s="65" t="s">
        <v>72</v>
      </c>
      <c r="S15" s="66" t="s">
        <v>50</v>
      </c>
      <c r="T15" s="61" t="str">
        <f t="shared" si="0"/>
        <v>&lt;7.03</v>
      </c>
      <c r="U15" s="61" t="str">
        <f t="shared" si="0"/>
        <v>&lt;5.97</v>
      </c>
      <c r="V15" s="62" t="str">
        <f t="shared" si="1"/>
        <v>&lt;13</v>
      </c>
      <c r="W15" s="63"/>
    </row>
    <row r="16" spans="1:23" x14ac:dyDescent="0.45">
      <c r="A16" s="49">
        <f t="shared" si="3"/>
        <v>10</v>
      </c>
      <c r="B16" s="54" t="s">
        <v>31</v>
      </c>
      <c r="C16" s="50" t="s">
        <v>31</v>
      </c>
      <c r="D16" s="68" t="s">
        <v>32</v>
      </c>
      <c r="E16" s="54" t="s">
        <v>32</v>
      </c>
      <c r="F16" s="52" t="s">
        <v>34</v>
      </c>
      <c r="G16" s="53" t="s">
        <v>35</v>
      </c>
      <c r="H16" s="92" t="s">
        <v>36</v>
      </c>
      <c r="I16" s="54" t="s">
        <v>70</v>
      </c>
      <c r="J16" s="54"/>
      <c r="K16" s="54" t="s">
        <v>33</v>
      </c>
      <c r="L16" s="84" t="s">
        <v>38</v>
      </c>
      <c r="M16" s="82" t="s">
        <v>39</v>
      </c>
      <c r="N16" s="55" t="s">
        <v>40</v>
      </c>
      <c r="O16" s="56">
        <v>44117</v>
      </c>
      <c r="P16" s="57">
        <v>44119</v>
      </c>
      <c r="Q16" s="64" t="s">
        <v>73</v>
      </c>
      <c r="R16" s="65" t="s">
        <v>74</v>
      </c>
      <c r="S16" s="66" t="s">
        <v>50</v>
      </c>
      <c r="T16" s="61" t="str">
        <f t="shared" si="0"/>
        <v>&lt;6.64</v>
      </c>
      <c r="U16" s="61" t="str">
        <f t="shared" si="0"/>
        <v>&lt;6.18</v>
      </c>
      <c r="V16" s="62" t="str">
        <f t="shared" si="1"/>
        <v>&lt;13</v>
      </c>
      <c r="W16" s="63"/>
    </row>
    <row r="17" spans="1:23" x14ac:dyDescent="0.45">
      <c r="A17" s="49">
        <f t="shared" si="3"/>
        <v>11</v>
      </c>
      <c r="B17" s="54" t="s">
        <v>31</v>
      </c>
      <c r="C17" s="50" t="s">
        <v>31</v>
      </c>
      <c r="D17" s="51" t="s">
        <v>32</v>
      </c>
      <c r="E17" s="54" t="s">
        <v>33</v>
      </c>
      <c r="F17" s="52" t="s">
        <v>34</v>
      </c>
      <c r="G17" s="53" t="s">
        <v>35</v>
      </c>
      <c r="H17" s="92" t="s">
        <v>36</v>
      </c>
      <c r="I17" s="54" t="s">
        <v>75</v>
      </c>
      <c r="J17" s="54"/>
      <c r="K17" s="54" t="s">
        <v>33</v>
      </c>
      <c r="L17" s="84" t="s">
        <v>38</v>
      </c>
      <c r="M17" s="82" t="s">
        <v>39</v>
      </c>
      <c r="N17" s="55" t="s">
        <v>40</v>
      </c>
      <c r="O17" s="56">
        <v>44117</v>
      </c>
      <c r="P17" s="57">
        <v>44119</v>
      </c>
      <c r="Q17" s="64" t="s">
        <v>76</v>
      </c>
      <c r="R17" s="65" t="s">
        <v>61</v>
      </c>
      <c r="S17" s="66" t="s">
        <v>62</v>
      </c>
      <c r="T17" s="61" t="str">
        <f t="shared" si="0"/>
        <v>&lt;4.86</v>
      </c>
      <c r="U17" s="67" t="s">
        <v>61</v>
      </c>
      <c r="V17" s="62" t="str">
        <f t="shared" si="1"/>
        <v>&lt;11</v>
      </c>
      <c r="W17" s="63"/>
    </row>
    <row r="18" spans="1:23" x14ac:dyDescent="0.45">
      <c r="A18" s="49">
        <f t="shared" si="3"/>
        <v>12</v>
      </c>
      <c r="B18" s="54" t="s">
        <v>31</v>
      </c>
      <c r="C18" s="50" t="s">
        <v>31</v>
      </c>
      <c r="D18" s="51" t="s">
        <v>32</v>
      </c>
      <c r="E18" s="54" t="s">
        <v>33</v>
      </c>
      <c r="F18" s="52" t="s">
        <v>34</v>
      </c>
      <c r="G18" s="53" t="s">
        <v>35</v>
      </c>
      <c r="H18" s="92" t="s">
        <v>36</v>
      </c>
      <c r="I18" s="54" t="s">
        <v>75</v>
      </c>
      <c r="J18" s="54"/>
      <c r="K18" s="54" t="s">
        <v>33</v>
      </c>
      <c r="L18" s="84" t="s">
        <v>38</v>
      </c>
      <c r="M18" s="82" t="s">
        <v>39</v>
      </c>
      <c r="N18" s="55" t="s">
        <v>40</v>
      </c>
      <c r="O18" s="56">
        <v>44117</v>
      </c>
      <c r="P18" s="57">
        <v>44119</v>
      </c>
      <c r="Q18" s="64" t="s">
        <v>77</v>
      </c>
      <c r="R18" s="65" t="s">
        <v>78</v>
      </c>
      <c r="S18" s="66" t="s">
        <v>62</v>
      </c>
      <c r="T18" s="61" t="str">
        <f t="shared" si="0"/>
        <v>&lt;5.98</v>
      </c>
      <c r="U18" s="67" t="s">
        <v>78</v>
      </c>
      <c r="V18" s="62" t="str">
        <f t="shared" si="1"/>
        <v>&lt;11</v>
      </c>
      <c r="W18" s="63"/>
    </row>
    <row r="19" spans="1:23" x14ac:dyDescent="0.45">
      <c r="A19" s="49">
        <f t="shared" si="3"/>
        <v>13</v>
      </c>
      <c r="B19" s="54" t="s">
        <v>31</v>
      </c>
      <c r="C19" s="50" t="s">
        <v>31</v>
      </c>
      <c r="D19" s="51" t="s">
        <v>32</v>
      </c>
      <c r="E19" s="54" t="s">
        <v>33</v>
      </c>
      <c r="F19" s="52" t="s">
        <v>34</v>
      </c>
      <c r="G19" s="53" t="s">
        <v>35</v>
      </c>
      <c r="H19" s="92" t="s">
        <v>36</v>
      </c>
      <c r="I19" s="54" t="s">
        <v>79</v>
      </c>
      <c r="J19" s="54"/>
      <c r="K19" s="54" t="s">
        <v>33</v>
      </c>
      <c r="L19" s="84" t="s">
        <v>38</v>
      </c>
      <c r="M19" s="82" t="s">
        <v>39</v>
      </c>
      <c r="N19" s="55" t="s">
        <v>40</v>
      </c>
      <c r="O19" s="56">
        <v>44117</v>
      </c>
      <c r="P19" s="57">
        <v>44119</v>
      </c>
      <c r="Q19" s="64" t="s">
        <v>80</v>
      </c>
      <c r="R19" s="65" t="s">
        <v>81</v>
      </c>
      <c r="S19" s="66" t="s">
        <v>66</v>
      </c>
      <c r="T19" s="61" t="str">
        <f t="shared" si="0"/>
        <v>&lt;4.71</v>
      </c>
      <c r="U19" s="61" t="str">
        <f t="shared" si="0"/>
        <v>&lt;5.55</v>
      </c>
      <c r="V19" s="62" t="str">
        <f t="shared" si="1"/>
        <v>&lt;10</v>
      </c>
      <c r="W19" s="63"/>
    </row>
    <row r="20" spans="1:23" x14ac:dyDescent="0.45">
      <c r="A20" s="49">
        <f t="shared" si="3"/>
        <v>14</v>
      </c>
      <c r="B20" s="54" t="s">
        <v>31</v>
      </c>
      <c r="C20" s="50" t="s">
        <v>31</v>
      </c>
      <c r="D20" s="51" t="s">
        <v>32</v>
      </c>
      <c r="E20" s="54" t="s">
        <v>33</v>
      </c>
      <c r="F20" s="52" t="s">
        <v>34</v>
      </c>
      <c r="G20" s="53" t="s">
        <v>35</v>
      </c>
      <c r="H20" s="92" t="s">
        <v>36</v>
      </c>
      <c r="I20" s="54" t="s">
        <v>79</v>
      </c>
      <c r="J20" s="54"/>
      <c r="K20" s="54" t="s">
        <v>33</v>
      </c>
      <c r="L20" s="84" t="s">
        <v>38</v>
      </c>
      <c r="M20" s="82" t="s">
        <v>39</v>
      </c>
      <c r="N20" s="55" t="s">
        <v>40</v>
      </c>
      <c r="O20" s="56">
        <v>44117</v>
      </c>
      <c r="P20" s="57">
        <v>44119</v>
      </c>
      <c r="Q20" s="64" t="s">
        <v>82</v>
      </c>
      <c r="R20" s="65" t="s">
        <v>83</v>
      </c>
      <c r="S20" s="60" t="s">
        <v>62</v>
      </c>
      <c r="T20" s="61" t="str">
        <f t="shared" si="0"/>
        <v>&lt;6.06</v>
      </c>
      <c r="U20" s="61" t="str">
        <f t="shared" si="0"/>
        <v>&lt;4.76</v>
      </c>
      <c r="V20" s="62" t="str">
        <f t="shared" si="1"/>
        <v>&lt;11</v>
      </c>
      <c r="W20" s="63"/>
    </row>
    <row r="21" spans="1:23" x14ac:dyDescent="0.45">
      <c r="A21" s="49">
        <f t="shared" si="3"/>
        <v>15</v>
      </c>
      <c r="B21" s="54" t="s">
        <v>31</v>
      </c>
      <c r="C21" s="50" t="s">
        <v>31</v>
      </c>
      <c r="D21" s="51" t="s">
        <v>32</v>
      </c>
      <c r="E21" s="54" t="s">
        <v>33</v>
      </c>
      <c r="F21" s="52" t="s">
        <v>34</v>
      </c>
      <c r="G21" s="53" t="s">
        <v>35</v>
      </c>
      <c r="H21" s="92" t="s">
        <v>36</v>
      </c>
      <c r="I21" s="54" t="s">
        <v>84</v>
      </c>
      <c r="J21" s="54"/>
      <c r="K21" s="54" t="s">
        <v>85</v>
      </c>
      <c r="L21" s="84" t="s">
        <v>38</v>
      </c>
      <c r="M21" s="82" t="s">
        <v>39</v>
      </c>
      <c r="N21" s="55" t="s">
        <v>40</v>
      </c>
      <c r="O21" s="56">
        <v>44123</v>
      </c>
      <c r="P21" s="57">
        <v>44126</v>
      </c>
      <c r="Q21" s="64" t="s">
        <v>86</v>
      </c>
      <c r="R21" s="65">
        <v>30</v>
      </c>
      <c r="S21" s="60">
        <v>30</v>
      </c>
      <c r="T21" s="61" t="str">
        <f t="shared" si="0"/>
        <v>&lt;6.55</v>
      </c>
      <c r="U21" s="69">
        <f t="shared" si="0"/>
        <v>30</v>
      </c>
      <c r="V21" s="62">
        <f t="shared" si="1"/>
        <v>30</v>
      </c>
      <c r="W21" s="63"/>
    </row>
    <row r="22" spans="1:23" x14ac:dyDescent="0.45">
      <c r="A22" s="49">
        <f t="shared" si="3"/>
        <v>16</v>
      </c>
      <c r="B22" s="54" t="s">
        <v>31</v>
      </c>
      <c r="C22" s="50" t="s">
        <v>31</v>
      </c>
      <c r="D22" s="51" t="s">
        <v>32</v>
      </c>
      <c r="E22" s="54" t="s">
        <v>33</v>
      </c>
      <c r="F22" s="52" t="s">
        <v>34</v>
      </c>
      <c r="G22" s="53" t="s">
        <v>35</v>
      </c>
      <c r="H22" s="92" t="s">
        <v>36</v>
      </c>
      <c r="I22" s="54" t="s">
        <v>84</v>
      </c>
      <c r="J22" s="54"/>
      <c r="K22" s="54" t="s">
        <v>85</v>
      </c>
      <c r="L22" s="84" t="s">
        <v>38</v>
      </c>
      <c r="M22" s="82" t="s">
        <v>39</v>
      </c>
      <c r="N22" s="55" t="s">
        <v>40</v>
      </c>
      <c r="O22" s="56">
        <v>44123</v>
      </c>
      <c r="P22" s="57">
        <v>44126</v>
      </c>
      <c r="Q22" s="64" t="s">
        <v>87</v>
      </c>
      <c r="R22" s="65">
        <v>29.6</v>
      </c>
      <c r="S22" s="60">
        <v>30</v>
      </c>
      <c r="T22" s="61" t="str">
        <f t="shared" si="0"/>
        <v>&lt;6.23</v>
      </c>
      <c r="U22" s="61">
        <f t="shared" si="0"/>
        <v>29.6</v>
      </c>
      <c r="V22" s="62">
        <f t="shared" si="1"/>
        <v>30</v>
      </c>
      <c r="W22" s="63"/>
    </row>
    <row r="23" spans="1:23" x14ac:dyDescent="0.45">
      <c r="A23" s="49">
        <f t="shared" si="3"/>
        <v>17</v>
      </c>
      <c r="B23" s="54" t="s">
        <v>31</v>
      </c>
      <c r="C23" s="50" t="s">
        <v>31</v>
      </c>
      <c r="D23" s="51" t="s">
        <v>88</v>
      </c>
      <c r="E23" s="54" t="s">
        <v>89</v>
      </c>
      <c r="F23" s="52" t="s">
        <v>90</v>
      </c>
      <c r="G23" s="53" t="s">
        <v>91</v>
      </c>
      <c r="H23" s="92" t="s">
        <v>36</v>
      </c>
      <c r="I23" s="54" t="s">
        <v>92</v>
      </c>
      <c r="J23" s="54"/>
      <c r="K23" s="54" t="s">
        <v>33</v>
      </c>
      <c r="L23" s="84" t="s">
        <v>38</v>
      </c>
      <c r="M23" s="82" t="s">
        <v>39</v>
      </c>
      <c r="N23" s="55" t="s">
        <v>40</v>
      </c>
      <c r="O23" s="56">
        <v>44124</v>
      </c>
      <c r="P23" s="57">
        <v>44126</v>
      </c>
      <c r="Q23" s="64" t="s">
        <v>93</v>
      </c>
      <c r="R23" s="65" t="s">
        <v>94</v>
      </c>
      <c r="S23" s="60" t="s">
        <v>95</v>
      </c>
      <c r="T23" s="61" t="str">
        <f t="shared" si="0"/>
        <v>&lt;0.864</v>
      </c>
      <c r="U23" s="61" t="str">
        <f t="shared" si="0"/>
        <v>&lt;0.675</v>
      </c>
      <c r="V23" s="62" t="str">
        <f t="shared" si="1"/>
        <v>&lt;1.5</v>
      </c>
      <c r="W23" s="63"/>
    </row>
    <row r="24" spans="1:23" x14ac:dyDescent="0.45">
      <c r="A24" s="49">
        <f t="shared" si="3"/>
        <v>18</v>
      </c>
      <c r="B24" s="54" t="s">
        <v>31</v>
      </c>
      <c r="C24" s="50" t="s">
        <v>31</v>
      </c>
      <c r="D24" s="51" t="s">
        <v>32</v>
      </c>
      <c r="E24" s="54" t="s">
        <v>33</v>
      </c>
      <c r="F24" s="52" t="s">
        <v>34</v>
      </c>
      <c r="G24" s="53" t="s">
        <v>35</v>
      </c>
      <c r="H24" s="92" t="s">
        <v>36</v>
      </c>
      <c r="I24" s="54" t="s">
        <v>96</v>
      </c>
      <c r="J24" s="54"/>
      <c r="K24" s="54" t="s">
        <v>33</v>
      </c>
      <c r="L24" s="84" t="s">
        <v>38</v>
      </c>
      <c r="M24" s="82" t="s">
        <v>39</v>
      </c>
      <c r="N24" s="55" t="s">
        <v>40</v>
      </c>
      <c r="O24" s="56">
        <v>44124</v>
      </c>
      <c r="P24" s="57">
        <v>44126</v>
      </c>
      <c r="Q24" s="64" t="s">
        <v>97</v>
      </c>
      <c r="R24" s="65" t="s">
        <v>98</v>
      </c>
      <c r="S24" s="60" t="s">
        <v>62</v>
      </c>
      <c r="T24" s="61" t="str">
        <f t="shared" si="0"/>
        <v>&lt;6.33</v>
      </c>
      <c r="U24" s="61" t="str">
        <f t="shared" si="0"/>
        <v>&lt;4.18</v>
      </c>
      <c r="V24" s="62" t="str">
        <f t="shared" si="1"/>
        <v>&lt;11</v>
      </c>
      <c r="W24" s="63"/>
    </row>
    <row r="25" spans="1:23" x14ac:dyDescent="0.45">
      <c r="A25" s="49">
        <f t="shared" si="3"/>
        <v>19</v>
      </c>
      <c r="B25" s="54" t="s">
        <v>31</v>
      </c>
      <c r="C25" s="50" t="s">
        <v>31</v>
      </c>
      <c r="D25" s="51" t="s">
        <v>32</v>
      </c>
      <c r="E25" s="54" t="s">
        <v>33</v>
      </c>
      <c r="F25" s="52" t="s">
        <v>34</v>
      </c>
      <c r="G25" s="53" t="s">
        <v>35</v>
      </c>
      <c r="H25" s="92" t="s">
        <v>36</v>
      </c>
      <c r="I25" s="54" t="s">
        <v>96</v>
      </c>
      <c r="J25" s="54"/>
      <c r="K25" s="54" t="s">
        <v>33</v>
      </c>
      <c r="L25" s="84" t="s">
        <v>38</v>
      </c>
      <c r="M25" s="82" t="s">
        <v>39</v>
      </c>
      <c r="N25" s="55" t="s">
        <v>40</v>
      </c>
      <c r="O25" s="56">
        <v>44124</v>
      </c>
      <c r="P25" s="57">
        <v>44126</v>
      </c>
      <c r="Q25" s="64" t="s">
        <v>99</v>
      </c>
      <c r="R25" s="65" t="s">
        <v>100</v>
      </c>
      <c r="S25" s="66" t="s">
        <v>101</v>
      </c>
      <c r="T25" s="61" t="str">
        <f t="shared" si="0"/>
        <v>&lt;7.35</v>
      </c>
      <c r="U25" s="61" t="str">
        <f t="shared" si="0"/>
        <v>&lt;6.45</v>
      </c>
      <c r="V25" s="62" t="str">
        <f t="shared" si="1"/>
        <v>&lt;14</v>
      </c>
      <c r="W25" s="63" t="str">
        <f t="shared" si="2"/>
        <v/>
      </c>
    </row>
    <row r="26" spans="1:23" x14ac:dyDescent="0.45">
      <c r="A26" s="49">
        <f t="shared" si="3"/>
        <v>20</v>
      </c>
      <c r="B26" s="54" t="s">
        <v>31</v>
      </c>
      <c r="C26" s="50" t="s">
        <v>31</v>
      </c>
      <c r="D26" s="51" t="s">
        <v>32</v>
      </c>
      <c r="E26" s="54" t="s">
        <v>33</v>
      </c>
      <c r="F26" s="52" t="s">
        <v>34</v>
      </c>
      <c r="G26" s="53" t="s">
        <v>35</v>
      </c>
      <c r="H26" s="92" t="s">
        <v>36</v>
      </c>
      <c r="I26" s="54" t="s">
        <v>96</v>
      </c>
      <c r="J26" s="54"/>
      <c r="K26" s="54" t="s">
        <v>33</v>
      </c>
      <c r="L26" s="84" t="s">
        <v>38</v>
      </c>
      <c r="M26" s="82" t="s">
        <v>39</v>
      </c>
      <c r="N26" s="55" t="s">
        <v>40</v>
      </c>
      <c r="O26" s="56">
        <v>44124</v>
      </c>
      <c r="P26" s="57">
        <v>44126</v>
      </c>
      <c r="Q26" s="64" t="s">
        <v>102</v>
      </c>
      <c r="R26" s="65" t="s">
        <v>103</v>
      </c>
      <c r="S26" s="70" t="s">
        <v>101</v>
      </c>
      <c r="T26" s="61" t="str">
        <f t="shared" si="0"/>
        <v>&lt;6.99</v>
      </c>
      <c r="U26" s="61" t="str">
        <f t="shared" si="0"/>
        <v>&lt;7.34</v>
      </c>
      <c r="V26" s="62" t="str">
        <f t="shared" si="1"/>
        <v>&lt;14</v>
      </c>
      <c r="W26" s="63" t="str">
        <f t="shared" si="2"/>
        <v/>
      </c>
    </row>
    <row r="27" spans="1:23" x14ac:dyDescent="0.45">
      <c r="A27" s="49">
        <f t="shared" si="3"/>
        <v>21</v>
      </c>
      <c r="B27" s="54" t="s">
        <v>31</v>
      </c>
      <c r="C27" s="50" t="s">
        <v>31</v>
      </c>
      <c r="D27" s="51" t="s">
        <v>32</v>
      </c>
      <c r="E27" s="54" t="s">
        <v>33</v>
      </c>
      <c r="F27" s="52" t="s">
        <v>34</v>
      </c>
      <c r="G27" s="53" t="s">
        <v>35</v>
      </c>
      <c r="H27" s="92" t="s">
        <v>36</v>
      </c>
      <c r="I27" s="54" t="s">
        <v>75</v>
      </c>
      <c r="J27" s="54"/>
      <c r="K27" s="54" t="s">
        <v>33</v>
      </c>
      <c r="L27" s="84" t="s">
        <v>38</v>
      </c>
      <c r="M27" s="82" t="s">
        <v>39</v>
      </c>
      <c r="N27" s="55" t="s">
        <v>40</v>
      </c>
      <c r="O27" s="56">
        <v>44124</v>
      </c>
      <c r="P27" s="57">
        <v>44126</v>
      </c>
      <c r="Q27" s="64" t="s">
        <v>60</v>
      </c>
      <c r="R27" s="65" t="s">
        <v>104</v>
      </c>
      <c r="S27" s="70" t="s">
        <v>62</v>
      </c>
      <c r="T27" s="61" t="str">
        <f t="shared" si="0"/>
        <v>&lt;5.27</v>
      </c>
      <c r="U27" s="61" t="str">
        <f t="shared" si="0"/>
        <v>&lt;5.41</v>
      </c>
      <c r="V27" s="62" t="str">
        <f t="shared" si="1"/>
        <v>&lt;11</v>
      </c>
      <c r="W27" s="63" t="str">
        <f t="shared" si="2"/>
        <v/>
      </c>
    </row>
    <row r="28" spans="1:23" x14ac:dyDescent="0.45">
      <c r="A28" s="49">
        <f t="shared" si="3"/>
        <v>22</v>
      </c>
      <c r="B28" s="54" t="s">
        <v>31</v>
      </c>
      <c r="C28" s="50" t="s">
        <v>31</v>
      </c>
      <c r="D28" s="51" t="s">
        <v>32</v>
      </c>
      <c r="E28" s="54" t="s">
        <v>33</v>
      </c>
      <c r="F28" s="52" t="s">
        <v>34</v>
      </c>
      <c r="G28" s="53" t="s">
        <v>35</v>
      </c>
      <c r="H28" s="92" t="s">
        <v>36</v>
      </c>
      <c r="I28" s="54" t="s">
        <v>75</v>
      </c>
      <c r="J28" s="54"/>
      <c r="K28" s="54" t="s">
        <v>33</v>
      </c>
      <c r="L28" s="84" t="s">
        <v>38</v>
      </c>
      <c r="M28" s="82" t="s">
        <v>39</v>
      </c>
      <c r="N28" s="55" t="s">
        <v>40</v>
      </c>
      <c r="O28" s="56">
        <v>44124</v>
      </c>
      <c r="P28" s="57">
        <v>44126</v>
      </c>
      <c r="Q28" s="64" t="s">
        <v>105</v>
      </c>
      <c r="R28" s="65" t="s">
        <v>106</v>
      </c>
      <c r="S28" s="70" t="s">
        <v>62</v>
      </c>
      <c r="T28" s="61" t="str">
        <f t="shared" si="0"/>
        <v>&lt;5.09</v>
      </c>
      <c r="U28" s="61" t="str">
        <f t="shared" si="0"/>
        <v>&lt;5.63</v>
      </c>
      <c r="V28" s="62" t="str">
        <f t="shared" si="1"/>
        <v>&lt;11</v>
      </c>
      <c r="W28" s="63" t="str">
        <f t="shared" si="2"/>
        <v/>
      </c>
    </row>
    <row r="29" spans="1:23" x14ac:dyDescent="0.45">
      <c r="A29" s="49">
        <f t="shared" si="3"/>
        <v>23</v>
      </c>
      <c r="B29" s="54" t="s">
        <v>31</v>
      </c>
      <c r="C29" s="50" t="s">
        <v>31</v>
      </c>
      <c r="D29" s="51" t="s">
        <v>32</v>
      </c>
      <c r="E29" s="54" t="s">
        <v>33</v>
      </c>
      <c r="F29" s="52" t="s">
        <v>34</v>
      </c>
      <c r="G29" s="53" t="s">
        <v>35</v>
      </c>
      <c r="H29" s="92" t="s">
        <v>36</v>
      </c>
      <c r="I29" s="54" t="s">
        <v>75</v>
      </c>
      <c r="J29" s="54"/>
      <c r="K29" s="54" t="s">
        <v>33</v>
      </c>
      <c r="L29" s="84" t="s">
        <v>38</v>
      </c>
      <c r="M29" s="82" t="s">
        <v>39</v>
      </c>
      <c r="N29" s="55" t="s">
        <v>40</v>
      </c>
      <c r="O29" s="56">
        <v>44124</v>
      </c>
      <c r="P29" s="57">
        <v>44126</v>
      </c>
      <c r="Q29" s="64" t="s">
        <v>107</v>
      </c>
      <c r="R29" s="65" t="s">
        <v>108</v>
      </c>
      <c r="S29" s="70" t="s">
        <v>43</v>
      </c>
      <c r="T29" s="61" t="str">
        <f t="shared" si="0"/>
        <v>&lt;6.54</v>
      </c>
      <c r="U29" s="61" t="str">
        <f t="shared" si="0"/>
        <v>&lt;5.35</v>
      </c>
      <c r="V29" s="62" t="str">
        <f t="shared" si="1"/>
        <v>&lt;12</v>
      </c>
      <c r="W29" s="63" t="str">
        <f t="shared" si="2"/>
        <v/>
      </c>
    </row>
    <row r="30" spans="1:23" x14ac:dyDescent="0.45">
      <c r="A30" s="49">
        <f t="shared" si="3"/>
        <v>24</v>
      </c>
      <c r="B30" s="54" t="s">
        <v>31</v>
      </c>
      <c r="C30" s="50" t="s">
        <v>31</v>
      </c>
      <c r="D30" s="51" t="s">
        <v>32</v>
      </c>
      <c r="E30" s="54" t="s">
        <v>33</v>
      </c>
      <c r="F30" s="52" t="s">
        <v>34</v>
      </c>
      <c r="G30" s="53" t="s">
        <v>35</v>
      </c>
      <c r="H30" s="92" t="s">
        <v>36</v>
      </c>
      <c r="I30" s="54" t="s">
        <v>75</v>
      </c>
      <c r="J30" s="54"/>
      <c r="K30" s="54" t="s">
        <v>33</v>
      </c>
      <c r="L30" s="84" t="s">
        <v>38</v>
      </c>
      <c r="M30" s="82" t="s">
        <v>39</v>
      </c>
      <c r="N30" s="55" t="s">
        <v>40</v>
      </c>
      <c r="O30" s="56">
        <v>44124</v>
      </c>
      <c r="P30" s="57">
        <v>44126</v>
      </c>
      <c r="Q30" s="64" t="s">
        <v>109</v>
      </c>
      <c r="R30" s="65" t="s">
        <v>110</v>
      </c>
      <c r="S30" s="70" t="s">
        <v>50</v>
      </c>
      <c r="T30" s="61" t="str">
        <f t="shared" ref="T30:U45" si="4">IF(Q30="","",IF(NOT(ISERROR(Q30*1)),ROUNDDOWN(Q30*1,2-INT(LOG(ABS(Q30*1)))),IFERROR("&lt;"&amp;ROUNDDOWN(IF(SUBSTITUTE(Q30,"&lt;","")*1&lt;=50,SUBSTITUTE(Q30,"&lt;","")*1,""),2-INT(LOG(ABS(SUBSTITUTE(Q30,"&lt;","")*1)))),IF(Q30="-",Q30,"入力形式が間違っています"))))</f>
        <v>&lt;6.96</v>
      </c>
      <c r="U30" s="61" t="str">
        <f t="shared" si="4"/>
        <v>&lt;5.92</v>
      </c>
      <c r="V30" s="62" t="str">
        <f t="shared" si="1"/>
        <v>&lt;13</v>
      </c>
      <c r="W30" s="63"/>
    </row>
    <row r="31" spans="1:23" x14ac:dyDescent="0.45">
      <c r="A31" s="49">
        <f t="shared" si="3"/>
        <v>25</v>
      </c>
      <c r="B31" s="54" t="s">
        <v>31</v>
      </c>
      <c r="C31" s="50" t="s">
        <v>31</v>
      </c>
      <c r="D31" s="51" t="s">
        <v>32</v>
      </c>
      <c r="E31" s="54" t="s">
        <v>33</v>
      </c>
      <c r="F31" s="52" t="s">
        <v>34</v>
      </c>
      <c r="G31" s="53" t="s">
        <v>35</v>
      </c>
      <c r="H31" s="92" t="s">
        <v>36</v>
      </c>
      <c r="I31" s="54" t="s">
        <v>75</v>
      </c>
      <c r="J31" s="54"/>
      <c r="K31" s="54" t="s">
        <v>33</v>
      </c>
      <c r="L31" s="85" t="s">
        <v>38</v>
      </c>
      <c r="M31" s="82" t="s">
        <v>39</v>
      </c>
      <c r="N31" s="55" t="s">
        <v>40</v>
      </c>
      <c r="O31" s="56">
        <v>44124</v>
      </c>
      <c r="P31" s="71">
        <v>44126</v>
      </c>
      <c r="Q31" s="64" t="s">
        <v>111</v>
      </c>
      <c r="R31" s="65" t="s">
        <v>112</v>
      </c>
      <c r="S31" s="70" t="s">
        <v>62</v>
      </c>
      <c r="T31" s="67" t="str">
        <f t="shared" si="4"/>
        <v>&lt;6.16</v>
      </c>
      <c r="U31" s="67" t="s">
        <v>112</v>
      </c>
      <c r="V31" s="72" t="str">
        <f t="shared" si="1"/>
        <v>&lt;11</v>
      </c>
      <c r="W31" s="73" t="str">
        <f t="shared" si="2"/>
        <v/>
      </c>
    </row>
    <row r="32" spans="1:23" x14ac:dyDescent="0.45">
      <c r="A32" s="49">
        <f t="shared" si="3"/>
        <v>26</v>
      </c>
      <c r="B32" s="78" t="s">
        <v>113</v>
      </c>
      <c r="C32" s="74" t="s">
        <v>113</v>
      </c>
      <c r="D32" s="75" t="s">
        <v>88</v>
      </c>
      <c r="E32" s="78" t="s">
        <v>114</v>
      </c>
      <c r="F32" s="76" t="s">
        <v>115</v>
      </c>
      <c r="G32" s="77" t="s">
        <v>116</v>
      </c>
      <c r="H32" s="92" t="s">
        <v>117</v>
      </c>
      <c r="I32" s="78" t="s">
        <v>118</v>
      </c>
      <c r="J32" s="78"/>
      <c r="K32" s="78"/>
      <c r="L32" s="84" t="s">
        <v>38</v>
      </c>
      <c r="M32" s="83" t="s">
        <v>119</v>
      </c>
      <c r="N32" s="79" t="s">
        <v>40</v>
      </c>
      <c r="O32" s="80">
        <v>44130</v>
      </c>
      <c r="P32" s="57">
        <v>44139</v>
      </c>
      <c r="Q32" s="58" t="s">
        <v>120</v>
      </c>
      <c r="R32" s="59" t="s">
        <v>121</v>
      </c>
      <c r="S32" s="60" t="s">
        <v>43</v>
      </c>
      <c r="T32" s="61" t="str">
        <f t="shared" si="4"/>
        <v>&lt;6.2</v>
      </c>
      <c r="U32" s="61" t="str">
        <f t="shared" si="4"/>
        <v>&lt;5.8</v>
      </c>
      <c r="V32" s="62" t="str">
        <f t="shared" si="1"/>
        <v>&lt;12</v>
      </c>
      <c r="W32" s="63" t="str">
        <f t="shared" si="2"/>
        <v/>
      </c>
    </row>
    <row r="33" spans="1:23" x14ac:dyDescent="0.45">
      <c r="A33" s="49">
        <f t="shared" si="3"/>
        <v>27</v>
      </c>
      <c r="B33" s="78" t="s">
        <v>113</v>
      </c>
      <c r="C33" s="74" t="s">
        <v>113</v>
      </c>
      <c r="D33" s="75" t="s">
        <v>88</v>
      </c>
      <c r="E33" s="78" t="s">
        <v>114</v>
      </c>
      <c r="F33" s="76" t="s">
        <v>115</v>
      </c>
      <c r="G33" s="77" t="s">
        <v>116</v>
      </c>
      <c r="H33" s="92" t="s">
        <v>117</v>
      </c>
      <c r="I33" s="78" t="s">
        <v>122</v>
      </c>
      <c r="J33" s="78"/>
      <c r="K33" s="78"/>
      <c r="L33" s="84" t="s">
        <v>38</v>
      </c>
      <c r="M33" s="83" t="s">
        <v>119</v>
      </c>
      <c r="N33" s="79" t="s">
        <v>40</v>
      </c>
      <c r="O33" s="80">
        <v>44130</v>
      </c>
      <c r="P33" s="57">
        <v>44139</v>
      </c>
      <c r="Q33" s="58" t="s">
        <v>123</v>
      </c>
      <c r="R33" s="59" t="s">
        <v>124</v>
      </c>
      <c r="S33" s="60" t="s">
        <v>125</v>
      </c>
      <c r="T33" s="61" t="str">
        <f t="shared" si="4"/>
        <v>&lt;8</v>
      </c>
      <c r="U33" s="61" t="str">
        <f t="shared" si="4"/>
        <v>&lt;6.8</v>
      </c>
      <c r="V33" s="62" t="str">
        <f t="shared" si="1"/>
        <v>&lt;15</v>
      </c>
      <c r="W33" s="63" t="str">
        <f t="shared" si="2"/>
        <v/>
      </c>
    </row>
    <row r="34" spans="1:23" x14ac:dyDescent="0.45">
      <c r="A34" s="49">
        <f t="shared" si="3"/>
        <v>28</v>
      </c>
      <c r="B34" s="78" t="s">
        <v>113</v>
      </c>
      <c r="C34" s="74" t="s">
        <v>113</v>
      </c>
      <c r="D34" s="75" t="s">
        <v>88</v>
      </c>
      <c r="E34" s="78" t="s">
        <v>114</v>
      </c>
      <c r="F34" s="76" t="s">
        <v>115</v>
      </c>
      <c r="G34" s="77" t="s">
        <v>116</v>
      </c>
      <c r="H34" s="92" t="s">
        <v>117</v>
      </c>
      <c r="I34" s="78" t="s">
        <v>126</v>
      </c>
      <c r="J34" s="78"/>
      <c r="K34" s="78"/>
      <c r="L34" s="84" t="s">
        <v>38</v>
      </c>
      <c r="M34" s="83" t="s">
        <v>119</v>
      </c>
      <c r="N34" s="79" t="s">
        <v>40</v>
      </c>
      <c r="O34" s="80">
        <v>44130</v>
      </c>
      <c r="P34" s="57">
        <v>44139</v>
      </c>
      <c r="Q34" s="58" t="s">
        <v>127</v>
      </c>
      <c r="R34" s="59" t="s">
        <v>128</v>
      </c>
      <c r="S34" s="60" t="s">
        <v>50</v>
      </c>
      <c r="T34" s="61" t="str">
        <f t="shared" si="4"/>
        <v>&lt;6.7</v>
      </c>
      <c r="U34" s="61" t="str">
        <f t="shared" si="4"/>
        <v>&lt;6.5</v>
      </c>
      <c r="V34" s="62" t="str">
        <f t="shared" si="1"/>
        <v>&lt;13</v>
      </c>
      <c r="W34" s="63" t="str">
        <f t="shared" si="2"/>
        <v/>
      </c>
    </row>
    <row r="35" spans="1:23" x14ac:dyDescent="0.45">
      <c r="A35" s="49">
        <f t="shared" si="3"/>
        <v>29</v>
      </c>
      <c r="B35" s="78" t="s">
        <v>113</v>
      </c>
      <c r="C35" s="74" t="s">
        <v>113</v>
      </c>
      <c r="D35" s="75" t="s">
        <v>88</v>
      </c>
      <c r="E35" s="78" t="s">
        <v>129</v>
      </c>
      <c r="F35" s="76" t="s">
        <v>130</v>
      </c>
      <c r="G35" s="77" t="s">
        <v>116</v>
      </c>
      <c r="H35" s="92" t="s">
        <v>117</v>
      </c>
      <c r="I35" s="78" t="s">
        <v>131</v>
      </c>
      <c r="J35" s="78"/>
      <c r="K35" s="78"/>
      <c r="L35" s="84" t="s">
        <v>38</v>
      </c>
      <c r="M35" s="83" t="s">
        <v>119</v>
      </c>
      <c r="N35" s="79" t="s">
        <v>40</v>
      </c>
      <c r="O35" s="80">
        <v>44130</v>
      </c>
      <c r="P35" s="57">
        <v>44139</v>
      </c>
      <c r="Q35" s="58" t="s">
        <v>132</v>
      </c>
      <c r="R35" s="59" t="s">
        <v>133</v>
      </c>
      <c r="S35" s="60" t="s">
        <v>134</v>
      </c>
      <c r="T35" s="61" t="str">
        <f t="shared" si="4"/>
        <v>&lt;2.7</v>
      </c>
      <c r="U35" s="61" t="str">
        <f t="shared" si="4"/>
        <v>&lt;2.8</v>
      </c>
      <c r="V35" s="62" t="str">
        <f t="shared" si="1"/>
        <v>&lt;5.5</v>
      </c>
      <c r="W35" s="63" t="str">
        <f t="shared" si="2"/>
        <v/>
      </c>
    </row>
    <row r="36" spans="1:23" x14ac:dyDescent="0.45">
      <c r="A36" s="49">
        <f t="shared" si="3"/>
        <v>30</v>
      </c>
      <c r="B36" s="78" t="s">
        <v>113</v>
      </c>
      <c r="C36" s="74" t="s">
        <v>113</v>
      </c>
      <c r="D36" s="75" t="s">
        <v>88</v>
      </c>
      <c r="E36" s="78" t="s">
        <v>129</v>
      </c>
      <c r="F36" s="76" t="s">
        <v>130</v>
      </c>
      <c r="G36" s="77" t="s">
        <v>116</v>
      </c>
      <c r="H36" s="92" t="s">
        <v>117</v>
      </c>
      <c r="I36" s="78" t="s">
        <v>135</v>
      </c>
      <c r="J36" s="78"/>
      <c r="K36" s="78"/>
      <c r="L36" s="84" t="s">
        <v>38</v>
      </c>
      <c r="M36" s="83" t="s">
        <v>119</v>
      </c>
      <c r="N36" s="79" t="s">
        <v>40</v>
      </c>
      <c r="O36" s="80">
        <v>44130</v>
      </c>
      <c r="P36" s="57">
        <v>44139</v>
      </c>
      <c r="Q36" s="58" t="s">
        <v>136</v>
      </c>
      <c r="R36" s="59" t="s">
        <v>137</v>
      </c>
      <c r="S36" s="60" t="s">
        <v>138</v>
      </c>
      <c r="T36" s="61" t="str">
        <f t="shared" si="4"/>
        <v>&lt;3.8</v>
      </c>
      <c r="U36" s="61" t="str">
        <f t="shared" si="4"/>
        <v>&lt;2.6</v>
      </c>
      <c r="V36" s="62" t="str">
        <f t="shared" si="1"/>
        <v>&lt;6.4</v>
      </c>
      <c r="W36" s="63" t="str">
        <f t="shared" si="2"/>
        <v/>
      </c>
    </row>
    <row r="37" spans="1:23" x14ac:dyDescent="0.45">
      <c r="A37" s="49">
        <f t="shared" si="3"/>
        <v>31</v>
      </c>
      <c r="B37" s="78" t="s">
        <v>113</v>
      </c>
      <c r="C37" s="74" t="s">
        <v>113</v>
      </c>
      <c r="D37" s="75" t="s">
        <v>88</v>
      </c>
      <c r="E37" s="78" t="s">
        <v>139</v>
      </c>
      <c r="F37" s="76" t="s">
        <v>140</v>
      </c>
      <c r="G37" s="77" t="s">
        <v>116</v>
      </c>
      <c r="H37" s="92" t="s">
        <v>117</v>
      </c>
      <c r="I37" s="78" t="s">
        <v>141</v>
      </c>
      <c r="J37" s="78" t="s">
        <v>142</v>
      </c>
      <c r="K37" s="78" t="s">
        <v>143</v>
      </c>
      <c r="L37" s="84" t="s">
        <v>38</v>
      </c>
      <c r="M37" s="83" t="s">
        <v>119</v>
      </c>
      <c r="N37" s="79" t="s">
        <v>40</v>
      </c>
      <c r="O37" s="80">
        <v>44131</v>
      </c>
      <c r="P37" s="57">
        <v>44139</v>
      </c>
      <c r="Q37" s="58" t="s">
        <v>144</v>
      </c>
      <c r="R37" s="59" t="s">
        <v>145</v>
      </c>
      <c r="S37" s="60" t="s">
        <v>146</v>
      </c>
      <c r="T37" s="61" t="str">
        <f t="shared" si="4"/>
        <v>&lt;3.2</v>
      </c>
      <c r="U37" s="61" t="str">
        <f t="shared" si="4"/>
        <v>&lt;3.4</v>
      </c>
      <c r="V37" s="62" t="str">
        <f t="shared" si="1"/>
        <v>&lt;6.6</v>
      </c>
      <c r="W37" s="63" t="str">
        <f t="shared" si="2"/>
        <v/>
      </c>
    </row>
    <row r="38" spans="1:23" x14ac:dyDescent="0.45">
      <c r="A38" s="49">
        <f t="shared" si="3"/>
        <v>32</v>
      </c>
      <c r="B38" s="78" t="s">
        <v>113</v>
      </c>
      <c r="C38" s="74" t="s">
        <v>113</v>
      </c>
      <c r="D38" s="75" t="s">
        <v>88</v>
      </c>
      <c r="E38" s="78" t="s">
        <v>147</v>
      </c>
      <c r="F38" s="76" t="s">
        <v>148</v>
      </c>
      <c r="G38" s="77" t="s">
        <v>116</v>
      </c>
      <c r="H38" s="92" t="s">
        <v>117</v>
      </c>
      <c r="I38" s="78" t="s">
        <v>141</v>
      </c>
      <c r="J38" s="78" t="s">
        <v>142</v>
      </c>
      <c r="K38" s="78" t="s">
        <v>143</v>
      </c>
      <c r="L38" s="84" t="s">
        <v>38</v>
      </c>
      <c r="M38" s="83" t="s">
        <v>119</v>
      </c>
      <c r="N38" s="79" t="s">
        <v>40</v>
      </c>
      <c r="O38" s="80">
        <v>44131</v>
      </c>
      <c r="P38" s="57">
        <v>44139</v>
      </c>
      <c r="Q38" s="58" t="s">
        <v>149</v>
      </c>
      <c r="R38" s="59" t="s">
        <v>137</v>
      </c>
      <c r="S38" s="60" t="s">
        <v>150</v>
      </c>
      <c r="T38" s="61" t="str">
        <f t="shared" si="4"/>
        <v>&lt;3</v>
      </c>
      <c r="U38" s="61" t="str">
        <f t="shared" si="4"/>
        <v>&lt;2.6</v>
      </c>
      <c r="V38" s="62" t="str">
        <f t="shared" si="1"/>
        <v>&lt;5.6</v>
      </c>
      <c r="W38" s="63" t="str">
        <f t="shared" si="2"/>
        <v/>
      </c>
    </row>
    <row r="39" spans="1:23" x14ac:dyDescent="0.45">
      <c r="A39" s="49">
        <f t="shared" si="3"/>
        <v>33</v>
      </c>
      <c r="B39" s="78" t="s">
        <v>113</v>
      </c>
      <c r="C39" s="74" t="s">
        <v>113</v>
      </c>
      <c r="D39" s="75" t="s">
        <v>88</v>
      </c>
      <c r="E39" s="78" t="s">
        <v>151</v>
      </c>
      <c r="F39" s="76" t="s">
        <v>152</v>
      </c>
      <c r="G39" s="77" t="s">
        <v>116</v>
      </c>
      <c r="H39" s="92" t="s">
        <v>153</v>
      </c>
      <c r="I39" s="78" t="s">
        <v>154</v>
      </c>
      <c r="J39" s="78"/>
      <c r="K39" s="78"/>
      <c r="L39" s="84" t="s">
        <v>38</v>
      </c>
      <c r="M39" s="83" t="s">
        <v>119</v>
      </c>
      <c r="N39" s="79" t="s">
        <v>40</v>
      </c>
      <c r="O39" s="80">
        <v>44130</v>
      </c>
      <c r="P39" s="57">
        <v>44139</v>
      </c>
      <c r="Q39" s="58" t="s">
        <v>155</v>
      </c>
      <c r="R39" s="59" t="s">
        <v>156</v>
      </c>
      <c r="S39" s="60" t="s">
        <v>50</v>
      </c>
      <c r="T39" s="61" t="str">
        <f t="shared" si="4"/>
        <v>&lt;7</v>
      </c>
      <c r="U39" s="61" t="str">
        <f t="shared" si="4"/>
        <v>&lt;6.3</v>
      </c>
      <c r="V39" s="62" t="str">
        <f t="shared" si="1"/>
        <v>&lt;13</v>
      </c>
      <c r="W39" s="63" t="str">
        <f t="shared" si="2"/>
        <v/>
      </c>
    </row>
    <row r="40" spans="1:23" x14ac:dyDescent="0.45">
      <c r="A40" s="49">
        <f t="shared" si="3"/>
        <v>34</v>
      </c>
      <c r="B40" s="78" t="s">
        <v>113</v>
      </c>
      <c r="C40" s="74" t="s">
        <v>113</v>
      </c>
      <c r="D40" s="75" t="s">
        <v>88</v>
      </c>
      <c r="E40" s="78" t="s">
        <v>157</v>
      </c>
      <c r="F40" s="76" t="s">
        <v>158</v>
      </c>
      <c r="G40" s="77" t="s">
        <v>159</v>
      </c>
      <c r="H40" s="92" t="s">
        <v>117</v>
      </c>
      <c r="I40" s="78" t="s">
        <v>160</v>
      </c>
      <c r="J40" s="78"/>
      <c r="K40" s="78"/>
      <c r="L40" s="84" t="s">
        <v>38</v>
      </c>
      <c r="M40" s="83" t="s">
        <v>119</v>
      </c>
      <c r="N40" s="79" t="s">
        <v>40</v>
      </c>
      <c r="O40" s="80">
        <v>44131</v>
      </c>
      <c r="P40" s="57">
        <v>44139</v>
      </c>
      <c r="Q40" s="58" t="s">
        <v>161</v>
      </c>
      <c r="R40" s="59" t="s">
        <v>162</v>
      </c>
      <c r="S40" s="60" t="s">
        <v>62</v>
      </c>
      <c r="T40" s="61" t="str">
        <f t="shared" si="4"/>
        <v>&lt;6.1</v>
      </c>
      <c r="U40" s="61" t="str">
        <f t="shared" si="4"/>
        <v>&lt;5.3</v>
      </c>
      <c r="V40" s="62" t="str">
        <f t="shared" si="1"/>
        <v>&lt;11</v>
      </c>
      <c r="W40" s="63" t="str">
        <f t="shared" si="2"/>
        <v/>
      </c>
    </row>
    <row r="41" spans="1:23" x14ac:dyDescent="0.45">
      <c r="A41" s="49">
        <f t="shared" si="3"/>
        <v>35</v>
      </c>
      <c r="B41" s="78" t="s">
        <v>113</v>
      </c>
      <c r="C41" s="74" t="s">
        <v>113</v>
      </c>
      <c r="D41" s="75" t="s">
        <v>32</v>
      </c>
      <c r="E41" s="78" t="s">
        <v>32</v>
      </c>
      <c r="F41" s="76" t="s">
        <v>163</v>
      </c>
      <c r="G41" s="77" t="s">
        <v>159</v>
      </c>
      <c r="H41" s="92" t="s">
        <v>117</v>
      </c>
      <c r="I41" s="78" t="s">
        <v>164</v>
      </c>
      <c r="J41" s="78"/>
      <c r="K41" s="78"/>
      <c r="L41" s="84" t="s">
        <v>38</v>
      </c>
      <c r="M41" s="83" t="s">
        <v>119</v>
      </c>
      <c r="N41" s="79" t="s">
        <v>40</v>
      </c>
      <c r="O41" s="80">
        <v>44132</v>
      </c>
      <c r="P41" s="57">
        <v>44139</v>
      </c>
      <c r="Q41" s="58" t="s">
        <v>165</v>
      </c>
      <c r="R41" s="59" t="s">
        <v>166</v>
      </c>
      <c r="S41" s="60" t="s">
        <v>167</v>
      </c>
      <c r="T41" s="61" t="str">
        <f t="shared" si="4"/>
        <v>&lt;5.4</v>
      </c>
      <c r="U41" s="61" t="str">
        <f t="shared" si="4"/>
        <v>&lt;3.7</v>
      </c>
      <c r="V41" s="62" t="str">
        <f t="shared" si="1"/>
        <v>&lt;9.1</v>
      </c>
      <c r="W41" s="63" t="str">
        <f t="shared" si="2"/>
        <v/>
      </c>
    </row>
    <row r="42" spans="1:23" x14ac:dyDescent="0.45">
      <c r="A42" s="49">
        <f t="shared" si="3"/>
        <v>36</v>
      </c>
      <c r="B42" s="78" t="s">
        <v>113</v>
      </c>
      <c r="C42" s="74" t="s">
        <v>113</v>
      </c>
      <c r="D42" s="75" t="s">
        <v>88</v>
      </c>
      <c r="E42" s="78" t="s">
        <v>168</v>
      </c>
      <c r="F42" s="76" t="s">
        <v>163</v>
      </c>
      <c r="G42" s="77" t="s">
        <v>116</v>
      </c>
      <c r="H42" s="92" t="s">
        <v>117</v>
      </c>
      <c r="I42" s="78" t="s">
        <v>169</v>
      </c>
      <c r="J42" s="78"/>
      <c r="K42" s="78"/>
      <c r="L42" s="84" t="s">
        <v>38</v>
      </c>
      <c r="M42" s="83" t="s">
        <v>119</v>
      </c>
      <c r="N42" s="79" t="s">
        <v>40</v>
      </c>
      <c r="O42" s="80">
        <v>44132</v>
      </c>
      <c r="P42" s="57">
        <v>44139</v>
      </c>
      <c r="Q42" s="58" t="s">
        <v>170</v>
      </c>
      <c r="R42" s="59" t="s">
        <v>171</v>
      </c>
      <c r="S42" s="60" t="s">
        <v>101</v>
      </c>
      <c r="T42" s="61" t="str">
        <f t="shared" si="4"/>
        <v>&lt;7.2</v>
      </c>
      <c r="U42" s="61" t="str">
        <f t="shared" si="4"/>
        <v>&lt;7.1</v>
      </c>
      <c r="V42" s="62" t="str">
        <f t="shared" si="1"/>
        <v>&lt;14</v>
      </c>
      <c r="W42" s="63" t="str">
        <f t="shared" si="2"/>
        <v/>
      </c>
    </row>
    <row r="43" spans="1:23" x14ac:dyDescent="0.45">
      <c r="A43" s="49">
        <f t="shared" si="3"/>
        <v>37</v>
      </c>
      <c r="B43" s="78" t="s">
        <v>113</v>
      </c>
      <c r="C43" s="74" t="s">
        <v>113</v>
      </c>
      <c r="D43" s="75" t="s">
        <v>88</v>
      </c>
      <c r="E43" s="78" t="s">
        <v>172</v>
      </c>
      <c r="F43" s="76" t="s">
        <v>163</v>
      </c>
      <c r="G43" s="77" t="s">
        <v>116</v>
      </c>
      <c r="H43" s="92" t="s">
        <v>117</v>
      </c>
      <c r="I43" s="78" t="s">
        <v>173</v>
      </c>
      <c r="J43" s="78"/>
      <c r="K43" s="78"/>
      <c r="L43" s="84" t="s">
        <v>38</v>
      </c>
      <c r="M43" s="83" t="s">
        <v>119</v>
      </c>
      <c r="N43" s="79" t="s">
        <v>40</v>
      </c>
      <c r="O43" s="80">
        <v>44132</v>
      </c>
      <c r="P43" s="57">
        <v>44139</v>
      </c>
      <c r="Q43" s="58" t="s">
        <v>133</v>
      </c>
      <c r="R43" s="59" t="s">
        <v>174</v>
      </c>
      <c r="S43" s="60" t="s">
        <v>175</v>
      </c>
      <c r="T43" s="61" t="str">
        <f t="shared" si="4"/>
        <v>&lt;2.8</v>
      </c>
      <c r="U43" s="61" t="str">
        <f t="shared" si="4"/>
        <v>&lt;1.9</v>
      </c>
      <c r="V43" s="62" t="str">
        <f t="shared" si="1"/>
        <v>&lt;4.7</v>
      </c>
      <c r="W43" s="63" t="str">
        <f t="shared" si="2"/>
        <v/>
      </c>
    </row>
    <row r="44" spans="1:23" x14ac:dyDescent="0.45">
      <c r="A44" s="49">
        <f t="shared" si="3"/>
        <v>38</v>
      </c>
      <c r="B44" s="78" t="s">
        <v>113</v>
      </c>
      <c r="C44" s="74" t="s">
        <v>113</v>
      </c>
      <c r="D44" s="75" t="s">
        <v>88</v>
      </c>
      <c r="E44" s="78" t="s">
        <v>172</v>
      </c>
      <c r="F44" s="76" t="s">
        <v>176</v>
      </c>
      <c r="G44" s="77" t="s">
        <v>116</v>
      </c>
      <c r="H44" s="92" t="s">
        <v>117</v>
      </c>
      <c r="I44" s="78" t="s">
        <v>177</v>
      </c>
      <c r="J44" s="78"/>
      <c r="K44" s="78"/>
      <c r="L44" s="84" t="s">
        <v>38</v>
      </c>
      <c r="M44" s="83" t="s">
        <v>119</v>
      </c>
      <c r="N44" s="79" t="s">
        <v>40</v>
      </c>
      <c r="O44" s="80">
        <v>44132</v>
      </c>
      <c r="P44" s="57">
        <v>44139</v>
      </c>
      <c r="Q44" s="58" t="s">
        <v>171</v>
      </c>
      <c r="R44" s="59" t="s">
        <v>120</v>
      </c>
      <c r="S44" s="60" t="s">
        <v>50</v>
      </c>
      <c r="T44" s="61" t="str">
        <f t="shared" si="4"/>
        <v>&lt;7.1</v>
      </c>
      <c r="U44" s="61" t="str">
        <f t="shared" si="4"/>
        <v>&lt;6.2</v>
      </c>
      <c r="V44" s="62" t="str">
        <f t="shared" si="1"/>
        <v>&lt;13</v>
      </c>
      <c r="W44" s="63" t="str">
        <f t="shared" si="2"/>
        <v/>
      </c>
    </row>
    <row r="45" spans="1:23" x14ac:dyDescent="0.45">
      <c r="A45" s="49">
        <f t="shared" si="3"/>
        <v>39</v>
      </c>
      <c r="B45" s="78" t="s">
        <v>113</v>
      </c>
      <c r="C45" s="74" t="s">
        <v>113</v>
      </c>
      <c r="D45" s="75" t="s">
        <v>88</v>
      </c>
      <c r="E45" s="78" t="s">
        <v>172</v>
      </c>
      <c r="F45" s="76" t="s">
        <v>176</v>
      </c>
      <c r="G45" s="77" t="s">
        <v>116</v>
      </c>
      <c r="H45" s="92" t="s">
        <v>117</v>
      </c>
      <c r="I45" s="78" t="s">
        <v>178</v>
      </c>
      <c r="J45" s="78"/>
      <c r="K45" s="78"/>
      <c r="L45" s="84" t="s">
        <v>38</v>
      </c>
      <c r="M45" s="83" t="s">
        <v>119</v>
      </c>
      <c r="N45" s="79" t="s">
        <v>40</v>
      </c>
      <c r="O45" s="80">
        <v>44132</v>
      </c>
      <c r="P45" s="57">
        <v>44139</v>
      </c>
      <c r="Q45" s="58" t="s">
        <v>179</v>
      </c>
      <c r="R45" s="59" t="s">
        <v>137</v>
      </c>
      <c r="S45" s="60" t="s">
        <v>161</v>
      </c>
      <c r="T45" s="61" t="str">
        <f t="shared" si="4"/>
        <v>&lt;3.5</v>
      </c>
      <c r="U45" s="61" t="str">
        <f t="shared" si="4"/>
        <v>&lt;2.6</v>
      </c>
      <c r="V45" s="62" t="str">
        <f t="shared" si="1"/>
        <v>&lt;6.1</v>
      </c>
      <c r="W45" s="63" t="str">
        <f t="shared" si="2"/>
        <v/>
      </c>
    </row>
    <row r="46" spans="1:23" x14ac:dyDescent="0.45">
      <c r="A46" s="49">
        <f t="shared" si="3"/>
        <v>40</v>
      </c>
      <c r="B46" s="78" t="s">
        <v>113</v>
      </c>
      <c r="C46" s="74" t="s">
        <v>113</v>
      </c>
      <c r="D46" s="75" t="s">
        <v>88</v>
      </c>
      <c r="E46" s="78" t="s">
        <v>180</v>
      </c>
      <c r="F46" s="76" t="s">
        <v>163</v>
      </c>
      <c r="G46" s="77" t="s">
        <v>116</v>
      </c>
      <c r="H46" s="92" t="s">
        <v>117</v>
      </c>
      <c r="I46" s="78" t="s">
        <v>118</v>
      </c>
      <c r="J46" s="78"/>
      <c r="K46" s="78"/>
      <c r="L46" s="84" t="s">
        <v>38</v>
      </c>
      <c r="M46" s="83" t="s">
        <v>119</v>
      </c>
      <c r="N46" s="79" t="s">
        <v>40</v>
      </c>
      <c r="O46" s="80">
        <v>44132</v>
      </c>
      <c r="P46" s="57">
        <v>44139</v>
      </c>
      <c r="Q46" s="58" t="s">
        <v>181</v>
      </c>
      <c r="R46" s="59" t="s">
        <v>182</v>
      </c>
      <c r="S46" s="60" t="s">
        <v>66</v>
      </c>
      <c r="T46" s="61" t="str">
        <f t="shared" ref="T46:U58" si="5">IF(Q46="","",IF(NOT(ISERROR(Q46*1)),ROUNDDOWN(Q46*1,2-INT(LOG(ABS(Q46*1)))),IFERROR("&lt;"&amp;ROUNDDOWN(IF(SUBSTITUTE(Q46,"&lt;","")*1&lt;=50,SUBSTITUTE(Q46,"&lt;","")*1,""),2-INT(LOG(ABS(SUBSTITUTE(Q46,"&lt;","")*1)))),IF(Q46="-",Q46,"入力形式が間違っています"))))</f>
        <v>&lt;5</v>
      </c>
      <c r="U46" s="61" t="str">
        <f t="shared" si="5"/>
        <v>&lt;5.2</v>
      </c>
      <c r="V46" s="62" t="str">
        <f t="shared" si="1"/>
        <v>&lt;10</v>
      </c>
      <c r="W46" s="63" t="str">
        <f t="shared" si="2"/>
        <v/>
      </c>
    </row>
    <row r="47" spans="1:23" x14ac:dyDescent="0.45">
      <c r="A47" s="49">
        <f t="shared" si="3"/>
        <v>41</v>
      </c>
      <c r="B47" s="78" t="s">
        <v>113</v>
      </c>
      <c r="C47" s="74" t="s">
        <v>113</v>
      </c>
      <c r="D47" s="75" t="s">
        <v>88</v>
      </c>
      <c r="E47" s="78" t="s">
        <v>180</v>
      </c>
      <c r="F47" s="76" t="s">
        <v>163</v>
      </c>
      <c r="G47" s="77" t="s">
        <v>116</v>
      </c>
      <c r="H47" s="92" t="s">
        <v>117</v>
      </c>
      <c r="I47" s="78" t="s">
        <v>183</v>
      </c>
      <c r="J47" s="78"/>
      <c r="K47" s="78"/>
      <c r="L47" s="84" t="s">
        <v>38</v>
      </c>
      <c r="M47" s="83" t="s">
        <v>119</v>
      </c>
      <c r="N47" s="79" t="s">
        <v>40</v>
      </c>
      <c r="O47" s="80">
        <v>44132</v>
      </c>
      <c r="P47" s="57">
        <v>44139</v>
      </c>
      <c r="Q47" s="58" t="s">
        <v>144</v>
      </c>
      <c r="R47" s="59" t="s">
        <v>184</v>
      </c>
      <c r="S47" s="60" t="s">
        <v>162</v>
      </c>
      <c r="T47" s="61" t="str">
        <f t="shared" si="5"/>
        <v>&lt;3.2</v>
      </c>
      <c r="U47" s="61" t="str">
        <f t="shared" si="5"/>
        <v>&lt;2.1</v>
      </c>
      <c r="V47" s="62" t="str">
        <f t="shared" si="1"/>
        <v>&lt;5.3</v>
      </c>
      <c r="W47" s="63" t="str">
        <f t="shared" si="2"/>
        <v/>
      </c>
    </row>
    <row r="48" spans="1:23" x14ac:dyDescent="0.45">
      <c r="A48" s="49">
        <f t="shared" si="3"/>
        <v>42</v>
      </c>
      <c r="B48" s="78" t="s">
        <v>113</v>
      </c>
      <c r="C48" s="74" t="s">
        <v>113</v>
      </c>
      <c r="D48" s="75" t="s">
        <v>32</v>
      </c>
      <c r="E48" s="78" t="s">
        <v>32</v>
      </c>
      <c r="F48" s="76" t="s">
        <v>163</v>
      </c>
      <c r="G48" s="77" t="s">
        <v>116</v>
      </c>
      <c r="H48" s="92" t="s">
        <v>117</v>
      </c>
      <c r="I48" s="78" t="s">
        <v>185</v>
      </c>
      <c r="J48" s="78"/>
      <c r="K48" s="78"/>
      <c r="L48" s="84" t="s">
        <v>38</v>
      </c>
      <c r="M48" s="83" t="s">
        <v>119</v>
      </c>
      <c r="N48" s="79" t="s">
        <v>40</v>
      </c>
      <c r="O48" s="80">
        <v>44132</v>
      </c>
      <c r="P48" s="57">
        <v>44139</v>
      </c>
      <c r="Q48" s="58" t="s">
        <v>145</v>
      </c>
      <c r="R48" s="59" t="s">
        <v>186</v>
      </c>
      <c r="S48" s="60" t="s">
        <v>156</v>
      </c>
      <c r="T48" s="61" t="str">
        <f t="shared" si="5"/>
        <v>&lt;3.4</v>
      </c>
      <c r="U48" s="61" t="str">
        <f t="shared" si="5"/>
        <v>&lt;2.9</v>
      </c>
      <c r="V48" s="62" t="str">
        <f t="shared" si="1"/>
        <v>&lt;6.3</v>
      </c>
      <c r="W48" s="63" t="str">
        <f t="shared" si="2"/>
        <v/>
      </c>
    </row>
    <row r="49" spans="1:23" x14ac:dyDescent="0.45">
      <c r="A49" s="49">
        <f t="shared" si="3"/>
        <v>43</v>
      </c>
      <c r="B49" s="78" t="s">
        <v>113</v>
      </c>
      <c r="C49" s="74" t="s">
        <v>113</v>
      </c>
      <c r="D49" s="75" t="s">
        <v>32</v>
      </c>
      <c r="E49" s="78" t="s">
        <v>32</v>
      </c>
      <c r="F49" s="76" t="s">
        <v>163</v>
      </c>
      <c r="G49" s="77" t="s">
        <v>116</v>
      </c>
      <c r="H49" s="92" t="s">
        <v>117</v>
      </c>
      <c r="I49" s="78" t="s">
        <v>187</v>
      </c>
      <c r="J49" s="78"/>
      <c r="K49" s="78"/>
      <c r="L49" s="84" t="s">
        <v>38</v>
      </c>
      <c r="M49" s="83" t="s">
        <v>119</v>
      </c>
      <c r="N49" s="79" t="s">
        <v>40</v>
      </c>
      <c r="O49" s="80">
        <v>44132</v>
      </c>
      <c r="P49" s="57">
        <v>44139</v>
      </c>
      <c r="Q49" s="58" t="s">
        <v>186</v>
      </c>
      <c r="R49" s="59" t="s">
        <v>137</v>
      </c>
      <c r="S49" s="60" t="s">
        <v>134</v>
      </c>
      <c r="T49" s="61" t="str">
        <f t="shared" si="5"/>
        <v>&lt;2.9</v>
      </c>
      <c r="U49" s="61" t="str">
        <f t="shared" si="5"/>
        <v>&lt;2.6</v>
      </c>
      <c r="V49" s="62" t="str">
        <f t="shared" si="1"/>
        <v>&lt;5.5</v>
      </c>
      <c r="W49" s="63" t="str">
        <f t="shared" si="2"/>
        <v/>
      </c>
    </row>
    <row r="50" spans="1:23" x14ac:dyDescent="0.45">
      <c r="A50" s="49">
        <f t="shared" si="3"/>
        <v>44</v>
      </c>
      <c r="B50" s="78" t="s">
        <v>113</v>
      </c>
      <c r="C50" s="74" t="s">
        <v>113</v>
      </c>
      <c r="D50" s="75" t="s">
        <v>32</v>
      </c>
      <c r="E50" s="78" t="s">
        <v>32</v>
      </c>
      <c r="F50" s="76" t="s">
        <v>163</v>
      </c>
      <c r="G50" s="77" t="s">
        <v>116</v>
      </c>
      <c r="H50" s="92" t="s">
        <v>117</v>
      </c>
      <c r="I50" s="78" t="s">
        <v>188</v>
      </c>
      <c r="J50" s="78"/>
      <c r="K50" s="78"/>
      <c r="L50" s="84" t="s">
        <v>38</v>
      </c>
      <c r="M50" s="83" t="s">
        <v>119</v>
      </c>
      <c r="N50" s="79" t="s">
        <v>40</v>
      </c>
      <c r="O50" s="80">
        <v>44132</v>
      </c>
      <c r="P50" s="57">
        <v>44139</v>
      </c>
      <c r="Q50" s="58" t="s">
        <v>149</v>
      </c>
      <c r="R50" s="59" t="s">
        <v>133</v>
      </c>
      <c r="S50" s="60" t="s">
        <v>121</v>
      </c>
      <c r="T50" s="61" t="str">
        <f t="shared" si="5"/>
        <v>&lt;3</v>
      </c>
      <c r="U50" s="61" t="str">
        <f t="shared" si="5"/>
        <v>&lt;2.8</v>
      </c>
      <c r="V50" s="62" t="str">
        <f t="shared" si="1"/>
        <v>&lt;5.8</v>
      </c>
      <c r="W50" s="63" t="str">
        <f t="shared" si="2"/>
        <v/>
      </c>
    </row>
    <row r="51" spans="1:23" x14ac:dyDescent="0.45">
      <c r="A51" s="49">
        <f t="shared" si="3"/>
        <v>45</v>
      </c>
      <c r="B51" s="78" t="s">
        <v>113</v>
      </c>
      <c r="C51" s="74" t="s">
        <v>113</v>
      </c>
      <c r="D51" s="75" t="s">
        <v>88</v>
      </c>
      <c r="E51" s="78" t="s">
        <v>180</v>
      </c>
      <c r="F51" s="76" t="s">
        <v>163</v>
      </c>
      <c r="G51" s="77" t="s">
        <v>116</v>
      </c>
      <c r="H51" s="92" t="s">
        <v>117</v>
      </c>
      <c r="I51" s="78" t="s">
        <v>189</v>
      </c>
      <c r="J51" s="78"/>
      <c r="K51" s="78"/>
      <c r="L51" s="84" t="s">
        <v>38</v>
      </c>
      <c r="M51" s="83" t="s">
        <v>119</v>
      </c>
      <c r="N51" s="79" t="s">
        <v>40</v>
      </c>
      <c r="O51" s="80">
        <v>44132</v>
      </c>
      <c r="P51" s="57">
        <v>44139</v>
      </c>
      <c r="Q51" s="58" t="s">
        <v>190</v>
      </c>
      <c r="R51" s="59" t="s">
        <v>186</v>
      </c>
      <c r="S51" s="60" t="s">
        <v>191</v>
      </c>
      <c r="T51" s="61" t="str">
        <f t="shared" si="5"/>
        <v>&lt;4</v>
      </c>
      <c r="U51" s="61" t="str">
        <f t="shared" si="5"/>
        <v>&lt;2.9</v>
      </c>
      <c r="V51" s="62" t="str">
        <f t="shared" si="1"/>
        <v>&lt;6.9</v>
      </c>
      <c r="W51" s="63" t="str">
        <f t="shared" si="2"/>
        <v/>
      </c>
    </row>
    <row r="52" spans="1:23" x14ac:dyDescent="0.45">
      <c r="A52" s="49">
        <f t="shared" si="3"/>
        <v>46</v>
      </c>
      <c r="B52" s="78" t="s">
        <v>113</v>
      </c>
      <c r="C52" s="74" t="s">
        <v>113</v>
      </c>
      <c r="D52" s="75" t="s">
        <v>88</v>
      </c>
      <c r="E52" s="78" t="s">
        <v>180</v>
      </c>
      <c r="F52" s="76" t="s">
        <v>163</v>
      </c>
      <c r="G52" s="77" t="s">
        <v>116</v>
      </c>
      <c r="H52" s="92" t="s">
        <v>117</v>
      </c>
      <c r="I52" s="78" t="s">
        <v>192</v>
      </c>
      <c r="J52" s="78"/>
      <c r="K52" s="78"/>
      <c r="L52" s="84" t="s">
        <v>38</v>
      </c>
      <c r="M52" s="83" t="s">
        <v>119</v>
      </c>
      <c r="N52" s="79" t="s">
        <v>40</v>
      </c>
      <c r="O52" s="80">
        <v>44132</v>
      </c>
      <c r="P52" s="57">
        <v>44139</v>
      </c>
      <c r="Q52" s="58" t="s">
        <v>193</v>
      </c>
      <c r="R52" s="59" t="s">
        <v>194</v>
      </c>
      <c r="S52" s="60" t="s">
        <v>134</v>
      </c>
      <c r="T52" s="61" t="str">
        <f t="shared" si="5"/>
        <v>&lt;3.3</v>
      </c>
      <c r="U52" s="61" t="str">
        <f t="shared" si="5"/>
        <v>&lt;2.2</v>
      </c>
      <c r="V52" s="62" t="str">
        <f t="shared" si="1"/>
        <v>&lt;5.5</v>
      </c>
      <c r="W52" s="63" t="str">
        <f t="shared" si="2"/>
        <v/>
      </c>
    </row>
    <row r="53" spans="1:23" x14ac:dyDescent="0.45">
      <c r="A53" s="49">
        <f t="shared" si="3"/>
        <v>47</v>
      </c>
      <c r="B53" s="78" t="s">
        <v>113</v>
      </c>
      <c r="C53" s="74" t="s">
        <v>113</v>
      </c>
      <c r="D53" s="75" t="s">
        <v>32</v>
      </c>
      <c r="E53" s="78" t="s">
        <v>32</v>
      </c>
      <c r="F53" s="76" t="s">
        <v>163</v>
      </c>
      <c r="G53" s="77" t="s">
        <v>116</v>
      </c>
      <c r="H53" s="92" t="s">
        <v>117</v>
      </c>
      <c r="I53" s="78" t="s">
        <v>195</v>
      </c>
      <c r="J53" s="78"/>
      <c r="K53" s="78"/>
      <c r="L53" s="84" t="s">
        <v>38</v>
      </c>
      <c r="M53" s="83" t="s">
        <v>119</v>
      </c>
      <c r="N53" s="79" t="s">
        <v>40</v>
      </c>
      <c r="O53" s="80">
        <v>44132</v>
      </c>
      <c r="P53" s="57">
        <v>44139</v>
      </c>
      <c r="Q53" s="58" t="s">
        <v>179</v>
      </c>
      <c r="R53" s="59" t="s">
        <v>149</v>
      </c>
      <c r="S53" s="60" t="s">
        <v>128</v>
      </c>
      <c r="T53" s="61" t="str">
        <f t="shared" si="5"/>
        <v>&lt;3.5</v>
      </c>
      <c r="U53" s="61" t="str">
        <f t="shared" si="5"/>
        <v>&lt;3</v>
      </c>
      <c r="V53" s="62" t="str">
        <f t="shared" si="1"/>
        <v>&lt;6.5</v>
      </c>
      <c r="W53" s="63" t="str">
        <f t="shared" si="2"/>
        <v/>
      </c>
    </row>
    <row r="54" spans="1:23" x14ac:dyDescent="0.45">
      <c r="A54" s="49">
        <f t="shared" si="3"/>
        <v>48</v>
      </c>
      <c r="B54" s="78" t="s">
        <v>113</v>
      </c>
      <c r="C54" s="74" t="s">
        <v>113</v>
      </c>
      <c r="D54" s="75" t="s">
        <v>32</v>
      </c>
      <c r="E54" s="78" t="s">
        <v>32</v>
      </c>
      <c r="F54" s="76" t="s">
        <v>163</v>
      </c>
      <c r="G54" s="77" t="s">
        <v>116</v>
      </c>
      <c r="H54" s="92" t="s">
        <v>117</v>
      </c>
      <c r="I54" s="78" t="s">
        <v>196</v>
      </c>
      <c r="J54" s="78"/>
      <c r="K54" s="78"/>
      <c r="L54" s="84" t="s">
        <v>38</v>
      </c>
      <c r="M54" s="83" t="s">
        <v>119</v>
      </c>
      <c r="N54" s="79" t="s">
        <v>40</v>
      </c>
      <c r="O54" s="80">
        <v>44132</v>
      </c>
      <c r="P54" s="57">
        <v>44139</v>
      </c>
      <c r="Q54" s="58" t="s">
        <v>186</v>
      </c>
      <c r="R54" s="59" t="s">
        <v>133</v>
      </c>
      <c r="S54" s="60" t="s">
        <v>197</v>
      </c>
      <c r="T54" s="61" t="str">
        <f t="shared" si="5"/>
        <v>&lt;2.9</v>
      </c>
      <c r="U54" s="61" t="str">
        <f t="shared" si="5"/>
        <v>&lt;2.8</v>
      </c>
      <c r="V54" s="62" t="str">
        <f t="shared" si="1"/>
        <v>&lt;5.7</v>
      </c>
      <c r="W54" s="63" t="str">
        <f t="shared" si="2"/>
        <v/>
      </c>
    </row>
    <row r="55" spans="1:23" x14ac:dyDescent="0.45">
      <c r="A55" s="49">
        <f t="shared" si="3"/>
        <v>49</v>
      </c>
      <c r="B55" s="78" t="s">
        <v>113</v>
      </c>
      <c r="C55" s="74" t="s">
        <v>113</v>
      </c>
      <c r="D55" s="75" t="s">
        <v>32</v>
      </c>
      <c r="E55" s="78" t="s">
        <v>32</v>
      </c>
      <c r="F55" s="76" t="s">
        <v>163</v>
      </c>
      <c r="G55" s="77" t="s">
        <v>116</v>
      </c>
      <c r="H55" s="92" t="s">
        <v>117</v>
      </c>
      <c r="I55" s="78" t="s">
        <v>198</v>
      </c>
      <c r="J55" s="78"/>
      <c r="K55" s="78"/>
      <c r="L55" s="84" t="s">
        <v>38</v>
      </c>
      <c r="M55" s="83" t="s">
        <v>119</v>
      </c>
      <c r="N55" s="79" t="s">
        <v>40</v>
      </c>
      <c r="O55" s="80">
        <v>44132</v>
      </c>
      <c r="P55" s="57">
        <v>44139</v>
      </c>
      <c r="Q55" s="58" t="s">
        <v>133</v>
      </c>
      <c r="R55" s="59" t="s">
        <v>199</v>
      </c>
      <c r="S55" s="60" t="s">
        <v>182</v>
      </c>
      <c r="T55" s="61" t="str">
        <f t="shared" si="5"/>
        <v>&lt;2.8</v>
      </c>
      <c r="U55" s="61" t="str">
        <f t="shared" si="5"/>
        <v>&lt;2.4</v>
      </c>
      <c r="V55" s="62" t="str">
        <f t="shared" si="1"/>
        <v>&lt;5.2</v>
      </c>
      <c r="W55" s="63" t="str">
        <f t="shared" si="2"/>
        <v/>
      </c>
    </row>
    <row r="56" spans="1:23" x14ac:dyDescent="0.45">
      <c r="A56" s="49">
        <f t="shared" si="3"/>
        <v>50</v>
      </c>
      <c r="B56" s="78" t="s">
        <v>113</v>
      </c>
      <c r="C56" s="74" t="s">
        <v>113</v>
      </c>
      <c r="D56" s="75" t="s">
        <v>32</v>
      </c>
      <c r="E56" s="78" t="s">
        <v>32</v>
      </c>
      <c r="F56" s="76" t="s">
        <v>163</v>
      </c>
      <c r="G56" s="77" t="s">
        <v>116</v>
      </c>
      <c r="H56" s="92" t="s">
        <v>117</v>
      </c>
      <c r="I56" s="78" t="s">
        <v>200</v>
      </c>
      <c r="J56" s="78"/>
      <c r="K56" s="78"/>
      <c r="L56" s="84" t="s">
        <v>38</v>
      </c>
      <c r="M56" s="83" t="s">
        <v>119</v>
      </c>
      <c r="N56" s="79" t="s">
        <v>40</v>
      </c>
      <c r="O56" s="80">
        <v>44132</v>
      </c>
      <c r="P56" s="57">
        <v>44139</v>
      </c>
      <c r="Q56" s="58" t="s">
        <v>166</v>
      </c>
      <c r="R56" s="59" t="s">
        <v>133</v>
      </c>
      <c r="S56" s="60" t="s">
        <v>128</v>
      </c>
      <c r="T56" s="61" t="str">
        <f t="shared" si="5"/>
        <v>&lt;3.7</v>
      </c>
      <c r="U56" s="61" t="str">
        <f t="shared" si="5"/>
        <v>&lt;2.8</v>
      </c>
      <c r="V56" s="62" t="str">
        <f t="shared" si="1"/>
        <v>&lt;6.5</v>
      </c>
      <c r="W56" s="63" t="str">
        <f t="shared" si="2"/>
        <v/>
      </c>
    </row>
    <row r="57" spans="1:23" x14ac:dyDescent="0.45">
      <c r="A57" s="49">
        <f t="shared" si="3"/>
        <v>51</v>
      </c>
      <c r="B57" s="78" t="s">
        <v>113</v>
      </c>
      <c r="C57" s="74" t="s">
        <v>113</v>
      </c>
      <c r="D57" s="75" t="s">
        <v>88</v>
      </c>
      <c r="E57" s="78" t="s">
        <v>180</v>
      </c>
      <c r="F57" s="76" t="s">
        <v>163</v>
      </c>
      <c r="G57" s="77" t="s">
        <v>116</v>
      </c>
      <c r="H57" s="92" t="s">
        <v>117</v>
      </c>
      <c r="I57" s="78" t="s">
        <v>183</v>
      </c>
      <c r="J57" s="78"/>
      <c r="K57" s="78"/>
      <c r="L57" s="84" t="s">
        <v>38</v>
      </c>
      <c r="M57" s="83" t="s">
        <v>119</v>
      </c>
      <c r="N57" s="79" t="s">
        <v>40</v>
      </c>
      <c r="O57" s="80">
        <v>44132</v>
      </c>
      <c r="P57" s="57">
        <v>44139</v>
      </c>
      <c r="Q57" s="58" t="s">
        <v>201</v>
      </c>
      <c r="R57" s="59" t="s">
        <v>193</v>
      </c>
      <c r="S57" s="60" t="s">
        <v>191</v>
      </c>
      <c r="T57" s="61" t="str">
        <f t="shared" si="5"/>
        <v>&lt;3.6</v>
      </c>
      <c r="U57" s="61" t="str">
        <f t="shared" si="5"/>
        <v>&lt;3.3</v>
      </c>
      <c r="V57" s="62" t="str">
        <f t="shared" si="1"/>
        <v>&lt;6.9</v>
      </c>
      <c r="W57" s="63" t="str">
        <f t="shared" si="2"/>
        <v/>
      </c>
    </row>
    <row r="58" spans="1:23" x14ac:dyDescent="0.45">
      <c r="A58" s="49">
        <f t="shared" si="3"/>
        <v>52</v>
      </c>
      <c r="B58" s="78" t="s">
        <v>113</v>
      </c>
      <c r="C58" s="74" t="s">
        <v>113</v>
      </c>
      <c r="D58" s="75" t="s">
        <v>32</v>
      </c>
      <c r="E58" s="78" t="s">
        <v>32</v>
      </c>
      <c r="F58" s="76" t="s">
        <v>163</v>
      </c>
      <c r="G58" s="77" t="s">
        <v>116</v>
      </c>
      <c r="H58" s="92" t="s">
        <v>117</v>
      </c>
      <c r="I58" s="78" t="s">
        <v>202</v>
      </c>
      <c r="J58" s="78"/>
      <c r="K58" s="78"/>
      <c r="L58" s="84" t="s">
        <v>38</v>
      </c>
      <c r="M58" s="83" t="s">
        <v>119</v>
      </c>
      <c r="N58" s="79" t="s">
        <v>40</v>
      </c>
      <c r="O58" s="80">
        <v>44132</v>
      </c>
      <c r="P58" s="57">
        <v>44139</v>
      </c>
      <c r="Q58" s="58" t="s">
        <v>190</v>
      </c>
      <c r="R58" s="59" t="s">
        <v>144</v>
      </c>
      <c r="S58" s="60" t="s">
        <v>170</v>
      </c>
      <c r="T58" s="61" t="str">
        <f t="shared" si="5"/>
        <v>&lt;4</v>
      </c>
      <c r="U58" s="61" t="str">
        <f t="shared" si="5"/>
        <v>&lt;3.2</v>
      </c>
      <c r="V58" s="62" t="str">
        <f t="shared" si="1"/>
        <v>&lt;7.2</v>
      </c>
      <c r="W58" s="63" t="str">
        <f t="shared" si="2"/>
        <v/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20 V25:V26 V31 V29">
    <cfRule type="expression" dxfId="4" priority="5">
      <formula>$W7="○"</formula>
    </cfRule>
  </conditionalFormatting>
  <conditionalFormatting sqref="V21:V24">
    <cfRule type="expression" dxfId="3" priority="4">
      <formula>$W21="○"</formula>
    </cfRule>
  </conditionalFormatting>
  <conditionalFormatting sqref="V30">
    <cfRule type="expression" dxfId="2" priority="3">
      <formula>$W30="○"</formula>
    </cfRule>
  </conditionalFormatting>
  <conditionalFormatting sqref="V27:V28">
    <cfRule type="expression" dxfId="1" priority="2">
      <formula>$W27="○"</formula>
    </cfRule>
  </conditionalFormatting>
  <conditionalFormatting sqref="V32:V58">
    <cfRule type="expression" dxfId="0" priority="1">
      <formula>$W32="○"</formula>
    </cfRule>
  </conditionalFormatting>
  <dataValidations disablePrompts="1" count="6">
    <dataValidation type="list" allowBlank="1" showInputMessage="1" showErrorMessage="1" sqref="E15:E16 D7:D58">
      <formula1>産地</formula1>
    </dataValidation>
    <dataValidation type="date" allowBlank="1" showInputMessage="1" showErrorMessage="1" sqref="O7:O30 P7:P31 O32:P58">
      <formula1>23743</formula1>
      <formula2>61453</formula2>
    </dataValidation>
    <dataValidation type="list" allowBlank="1" showInputMessage="1" showErrorMessage="1" sqref="G7:G58">
      <formula1>流通品_非流通品</formula1>
    </dataValidation>
    <dataValidation type="list" allowBlank="1" showInputMessage="1" showErrorMessage="1" sqref="H7:H58">
      <formula1>食品カテゴリ</formula1>
    </dataValidation>
    <dataValidation type="list" allowBlank="1" showInputMessage="1" showErrorMessage="1" sqref="J7:J31">
      <formula1>野生_栽培</formula1>
    </dataValidation>
    <dataValidation type="list" allowBlank="1" showInputMessage="1" showErrorMessage="1" sqref="W7:W58">
      <formula1>超過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'[27_福島県【畜産物・その他】【R2.11.4】.xlsx]マスタ（削除不可）'!#REF!</xm:f>
          </x14:formula1>
          <xm:sqref>N32:N58 L32:L58 J32:J58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'\\10.25.75.248\kyoyu\化学物質係\●東北地方太平洋沖地震福島原発\■プレス\R2年度\R2.11月分\プレスR2.11.(第1211報)\(2)福島県\[【福島市】10月食品放射性物質検査結果.xlsx]マスタ（削除不可）'!#REF!</xm:f>
          </x14:formula1>
          <xm:sqref>N4:N31 L7:L31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2020-11-11T03:27:24Z</dcterms:modified>
</cp:coreProperties>
</file>