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740" windowHeight="7920"/>
  </bookViews>
  <sheets>
    <sheet name="Sheet1" sheetId="1" r:id="rId1"/>
  </sheets>
  <externalReferences>
    <externalReference r:id="rId2"/>
    <externalReference r:id="rId3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" i="1" l="1"/>
  <c r="T44" i="1"/>
  <c r="V44" i="1" s="1"/>
  <c r="W44" i="1" s="1"/>
  <c r="U43" i="1"/>
  <c r="V43" i="1" s="1"/>
  <c r="W43" i="1" s="1"/>
  <c r="T43" i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U27" i="1"/>
  <c r="T27" i="1"/>
  <c r="V27" i="1" s="1"/>
  <c r="U26" i="1"/>
  <c r="V26" i="1" s="1"/>
  <c r="W26" i="1" s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V22" i="1" s="1"/>
  <c r="W22" i="1" s="1"/>
  <c r="T22" i="1"/>
  <c r="U21" i="1"/>
  <c r="V21" i="1" s="1"/>
  <c r="T21" i="1"/>
  <c r="U20" i="1"/>
  <c r="V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U9" i="1"/>
  <c r="T9" i="1"/>
  <c r="V9" i="1" s="1"/>
  <c r="W9" i="1" s="1"/>
  <c r="A9" i="1"/>
  <c r="U8" i="1"/>
  <c r="V8" i="1" s="1"/>
  <c r="W8" i="1" s="1"/>
  <c r="T8" i="1"/>
  <c r="A8" i="1"/>
  <c r="V7" i="1"/>
  <c r="W7" i="1" s="1"/>
  <c r="U7" i="1"/>
  <c r="T7" i="1"/>
</calcChain>
</file>

<file path=xl/sharedStrings.xml><?xml version="1.0" encoding="utf-8"?>
<sst xmlns="http://schemas.openxmlformats.org/spreadsheetml/2006/main" count="531" uniqueCount="113">
  <si>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</si>
  <si>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</si>
  <si>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</si>
  <si>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</si>
  <si>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</si>
  <si>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</si>
  <si>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</si>
  <si>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</si>
  <si>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</si>
  <si>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</si>
  <si>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</si>
  <si>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</si>
  <si>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</si>
  <si>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</si>
  <si>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</si>
  <si>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</si>
  <si>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</si>
  <si>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</si>
  <si>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</si>
  <si>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</si>
  <si>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</si>
  <si>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</si>
  <si>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</si>
  <si>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</si>
  <si>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</si>
  <si>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</si>
  <si>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</si>
  <si>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</si>
  <si>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</si>
  <si>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</si>
  <si>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</si>
  <si>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</si>
  <si>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山形県</t>
    <rPh sb="0" eb="3">
      <t>ヤマガタケン</t>
    </rPh>
    <phoneticPr fontId="7"/>
  </si>
  <si>
    <t>最上町</t>
    <rPh sb="0" eb="3">
      <t>モガミチョウ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</si>
  <si>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</si>
  <si>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</si>
  <si>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トビタケ</t>
  </si>
  <si>
    <t>不明</t>
    <rPh sb="0" eb="2">
      <t>フメイ</t>
    </rPh>
    <phoneticPr fontId="3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</si>
  <si>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</si>
  <si>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</si>
  <si>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</si>
  <si>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</si>
  <si>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大江町</t>
    <rPh sb="0" eb="3">
      <t>オオエチョウ</t>
    </rPh>
    <phoneticPr fontId="1"/>
  </si>
  <si>
    <t>天然</t>
    <rPh sb="0" eb="2">
      <t>テンネン</t>
    </rPh>
    <phoneticPr fontId="3"/>
  </si>
  <si>
    <t>その他</t>
    <rPh sb="2" eb="3">
      <t>タ</t>
    </rPh>
    <phoneticPr fontId="3"/>
  </si>
  <si>
    <t>塩蔵トビタケ</t>
    <rPh sb="0" eb="2">
      <t>エンゾウ</t>
    </rPh>
    <phoneticPr fontId="1"/>
  </si>
  <si>
    <t>ウワバミソウ</t>
    <phoneticPr fontId="1"/>
  </si>
  <si>
    <t>別名：ミズノミ</t>
    <rPh sb="0" eb="2">
      <t>ベツメイ</t>
    </rPh>
    <phoneticPr fontId="1"/>
  </si>
  <si>
    <t>最上</t>
    <rPh sb="0" eb="2">
      <t>モガミ</t>
    </rPh>
    <phoneticPr fontId="1"/>
  </si>
  <si>
    <t>ワラビ水煮</t>
    <rPh sb="3" eb="5">
      <t>ミズニ</t>
    </rPh>
    <phoneticPr fontId="1"/>
  </si>
  <si>
    <t>ミヤマイラクサ醤油漬</t>
    <rPh sb="7" eb="9">
      <t>ショウユ</t>
    </rPh>
    <rPh sb="9" eb="10">
      <t>ヅケ</t>
    </rPh>
    <phoneticPr fontId="1"/>
  </si>
  <si>
    <t>天童市</t>
    <rPh sb="0" eb="3">
      <t>テンドウシ</t>
    </rPh>
    <phoneticPr fontId="1"/>
  </si>
  <si>
    <t>アケビ</t>
  </si>
  <si>
    <t>山形県</t>
    <rPh sb="0" eb="2">
      <t>ヤマガタ</t>
    </rPh>
    <rPh sb="2" eb="3">
      <t>ケン</t>
    </rPh>
    <phoneticPr fontId="7"/>
  </si>
  <si>
    <t>小国町</t>
    <rPh sb="0" eb="3">
      <t>オグニマチ</t>
    </rPh>
    <phoneticPr fontId="1"/>
  </si>
  <si>
    <t>塩蔵ブリハナタケ</t>
    <rPh sb="0" eb="2">
      <t>エンゾウ</t>
    </rPh>
    <phoneticPr fontId="1"/>
  </si>
  <si>
    <t>別名：塩蔵カノコ</t>
    <rPh sb="0" eb="2">
      <t>ベツメイ</t>
    </rPh>
    <rPh sb="3" eb="5">
      <t>エンゾウ</t>
    </rPh>
    <phoneticPr fontId="1"/>
  </si>
  <si>
    <t>塩蔵ムキタケ</t>
    <rPh sb="0" eb="2">
      <t>エンゾウ</t>
    </rPh>
    <phoneticPr fontId="1"/>
  </si>
  <si>
    <t>白鷹町</t>
    <rPh sb="0" eb="2">
      <t>シラタカ</t>
    </rPh>
    <rPh sb="2" eb="3">
      <t>マチ</t>
    </rPh>
    <phoneticPr fontId="1"/>
  </si>
  <si>
    <t>シイタケ</t>
  </si>
  <si>
    <t>栽培</t>
    <rPh sb="0" eb="2">
      <t>サイバイ</t>
    </rPh>
    <phoneticPr fontId="3"/>
  </si>
  <si>
    <t>原木</t>
    <rPh sb="0" eb="2">
      <t>ゲンボク</t>
    </rPh>
    <phoneticPr fontId="1"/>
  </si>
  <si>
    <t>寒河江市</t>
    <rPh sb="0" eb="4">
      <t>サガエシ</t>
    </rPh>
    <phoneticPr fontId="1"/>
  </si>
  <si>
    <t>ブナシメジ</t>
  </si>
  <si>
    <t>飯豊町</t>
    <rPh sb="0" eb="2">
      <t>イイトヨ</t>
    </rPh>
    <rPh sb="2" eb="3">
      <t>チョウ</t>
    </rPh>
    <phoneticPr fontId="1"/>
  </si>
  <si>
    <t>クルミ</t>
  </si>
  <si>
    <t>種類：山クルミ</t>
    <rPh sb="0" eb="2">
      <t>シュルイ</t>
    </rPh>
    <rPh sb="3" eb="4">
      <t>ヤマ</t>
    </rPh>
    <phoneticPr fontId="1"/>
  </si>
  <si>
    <t>塩蔵ワラビ</t>
    <rPh sb="0" eb="2">
      <t>エンゾウ</t>
    </rPh>
    <phoneticPr fontId="1"/>
  </si>
  <si>
    <t>高畠町</t>
    <rPh sb="0" eb="3">
      <t>タカハタチョウ</t>
    </rPh>
    <phoneticPr fontId="1"/>
  </si>
  <si>
    <t>塩蔵ウド</t>
    <rPh sb="0" eb="2">
      <t>エンゾウ</t>
    </rPh>
    <phoneticPr fontId="1"/>
  </si>
  <si>
    <t>種類：山ウド</t>
    <rPh sb="0" eb="2">
      <t>シュルイ</t>
    </rPh>
    <rPh sb="3" eb="4">
      <t>ヤマ</t>
    </rPh>
    <phoneticPr fontId="1"/>
  </si>
  <si>
    <t>塩蔵ウワバミソウ</t>
    <rPh sb="0" eb="2">
      <t>エンゾウ</t>
    </rPh>
    <phoneticPr fontId="1"/>
  </si>
  <si>
    <t>品種：赤ミズ</t>
    <rPh sb="0" eb="2">
      <t>ヒンシュ</t>
    </rPh>
    <rPh sb="3" eb="4">
      <t>アカ</t>
    </rPh>
    <phoneticPr fontId="1"/>
  </si>
  <si>
    <t>群馬県</t>
    <rPh sb="0" eb="3">
      <t>グンマケン</t>
    </rPh>
    <phoneticPr fontId="7"/>
  </si>
  <si>
    <t>みなかみ町</t>
    <rPh sb="4" eb="5">
      <t>チョウ</t>
    </rPh>
    <phoneticPr fontId="1"/>
  </si>
  <si>
    <t>片品村</t>
    <rPh sb="0" eb="3">
      <t>カタシナムラ</t>
    </rPh>
    <phoneticPr fontId="1"/>
  </si>
  <si>
    <t>タモギタケ</t>
  </si>
  <si>
    <t>Ge</t>
  </si>
  <si>
    <t>&lt;4.5812</t>
    <phoneticPr fontId="1"/>
  </si>
  <si>
    <t>沼田市</t>
    <rPh sb="0" eb="3">
      <t>ヌマタシ</t>
    </rPh>
    <phoneticPr fontId="1"/>
  </si>
  <si>
    <t>マイタケ</t>
  </si>
  <si>
    <t>利根町</t>
    <rPh sb="0" eb="3">
      <t>トネマチ</t>
    </rPh>
    <phoneticPr fontId="1"/>
  </si>
  <si>
    <t>利根沼田</t>
    <rPh sb="0" eb="4">
      <t>トネヌマタ</t>
    </rPh>
    <phoneticPr fontId="1"/>
  </si>
  <si>
    <t>みなかみ</t>
    <phoneticPr fontId="1"/>
  </si>
  <si>
    <t>前橋市</t>
    <rPh sb="0" eb="2">
      <t>マエバシ</t>
    </rPh>
    <rPh sb="2" eb="3">
      <t>シ</t>
    </rPh>
    <phoneticPr fontId="1"/>
  </si>
  <si>
    <t>川場村</t>
    <rPh sb="0" eb="3">
      <t>カワバムラ</t>
    </rPh>
    <phoneticPr fontId="1"/>
  </si>
  <si>
    <t>クリ</t>
  </si>
  <si>
    <t>桐生広域圏</t>
    <rPh sb="0" eb="2">
      <t>キリュウ</t>
    </rPh>
    <rPh sb="2" eb="4">
      <t>コウイキ</t>
    </rPh>
    <rPh sb="4" eb="5">
      <t>ケン</t>
    </rPh>
    <phoneticPr fontId="1"/>
  </si>
  <si>
    <t>ハチミツ</t>
  </si>
  <si>
    <t>種類：とち</t>
    <rPh sb="0" eb="2">
      <t>シュルイ</t>
    </rPh>
    <phoneticPr fontId="1"/>
  </si>
  <si>
    <t>月山、尾花沢</t>
    <rPh sb="0" eb="2">
      <t>ツキヤマ</t>
    </rPh>
    <rPh sb="3" eb="6">
      <t>オバナザワ</t>
    </rPh>
    <phoneticPr fontId="1"/>
  </si>
  <si>
    <t>乾燥ゼンマイ</t>
    <rPh sb="0" eb="2">
      <t>カンソウ</t>
    </rPh>
    <phoneticPr fontId="1"/>
  </si>
  <si>
    <t>&lt;0.928</t>
    <phoneticPr fontId="10"/>
  </si>
  <si>
    <t>不明</t>
    <rPh sb="0" eb="2">
      <t>フメイ</t>
    </rPh>
    <phoneticPr fontId="1"/>
  </si>
  <si>
    <t>&lt;0.7737</t>
    <phoneticPr fontId="10"/>
  </si>
  <si>
    <t>桐生市</t>
    <rPh sb="0" eb="3">
      <t>キリュウシ</t>
    </rPh>
    <phoneticPr fontId="1"/>
  </si>
  <si>
    <t>黒保根</t>
    <rPh sb="0" eb="3">
      <t>クロホネ</t>
    </rPh>
    <phoneticPr fontId="1"/>
  </si>
  <si>
    <t>乾シイタケ</t>
    <rPh sb="0" eb="1">
      <t>カン</t>
    </rPh>
    <phoneticPr fontId="1"/>
  </si>
  <si>
    <t>&lt;1.2573</t>
    <phoneticPr fontId="10"/>
  </si>
  <si>
    <t>利根町</t>
    <rPh sb="0" eb="2">
      <t>トネ</t>
    </rPh>
    <rPh sb="2" eb="3">
      <t>マチ</t>
    </rPh>
    <phoneticPr fontId="1"/>
  </si>
  <si>
    <t>老神</t>
    <rPh sb="0" eb="2">
      <t>オイガミ</t>
    </rPh>
    <phoneticPr fontId="1"/>
  </si>
  <si>
    <t>乾燥マイタケ</t>
    <rPh sb="0" eb="2">
      <t>カンソウ</t>
    </rPh>
    <phoneticPr fontId="1"/>
  </si>
  <si>
    <t>&lt;2.1318</t>
    <phoneticPr fontId="10"/>
  </si>
  <si>
    <t>-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</si>
  <si>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</si>
  <si>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</si>
  <si>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&lt;0.97783</t>
  </si>
  <si>
    <t>&lt;1.0031</t>
  </si>
  <si>
    <t>&lt;1.98093</t>
    <phoneticPr fontId="1"/>
  </si>
  <si>
    <t>ベビーフード</t>
    <phoneticPr fontId="1"/>
  </si>
  <si>
    <t>&lt;0.68557</t>
  </si>
  <si>
    <t>&lt;0.60423</t>
  </si>
  <si>
    <t>&lt;1.2898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</si>
</sst>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000_);[Red]\(0.0000\)"/>
    <numFmt numFmtId="178" formatCode="0.000_);[Red]\(0.00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177" fontId="0" fillId="0" borderId="24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8" fontId="0" fillId="0" borderId="43" xfId="0" applyNumberForma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4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0" borderId="45" xfId="0" applyBorder="1"/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3)&#22269;&#34907;&#30740;/&#26908;&#26619;&#32080;&#26524;&#22577;&#21578;&#12304;2020.09.11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9&#26376;&#20998;/&#12503;&#12524;&#12473;R2.9.(&#31532;1203&#22577;)/(3)&#22269;&#34907;&#30740;/&#20083;&#20816;&#29992;&#12304;R2.9.11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workbookViewId="0">
      <selection activeCell="A2" sqref="A2"/>
    </sheetView>
  </sheetViews>
  <sheetFormatPr defaultRowHeight="18" x14ac:dyDescent="0.45"/>
  <cols>
    <col min="3" max="3" width="24.09765625" bestFit="1" customWidth="1"/>
    <col min="5" max="5" width="10.296875" style="41" bestFit="1" customWidth="1"/>
    <col min="6" max="6" width="30" style="41" bestFit="1" customWidth="1"/>
    <col min="8" max="8" width="16.296875" bestFit="1" customWidth="1"/>
    <col min="9" max="9" width="20.19921875" bestFit="1" customWidth="1"/>
    <col min="10" max="10" width="36.8984375" style="41" bestFit="1" customWidth="1"/>
    <col min="11" max="11" width="21.69921875" style="41" customWidth="1"/>
    <col min="12" max="12" width="26.09765625" style="41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96"/>
      <c r="B2" s="96"/>
      <c r="C2" s="96"/>
    </row>
    <row r="3" spans="1:23" x14ac:dyDescent="0.45">
      <c r="A3" s="88" t="s">
        <v>1</v>
      </c>
      <c r="B3" s="88" t="s">
        <v>2</v>
      </c>
      <c r="C3" s="86" t="s">
        <v>3</v>
      </c>
      <c r="D3" s="76" t="s">
        <v>4</v>
      </c>
      <c r="E3" s="74"/>
      <c r="F3" s="75"/>
      <c r="G3" s="90" t="s">
        <v>5</v>
      </c>
      <c r="H3" s="93" t="s">
        <v>6</v>
      </c>
      <c r="I3" s="73" t="s">
        <v>7</v>
      </c>
      <c r="J3" s="74"/>
      <c r="K3" s="74"/>
      <c r="L3" s="75"/>
      <c r="M3" s="76" t="s">
        <v>8</v>
      </c>
      <c r="N3" s="75"/>
      <c r="O3" s="77" t="s">
        <v>9</v>
      </c>
      <c r="P3" s="78"/>
      <c r="Q3" s="76" t="s">
        <v>10</v>
      </c>
      <c r="R3" s="74"/>
      <c r="S3" s="74"/>
      <c r="T3" s="74"/>
      <c r="U3" s="74"/>
      <c r="V3" s="74"/>
      <c r="W3" s="75"/>
    </row>
    <row r="4" spans="1:23" x14ac:dyDescent="0.45">
      <c r="A4" s="88"/>
      <c r="B4" s="88"/>
      <c r="C4" s="86"/>
      <c r="D4" s="79" t="s">
        <v>11</v>
      </c>
      <c r="E4" s="82" t="s">
        <v>12</v>
      </c>
      <c r="F4" s="85" t="s">
        <v>13</v>
      </c>
      <c r="G4" s="91"/>
      <c r="H4" s="94"/>
      <c r="I4" s="82" t="s">
        <v>14</v>
      </c>
      <c r="J4" s="43"/>
      <c r="K4" s="44"/>
      <c r="L4" s="85" t="s">
        <v>15</v>
      </c>
      <c r="M4" s="82" t="s">
        <v>16</v>
      </c>
      <c r="N4" s="59" t="s">
        <v>17</v>
      </c>
      <c r="O4" s="62" t="s">
        <v>18</v>
      </c>
      <c r="P4" s="65" t="s">
        <v>19</v>
      </c>
      <c r="Q4" s="68" t="s">
        <v>20</v>
      </c>
      <c r="R4" s="69"/>
      <c r="S4" s="69"/>
      <c r="T4" s="70" t="s">
        <v>21</v>
      </c>
      <c r="U4" s="48" t="s">
        <v>22</v>
      </c>
      <c r="V4" s="48" t="s">
        <v>23</v>
      </c>
      <c r="W4" s="51" t="s">
        <v>24</v>
      </c>
    </row>
    <row r="5" spans="1:23" ht="109.95" customHeight="1" x14ac:dyDescent="0.45">
      <c r="A5" s="88"/>
      <c r="B5" s="88"/>
      <c r="C5" s="86"/>
      <c r="D5" s="80"/>
      <c r="E5" s="83"/>
      <c r="F5" s="86"/>
      <c r="G5" s="91"/>
      <c r="H5" s="94"/>
      <c r="I5" s="83"/>
      <c r="J5" s="54" t="s">
        <v>25</v>
      </c>
      <c r="K5" s="54" t="s">
        <v>26</v>
      </c>
      <c r="L5" s="86"/>
      <c r="M5" s="83"/>
      <c r="N5" s="60"/>
      <c r="O5" s="63"/>
      <c r="P5" s="66"/>
      <c r="Q5" s="56" t="s">
        <v>27</v>
      </c>
      <c r="R5" s="57"/>
      <c r="S5" s="58"/>
      <c r="T5" s="71"/>
      <c r="U5" s="49"/>
      <c r="V5" s="49"/>
      <c r="W5" s="52"/>
    </row>
    <row r="6" spans="1:23" ht="18.600000000000001" thickBot="1" x14ac:dyDescent="0.5">
      <c r="A6" s="89"/>
      <c r="B6" s="89"/>
      <c r="C6" s="87"/>
      <c r="D6" s="81"/>
      <c r="E6" s="84"/>
      <c r="F6" s="87"/>
      <c r="G6" s="92"/>
      <c r="H6" s="95"/>
      <c r="I6" s="84"/>
      <c r="J6" s="55"/>
      <c r="K6" s="55"/>
      <c r="L6" s="87"/>
      <c r="M6" s="84"/>
      <c r="N6" s="61"/>
      <c r="O6" s="64"/>
      <c r="P6" s="67"/>
      <c r="Q6" s="1" t="s">
        <v>28</v>
      </c>
      <c r="R6" s="2" t="s">
        <v>29</v>
      </c>
      <c r="S6" s="3" t="s">
        <v>30</v>
      </c>
      <c r="T6" s="72"/>
      <c r="U6" s="50"/>
      <c r="V6" s="50"/>
      <c r="W6" s="53"/>
    </row>
    <row r="7" spans="1:23" ht="18.600000000000001" thickTop="1" x14ac:dyDescent="0.45">
      <c r="A7" s="4">
        <v>1</v>
      </c>
      <c r="B7" s="4"/>
      <c r="C7" s="5" t="s">
        <v>31</v>
      </c>
      <c r="D7" s="6" t="s">
        <v>32</v>
      </c>
      <c r="E7" s="9" t="s">
        <v>33</v>
      </c>
      <c r="F7" s="5"/>
      <c r="G7" s="7" t="s">
        <v>34</v>
      </c>
      <c r="H7" s="8" t="s">
        <v>35</v>
      </c>
      <c r="I7" s="9" t="s">
        <v>36</v>
      </c>
      <c r="J7" s="9" t="s">
        <v>37</v>
      </c>
      <c r="K7" s="9"/>
      <c r="L7" s="45" t="s">
        <v>38</v>
      </c>
      <c r="M7" s="10" t="s">
        <v>31</v>
      </c>
      <c r="N7" s="11" t="s">
        <v>39</v>
      </c>
      <c r="O7" s="12">
        <v>44081</v>
      </c>
      <c r="P7" s="13">
        <v>44084</v>
      </c>
      <c r="Q7" s="14" t="s">
        <v>40</v>
      </c>
      <c r="R7" s="15" t="s">
        <v>40</v>
      </c>
      <c r="S7" s="16" t="s">
        <v>41</v>
      </c>
      <c r="T7" s="1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7" t="str">
        <f t="shared" si="0"/>
        <v>-</v>
      </c>
      <c r="V7" s="18" t="str">
        <f t="shared" ref="V7:V4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9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20">
        <f>A7+1</f>
        <v>2</v>
      </c>
      <c r="B8" s="20"/>
      <c r="C8" s="5" t="s">
        <v>31</v>
      </c>
      <c r="D8" s="21" t="s">
        <v>32</v>
      </c>
      <c r="E8" s="22" t="s">
        <v>42</v>
      </c>
      <c r="F8" s="42"/>
      <c r="G8" s="7" t="s">
        <v>34</v>
      </c>
      <c r="H8" s="8" t="s">
        <v>35</v>
      </c>
      <c r="I8" s="22" t="s">
        <v>36</v>
      </c>
      <c r="J8" s="22" t="s">
        <v>43</v>
      </c>
      <c r="K8" s="22"/>
      <c r="L8" s="45" t="s">
        <v>38</v>
      </c>
      <c r="M8" s="10" t="s">
        <v>31</v>
      </c>
      <c r="N8" s="11" t="s">
        <v>39</v>
      </c>
      <c r="O8" s="23">
        <v>44082</v>
      </c>
      <c r="P8" s="13">
        <v>44084</v>
      </c>
      <c r="Q8" s="14" t="s">
        <v>40</v>
      </c>
      <c r="R8" s="15" t="s">
        <v>40</v>
      </c>
      <c r="S8" s="16" t="s">
        <v>41</v>
      </c>
      <c r="T8" s="17" t="str">
        <f t="shared" si="0"/>
        <v>-</v>
      </c>
      <c r="U8" s="17" t="str">
        <f t="shared" si="0"/>
        <v>-</v>
      </c>
      <c r="V8" s="18" t="str">
        <f t="shared" si="1"/>
        <v>&lt;25</v>
      </c>
      <c r="W8" s="19" t="str">
        <f t="shared" si="2"/>
        <v/>
      </c>
    </row>
    <row r="9" spans="1:23" x14ac:dyDescent="0.45">
      <c r="A9" s="20">
        <f t="shared" ref="A9:A44" si="3">A8+1</f>
        <v>3</v>
      </c>
      <c r="B9" s="20"/>
      <c r="C9" s="5" t="s">
        <v>31</v>
      </c>
      <c r="D9" s="21" t="s">
        <v>32</v>
      </c>
      <c r="E9" s="22"/>
      <c r="F9" s="42"/>
      <c r="G9" s="7" t="s">
        <v>34</v>
      </c>
      <c r="H9" s="8" t="s">
        <v>35</v>
      </c>
      <c r="I9" s="22" t="s">
        <v>36</v>
      </c>
      <c r="J9" s="22" t="s">
        <v>37</v>
      </c>
      <c r="K9" s="22"/>
      <c r="L9" s="45" t="s">
        <v>38</v>
      </c>
      <c r="M9" s="10" t="s">
        <v>31</v>
      </c>
      <c r="N9" s="11" t="s">
        <v>39</v>
      </c>
      <c r="O9" s="23">
        <v>44082</v>
      </c>
      <c r="P9" s="13">
        <v>44084</v>
      </c>
      <c r="Q9" s="14" t="s">
        <v>40</v>
      </c>
      <c r="R9" s="15" t="s">
        <v>40</v>
      </c>
      <c r="S9" s="16" t="s">
        <v>41</v>
      </c>
      <c r="T9" s="17" t="str">
        <f t="shared" si="0"/>
        <v>-</v>
      </c>
      <c r="U9" s="17" t="str">
        <f t="shared" si="0"/>
        <v>-</v>
      </c>
      <c r="V9" s="18" t="str">
        <f t="shared" si="1"/>
        <v>&lt;25</v>
      </c>
      <c r="W9" s="19" t="str">
        <f t="shared" si="2"/>
        <v/>
      </c>
    </row>
    <row r="10" spans="1:23" x14ac:dyDescent="0.45">
      <c r="A10" s="20">
        <f t="shared" si="3"/>
        <v>4</v>
      </c>
      <c r="B10" s="20"/>
      <c r="C10" s="5" t="s">
        <v>31</v>
      </c>
      <c r="D10" s="21" t="s">
        <v>32</v>
      </c>
      <c r="E10" s="22" t="s">
        <v>33</v>
      </c>
      <c r="F10" s="42"/>
      <c r="G10" s="7" t="s">
        <v>34</v>
      </c>
      <c r="H10" s="8" t="s">
        <v>44</v>
      </c>
      <c r="I10" s="22" t="s">
        <v>45</v>
      </c>
      <c r="J10" s="22" t="s">
        <v>43</v>
      </c>
      <c r="K10" s="22"/>
      <c r="L10" s="45" t="s">
        <v>38</v>
      </c>
      <c r="M10" s="10" t="s">
        <v>31</v>
      </c>
      <c r="N10" s="11" t="s">
        <v>39</v>
      </c>
      <c r="O10" s="23">
        <v>44081</v>
      </c>
      <c r="P10" s="13">
        <v>44084</v>
      </c>
      <c r="Q10" s="14" t="s">
        <v>40</v>
      </c>
      <c r="R10" s="15" t="s">
        <v>40</v>
      </c>
      <c r="S10" s="16" t="s">
        <v>41</v>
      </c>
      <c r="T10" s="17" t="str">
        <f t="shared" si="0"/>
        <v>-</v>
      </c>
      <c r="U10" s="17" t="str">
        <f t="shared" si="0"/>
        <v>-</v>
      </c>
      <c r="V10" s="18" t="str">
        <f t="shared" si="1"/>
        <v>&lt;25</v>
      </c>
      <c r="W10" s="19" t="str">
        <f t="shared" si="2"/>
        <v/>
      </c>
    </row>
    <row r="11" spans="1:23" x14ac:dyDescent="0.45">
      <c r="A11" s="20">
        <f t="shared" si="3"/>
        <v>5</v>
      </c>
      <c r="B11" s="20"/>
      <c r="C11" s="5" t="s">
        <v>31</v>
      </c>
      <c r="D11" s="21" t="s">
        <v>32</v>
      </c>
      <c r="E11" s="22"/>
      <c r="F11" s="42"/>
      <c r="G11" s="7" t="s">
        <v>34</v>
      </c>
      <c r="H11" s="8" t="s">
        <v>35</v>
      </c>
      <c r="I11" s="22" t="s">
        <v>46</v>
      </c>
      <c r="J11" s="22" t="s">
        <v>37</v>
      </c>
      <c r="K11" s="22" t="s">
        <v>47</v>
      </c>
      <c r="L11" s="45" t="s">
        <v>38</v>
      </c>
      <c r="M11" s="10" t="s">
        <v>31</v>
      </c>
      <c r="N11" s="11" t="s">
        <v>39</v>
      </c>
      <c r="O11" s="23">
        <v>44081</v>
      </c>
      <c r="P11" s="13">
        <v>44084</v>
      </c>
      <c r="Q11" s="14" t="s">
        <v>40</v>
      </c>
      <c r="R11" s="15" t="s">
        <v>40</v>
      </c>
      <c r="S11" s="16" t="s">
        <v>41</v>
      </c>
      <c r="T11" s="17" t="str">
        <f t="shared" si="0"/>
        <v>-</v>
      </c>
      <c r="U11" s="17" t="str">
        <f t="shared" si="0"/>
        <v>-</v>
      </c>
      <c r="V11" s="18" t="str">
        <f t="shared" si="1"/>
        <v>&lt;25</v>
      </c>
      <c r="W11" s="19" t="str">
        <f t="shared" si="2"/>
        <v/>
      </c>
    </row>
    <row r="12" spans="1:23" x14ac:dyDescent="0.45">
      <c r="A12" s="20">
        <f t="shared" si="3"/>
        <v>6</v>
      </c>
      <c r="B12" s="20"/>
      <c r="C12" s="5" t="s">
        <v>31</v>
      </c>
      <c r="D12" s="21" t="s">
        <v>32</v>
      </c>
      <c r="E12" s="22"/>
      <c r="F12" s="42" t="s">
        <v>48</v>
      </c>
      <c r="G12" s="7" t="s">
        <v>34</v>
      </c>
      <c r="H12" s="8" t="s">
        <v>44</v>
      </c>
      <c r="I12" s="22" t="s">
        <v>49</v>
      </c>
      <c r="J12" s="22" t="s">
        <v>37</v>
      </c>
      <c r="K12" s="22"/>
      <c r="L12" s="45" t="s">
        <v>38</v>
      </c>
      <c r="M12" s="10" t="s">
        <v>31</v>
      </c>
      <c r="N12" s="11" t="s">
        <v>39</v>
      </c>
      <c r="O12" s="23">
        <v>44081</v>
      </c>
      <c r="P12" s="13">
        <v>44084</v>
      </c>
      <c r="Q12" s="14" t="s">
        <v>40</v>
      </c>
      <c r="R12" s="15" t="s">
        <v>40</v>
      </c>
      <c r="S12" s="16" t="s">
        <v>41</v>
      </c>
      <c r="T12" s="17" t="str">
        <f t="shared" si="0"/>
        <v>-</v>
      </c>
      <c r="U12" s="17" t="str">
        <f t="shared" si="0"/>
        <v>-</v>
      </c>
      <c r="V12" s="18" t="str">
        <f t="shared" si="1"/>
        <v>&lt;25</v>
      </c>
      <c r="W12" s="19" t="str">
        <f t="shared" si="2"/>
        <v/>
      </c>
    </row>
    <row r="13" spans="1:23" x14ac:dyDescent="0.45">
      <c r="A13" s="20">
        <f t="shared" si="3"/>
        <v>7</v>
      </c>
      <c r="B13" s="20"/>
      <c r="C13" s="5" t="s">
        <v>31</v>
      </c>
      <c r="D13" s="21" t="s">
        <v>32</v>
      </c>
      <c r="E13" s="22"/>
      <c r="F13" s="42"/>
      <c r="G13" s="7" t="s">
        <v>34</v>
      </c>
      <c r="H13" s="8" t="s">
        <v>44</v>
      </c>
      <c r="I13" s="22" t="s">
        <v>50</v>
      </c>
      <c r="J13" s="22" t="s">
        <v>43</v>
      </c>
      <c r="K13" s="22"/>
      <c r="L13" s="45" t="s">
        <v>38</v>
      </c>
      <c r="M13" s="10" t="s">
        <v>31</v>
      </c>
      <c r="N13" s="11" t="s">
        <v>39</v>
      </c>
      <c r="O13" s="23">
        <v>44081</v>
      </c>
      <c r="P13" s="13">
        <v>44084</v>
      </c>
      <c r="Q13" s="14" t="s">
        <v>40</v>
      </c>
      <c r="R13" s="15" t="s">
        <v>40</v>
      </c>
      <c r="S13" s="16" t="s">
        <v>41</v>
      </c>
      <c r="T13" s="17" t="str">
        <f t="shared" si="0"/>
        <v>-</v>
      </c>
      <c r="U13" s="17" t="str">
        <f t="shared" si="0"/>
        <v>-</v>
      </c>
      <c r="V13" s="18" t="str">
        <f t="shared" si="1"/>
        <v>&lt;25</v>
      </c>
      <c r="W13" s="19" t="str">
        <f t="shared" si="2"/>
        <v/>
      </c>
    </row>
    <row r="14" spans="1:23" x14ac:dyDescent="0.45">
      <c r="A14" s="20">
        <f t="shared" si="3"/>
        <v>8</v>
      </c>
      <c r="B14" s="20"/>
      <c r="C14" s="5" t="s">
        <v>31</v>
      </c>
      <c r="D14" s="21" t="s">
        <v>32</v>
      </c>
      <c r="E14" s="22" t="s">
        <v>51</v>
      </c>
      <c r="F14" s="42"/>
      <c r="G14" s="7" t="s">
        <v>34</v>
      </c>
      <c r="H14" s="8" t="s">
        <v>35</v>
      </c>
      <c r="I14" s="22" t="s">
        <v>52</v>
      </c>
      <c r="J14" s="9" t="s">
        <v>37</v>
      </c>
      <c r="K14" s="22"/>
      <c r="L14" s="45" t="s">
        <v>38</v>
      </c>
      <c r="M14" s="10" t="s">
        <v>31</v>
      </c>
      <c r="N14" s="11" t="s">
        <v>39</v>
      </c>
      <c r="O14" s="23">
        <v>44081</v>
      </c>
      <c r="P14" s="13">
        <v>44084</v>
      </c>
      <c r="Q14" s="14" t="s">
        <v>40</v>
      </c>
      <c r="R14" s="15" t="s">
        <v>40</v>
      </c>
      <c r="S14" s="16" t="s">
        <v>41</v>
      </c>
      <c r="T14" s="17" t="str">
        <f t="shared" si="0"/>
        <v>-</v>
      </c>
      <c r="U14" s="17" t="str">
        <f t="shared" si="0"/>
        <v>-</v>
      </c>
      <c r="V14" s="18" t="str">
        <f t="shared" si="1"/>
        <v>&lt;25</v>
      </c>
      <c r="W14" s="19" t="str">
        <f t="shared" si="2"/>
        <v/>
      </c>
    </row>
    <row r="15" spans="1:23" x14ac:dyDescent="0.45">
      <c r="A15" s="20">
        <f t="shared" si="3"/>
        <v>9</v>
      </c>
      <c r="B15" s="20"/>
      <c r="C15" s="5" t="s">
        <v>31</v>
      </c>
      <c r="D15" s="21" t="s">
        <v>53</v>
      </c>
      <c r="E15" s="22" t="s">
        <v>54</v>
      </c>
      <c r="F15" s="42"/>
      <c r="G15" s="7" t="s">
        <v>34</v>
      </c>
      <c r="H15" s="8" t="s">
        <v>44</v>
      </c>
      <c r="I15" s="22" t="s">
        <v>55</v>
      </c>
      <c r="J15" s="9" t="s">
        <v>37</v>
      </c>
      <c r="K15" s="22" t="s">
        <v>56</v>
      </c>
      <c r="L15" s="45" t="s">
        <v>38</v>
      </c>
      <c r="M15" s="10" t="s">
        <v>31</v>
      </c>
      <c r="N15" s="11" t="s">
        <v>39</v>
      </c>
      <c r="O15" s="23">
        <v>44082</v>
      </c>
      <c r="P15" s="13">
        <v>44084</v>
      </c>
      <c r="Q15" s="14" t="s">
        <v>40</v>
      </c>
      <c r="R15" s="15" t="s">
        <v>40</v>
      </c>
      <c r="S15" s="16" t="s">
        <v>41</v>
      </c>
      <c r="T15" s="17" t="str">
        <f t="shared" si="0"/>
        <v>-</v>
      </c>
      <c r="U15" s="17" t="str">
        <f t="shared" si="0"/>
        <v>-</v>
      </c>
      <c r="V15" s="18" t="str">
        <f t="shared" si="1"/>
        <v>&lt;25</v>
      </c>
      <c r="W15" s="19" t="str">
        <f t="shared" si="2"/>
        <v/>
      </c>
    </row>
    <row r="16" spans="1:23" x14ac:dyDescent="0.45">
      <c r="A16" s="20">
        <f t="shared" si="3"/>
        <v>10</v>
      </c>
      <c r="B16" s="20"/>
      <c r="C16" s="5" t="s">
        <v>31</v>
      </c>
      <c r="D16" s="21" t="s">
        <v>32</v>
      </c>
      <c r="E16" s="22" t="s">
        <v>54</v>
      </c>
      <c r="F16" s="42"/>
      <c r="G16" s="7" t="s">
        <v>34</v>
      </c>
      <c r="H16" s="8" t="s">
        <v>44</v>
      </c>
      <c r="I16" s="22" t="s">
        <v>57</v>
      </c>
      <c r="J16" s="22" t="s">
        <v>37</v>
      </c>
      <c r="K16" s="22"/>
      <c r="L16" s="45" t="s">
        <v>38</v>
      </c>
      <c r="M16" s="10" t="s">
        <v>31</v>
      </c>
      <c r="N16" s="11" t="s">
        <v>39</v>
      </c>
      <c r="O16" s="23">
        <v>44082</v>
      </c>
      <c r="P16" s="13">
        <v>44084</v>
      </c>
      <c r="Q16" s="14" t="s">
        <v>40</v>
      </c>
      <c r="R16" s="15" t="s">
        <v>40</v>
      </c>
      <c r="S16" s="16" t="s">
        <v>41</v>
      </c>
      <c r="T16" s="17" t="str">
        <f t="shared" si="0"/>
        <v>-</v>
      </c>
      <c r="U16" s="17" t="str">
        <f t="shared" si="0"/>
        <v>-</v>
      </c>
      <c r="V16" s="18" t="str">
        <f t="shared" si="1"/>
        <v>&lt;25</v>
      </c>
      <c r="W16" s="19" t="str">
        <f t="shared" si="2"/>
        <v/>
      </c>
    </row>
    <row r="17" spans="1:23" x14ac:dyDescent="0.45">
      <c r="A17" s="20">
        <f t="shared" si="3"/>
        <v>11</v>
      </c>
      <c r="B17" s="20"/>
      <c r="C17" s="5" t="s">
        <v>31</v>
      </c>
      <c r="D17" s="21" t="s">
        <v>32</v>
      </c>
      <c r="E17" s="22" t="s">
        <v>58</v>
      </c>
      <c r="F17" s="42"/>
      <c r="G17" s="7" t="s">
        <v>34</v>
      </c>
      <c r="H17" s="8" t="s">
        <v>35</v>
      </c>
      <c r="I17" s="22" t="s">
        <v>46</v>
      </c>
      <c r="J17" s="22" t="s">
        <v>37</v>
      </c>
      <c r="K17" s="22" t="s">
        <v>47</v>
      </c>
      <c r="L17" s="45" t="s">
        <v>38</v>
      </c>
      <c r="M17" s="10" t="s">
        <v>31</v>
      </c>
      <c r="N17" s="11" t="s">
        <v>39</v>
      </c>
      <c r="O17" s="23">
        <v>44082</v>
      </c>
      <c r="P17" s="13">
        <v>44084</v>
      </c>
      <c r="Q17" s="14" t="s">
        <v>40</v>
      </c>
      <c r="R17" s="15" t="s">
        <v>40</v>
      </c>
      <c r="S17" s="16" t="s">
        <v>41</v>
      </c>
      <c r="T17" s="17" t="str">
        <f t="shared" si="0"/>
        <v>-</v>
      </c>
      <c r="U17" s="17" t="str">
        <f t="shared" si="0"/>
        <v>-</v>
      </c>
      <c r="V17" s="18" t="str">
        <f t="shared" si="1"/>
        <v>&lt;25</v>
      </c>
      <c r="W17" s="19" t="str">
        <f t="shared" si="2"/>
        <v/>
      </c>
    </row>
    <row r="18" spans="1:23" x14ac:dyDescent="0.45">
      <c r="A18" s="20">
        <f t="shared" si="3"/>
        <v>12</v>
      </c>
      <c r="B18" s="20"/>
      <c r="C18" s="5" t="s">
        <v>31</v>
      </c>
      <c r="D18" s="21" t="s">
        <v>32</v>
      </c>
      <c r="E18" s="22" t="s">
        <v>42</v>
      </c>
      <c r="F18" s="42"/>
      <c r="G18" s="7" t="s">
        <v>34</v>
      </c>
      <c r="H18" s="8" t="s">
        <v>35</v>
      </c>
      <c r="I18" s="22" t="s">
        <v>59</v>
      </c>
      <c r="J18" s="22" t="s">
        <v>60</v>
      </c>
      <c r="K18" s="22" t="s">
        <v>61</v>
      </c>
      <c r="L18" s="45" t="s">
        <v>38</v>
      </c>
      <c r="M18" s="10" t="s">
        <v>31</v>
      </c>
      <c r="N18" s="11" t="s">
        <v>39</v>
      </c>
      <c r="O18" s="23">
        <v>44082</v>
      </c>
      <c r="P18" s="13">
        <v>44084</v>
      </c>
      <c r="Q18" s="14" t="s">
        <v>40</v>
      </c>
      <c r="R18" s="15" t="s">
        <v>40</v>
      </c>
      <c r="S18" s="16" t="s">
        <v>41</v>
      </c>
      <c r="T18" s="17" t="str">
        <f t="shared" si="0"/>
        <v>-</v>
      </c>
      <c r="U18" s="17" t="str">
        <f t="shared" si="0"/>
        <v>-</v>
      </c>
      <c r="V18" s="18" t="str">
        <f t="shared" si="1"/>
        <v>&lt;25</v>
      </c>
      <c r="W18" s="19" t="str">
        <f t="shared" si="2"/>
        <v/>
      </c>
    </row>
    <row r="19" spans="1:23" x14ac:dyDescent="0.45">
      <c r="A19" s="20">
        <f t="shared" si="3"/>
        <v>13</v>
      </c>
      <c r="B19" s="20"/>
      <c r="C19" s="5" t="s">
        <v>31</v>
      </c>
      <c r="D19" s="24" t="s">
        <v>32</v>
      </c>
      <c r="E19" s="25" t="s">
        <v>62</v>
      </c>
      <c r="F19" s="40"/>
      <c r="G19" s="7" t="s">
        <v>34</v>
      </c>
      <c r="H19" s="8" t="s">
        <v>35</v>
      </c>
      <c r="I19" s="25" t="s">
        <v>63</v>
      </c>
      <c r="J19" s="25" t="s">
        <v>37</v>
      </c>
      <c r="K19" s="25"/>
      <c r="L19" s="45" t="s">
        <v>38</v>
      </c>
      <c r="M19" s="10" t="s">
        <v>31</v>
      </c>
      <c r="N19" s="11" t="s">
        <v>39</v>
      </c>
      <c r="O19" s="26">
        <v>44082</v>
      </c>
      <c r="P19" s="13">
        <v>44084</v>
      </c>
      <c r="Q19" s="14" t="s">
        <v>40</v>
      </c>
      <c r="R19" s="15" t="s">
        <v>40</v>
      </c>
      <c r="S19" s="16" t="s">
        <v>41</v>
      </c>
      <c r="T19" s="17" t="str">
        <f t="shared" si="0"/>
        <v>-</v>
      </c>
      <c r="U19" s="17" t="str">
        <f t="shared" si="0"/>
        <v>-</v>
      </c>
      <c r="V19" s="18" t="str">
        <f t="shared" si="1"/>
        <v>&lt;25</v>
      </c>
      <c r="W19" s="19" t="str">
        <f t="shared" si="2"/>
        <v/>
      </c>
    </row>
    <row r="20" spans="1:23" x14ac:dyDescent="0.45">
      <c r="A20" s="20">
        <f t="shared" si="3"/>
        <v>14</v>
      </c>
      <c r="B20" s="20"/>
      <c r="C20" s="5" t="s">
        <v>31</v>
      </c>
      <c r="D20" s="24" t="s">
        <v>32</v>
      </c>
      <c r="E20" s="25" t="s">
        <v>64</v>
      </c>
      <c r="F20" s="40"/>
      <c r="G20" s="7" t="s">
        <v>34</v>
      </c>
      <c r="H20" s="8" t="s">
        <v>35</v>
      </c>
      <c r="I20" s="25" t="s">
        <v>65</v>
      </c>
      <c r="J20" s="25" t="s">
        <v>37</v>
      </c>
      <c r="K20" s="25" t="s">
        <v>66</v>
      </c>
      <c r="L20" s="45" t="s">
        <v>38</v>
      </c>
      <c r="M20" s="10" t="s">
        <v>31</v>
      </c>
      <c r="N20" s="11" t="s">
        <v>39</v>
      </c>
      <c r="O20" s="26">
        <v>44082</v>
      </c>
      <c r="P20" s="13">
        <v>44084</v>
      </c>
      <c r="Q20" s="14" t="s">
        <v>40</v>
      </c>
      <c r="R20" s="15" t="s">
        <v>40</v>
      </c>
      <c r="S20" s="16" t="s">
        <v>41</v>
      </c>
      <c r="T20" s="17" t="str">
        <f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17" t="str">
        <f t="shared" si="0"/>
        <v>-</v>
      </c>
      <c r="V20" s="18" t="str">
        <f t="shared" si="1"/>
        <v>&lt;25</v>
      </c>
      <c r="W20" s="19"/>
    </row>
    <row r="21" spans="1:23" x14ac:dyDescent="0.45">
      <c r="A21" s="20">
        <f t="shared" si="3"/>
        <v>15</v>
      </c>
      <c r="B21" s="20"/>
      <c r="C21" s="5" t="s">
        <v>31</v>
      </c>
      <c r="D21" s="24" t="s">
        <v>32</v>
      </c>
      <c r="E21" s="25" t="s">
        <v>64</v>
      </c>
      <c r="F21" s="40"/>
      <c r="G21" s="7" t="s">
        <v>34</v>
      </c>
      <c r="H21" s="8" t="s">
        <v>44</v>
      </c>
      <c r="I21" s="25" t="s">
        <v>67</v>
      </c>
      <c r="J21" s="25" t="s">
        <v>37</v>
      </c>
      <c r="K21" s="25"/>
      <c r="L21" s="45" t="s">
        <v>38</v>
      </c>
      <c r="M21" s="10" t="s">
        <v>31</v>
      </c>
      <c r="N21" s="11" t="s">
        <v>39</v>
      </c>
      <c r="O21" s="26">
        <v>44082</v>
      </c>
      <c r="P21" s="13">
        <v>44084</v>
      </c>
      <c r="Q21" s="14" t="s">
        <v>40</v>
      </c>
      <c r="R21" s="15" t="s">
        <v>40</v>
      </c>
      <c r="S21" s="16" t="s">
        <v>41</v>
      </c>
      <c r="T21" s="17" t="str">
        <f t="shared" ref="T21" si="4">IF(Q21="","",IF(NOT(ISERROR(Q21*1)),ROUNDDOWN(Q21*1,2-INT(LOG(ABS(Q21*1)))),IFERROR("&lt;"&amp;ROUNDDOWN(IF(SUBSTITUTE(Q21,"&lt;","")*1&lt;=50,SUBSTITUTE(Q21,"&lt;","")*1,""),2-INT(LOG(ABS(SUBSTITUTE(Q21,"&lt;","")*1)))),IF(Q21="-",Q21,"入力形式が間違っています"))))</f>
        <v>-</v>
      </c>
      <c r="U21" s="17" t="str">
        <f t="shared" si="0"/>
        <v>-</v>
      </c>
      <c r="V21" s="18" t="str">
        <f t="shared" si="1"/>
        <v>&lt;25</v>
      </c>
      <c r="W21" s="19"/>
    </row>
    <row r="22" spans="1:23" x14ac:dyDescent="0.45">
      <c r="A22" s="20">
        <f t="shared" si="3"/>
        <v>16</v>
      </c>
      <c r="B22" s="20"/>
      <c r="C22" s="5" t="s">
        <v>31</v>
      </c>
      <c r="D22" s="24" t="s">
        <v>32</v>
      </c>
      <c r="E22" s="25" t="s">
        <v>68</v>
      </c>
      <c r="F22" s="40"/>
      <c r="G22" s="7" t="s">
        <v>34</v>
      </c>
      <c r="H22" s="27" t="s">
        <v>44</v>
      </c>
      <c r="I22" s="25" t="s">
        <v>67</v>
      </c>
      <c r="J22" s="25" t="s">
        <v>37</v>
      </c>
      <c r="K22" s="25"/>
      <c r="L22" s="45" t="s">
        <v>38</v>
      </c>
      <c r="M22" s="10" t="s">
        <v>31</v>
      </c>
      <c r="N22" s="11" t="s">
        <v>39</v>
      </c>
      <c r="O22" s="26">
        <v>44082</v>
      </c>
      <c r="P22" s="13">
        <v>44084</v>
      </c>
      <c r="Q22" s="14" t="s">
        <v>40</v>
      </c>
      <c r="R22" s="15" t="s">
        <v>40</v>
      </c>
      <c r="S22" s="16" t="s">
        <v>41</v>
      </c>
      <c r="T22" s="17" t="str">
        <f t="shared" si="0"/>
        <v>-</v>
      </c>
      <c r="U22" s="17" t="str">
        <f t="shared" si="0"/>
        <v>-</v>
      </c>
      <c r="V22" s="18" t="str">
        <f t="shared" si="1"/>
        <v>&lt;25</v>
      </c>
      <c r="W22" s="19" t="str">
        <f t="shared" si="2"/>
        <v/>
      </c>
    </row>
    <row r="23" spans="1:23" x14ac:dyDescent="0.45">
      <c r="A23" s="20">
        <f t="shared" si="3"/>
        <v>17</v>
      </c>
      <c r="B23" s="20"/>
      <c r="C23" s="5" t="s">
        <v>31</v>
      </c>
      <c r="D23" s="24" t="s">
        <v>32</v>
      </c>
      <c r="E23" s="25" t="s">
        <v>54</v>
      </c>
      <c r="F23" s="40"/>
      <c r="G23" s="7" t="s">
        <v>34</v>
      </c>
      <c r="H23" s="8" t="s">
        <v>44</v>
      </c>
      <c r="I23" s="25" t="s">
        <v>69</v>
      </c>
      <c r="J23" s="25" t="s">
        <v>43</v>
      </c>
      <c r="K23" s="25" t="s">
        <v>70</v>
      </c>
      <c r="L23" s="45" t="s">
        <v>38</v>
      </c>
      <c r="M23" s="10" t="s">
        <v>31</v>
      </c>
      <c r="N23" s="11" t="s">
        <v>39</v>
      </c>
      <c r="O23" s="26">
        <v>44082</v>
      </c>
      <c r="P23" s="13">
        <v>44084</v>
      </c>
      <c r="Q23" s="14" t="s">
        <v>40</v>
      </c>
      <c r="R23" s="15" t="s">
        <v>40</v>
      </c>
      <c r="S23" s="16" t="s">
        <v>41</v>
      </c>
      <c r="T23" s="17" t="str">
        <f t="shared" si="0"/>
        <v>-</v>
      </c>
      <c r="U23" s="17" t="str">
        <f t="shared" si="0"/>
        <v>-</v>
      </c>
      <c r="V23" s="18" t="str">
        <f t="shared" si="1"/>
        <v>&lt;25</v>
      </c>
      <c r="W23" s="19" t="str">
        <f t="shared" si="2"/>
        <v/>
      </c>
    </row>
    <row r="24" spans="1:23" x14ac:dyDescent="0.45">
      <c r="A24" s="20">
        <f t="shared" si="3"/>
        <v>18</v>
      </c>
      <c r="B24" s="20"/>
      <c r="C24" s="5" t="s">
        <v>31</v>
      </c>
      <c r="D24" s="24" t="s">
        <v>53</v>
      </c>
      <c r="E24" s="25" t="s">
        <v>54</v>
      </c>
      <c r="F24" s="40"/>
      <c r="G24" s="7" t="s">
        <v>34</v>
      </c>
      <c r="H24" s="8" t="s">
        <v>44</v>
      </c>
      <c r="I24" s="25" t="s">
        <v>71</v>
      </c>
      <c r="J24" s="25" t="s">
        <v>37</v>
      </c>
      <c r="K24" s="25" t="s">
        <v>72</v>
      </c>
      <c r="L24" s="45" t="s">
        <v>38</v>
      </c>
      <c r="M24" s="10" t="s">
        <v>31</v>
      </c>
      <c r="N24" s="11" t="s">
        <v>39</v>
      </c>
      <c r="O24" s="26">
        <v>44082</v>
      </c>
      <c r="P24" s="13">
        <v>44084</v>
      </c>
      <c r="Q24" s="14" t="s">
        <v>40</v>
      </c>
      <c r="R24" s="15" t="s">
        <v>40</v>
      </c>
      <c r="S24" s="16" t="s">
        <v>41</v>
      </c>
      <c r="T24" s="17" t="str">
        <f t="shared" ref="T24:U39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17" t="str">
        <f t="shared" si="5"/>
        <v>-</v>
      </c>
      <c r="V24" s="18" t="str">
        <f t="shared" si="1"/>
        <v>&lt;25</v>
      </c>
      <c r="W24" s="19" t="str">
        <f t="shared" si="2"/>
        <v/>
      </c>
    </row>
    <row r="25" spans="1:23" x14ac:dyDescent="0.45">
      <c r="A25" s="20">
        <f t="shared" si="3"/>
        <v>19</v>
      </c>
      <c r="B25" s="20"/>
      <c r="C25" s="5" t="s">
        <v>31</v>
      </c>
      <c r="D25" s="24" t="s">
        <v>73</v>
      </c>
      <c r="E25" s="25" t="s">
        <v>74</v>
      </c>
      <c r="F25" s="40"/>
      <c r="G25" s="7" t="s">
        <v>34</v>
      </c>
      <c r="H25" s="28" t="s">
        <v>35</v>
      </c>
      <c r="I25" s="25" t="s">
        <v>59</v>
      </c>
      <c r="J25" s="25" t="s">
        <v>60</v>
      </c>
      <c r="K25" s="25" t="s">
        <v>61</v>
      </c>
      <c r="L25" s="45" t="s">
        <v>38</v>
      </c>
      <c r="M25" s="10" t="s">
        <v>31</v>
      </c>
      <c r="N25" s="29" t="s">
        <v>39</v>
      </c>
      <c r="O25" s="26">
        <v>44082</v>
      </c>
      <c r="P25" s="30">
        <v>44085</v>
      </c>
      <c r="Q25" s="14" t="s">
        <v>40</v>
      </c>
      <c r="R25" s="15" t="s">
        <v>40</v>
      </c>
      <c r="S25" s="16" t="s">
        <v>41</v>
      </c>
      <c r="T25" s="17" t="str">
        <f t="shared" si="5"/>
        <v>-</v>
      </c>
      <c r="U25" s="17" t="str">
        <f t="shared" si="5"/>
        <v>-</v>
      </c>
      <c r="V25" s="18" t="str">
        <f t="shared" si="1"/>
        <v>&lt;25</v>
      </c>
      <c r="W25" s="19" t="str">
        <f t="shared" si="2"/>
        <v/>
      </c>
    </row>
    <row r="26" spans="1:23" x14ac:dyDescent="0.45">
      <c r="A26" s="20">
        <f t="shared" si="3"/>
        <v>20</v>
      </c>
      <c r="B26" s="20"/>
      <c r="C26" s="5" t="s">
        <v>31</v>
      </c>
      <c r="D26" s="21" t="s">
        <v>73</v>
      </c>
      <c r="E26" s="22" t="s">
        <v>75</v>
      </c>
      <c r="F26" s="42"/>
      <c r="G26" s="7" t="s">
        <v>34</v>
      </c>
      <c r="H26" s="8" t="s">
        <v>35</v>
      </c>
      <c r="I26" s="22" t="s">
        <v>76</v>
      </c>
      <c r="J26" s="22" t="s">
        <v>60</v>
      </c>
      <c r="K26" s="22" t="s">
        <v>61</v>
      </c>
      <c r="L26" s="45" t="s">
        <v>38</v>
      </c>
      <c r="M26" s="10" t="s">
        <v>31</v>
      </c>
      <c r="N26" s="31" t="s">
        <v>77</v>
      </c>
      <c r="O26" s="23">
        <v>44082</v>
      </c>
      <c r="P26" s="30">
        <v>44085</v>
      </c>
      <c r="Q26" s="32" t="s">
        <v>78</v>
      </c>
      <c r="R26" s="33">
        <v>31.285</v>
      </c>
      <c r="S26" s="34">
        <v>31.285</v>
      </c>
      <c r="T26" s="17" t="str">
        <f t="shared" si="5"/>
        <v>&lt;4.58</v>
      </c>
      <c r="U26" s="17">
        <f t="shared" si="5"/>
        <v>31.2</v>
      </c>
      <c r="V26" s="18">
        <f t="shared" si="1"/>
        <v>31</v>
      </c>
      <c r="W26" s="19" t="str">
        <f t="shared" si="2"/>
        <v/>
      </c>
    </row>
    <row r="27" spans="1:23" x14ac:dyDescent="0.45">
      <c r="A27" s="20">
        <f t="shared" si="3"/>
        <v>21</v>
      </c>
      <c r="B27" s="20"/>
      <c r="C27" s="5" t="s">
        <v>31</v>
      </c>
      <c r="D27" s="21" t="s">
        <v>73</v>
      </c>
      <c r="E27" s="22" t="s">
        <v>79</v>
      </c>
      <c r="F27" s="42"/>
      <c r="G27" s="7" t="s">
        <v>34</v>
      </c>
      <c r="H27" s="8" t="s">
        <v>35</v>
      </c>
      <c r="I27" s="22" t="s">
        <v>80</v>
      </c>
      <c r="J27" s="22" t="s">
        <v>37</v>
      </c>
      <c r="K27" s="22"/>
      <c r="L27" s="45" t="s">
        <v>38</v>
      </c>
      <c r="M27" s="10" t="s">
        <v>31</v>
      </c>
      <c r="N27" s="29" t="s">
        <v>39</v>
      </c>
      <c r="O27" s="23">
        <v>44082</v>
      </c>
      <c r="P27" s="30">
        <v>44085</v>
      </c>
      <c r="Q27" s="14" t="s">
        <v>40</v>
      </c>
      <c r="R27" s="15" t="s">
        <v>40</v>
      </c>
      <c r="S27" s="16" t="s">
        <v>41</v>
      </c>
      <c r="T27" s="17" t="str">
        <f t="shared" si="5"/>
        <v>-</v>
      </c>
      <c r="U27" s="17" t="str">
        <f t="shared" si="5"/>
        <v>-</v>
      </c>
      <c r="V27" s="18" t="str">
        <f t="shared" si="1"/>
        <v>&lt;25</v>
      </c>
      <c r="W27" s="35"/>
    </row>
    <row r="28" spans="1:23" x14ac:dyDescent="0.45">
      <c r="A28" s="20">
        <f t="shared" si="3"/>
        <v>22</v>
      </c>
      <c r="B28" s="20"/>
      <c r="C28" s="5" t="s">
        <v>31</v>
      </c>
      <c r="D28" s="21" t="s">
        <v>73</v>
      </c>
      <c r="E28" s="22"/>
      <c r="F28" s="42"/>
      <c r="G28" s="7" t="s">
        <v>34</v>
      </c>
      <c r="H28" s="8" t="s">
        <v>35</v>
      </c>
      <c r="I28" s="22" t="s">
        <v>80</v>
      </c>
      <c r="J28" s="22" t="s">
        <v>37</v>
      </c>
      <c r="K28" s="22"/>
      <c r="L28" s="45" t="s">
        <v>38</v>
      </c>
      <c r="M28" s="10" t="s">
        <v>31</v>
      </c>
      <c r="N28" s="29" t="s">
        <v>39</v>
      </c>
      <c r="O28" s="23">
        <v>44082</v>
      </c>
      <c r="P28" s="30">
        <v>44085</v>
      </c>
      <c r="Q28" s="14" t="s">
        <v>40</v>
      </c>
      <c r="R28" s="15" t="s">
        <v>40</v>
      </c>
      <c r="S28" s="16" t="s">
        <v>41</v>
      </c>
      <c r="T28" s="17" t="str">
        <f t="shared" si="5"/>
        <v>-</v>
      </c>
      <c r="U28" s="17" t="str">
        <f t="shared" si="5"/>
        <v>-</v>
      </c>
      <c r="V28" s="18" t="str">
        <f t="shared" si="1"/>
        <v>&lt;25</v>
      </c>
      <c r="W28" s="35"/>
    </row>
    <row r="29" spans="1:23" x14ac:dyDescent="0.45">
      <c r="A29" s="20">
        <f t="shared" si="3"/>
        <v>23</v>
      </c>
      <c r="B29" s="20"/>
      <c r="C29" s="5" t="s">
        <v>31</v>
      </c>
      <c r="D29" s="21" t="s">
        <v>73</v>
      </c>
      <c r="E29" s="22" t="s">
        <v>75</v>
      </c>
      <c r="F29" s="42"/>
      <c r="G29" s="7" t="s">
        <v>34</v>
      </c>
      <c r="H29" s="8" t="s">
        <v>35</v>
      </c>
      <c r="I29" s="22" t="s">
        <v>80</v>
      </c>
      <c r="J29" s="22" t="s">
        <v>37</v>
      </c>
      <c r="K29" s="22"/>
      <c r="L29" s="45" t="s">
        <v>38</v>
      </c>
      <c r="M29" s="10" t="s">
        <v>31</v>
      </c>
      <c r="N29" s="29" t="s">
        <v>39</v>
      </c>
      <c r="O29" s="23">
        <v>44082</v>
      </c>
      <c r="P29" s="30">
        <v>44085</v>
      </c>
      <c r="Q29" s="14" t="s">
        <v>40</v>
      </c>
      <c r="R29" s="15" t="s">
        <v>40</v>
      </c>
      <c r="S29" s="16" t="s">
        <v>41</v>
      </c>
      <c r="T29" s="17" t="str">
        <f t="shared" si="5"/>
        <v>-</v>
      </c>
      <c r="U29" s="17" t="str">
        <f t="shared" si="5"/>
        <v>-</v>
      </c>
      <c r="V29" s="18" t="str">
        <f t="shared" si="1"/>
        <v>&lt;25</v>
      </c>
      <c r="W29" s="35"/>
    </row>
    <row r="30" spans="1:23" x14ac:dyDescent="0.45">
      <c r="A30" s="20">
        <f t="shared" si="3"/>
        <v>24</v>
      </c>
      <c r="B30" s="20"/>
      <c r="C30" s="5" t="s">
        <v>31</v>
      </c>
      <c r="D30" s="21" t="s">
        <v>73</v>
      </c>
      <c r="E30" s="22" t="s">
        <v>81</v>
      </c>
      <c r="F30" s="42"/>
      <c r="G30" s="7" t="s">
        <v>34</v>
      </c>
      <c r="H30" s="8" t="s">
        <v>35</v>
      </c>
      <c r="I30" s="22" t="s">
        <v>59</v>
      </c>
      <c r="J30" s="22" t="s">
        <v>60</v>
      </c>
      <c r="K30" s="22" t="s">
        <v>61</v>
      </c>
      <c r="L30" s="45" t="s">
        <v>38</v>
      </c>
      <c r="M30" s="10" t="s">
        <v>31</v>
      </c>
      <c r="N30" s="29" t="s">
        <v>39</v>
      </c>
      <c r="O30" s="23">
        <v>44082</v>
      </c>
      <c r="P30" s="30">
        <v>44085</v>
      </c>
      <c r="Q30" s="14" t="s">
        <v>40</v>
      </c>
      <c r="R30" s="15" t="s">
        <v>40</v>
      </c>
      <c r="S30" s="16" t="s">
        <v>41</v>
      </c>
      <c r="T30" s="17" t="str">
        <f t="shared" si="5"/>
        <v>-</v>
      </c>
      <c r="U30" s="17" t="str">
        <f t="shared" si="5"/>
        <v>-</v>
      </c>
      <c r="V30" s="18" t="str">
        <f t="shared" si="1"/>
        <v>&lt;25</v>
      </c>
      <c r="W30" s="35"/>
    </row>
    <row r="31" spans="1:23" x14ac:dyDescent="0.45">
      <c r="A31" s="20">
        <f t="shared" si="3"/>
        <v>25</v>
      </c>
      <c r="B31" s="20"/>
      <c r="C31" s="5" t="s">
        <v>31</v>
      </c>
      <c r="D31" s="21" t="s">
        <v>73</v>
      </c>
      <c r="E31" s="22"/>
      <c r="F31" s="42" t="s">
        <v>82</v>
      </c>
      <c r="G31" s="7" t="s">
        <v>34</v>
      </c>
      <c r="H31" s="8" t="s">
        <v>35</v>
      </c>
      <c r="I31" s="22" t="s">
        <v>80</v>
      </c>
      <c r="J31" s="22" t="s">
        <v>37</v>
      </c>
      <c r="K31" s="22"/>
      <c r="L31" s="45" t="s">
        <v>38</v>
      </c>
      <c r="M31" s="10" t="s">
        <v>31</v>
      </c>
      <c r="N31" s="29" t="s">
        <v>39</v>
      </c>
      <c r="O31" s="23">
        <v>44082</v>
      </c>
      <c r="P31" s="30">
        <v>44085</v>
      </c>
      <c r="Q31" s="14" t="s">
        <v>40</v>
      </c>
      <c r="R31" s="15" t="s">
        <v>40</v>
      </c>
      <c r="S31" s="16" t="s">
        <v>41</v>
      </c>
      <c r="T31" s="17" t="str">
        <f t="shared" si="5"/>
        <v>-</v>
      </c>
      <c r="U31" s="17" t="str">
        <f t="shared" si="5"/>
        <v>-</v>
      </c>
      <c r="V31" s="18" t="str">
        <f t="shared" si="1"/>
        <v>&lt;25</v>
      </c>
      <c r="W31" s="35"/>
    </row>
    <row r="32" spans="1:23" x14ac:dyDescent="0.45">
      <c r="A32" s="20">
        <f t="shared" si="3"/>
        <v>26</v>
      </c>
      <c r="B32" s="20"/>
      <c r="C32" s="5" t="s">
        <v>31</v>
      </c>
      <c r="D32" s="21" t="s">
        <v>73</v>
      </c>
      <c r="E32" s="22"/>
      <c r="F32" s="42" t="s">
        <v>83</v>
      </c>
      <c r="G32" s="7" t="s">
        <v>34</v>
      </c>
      <c r="H32" s="8" t="s">
        <v>35</v>
      </c>
      <c r="I32" s="22" t="s">
        <v>80</v>
      </c>
      <c r="J32" s="22" t="s">
        <v>37</v>
      </c>
      <c r="K32" s="22"/>
      <c r="L32" s="45" t="s">
        <v>38</v>
      </c>
      <c r="M32" s="10" t="s">
        <v>31</v>
      </c>
      <c r="N32" s="29" t="s">
        <v>39</v>
      </c>
      <c r="O32" s="23">
        <v>44082</v>
      </c>
      <c r="P32" s="30">
        <v>44085</v>
      </c>
      <c r="Q32" s="14" t="s">
        <v>40</v>
      </c>
      <c r="R32" s="15" t="s">
        <v>40</v>
      </c>
      <c r="S32" s="16" t="s">
        <v>41</v>
      </c>
      <c r="T32" s="17" t="str">
        <f t="shared" si="5"/>
        <v>-</v>
      </c>
      <c r="U32" s="17" t="str">
        <f t="shared" si="5"/>
        <v>-</v>
      </c>
      <c r="V32" s="18" t="str">
        <f t="shared" si="1"/>
        <v>&lt;25</v>
      </c>
      <c r="W32" s="35"/>
    </row>
    <row r="33" spans="1:23" x14ac:dyDescent="0.45">
      <c r="A33" s="20">
        <f t="shared" si="3"/>
        <v>27</v>
      </c>
      <c r="B33" s="20"/>
      <c r="C33" s="5" t="s">
        <v>31</v>
      </c>
      <c r="D33" s="21" t="s">
        <v>73</v>
      </c>
      <c r="E33" s="22" t="s">
        <v>84</v>
      </c>
      <c r="F33" s="42"/>
      <c r="G33" s="7" t="s">
        <v>34</v>
      </c>
      <c r="H33" s="8" t="s">
        <v>35</v>
      </c>
      <c r="I33" s="22" t="s">
        <v>59</v>
      </c>
      <c r="J33" s="22" t="s">
        <v>60</v>
      </c>
      <c r="K33" s="22" t="s">
        <v>61</v>
      </c>
      <c r="L33" s="45" t="s">
        <v>38</v>
      </c>
      <c r="M33" s="10" t="s">
        <v>31</v>
      </c>
      <c r="N33" s="29" t="s">
        <v>39</v>
      </c>
      <c r="O33" s="23">
        <v>44082</v>
      </c>
      <c r="P33" s="30">
        <v>44085</v>
      </c>
      <c r="Q33" s="14" t="s">
        <v>40</v>
      </c>
      <c r="R33" s="15" t="s">
        <v>40</v>
      </c>
      <c r="S33" s="16" t="s">
        <v>41</v>
      </c>
      <c r="T33" s="17" t="str">
        <f t="shared" si="5"/>
        <v>-</v>
      </c>
      <c r="U33" s="17" t="str">
        <f t="shared" si="5"/>
        <v>-</v>
      </c>
      <c r="V33" s="18" t="str">
        <f t="shared" si="1"/>
        <v>&lt;25</v>
      </c>
      <c r="W33" s="35"/>
    </row>
    <row r="34" spans="1:23" x14ac:dyDescent="0.45">
      <c r="A34" s="20">
        <f t="shared" si="3"/>
        <v>28</v>
      </c>
      <c r="B34" s="20"/>
      <c r="C34" s="5" t="s">
        <v>31</v>
      </c>
      <c r="D34" s="21" t="s">
        <v>73</v>
      </c>
      <c r="E34" s="22" t="s">
        <v>85</v>
      </c>
      <c r="F34" s="42"/>
      <c r="G34" s="7" t="s">
        <v>34</v>
      </c>
      <c r="H34" s="8" t="s">
        <v>35</v>
      </c>
      <c r="I34" s="22" t="s">
        <v>86</v>
      </c>
      <c r="J34" s="22" t="s">
        <v>37</v>
      </c>
      <c r="K34" s="22"/>
      <c r="L34" s="45" t="s">
        <v>38</v>
      </c>
      <c r="M34" s="10" t="s">
        <v>31</v>
      </c>
      <c r="N34" s="29" t="s">
        <v>39</v>
      </c>
      <c r="O34" s="23">
        <v>44082</v>
      </c>
      <c r="P34" s="30">
        <v>44085</v>
      </c>
      <c r="Q34" s="14" t="s">
        <v>40</v>
      </c>
      <c r="R34" s="15" t="s">
        <v>40</v>
      </c>
      <c r="S34" s="16" t="s">
        <v>41</v>
      </c>
      <c r="T34" s="17" t="str">
        <f t="shared" si="5"/>
        <v>-</v>
      </c>
      <c r="U34" s="17" t="str">
        <f t="shared" si="5"/>
        <v>-</v>
      </c>
      <c r="V34" s="18" t="str">
        <f t="shared" si="1"/>
        <v>&lt;25</v>
      </c>
      <c r="W34" s="35"/>
    </row>
    <row r="35" spans="1:23" x14ac:dyDescent="0.45">
      <c r="A35" s="20">
        <f t="shared" si="3"/>
        <v>29</v>
      </c>
      <c r="B35" s="20"/>
      <c r="C35" s="5" t="s">
        <v>31</v>
      </c>
      <c r="D35" s="21" t="s">
        <v>73</v>
      </c>
      <c r="E35" s="22" t="s">
        <v>75</v>
      </c>
      <c r="F35" s="42"/>
      <c r="G35" s="7" t="s">
        <v>34</v>
      </c>
      <c r="H35" s="8" t="s">
        <v>35</v>
      </c>
      <c r="I35" s="22" t="s">
        <v>65</v>
      </c>
      <c r="J35" s="22" t="s">
        <v>37</v>
      </c>
      <c r="K35" s="22" t="s">
        <v>66</v>
      </c>
      <c r="L35" s="45" t="s">
        <v>38</v>
      </c>
      <c r="M35" s="10" t="s">
        <v>31</v>
      </c>
      <c r="N35" s="29" t="s">
        <v>39</v>
      </c>
      <c r="O35" s="23">
        <v>44082</v>
      </c>
      <c r="P35" s="30">
        <v>44085</v>
      </c>
      <c r="Q35" s="14" t="s">
        <v>40</v>
      </c>
      <c r="R35" s="15" t="s">
        <v>40</v>
      </c>
      <c r="S35" s="16" t="s">
        <v>41</v>
      </c>
      <c r="T35" s="17" t="str">
        <f t="shared" si="5"/>
        <v>-</v>
      </c>
      <c r="U35" s="17" t="str">
        <f t="shared" si="5"/>
        <v>-</v>
      </c>
      <c r="V35" s="18" t="str">
        <f t="shared" si="1"/>
        <v>&lt;25</v>
      </c>
      <c r="W35" s="35"/>
    </row>
    <row r="36" spans="1:23" x14ac:dyDescent="0.45">
      <c r="A36" s="20">
        <f t="shared" si="3"/>
        <v>30</v>
      </c>
      <c r="B36" s="20"/>
      <c r="C36" s="5" t="s">
        <v>31</v>
      </c>
      <c r="D36" s="21" t="s">
        <v>73</v>
      </c>
      <c r="E36" s="22"/>
      <c r="F36" s="42"/>
      <c r="G36" s="7" t="s">
        <v>34</v>
      </c>
      <c r="H36" s="8" t="s">
        <v>35</v>
      </c>
      <c r="I36" s="22" t="s">
        <v>86</v>
      </c>
      <c r="J36" s="22" t="s">
        <v>37</v>
      </c>
      <c r="K36" s="22"/>
      <c r="L36" s="45" t="s">
        <v>38</v>
      </c>
      <c r="M36" s="10" t="s">
        <v>31</v>
      </c>
      <c r="N36" s="29" t="s">
        <v>39</v>
      </c>
      <c r="O36" s="23">
        <v>44082</v>
      </c>
      <c r="P36" s="30">
        <v>44085</v>
      </c>
      <c r="Q36" s="14" t="s">
        <v>40</v>
      </c>
      <c r="R36" s="15" t="s">
        <v>40</v>
      </c>
      <c r="S36" s="16" t="s">
        <v>41</v>
      </c>
      <c r="T36" s="17" t="str">
        <f t="shared" si="5"/>
        <v>-</v>
      </c>
      <c r="U36" s="17" t="str">
        <f t="shared" si="5"/>
        <v>-</v>
      </c>
      <c r="V36" s="18" t="str">
        <f t="shared" si="1"/>
        <v>&lt;25</v>
      </c>
      <c r="W36" s="35"/>
    </row>
    <row r="37" spans="1:23" x14ac:dyDescent="0.45">
      <c r="A37" s="20">
        <f t="shared" si="3"/>
        <v>31</v>
      </c>
      <c r="B37" s="20"/>
      <c r="C37" s="5" t="s">
        <v>31</v>
      </c>
      <c r="D37" s="21" t="s">
        <v>73</v>
      </c>
      <c r="E37" s="22"/>
      <c r="F37" s="42" t="s">
        <v>87</v>
      </c>
      <c r="G37" s="7" t="s">
        <v>34</v>
      </c>
      <c r="H37" s="8" t="s">
        <v>35</v>
      </c>
      <c r="I37" s="22" t="s">
        <v>52</v>
      </c>
      <c r="J37" s="22" t="s">
        <v>37</v>
      </c>
      <c r="K37" s="22"/>
      <c r="L37" s="45" t="s">
        <v>38</v>
      </c>
      <c r="M37" s="10" t="s">
        <v>31</v>
      </c>
      <c r="N37" s="29" t="s">
        <v>39</v>
      </c>
      <c r="O37" s="23">
        <v>44082</v>
      </c>
      <c r="P37" s="30">
        <v>44085</v>
      </c>
      <c r="Q37" s="14" t="s">
        <v>40</v>
      </c>
      <c r="R37" s="15" t="s">
        <v>40</v>
      </c>
      <c r="S37" s="16" t="s">
        <v>41</v>
      </c>
      <c r="T37" s="17" t="str">
        <f t="shared" si="5"/>
        <v>-</v>
      </c>
      <c r="U37" s="17" t="str">
        <f t="shared" si="5"/>
        <v>-</v>
      </c>
      <c r="V37" s="18" t="str">
        <f t="shared" si="1"/>
        <v>&lt;25</v>
      </c>
      <c r="W37" s="35"/>
    </row>
    <row r="38" spans="1:23" x14ac:dyDescent="0.45">
      <c r="A38" s="20">
        <f t="shared" si="3"/>
        <v>32</v>
      </c>
      <c r="B38" s="20"/>
      <c r="C38" s="5" t="s">
        <v>31</v>
      </c>
      <c r="D38" s="21" t="s">
        <v>73</v>
      </c>
      <c r="E38" s="22"/>
      <c r="F38" s="42" t="s">
        <v>82</v>
      </c>
      <c r="G38" s="7" t="s">
        <v>34</v>
      </c>
      <c r="H38" s="8" t="s">
        <v>44</v>
      </c>
      <c r="I38" s="22" t="s">
        <v>88</v>
      </c>
      <c r="J38" s="22"/>
      <c r="K38" s="22" t="s">
        <v>89</v>
      </c>
      <c r="L38" s="45" t="s">
        <v>38</v>
      </c>
      <c r="M38" s="10" t="s">
        <v>31</v>
      </c>
      <c r="N38" s="29" t="s">
        <v>39</v>
      </c>
      <c r="O38" s="23">
        <v>44082</v>
      </c>
      <c r="P38" s="30">
        <v>44085</v>
      </c>
      <c r="Q38" s="14" t="s">
        <v>40</v>
      </c>
      <c r="R38" s="15" t="s">
        <v>40</v>
      </c>
      <c r="S38" s="16" t="s">
        <v>41</v>
      </c>
      <c r="T38" s="17" t="str">
        <f t="shared" si="5"/>
        <v>-</v>
      </c>
      <c r="U38" s="17" t="str">
        <f t="shared" si="5"/>
        <v>-</v>
      </c>
      <c r="V38" s="18" t="str">
        <f t="shared" si="1"/>
        <v>&lt;25</v>
      </c>
      <c r="W38" s="35"/>
    </row>
    <row r="39" spans="1:23" x14ac:dyDescent="0.45">
      <c r="A39" s="20">
        <f t="shared" si="3"/>
        <v>33</v>
      </c>
      <c r="B39" s="20"/>
      <c r="C39" s="5" t="s">
        <v>31</v>
      </c>
      <c r="D39" s="21" t="s">
        <v>32</v>
      </c>
      <c r="E39" s="22"/>
      <c r="F39" s="42" t="s">
        <v>90</v>
      </c>
      <c r="G39" s="7" t="s">
        <v>34</v>
      </c>
      <c r="H39" s="8" t="s">
        <v>44</v>
      </c>
      <c r="I39" s="22" t="s">
        <v>91</v>
      </c>
      <c r="J39" s="22" t="s">
        <v>43</v>
      </c>
      <c r="K39" s="22"/>
      <c r="L39" s="45" t="s">
        <v>38</v>
      </c>
      <c r="M39" s="10" t="s">
        <v>31</v>
      </c>
      <c r="N39" s="29" t="s">
        <v>77</v>
      </c>
      <c r="O39" s="23">
        <v>44081</v>
      </c>
      <c r="P39" s="30">
        <v>44084</v>
      </c>
      <c r="Q39" s="36" t="s">
        <v>92</v>
      </c>
      <c r="R39" s="37">
        <v>9.1359999999999992</v>
      </c>
      <c r="S39" s="38">
        <v>9.1359999999999992</v>
      </c>
      <c r="T39" s="17" t="str">
        <f t="shared" si="5"/>
        <v>&lt;0.928</v>
      </c>
      <c r="U39" s="17">
        <f t="shared" si="5"/>
        <v>9.1300000000000008</v>
      </c>
      <c r="V39" s="18">
        <f t="shared" si="1"/>
        <v>9.1</v>
      </c>
      <c r="W39" s="35"/>
    </row>
    <row r="40" spans="1:23" x14ac:dyDescent="0.45">
      <c r="A40" s="20">
        <f t="shared" si="3"/>
        <v>34</v>
      </c>
      <c r="B40" s="20"/>
      <c r="C40" s="5" t="s">
        <v>31</v>
      </c>
      <c r="D40" s="21" t="s">
        <v>73</v>
      </c>
      <c r="E40" s="22" t="s">
        <v>85</v>
      </c>
      <c r="F40" s="42"/>
      <c r="G40" s="7" t="s">
        <v>34</v>
      </c>
      <c r="H40" s="8" t="s">
        <v>44</v>
      </c>
      <c r="I40" s="22" t="s">
        <v>91</v>
      </c>
      <c r="J40" s="22" t="s">
        <v>93</v>
      </c>
      <c r="K40" s="22"/>
      <c r="L40" s="45" t="s">
        <v>38</v>
      </c>
      <c r="M40" s="10" t="s">
        <v>31</v>
      </c>
      <c r="N40" s="29" t="s">
        <v>77</v>
      </c>
      <c r="O40" s="23">
        <v>44082</v>
      </c>
      <c r="P40" s="30">
        <v>44084</v>
      </c>
      <c r="Q40" s="36" t="s">
        <v>94</v>
      </c>
      <c r="R40" s="37">
        <v>1.7065999999999999</v>
      </c>
      <c r="S40" s="38">
        <v>1.7070000000000001</v>
      </c>
      <c r="T40" s="17" t="str">
        <f t="shared" ref="T40:U44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&lt;0.773</v>
      </c>
      <c r="U40" s="17">
        <f t="shared" si="6"/>
        <v>1.7</v>
      </c>
      <c r="V40" s="18">
        <f t="shared" si="1"/>
        <v>1.7</v>
      </c>
      <c r="W40" s="35"/>
    </row>
    <row r="41" spans="1:23" x14ac:dyDescent="0.45">
      <c r="A41" s="20">
        <f t="shared" si="3"/>
        <v>35</v>
      </c>
      <c r="B41" s="20"/>
      <c r="C41" s="5" t="s">
        <v>31</v>
      </c>
      <c r="D41" s="21" t="s">
        <v>73</v>
      </c>
      <c r="E41" s="22" t="s">
        <v>95</v>
      </c>
      <c r="F41" s="42" t="s">
        <v>96</v>
      </c>
      <c r="G41" s="7" t="s">
        <v>34</v>
      </c>
      <c r="H41" s="8" t="s">
        <v>44</v>
      </c>
      <c r="I41" s="22" t="s">
        <v>97</v>
      </c>
      <c r="J41" s="22" t="s">
        <v>60</v>
      </c>
      <c r="K41" s="22" t="s">
        <v>61</v>
      </c>
      <c r="L41" s="45" t="s">
        <v>38</v>
      </c>
      <c r="M41" s="10" t="s">
        <v>31</v>
      </c>
      <c r="N41" s="29" t="s">
        <v>77</v>
      </c>
      <c r="O41" s="23">
        <v>44082</v>
      </c>
      <c r="P41" s="30">
        <v>44084</v>
      </c>
      <c r="Q41" s="36" t="s">
        <v>98</v>
      </c>
      <c r="R41" s="37">
        <v>6.6177190000000001</v>
      </c>
      <c r="S41" s="38">
        <v>6.6177190000000001</v>
      </c>
      <c r="T41" s="17" t="str">
        <f t="shared" si="6"/>
        <v>&lt;1.25</v>
      </c>
      <c r="U41" s="17">
        <f t="shared" si="6"/>
        <v>6.61</v>
      </c>
      <c r="V41" s="18">
        <f t="shared" si="1"/>
        <v>6.6</v>
      </c>
      <c r="W41" s="35"/>
    </row>
    <row r="42" spans="1:23" x14ac:dyDescent="0.45">
      <c r="A42" s="20">
        <f t="shared" si="3"/>
        <v>36</v>
      </c>
      <c r="B42" s="20"/>
      <c r="C42" s="5" t="s">
        <v>31</v>
      </c>
      <c r="D42" s="21" t="s">
        <v>73</v>
      </c>
      <c r="E42" s="22" t="s">
        <v>99</v>
      </c>
      <c r="F42" s="42" t="s">
        <v>100</v>
      </c>
      <c r="G42" s="7" t="s">
        <v>34</v>
      </c>
      <c r="H42" s="8" t="s">
        <v>44</v>
      </c>
      <c r="I42" s="22" t="s">
        <v>101</v>
      </c>
      <c r="J42" s="22" t="s">
        <v>37</v>
      </c>
      <c r="K42" s="22"/>
      <c r="L42" s="45" t="s">
        <v>38</v>
      </c>
      <c r="M42" s="10" t="s">
        <v>31</v>
      </c>
      <c r="N42" s="29" t="s">
        <v>77</v>
      </c>
      <c r="O42" s="23">
        <v>44082</v>
      </c>
      <c r="P42" s="46">
        <v>44084</v>
      </c>
      <c r="Q42" s="36" t="s">
        <v>102</v>
      </c>
      <c r="R42" s="37">
        <v>7.18025</v>
      </c>
      <c r="S42" s="38">
        <v>7.18025</v>
      </c>
      <c r="T42" s="17" t="str">
        <f t="shared" si="6"/>
        <v>&lt;2.13</v>
      </c>
      <c r="U42" s="17">
        <f t="shared" si="6"/>
        <v>7.18</v>
      </c>
      <c r="V42" s="18">
        <f t="shared" si="1"/>
        <v>7.2</v>
      </c>
      <c r="W42" s="35"/>
    </row>
    <row r="43" spans="1:23" x14ac:dyDescent="0.45">
      <c r="A43" s="20">
        <f t="shared" si="3"/>
        <v>37</v>
      </c>
      <c r="B43" s="4" t="s">
        <v>103</v>
      </c>
      <c r="C43" s="5" t="s">
        <v>31</v>
      </c>
      <c r="D43" s="6" t="s">
        <v>103</v>
      </c>
      <c r="E43" s="9" t="s">
        <v>103</v>
      </c>
      <c r="F43" s="9" t="s">
        <v>103</v>
      </c>
      <c r="G43" s="7" t="s">
        <v>34</v>
      </c>
      <c r="H43" s="8" t="s">
        <v>104</v>
      </c>
      <c r="I43" s="9" t="s">
        <v>105</v>
      </c>
      <c r="J43" s="9" t="s">
        <v>103</v>
      </c>
      <c r="K43" s="9" t="s">
        <v>103</v>
      </c>
      <c r="L43" s="45" t="s">
        <v>38</v>
      </c>
      <c r="M43" s="10" t="s">
        <v>31</v>
      </c>
      <c r="N43" s="47" t="s">
        <v>77</v>
      </c>
      <c r="O43" s="12">
        <v>44077</v>
      </c>
      <c r="P43" s="13">
        <v>44084</v>
      </c>
      <c r="Q43" s="14" t="s">
        <v>106</v>
      </c>
      <c r="R43" s="15" t="s">
        <v>107</v>
      </c>
      <c r="S43" s="16" t="s">
        <v>108</v>
      </c>
      <c r="T43" s="17" t="str">
        <f t="shared" si="6"/>
        <v>&lt;0.977</v>
      </c>
      <c r="U43" s="17" t="str">
        <f t="shared" si="6"/>
        <v>&lt;1</v>
      </c>
      <c r="V43" s="18" t="str">
        <f t="shared" si="1"/>
        <v>&lt;2</v>
      </c>
      <c r="W43" s="19" t="str">
        <f t="shared" ref="W43:W44" si="7">IF(ISERROR(V43*1),"",IF(AND(H43="飲料水",V43&gt;=11),"○",IF(AND(H43="牛乳・乳児用食品",V43&gt;=51),"○",IF(AND(H43&lt;&gt;"",V43&gt;=110),"○",""))))</f>
        <v/>
      </c>
    </row>
    <row r="44" spans="1:23" x14ac:dyDescent="0.45">
      <c r="A44" s="20">
        <f t="shared" si="3"/>
        <v>38</v>
      </c>
      <c r="B44" s="4" t="s">
        <v>103</v>
      </c>
      <c r="C44" s="5" t="s">
        <v>31</v>
      </c>
      <c r="D44" s="21" t="s">
        <v>103</v>
      </c>
      <c r="E44" s="9" t="s">
        <v>103</v>
      </c>
      <c r="F44" s="9" t="s">
        <v>103</v>
      </c>
      <c r="G44" s="7" t="s">
        <v>34</v>
      </c>
      <c r="H44" s="8" t="s">
        <v>104</v>
      </c>
      <c r="I44" s="22" t="s">
        <v>109</v>
      </c>
      <c r="J44" s="9" t="s">
        <v>103</v>
      </c>
      <c r="K44" s="9" t="s">
        <v>103</v>
      </c>
      <c r="L44" s="45" t="s">
        <v>38</v>
      </c>
      <c r="M44" s="39" t="s">
        <v>31</v>
      </c>
      <c r="N44" s="31" t="s">
        <v>77</v>
      </c>
      <c r="O44" s="23">
        <v>44077</v>
      </c>
      <c r="P44" s="13">
        <v>44084</v>
      </c>
      <c r="Q44" s="32" t="s">
        <v>110</v>
      </c>
      <c r="R44" s="33" t="s">
        <v>111</v>
      </c>
      <c r="S44" s="16" t="s">
        <v>112</v>
      </c>
      <c r="T44" s="17" t="str">
        <f t="shared" si="6"/>
        <v>&lt;0.685</v>
      </c>
      <c r="U44" s="17" t="str">
        <f t="shared" si="6"/>
        <v>&lt;0.604</v>
      </c>
      <c r="V44" s="18" t="str">
        <f t="shared" si="1"/>
        <v>&lt;1.3</v>
      </c>
      <c r="W44" s="19" t="str">
        <f t="shared" si="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9 V22:V42">
    <cfRule type="expression" dxfId="2" priority="3">
      <formula>$W7="○"</formula>
    </cfRule>
  </conditionalFormatting>
  <conditionalFormatting sqref="V20:V21">
    <cfRule type="expression" dxfId="1" priority="2">
      <formula>$W20="○"</formula>
    </cfRule>
  </conditionalFormatting>
  <conditionalFormatting sqref="V43:V44">
    <cfRule type="expression" dxfId="0" priority="1">
      <formula>$W43="○"</formula>
    </cfRule>
  </conditionalFormatting>
  <dataValidations disablePrompts="1" count="6">
    <dataValidation type="list" allowBlank="1" showInputMessage="1" showErrorMessage="1" sqref="D7:D44">
      <formula1>産地</formula1>
    </dataValidation>
    <dataValidation type="list" allowBlank="1" showInputMessage="1" showErrorMessage="1" sqref="G7:G44">
      <formula1>流通品_非流通品</formula1>
    </dataValidation>
    <dataValidation type="list" allowBlank="1" showInputMessage="1" showErrorMessage="1" sqref="H7:H44">
      <formula1>食品カテゴリ</formula1>
    </dataValidation>
    <dataValidation type="list" allowBlank="1" showInputMessage="1" showErrorMessage="1" sqref="J8:J13 J16:J42">
      <formula1>野生_栽培</formula1>
    </dataValidation>
    <dataValidation type="date" allowBlank="1" showInputMessage="1" showErrorMessage="1" sqref="O7:P44">
      <formula1>23743</formula1>
      <formula2>61453</formula2>
    </dataValidation>
    <dataValidation type="list" allowBlank="1" showInputMessage="1" showErrorMessage="1" sqref="W7:W44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'\\10.25.75.248\kyoyu\化学物質係\●東北地方太平洋沖地震福島原発\■プレス\R2年度\R2.9月分\プレスR2.9.(第1203報)\(3)国衛研\[乳児用【R2.9.11】国衛研.xlsx]マスタ（削除不可）'!#REF!</xm:f>
          </x14:formula1>
          <xm:sqref>N43:N44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'\\10.25.75.248\kyoyu\化学物質係\●東北地方太平洋沖地震福島原発\■プレス\R2年度\R2.9月分\プレスR2.9.(第1203報)\(3)国衛研\[乳児用【R2.9.11】国衛研.xlsx]マスタ（削除不可）'!#REF!</xm:f>
          </x14:formula1>
          <xm:sqref>L43:L44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'\\10.25.75.248\kyoyu\化学物質係\●東北地方太平洋沖地震福島原発\■プレス\R2年度\R2.9月分\プレスR2.9.(第1203報)\(3)国衛研\[検査結果報告【2020.09.11】国衛研.xlsx]マスタ（削除不可）'!#REF!</xm:f>
          </x14:formula1>
          <xm:sqref>N4:N42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'\\10.25.75.248\kyoyu\化学物質係\●東北地方太平洋沖地震福島原発\■プレス\R2年度\R2.9月分\プレスR2.9.(第1203報)\(3)国衛研\[検査結果報告【2020.09.11】国衛研.xlsx]マスタ（削除不可）'!#REF!</xm:f>
          </x14:formula1>
          <xm:sqref>L7:L42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'\\10.25.75.248\kyoyu\化学物質係\●東北地方太平洋沖地震福島原発\■プレス\R2年度\R2.9月分\プレスR2.9.(第1203報)\(3)国衛研\[検査結果報告【2020.09.11】国衛研.xlsx]マスタ（削除不可）'!#REF!</xm:f>
          </x14:formula1>
          <xm:sqref>J7 J14:J15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2020-09-14T03:04:12Z</dcterms:modified>
</cp:coreProperties>
</file>