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956" windowHeight="8976"/>
  </bookViews>
  <sheets>
    <sheet name="Sheet1" sheetId="1" r:id="rId1"/>
  </sheets>
  <externalReferences>
    <externalReference r:id="rId2"/>
    <externalReference r:id="rId3"/>
  </externalReferences>
  <definedNames>
    <definedName name="産地">'[2]マスタ（削除不可）'!$A$3:$A$50</definedName>
    <definedName name="食品カテゴリ">'[2]マスタ（削除不可）'!$C$3:$C$9</definedName>
    <definedName name="超過">'[2]マスタ（削除不可）'!$H$3:$H$4</definedName>
    <definedName name="野生_栽培">'[2]マスタ（削除不可）'!$D$3:$D$8</definedName>
    <definedName name="流通品_非流通品">'[2]マスタ（削除不可）'!$B$3:$B$5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V21" i="1" s="1"/>
  <c r="W21" i="1" s="1"/>
  <c r="U20" i="1"/>
  <c r="V20" i="1" s="1"/>
  <c r="W20" i="1" s="1"/>
  <c r="T20" i="1"/>
  <c r="V19" i="1"/>
  <c r="W19" i="1" s="1"/>
  <c r="U19" i="1"/>
  <c r="T19" i="1"/>
  <c r="U18" i="1"/>
  <c r="T18" i="1"/>
  <c r="V18" i="1" s="1"/>
  <c r="W18" i="1" s="1"/>
  <c r="U17" i="1"/>
  <c r="T17" i="1"/>
  <c r="V17" i="1" s="1"/>
  <c r="W17" i="1" s="1"/>
  <c r="U16" i="1"/>
  <c r="V16" i="1" s="1"/>
  <c r="W16" i="1" s="1"/>
  <c r="T16" i="1"/>
  <c r="V15" i="1"/>
  <c r="W15" i="1" s="1"/>
  <c r="U15" i="1"/>
  <c r="T15" i="1"/>
  <c r="U14" i="1"/>
  <c r="T14" i="1"/>
  <c r="V14" i="1" s="1"/>
  <c r="W14" i="1" s="1"/>
  <c r="U13" i="1"/>
  <c r="T13" i="1"/>
  <c r="V13" i="1" s="1"/>
  <c r="W13" i="1" s="1"/>
  <c r="U12" i="1"/>
  <c r="V12" i="1" s="1"/>
  <c r="W12" i="1" s="1"/>
  <c r="T12" i="1"/>
  <c r="V11" i="1"/>
  <c r="W11" i="1" s="1"/>
  <c r="U11" i="1"/>
  <c r="T11" i="1"/>
  <c r="U10" i="1"/>
  <c r="T10" i="1"/>
  <c r="V10" i="1" s="1"/>
  <c r="W10" i="1" s="1"/>
  <c r="U9" i="1"/>
  <c r="T9" i="1"/>
  <c r="V9" i="1" s="1"/>
  <c r="W9" i="1" s="1"/>
  <c r="U8" i="1"/>
  <c r="V8" i="1" s="1"/>
  <c r="W8" i="1" s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V7" i="1"/>
  <c r="W7" i="1" s="1"/>
  <c r="U7" i="1"/>
  <c r="T7" i="1"/>
</calcChain>
</file>

<file path=xl/sharedStrings.xml><?xml version="1.0" encoding="utf-8"?>
<sst xmlns="http://schemas.openxmlformats.org/spreadsheetml/2006/main" count="271" uniqueCount="90">
  <si>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</si>
  <si>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</si>
  <si>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</si>
  <si>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</si>
  <si>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</si>
  <si>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</si>
  <si>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</si>
  <si>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</si>
  <si>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</si>
  <si>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</si>
  <si>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</si>
  <si>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</si>
  <si>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</si>
  <si>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</si>
  <si>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</si>
  <si>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</si>
  <si>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</si>
  <si>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</si>
  <si>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</si>
  <si>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</si>
  <si>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</si>
  <si>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</si>
  <si>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</si>
  <si>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</si>
  <si>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</si>
  <si>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</si>
  <si>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</si>
  <si>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</si>
  <si>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</si>
  <si>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</si>
  <si>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—</t>
    <phoneticPr fontId="1"/>
  </si>
  <si>
    <t>国立医薬品食品衛生研究所</t>
    <rPh sb="0" eb="12">
      <t>コクリツイヤクヒンショクヒンエイセイケンキュウショ</t>
    </rPh>
    <phoneticPr fontId="1"/>
  </si>
  <si>
    <t>山梨県</t>
    <rPh sb="0" eb="3">
      <t>ヤマナシケン</t>
    </rPh>
    <phoneticPr fontId="7"/>
  </si>
  <si>
    <t>都留市</t>
    <rPh sb="0" eb="3">
      <t>ツルシ</t>
    </rPh>
    <phoneticPr fontId="1"/>
  </si>
  <si>
    <t>—</t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</si>
  <si>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</si>
  <si>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3"/>
  </si>
  <si>
    <t>ウメ</t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</si>
  <si>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</si>
  <si>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</si>
  <si>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</si>
  <si>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</si>
  <si>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—</t>
    <phoneticPr fontId="1"/>
  </si>
  <si>
    <t>大月市</t>
    <rPh sb="0" eb="3">
      <t>オオツキシ</t>
    </rPh>
    <phoneticPr fontId="1"/>
  </si>
  <si>
    <t>レタス</t>
  </si>
  <si>
    <t>-</t>
    <phoneticPr fontId="1"/>
  </si>
  <si>
    <t>—</t>
    <phoneticPr fontId="1"/>
  </si>
  <si>
    <t>群馬県</t>
    <rPh sb="0" eb="3">
      <t>グンマケン</t>
    </rPh>
    <phoneticPr fontId="7"/>
  </si>
  <si>
    <t>—</t>
    <phoneticPr fontId="1"/>
  </si>
  <si>
    <t>-</t>
    <phoneticPr fontId="1"/>
  </si>
  <si>
    <t>—</t>
    <phoneticPr fontId="1"/>
  </si>
  <si>
    <t>栃木県</t>
    <rPh sb="0" eb="3">
      <t>トチギケン</t>
    </rPh>
    <phoneticPr fontId="7"/>
  </si>
  <si>
    <t>ブドウ</t>
  </si>
  <si>
    <t>品種：巨峰</t>
    <rPh sb="0" eb="2">
      <t>ヒンシュ</t>
    </rPh>
    <rPh sb="3" eb="5">
      <t>キョホウ</t>
    </rPh>
    <phoneticPr fontId="1"/>
  </si>
  <si>
    <t>ゴボウ</t>
  </si>
  <si>
    <t>神奈川県</t>
    <rPh sb="0" eb="4">
      <t>カナガワケン</t>
    </rPh>
    <phoneticPr fontId="7"/>
  </si>
  <si>
    <t>伊勢原市</t>
    <rPh sb="0" eb="4">
      <t>イセハラシ</t>
    </rPh>
    <phoneticPr fontId="1"/>
  </si>
  <si>
    <t>—</t>
    <phoneticPr fontId="1"/>
  </si>
  <si>
    <t>タマネギ</t>
  </si>
  <si>
    <t>畜産物</t>
    <rPh sb="0" eb="3">
      <t>チクサンブツ</t>
    </rPh>
    <phoneticPr fontId="3"/>
  </si>
  <si>
    <t>豚肉</t>
    <rPh sb="0" eb="2">
      <t>ブタニク</t>
    </rPh>
    <phoneticPr fontId="1"/>
  </si>
  <si>
    <t>—</t>
    <phoneticPr fontId="1"/>
  </si>
  <si>
    <t>部位：肩</t>
    <rPh sb="0" eb="2">
      <t>ブイ</t>
    </rPh>
    <rPh sb="3" eb="4">
      <t>カタ</t>
    </rPh>
    <phoneticPr fontId="1"/>
  </si>
  <si>
    <t>埼玉県</t>
    <rPh sb="0" eb="3">
      <t>サイタマケン</t>
    </rPh>
    <phoneticPr fontId="7"/>
  </si>
  <si>
    <t>キュウリ</t>
  </si>
  <si>
    <t>—</t>
    <phoneticPr fontId="1"/>
  </si>
  <si>
    <t>春日部市</t>
    <rPh sb="0" eb="4">
      <t>カスカベシ</t>
    </rPh>
    <phoneticPr fontId="1"/>
  </si>
  <si>
    <t>—</t>
    <phoneticPr fontId="1"/>
  </si>
  <si>
    <t>シイタケ</t>
  </si>
  <si>
    <t>栽培</t>
    <rPh sb="0" eb="2">
      <t>サイバイ</t>
    </rPh>
    <phoneticPr fontId="1"/>
  </si>
  <si>
    <t>菌床</t>
    <rPh sb="0" eb="2">
      <t>キンショウ</t>
    </rPh>
    <phoneticPr fontId="1"/>
  </si>
  <si>
    <t>-</t>
    <phoneticPr fontId="1"/>
  </si>
  <si>
    <t>&lt;25</t>
    <phoneticPr fontId="1"/>
  </si>
  <si>
    <t>マイタケ</t>
  </si>
  <si>
    <t>栽培</t>
    <rPh sb="0" eb="2">
      <t>サイバイ</t>
    </rPh>
    <phoneticPr fontId="3"/>
  </si>
  <si>
    <t>-</t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</si>
  <si>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</si>
  <si>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調製粉乳</t>
    <rPh sb="0" eb="2">
      <t>チョウセイ</t>
    </rPh>
    <rPh sb="2" eb="4">
      <t>フンニュウ</t>
    </rPh>
    <phoneticPr fontId="1"/>
  </si>
  <si>
    <t>Ge</t>
  </si>
  <si>
    <t>&lt;0.74</t>
  </si>
  <si>
    <t>&lt;0.96</t>
  </si>
  <si>
    <t>&lt;1.7</t>
  </si>
  <si>
    <t>ベビーフード</t>
    <phoneticPr fontId="1"/>
  </si>
  <si>
    <t>&lt;0.59</t>
  </si>
  <si>
    <t>&lt;0.65</t>
  </si>
  <si>
    <t>&lt;1.2</t>
  </si>
  <si>
    <t>&lt;0.51</t>
  </si>
  <si>
    <t>&lt;0.56</t>
  </si>
  <si>
    <t>&lt;1.1</t>
  </si>
  <si>
    <t>採取時点の
出荷制限等の状況</t>
    <rPh sb="0" eb="2">
      <t>サイシュ</t>
    </rPh>
    <rPh sb="2" eb="4">
      <t>ジテン</t>
    </rPh>
    <rPh sb="6" eb="8">
      <t>シュッカ</t>
    </rPh>
    <rPh sb="8" eb="10">
      <t>セイゲン</t>
    </rPh>
    <rPh sb="10" eb="11">
      <t>トウ</t>
    </rPh>
    <rPh sb="12" eb="14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</si>
</sst>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4" borderId="35" xfId="0" applyNumberFormat="1" applyFont="1" applyFill="1" applyBorder="1" applyAlignment="1">
      <alignment horizontal="center" vertical="center" wrapText="1"/>
    </xf>
    <xf numFmtId="0" fontId="2" fillId="4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57" fontId="2" fillId="2" borderId="44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0&#22577;)/(3)&#22269;&#34907;&#30740;/&#20083;&#20816;&#29992;&#12304;R2.6.12&#12305;&#22269;&#34907;&#30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0&#22577;)/(3)&#22269;&#34907;&#30740;/&#26908;&#26619;&#32080;&#26524;&#22577;&#21578;&#12304;2020.06.12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workbookViewId="0"/>
  </sheetViews>
  <sheetFormatPr defaultRowHeight="18" x14ac:dyDescent="0.45"/>
  <cols>
    <col min="2" max="2" width="10.3984375" bestFit="1" customWidth="1"/>
    <col min="3" max="3" width="24.09765625" bestFit="1" customWidth="1"/>
    <col min="8" max="8" width="16.296875" style="80" bestFit="1" customWidth="1"/>
    <col min="9" max="9" width="12.296875" style="80" bestFit="1" customWidth="1"/>
    <col min="10" max="10" width="36.8984375" style="80" bestFit="1" customWidth="1"/>
    <col min="11" max="11" width="20.69921875" style="80" customWidth="1"/>
    <col min="12" max="12" width="16.296875" style="80" bestFit="1" customWidth="1"/>
    <col min="13" max="13" width="22.796875" bestFit="1" customWidth="1"/>
  </cols>
  <sheetData>
    <row r="1" spans="1:23" x14ac:dyDescent="0.45">
      <c r="A1" t="s">
        <v>0</v>
      </c>
    </row>
    <row r="2" spans="1:23" ht="18.600000000000001" thickBot="1" x14ac:dyDescent="0.5"/>
    <row r="3" spans="1:23" x14ac:dyDescent="0.45">
      <c r="A3" s="1" t="s">
        <v>1</v>
      </c>
      <c r="B3" s="77" t="s">
        <v>2</v>
      </c>
      <c r="C3" s="2" t="s">
        <v>3</v>
      </c>
      <c r="D3" s="3" t="s">
        <v>4</v>
      </c>
      <c r="E3" s="4"/>
      <c r="F3" s="5"/>
      <c r="G3" s="6" t="s">
        <v>5</v>
      </c>
      <c r="H3" s="81" t="s">
        <v>6</v>
      </c>
      <c r="I3" s="7" t="s">
        <v>7</v>
      </c>
      <c r="J3" s="4"/>
      <c r="K3" s="4"/>
      <c r="L3" s="5"/>
      <c r="M3" s="3" t="s">
        <v>8</v>
      </c>
      <c r="N3" s="5"/>
      <c r="O3" s="8" t="s">
        <v>9</v>
      </c>
      <c r="P3" s="9"/>
      <c r="Q3" s="3" t="s">
        <v>10</v>
      </c>
      <c r="R3" s="4"/>
      <c r="S3" s="4"/>
      <c r="T3" s="4"/>
      <c r="U3" s="4"/>
      <c r="V3" s="4"/>
      <c r="W3" s="5"/>
    </row>
    <row r="4" spans="1:23" x14ac:dyDescent="0.45">
      <c r="A4" s="10"/>
      <c r="B4" s="78"/>
      <c r="C4" s="11"/>
      <c r="D4" s="12" t="s">
        <v>11</v>
      </c>
      <c r="E4" s="13" t="s">
        <v>12</v>
      </c>
      <c r="F4" s="14" t="s">
        <v>13</v>
      </c>
      <c r="G4" s="15"/>
      <c r="H4" s="82"/>
      <c r="I4" s="16" t="s">
        <v>14</v>
      </c>
      <c r="J4" s="88"/>
      <c r="K4" s="90"/>
      <c r="L4" s="14" t="s">
        <v>89</v>
      </c>
      <c r="M4" s="16" t="s">
        <v>15</v>
      </c>
      <c r="N4" s="14" t="s">
        <v>16</v>
      </c>
      <c r="O4" s="17" t="s">
        <v>17</v>
      </c>
      <c r="P4" s="18" t="s">
        <v>18</v>
      </c>
      <c r="Q4" s="19" t="s">
        <v>19</v>
      </c>
      <c r="R4" s="20"/>
      <c r="S4" s="20"/>
      <c r="T4" s="21" t="s">
        <v>20</v>
      </c>
      <c r="U4" s="22" t="s">
        <v>21</v>
      </c>
      <c r="V4" s="22" t="s">
        <v>22</v>
      </c>
      <c r="W4" s="23" t="s">
        <v>23</v>
      </c>
    </row>
    <row r="5" spans="1:23" ht="109.95" customHeight="1" x14ac:dyDescent="0.45">
      <c r="A5" s="10"/>
      <c r="B5" s="78"/>
      <c r="C5" s="11"/>
      <c r="D5" s="24"/>
      <c r="E5" s="25"/>
      <c r="F5" s="26"/>
      <c r="G5" s="15"/>
      <c r="H5" s="82"/>
      <c r="I5" s="28"/>
      <c r="J5" s="27" t="s">
        <v>24</v>
      </c>
      <c r="K5" s="27" t="s">
        <v>25</v>
      </c>
      <c r="L5" s="11"/>
      <c r="M5" s="28"/>
      <c r="N5" s="26"/>
      <c r="O5" s="29"/>
      <c r="P5" s="30"/>
      <c r="Q5" s="31" t="s">
        <v>26</v>
      </c>
      <c r="R5" s="32"/>
      <c r="S5" s="33"/>
      <c r="T5" s="34"/>
      <c r="U5" s="35"/>
      <c r="V5" s="35"/>
      <c r="W5" s="36"/>
    </row>
    <row r="6" spans="1:23" ht="18.600000000000001" thickBot="1" x14ac:dyDescent="0.5">
      <c r="A6" s="37"/>
      <c r="B6" s="79"/>
      <c r="C6" s="38"/>
      <c r="D6" s="39"/>
      <c r="E6" s="40"/>
      <c r="F6" s="41"/>
      <c r="G6" s="42"/>
      <c r="H6" s="83"/>
      <c r="I6" s="43"/>
      <c r="J6" s="89"/>
      <c r="K6" s="89"/>
      <c r="L6" s="38"/>
      <c r="M6" s="43"/>
      <c r="N6" s="41"/>
      <c r="O6" s="44"/>
      <c r="P6" s="45"/>
      <c r="Q6" s="46" t="s">
        <v>27</v>
      </c>
      <c r="R6" s="47" t="s">
        <v>28</v>
      </c>
      <c r="S6" s="48" t="s">
        <v>29</v>
      </c>
      <c r="T6" s="49"/>
      <c r="U6" s="50"/>
      <c r="V6" s="50"/>
      <c r="W6" s="51"/>
    </row>
    <row r="7" spans="1:23" ht="18.600000000000001" thickTop="1" x14ac:dyDescent="0.45">
      <c r="A7" s="52">
        <v>1</v>
      </c>
      <c r="B7" s="52" t="s">
        <v>30</v>
      </c>
      <c r="C7" s="53" t="s">
        <v>31</v>
      </c>
      <c r="D7" s="54" t="s">
        <v>32</v>
      </c>
      <c r="E7" s="52" t="s">
        <v>33</v>
      </c>
      <c r="F7" s="52" t="s">
        <v>34</v>
      </c>
      <c r="G7" s="55" t="s">
        <v>35</v>
      </c>
      <c r="H7" s="84" t="s">
        <v>36</v>
      </c>
      <c r="I7" s="86" t="s">
        <v>37</v>
      </c>
      <c r="J7" s="86" t="s">
        <v>34</v>
      </c>
      <c r="K7" s="86" t="s">
        <v>34</v>
      </c>
      <c r="L7" s="91" t="s">
        <v>38</v>
      </c>
      <c r="M7" s="57" t="s">
        <v>31</v>
      </c>
      <c r="N7" s="58" t="s">
        <v>39</v>
      </c>
      <c r="O7" s="59">
        <v>43990</v>
      </c>
      <c r="P7" s="60">
        <v>43993</v>
      </c>
      <c r="Q7" s="61" t="s">
        <v>40</v>
      </c>
      <c r="R7" s="62" t="s">
        <v>40</v>
      </c>
      <c r="S7" s="63" t="s">
        <v>41</v>
      </c>
      <c r="T7" s="64" t="str">
        <f t="shared" ref="T7:U21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64" t="str">
        <f t="shared" si="0"/>
        <v>-</v>
      </c>
      <c r="V7" s="65" t="str">
        <f t="shared" ref="V7:V2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66" t="str">
        <f t="shared" ref="W7:W21" si="2">IF(ISERROR(V7*1),"",IF(AND(H7="飲料水",V7&gt;=11),"○",IF(AND(H7="牛乳・乳児用食品",V7&gt;=51),"○",IF(AND(H7&lt;&gt;"",V7&gt;=110),"○",""))))</f>
        <v/>
      </c>
    </row>
    <row r="8" spans="1:23" x14ac:dyDescent="0.45">
      <c r="A8" s="67">
        <f>A7+1</f>
        <v>2</v>
      </c>
      <c r="B8" s="52" t="s">
        <v>42</v>
      </c>
      <c r="C8" s="53" t="s">
        <v>31</v>
      </c>
      <c r="D8" s="56" t="s">
        <v>32</v>
      </c>
      <c r="E8" s="67" t="s">
        <v>43</v>
      </c>
      <c r="F8" s="52" t="s">
        <v>42</v>
      </c>
      <c r="G8" s="55" t="s">
        <v>35</v>
      </c>
      <c r="H8" s="84" t="s">
        <v>36</v>
      </c>
      <c r="I8" s="87" t="s">
        <v>44</v>
      </c>
      <c r="J8" s="86" t="s">
        <v>42</v>
      </c>
      <c r="K8" s="86" t="s">
        <v>42</v>
      </c>
      <c r="L8" s="91" t="s">
        <v>38</v>
      </c>
      <c r="M8" s="68" t="s">
        <v>31</v>
      </c>
      <c r="N8" s="58" t="s">
        <v>39</v>
      </c>
      <c r="O8" s="69">
        <v>43990</v>
      </c>
      <c r="P8" s="60">
        <v>43993</v>
      </c>
      <c r="Q8" s="61" t="s">
        <v>45</v>
      </c>
      <c r="R8" s="62" t="s">
        <v>45</v>
      </c>
      <c r="S8" s="63" t="s">
        <v>41</v>
      </c>
      <c r="T8" s="64" t="str">
        <f t="shared" si="0"/>
        <v>-</v>
      </c>
      <c r="U8" s="64" t="str">
        <f t="shared" si="0"/>
        <v>-</v>
      </c>
      <c r="V8" s="65" t="str">
        <f t="shared" si="1"/>
        <v>&lt;25</v>
      </c>
      <c r="W8" s="66" t="str">
        <f t="shared" si="2"/>
        <v/>
      </c>
    </row>
    <row r="9" spans="1:23" x14ac:dyDescent="0.45">
      <c r="A9" s="67">
        <f t="shared" ref="A9:A21" si="3">A8+1</f>
        <v>3</v>
      </c>
      <c r="B9" s="52" t="s">
        <v>46</v>
      </c>
      <c r="C9" s="53" t="s">
        <v>31</v>
      </c>
      <c r="D9" s="56" t="s">
        <v>47</v>
      </c>
      <c r="E9" s="52" t="s">
        <v>48</v>
      </c>
      <c r="F9" s="52" t="s">
        <v>46</v>
      </c>
      <c r="G9" s="55" t="s">
        <v>35</v>
      </c>
      <c r="H9" s="84" t="s">
        <v>36</v>
      </c>
      <c r="I9" s="87" t="s">
        <v>37</v>
      </c>
      <c r="J9" s="86" t="s">
        <v>42</v>
      </c>
      <c r="K9" s="86" t="s">
        <v>42</v>
      </c>
      <c r="L9" s="91" t="s">
        <v>38</v>
      </c>
      <c r="M9" s="68" t="s">
        <v>31</v>
      </c>
      <c r="N9" s="58" t="s">
        <v>39</v>
      </c>
      <c r="O9" s="69">
        <v>43990</v>
      </c>
      <c r="P9" s="60">
        <v>43993</v>
      </c>
      <c r="Q9" s="61" t="s">
        <v>49</v>
      </c>
      <c r="R9" s="62" t="s">
        <v>49</v>
      </c>
      <c r="S9" s="63" t="s">
        <v>41</v>
      </c>
      <c r="T9" s="64" t="str">
        <f t="shared" si="0"/>
        <v>-</v>
      </c>
      <c r="U9" s="64" t="str">
        <f t="shared" si="0"/>
        <v>-</v>
      </c>
      <c r="V9" s="65" t="str">
        <f t="shared" si="1"/>
        <v>&lt;25</v>
      </c>
      <c r="W9" s="66" t="str">
        <f t="shared" si="2"/>
        <v/>
      </c>
    </row>
    <row r="10" spans="1:23" x14ac:dyDescent="0.45">
      <c r="A10" s="67">
        <f t="shared" si="3"/>
        <v>4</v>
      </c>
      <c r="B10" s="52" t="s">
        <v>50</v>
      </c>
      <c r="C10" s="53" t="s">
        <v>31</v>
      </c>
      <c r="D10" s="56" t="s">
        <v>51</v>
      </c>
      <c r="E10" s="52" t="s">
        <v>50</v>
      </c>
      <c r="F10" s="52" t="s">
        <v>50</v>
      </c>
      <c r="G10" s="55" t="s">
        <v>35</v>
      </c>
      <c r="H10" s="84" t="s">
        <v>36</v>
      </c>
      <c r="I10" s="87" t="s">
        <v>52</v>
      </c>
      <c r="J10" s="86" t="s">
        <v>50</v>
      </c>
      <c r="K10" s="86" t="s">
        <v>53</v>
      </c>
      <c r="L10" s="91" t="s">
        <v>38</v>
      </c>
      <c r="M10" s="68" t="s">
        <v>31</v>
      </c>
      <c r="N10" s="58" t="s">
        <v>39</v>
      </c>
      <c r="O10" s="69">
        <v>43990</v>
      </c>
      <c r="P10" s="60">
        <v>43993</v>
      </c>
      <c r="Q10" s="61" t="s">
        <v>49</v>
      </c>
      <c r="R10" s="62" t="s">
        <v>49</v>
      </c>
      <c r="S10" s="63" t="s">
        <v>41</v>
      </c>
      <c r="T10" s="64" t="str">
        <f t="shared" si="0"/>
        <v>-</v>
      </c>
      <c r="U10" s="64" t="str">
        <f t="shared" si="0"/>
        <v>-</v>
      </c>
      <c r="V10" s="65" t="str">
        <f t="shared" si="1"/>
        <v>&lt;25</v>
      </c>
      <c r="W10" s="66" t="str">
        <f t="shared" si="2"/>
        <v/>
      </c>
    </row>
    <row r="11" spans="1:23" x14ac:dyDescent="0.45">
      <c r="A11" s="67">
        <f t="shared" si="3"/>
        <v>5</v>
      </c>
      <c r="B11" s="52" t="s">
        <v>50</v>
      </c>
      <c r="C11" s="53" t="s">
        <v>31</v>
      </c>
      <c r="D11" s="56" t="s">
        <v>47</v>
      </c>
      <c r="E11" s="52" t="s">
        <v>50</v>
      </c>
      <c r="F11" s="52" t="s">
        <v>50</v>
      </c>
      <c r="G11" s="55" t="s">
        <v>35</v>
      </c>
      <c r="H11" s="84" t="s">
        <v>36</v>
      </c>
      <c r="I11" s="87" t="s">
        <v>54</v>
      </c>
      <c r="J11" s="86" t="s">
        <v>50</v>
      </c>
      <c r="K11" s="86" t="s">
        <v>50</v>
      </c>
      <c r="L11" s="91" t="s">
        <v>38</v>
      </c>
      <c r="M11" s="68" t="s">
        <v>31</v>
      </c>
      <c r="N11" s="58" t="s">
        <v>39</v>
      </c>
      <c r="O11" s="69">
        <v>43990</v>
      </c>
      <c r="P11" s="60">
        <v>43993</v>
      </c>
      <c r="Q11" s="61" t="s">
        <v>49</v>
      </c>
      <c r="R11" s="62" t="s">
        <v>49</v>
      </c>
      <c r="S11" s="63" t="s">
        <v>41</v>
      </c>
      <c r="T11" s="64" t="str">
        <f t="shared" si="0"/>
        <v>-</v>
      </c>
      <c r="U11" s="64" t="str">
        <f t="shared" si="0"/>
        <v>-</v>
      </c>
      <c r="V11" s="65" t="str">
        <f t="shared" si="1"/>
        <v>&lt;25</v>
      </c>
      <c r="W11" s="66" t="str">
        <f t="shared" si="2"/>
        <v/>
      </c>
    </row>
    <row r="12" spans="1:23" x14ac:dyDescent="0.45">
      <c r="A12" s="67">
        <f t="shared" si="3"/>
        <v>6</v>
      </c>
      <c r="B12" s="52" t="s">
        <v>50</v>
      </c>
      <c r="C12" s="53" t="s">
        <v>31</v>
      </c>
      <c r="D12" s="56" t="s">
        <v>55</v>
      </c>
      <c r="E12" s="67" t="s">
        <v>56</v>
      </c>
      <c r="F12" s="52" t="s">
        <v>57</v>
      </c>
      <c r="G12" s="55" t="s">
        <v>35</v>
      </c>
      <c r="H12" s="84" t="s">
        <v>36</v>
      </c>
      <c r="I12" s="87" t="s">
        <v>58</v>
      </c>
      <c r="J12" s="86" t="s">
        <v>50</v>
      </c>
      <c r="K12" s="86" t="s">
        <v>50</v>
      </c>
      <c r="L12" s="91" t="s">
        <v>38</v>
      </c>
      <c r="M12" s="68" t="s">
        <v>31</v>
      </c>
      <c r="N12" s="58" t="s">
        <v>39</v>
      </c>
      <c r="O12" s="69">
        <v>43991</v>
      </c>
      <c r="P12" s="60">
        <v>43993</v>
      </c>
      <c r="Q12" s="61" t="s">
        <v>49</v>
      </c>
      <c r="R12" s="62" t="s">
        <v>49</v>
      </c>
      <c r="S12" s="63" t="s">
        <v>41</v>
      </c>
      <c r="T12" s="64" t="str">
        <f t="shared" si="0"/>
        <v>-</v>
      </c>
      <c r="U12" s="64" t="str">
        <f t="shared" si="0"/>
        <v>-</v>
      </c>
      <c r="V12" s="65" t="str">
        <f t="shared" si="1"/>
        <v>&lt;25</v>
      </c>
      <c r="W12" s="66" t="str">
        <f t="shared" si="2"/>
        <v/>
      </c>
    </row>
    <row r="13" spans="1:23" x14ac:dyDescent="0.45">
      <c r="A13" s="67">
        <f t="shared" si="3"/>
        <v>7</v>
      </c>
      <c r="B13" s="52" t="s">
        <v>50</v>
      </c>
      <c r="C13" s="53" t="s">
        <v>31</v>
      </c>
      <c r="D13" s="56" t="s">
        <v>55</v>
      </c>
      <c r="E13" s="52" t="s">
        <v>50</v>
      </c>
      <c r="F13" s="52" t="s">
        <v>50</v>
      </c>
      <c r="G13" s="55" t="s">
        <v>35</v>
      </c>
      <c r="H13" s="85" t="s">
        <v>59</v>
      </c>
      <c r="I13" s="87" t="s">
        <v>60</v>
      </c>
      <c r="J13" s="86" t="s">
        <v>61</v>
      </c>
      <c r="K13" s="87" t="s">
        <v>62</v>
      </c>
      <c r="L13" s="91" t="s">
        <v>38</v>
      </c>
      <c r="M13" s="68" t="s">
        <v>31</v>
      </c>
      <c r="N13" s="58" t="s">
        <v>39</v>
      </c>
      <c r="O13" s="69">
        <v>43991</v>
      </c>
      <c r="P13" s="60">
        <v>43993</v>
      </c>
      <c r="Q13" s="61" t="s">
        <v>49</v>
      </c>
      <c r="R13" s="62" t="s">
        <v>49</v>
      </c>
      <c r="S13" s="63" t="s">
        <v>41</v>
      </c>
      <c r="T13" s="64" t="str">
        <f t="shared" si="0"/>
        <v>-</v>
      </c>
      <c r="U13" s="64" t="str">
        <f t="shared" si="0"/>
        <v>-</v>
      </c>
      <c r="V13" s="65" t="str">
        <f t="shared" si="1"/>
        <v>&lt;25</v>
      </c>
      <c r="W13" s="66" t="str">
        <f t="shared" si="2"/>
        <v/>
      </c>
    </row>
    <row r="14" spans="1:23" x14ac:dyDescent="0.45">
      <c r="A14" s="67">
        <f t="shared" si="3"/>
        <v>8</v>
      </c>
      <c r="B14" s="52" t="s">
        <v>50</v>
      </c>
      <c r="C14" s="53" t="s">
        <v>31</v>
      </c>
      <c r="D14" s="56" t="s">
        <v>63</v>
      </c>
      <c r="E14" s="52" t="s">
        <v>50</v>
      </c>
      <c r="F14" s="52" t="s">
        <v>50</v>
      </c>
      <c r="G14" s="55" t="s">
        <v>35</v>
      </c>
      <c r="H14" s="84" t="s">
        <v>36</v>
      </c>
      <c r="I14" s="87" t="s">
        <v>64</v>
      </c>
      <c r="J14" s="86" t="s">
        <v>42</v>
      </c>
      <c r="K14" s="86" t="s">
        <v>50</v>
      </c>
      <c r="L14" s="91" t="s">
        <v>38</v>
      </c>
      <c r="M14" s="68" t="s">
        <v>31</v>
      </c>
      <c r="N14" s="58" t="s">
        <v>39</v>
      </c>
      <c r="O14" s="69">
        <v>43991</v>
      </c>
      <c r="P14" s="70">
        <v>43994</v>
      </c>
      <c r="Q14" s="61" t="s">
        <v>40</v>
      </c>
      <c r="R14" s="62" t="s">
        <v>49</v>
      </c>
      <c r="S14" s="63" t="s">
        <v>41</v>
      </c>
      <c r="T14" s="64" t="str">
        <f t="shared" si="0"/>
        <v>-</v>
      </c>
      <c r="U14" s="64" t="str">
        <f t="shared" si="0"/>
        <v>-</v>
      </c>
      <c r="V14" s="65" t="str">
        <f t="shared" si="1"/>
        <v>&lt;25</v>
      </c>
      <c r="W14" s="66" t="str">
        <f t="shared" si="2"/>
        <v/>
      </c>
    </row>
    <row r="15" spans="1:23" x14ac:dyDescent="0.45">
      <c r="A15" s="67">
        <f t="shared" si="3"/>
        <v>9</v>
      </c>
      <c r="B15" s="52" t="s">
        <v>50</v>
      </c>
      <c r="C15" s="53" t="s">
        <v>31</v>
      </c>
      <c r="D15" s="56" t="s">
        <v>63</v>
      </c>
      <c r="E15" s="52" t="s">
        <v>65</v>
      </c>
      <c r="F15" s="52" t="s">
        <v>50</v>
      </c>
      <c r="G15" s="55" t="s">
        <v>35</v>
      </c>
      <c r="H15" s="84" t="s">
        <v>36</v>
      </c>
      <c r="I15" s="87" t="s">
        <v>37</v>
      </c>
      <c r="J15" s="86" t="s">
        <v>42</v>
      </c>
      <c r="K15" s="86" t="s">
        <v>50</v>
      </c>
      <c r="L15" s="91" t="s">
        <v>38</v>
      </c>
      <c r="M15" s="68" t="s">
        <v>31</v>
      </c>
      <c r="N15" s="58" t="s">
        <v>39</v>
      </c>
      <c r="O15" s="69">
        <v>43991</v>
      </c>
      <c r="P15" s="70">
        <v>43994</v>
      </c>
      <c r="Q15" s="61" t="s">
        <v>40</v>
      </c>
      <c r="R15" s="62" t="s">
        <v>49</v>
      </c>
      <c r="S15" s="63" t="s">
        <v>41</v>
      </c>
      <c r="T15" s="64" t="str">
        <f t="shared" si="0"/>
        <v>-</v>
      </c>
      <c r="U15" s="64" t="str">
        <f t="shared" si="0"/>
        <v>-</v>
      </c>
      <c r="V15" s="65" t="str">
        <f t="shared" si="1"/>
        <v>&lt;25</v>
      </c>
      <c r="W15" s="66" t="str">
        <f t="shared" si="2"/>
        <v/>
      </c>
    </row>
    <row r="16" spans="1:23" x14ac:dyDescent="0.45">
      <c r="A16" s="67">
        <f t="shared" si="3"/>
        <v>10</v>
      </c>
      <c r="B16" s="52" t="s">
        <v>50</v>
      </c>
      <c r="C16" s="53" t="s">
        <v>31</v>
      </c>
      <c r="D16" s="56" t="s">
        <v>63</v>
      </c>
      <c r="E16" s="67" t="s">
        <v>66</v>
      </c>
      <c r="F16" s="52" t="s">
        <v>67</v>
      </c>
      <c r="G16" s="55" t="s">
        <v>35</v>
      </c>
      <c r="H16" s="85" t="s">
        <v>36</v>
      </c>
      <c r="I16" s="87" t="s">
        <v>68</v>
      </c>
      <c r="J16" s="87" t="s">
        <v>69</v>
      </c>
      <c r="K16" s="87" t="s">
        <v>70</v>
      </c>
      <c r="L16" s="91" t="s">
        <v>38</v>
      </c>
      <c r="M16" s="68" t="s">
        <v>31</v>
      </c>
      <c r="N16" s="58" t="s">
        <v>39</v>
      </c>
      <c r="O16" s="69">
        <v>43991</v>
      </c>
      <c r="P16" s="70">
        <v>43994</v>
      </c>
      <c r="Q16" s="61" t="s">
        <v>71</v>
      </c>
      <c r="R16" s="62" t="s">
        <v>71</v>
      </c>
      <c r="S16" s="63" t="s">
        <v>72</v>
      </c>
      <c r="T16" s="64" t="str">
        <f t="shared" si="0"/>
        <v>-</v>
      </c>
      <c r="U16" s="64" t="str">
        <f t="shared" si="0"/>
        <v>-</v>
      </c>
      <c r="V16" s="65" t="str">
        <f t="shared" si="1"/>
        <v>&lt;25</v>
      </c>
      <c r="W16" s="66" t="str">
        <f t="shared" si="2"/>
        <v/>
      </c>
    </row>
    <row r="17" spans="1:23" x14ac:dyDescent="0.45">
      <c r="A17" s="67">
        <f t="shared" si="3"/>
        <v>11</v>
      </c>
      <c r="B17" s="52" t="s">
        <v>67</v>
      </c>
      <c r="C17" s="53" t="s">
        <v>31</v>
      </c>
      <c r="D17" s="56" t="s">
        <v>63</v>
      </c>
      <c r="E17" s="52" t="s">
        <v>67</v>
      </c>
      <c r="F17" s="52" t="s">
        <v>67</v>
      </c>
      <c r="G17" s="55" t="s">
        <v>35</v>
      </c>
      <c r="H17" s="84" t="s">
        <v>36</v>
      </c>
      <c r="I17" s="87" t="s">
        <v>73</v>
      </c>
      <c r="J17" s="87" t="s">
        <v>74</v>
      </c>
      <c r="K17" s="87" t="s">
        <v>70</v>
      </c>
      <c r="L17" s="91" t="s">
        <v>38</v>
      </c>
      <c r="M17" s="68" t="s">
        <v>31</v>
      </c>
      <c r="N17" s="58" t="s">
        <v>39</v>
      </c>
      <c r="O17" s="69">
        <v>43991</v>
      </c>
      <c r="P17" s="70">
        <v>43994</v>
      </c>
      <c r="Q17" s="61" t="s">
        <v>40</v>
      </c>
      <c r="R17" s="62" t="s">
        <v>40</v>
      </c>
      <c r="S17" s="63" t="s">
        <v>41</v>
      </c>
      <c r="T17" s="64" t="str">
        <f t="shared" si="0"/>
        <v>-</v>
      </c>
      <c r="U17" s="64" t="str">
        <f t="shared" si="0"/>
        <v>-</v>
      </c>
      <c r="V17" s="65" t="str">
        <f t="shared" si="1"/>
        <v>&lt;25</v>
      </c>
      <c r="W17" s="66" t="str">
        <f t="shared" si="2"/>
        <v/>
      </c>
    </row>
    <row r="18" spans="1:23" x14ac:dyDescent="0.45">
      <c r="A18" s="67">
        <f t="shared" si="3"/>
        <v>12</v>
      </c>
      <c r="B18" s="52" t="s">
        <v>46</v>
      </c>
      <c r="C18" s="53" t="s">
        <v>31</v>
      </c>
      <c r="D18" s="56" t="s">
        <v>55</v>
      </c>
      <c r="E18" s="52" t="s">
        <v>50</v>
      </c>
      <c r="F18" s="52" t="s">
        <v>67</v>
      </c>
      <c r="G18" s="55" t="s">
        <v>35</v>
      </c>
      <c r="H18" s="85" t="s">
        <v>36</v>
      </c>
      <c r="I18" s="87" t="s">
        <v>37</v>
      </c>
      <c r="J18" s="86" t="s">
        <v>67</v>
      </c>
      <c r="K18" s="86" t="s">
        <v>67</v>
      </c>
      <c r="L18" s="91" t="s">
        <v>38</v>
      </c>
      <c r="M18" s="68" t="s">
        <v>31</v>
      </c>
      <c r="N18" s="58" t="s">
        <v>39</v>
      </c>
      <c r="O18" s="69">
        <v>43992</v>
      </c>
      <c r="P18" s="70">
        <v>43994</v>
      </c>
      <c r="Q18" s="61" t="s">
        <v>71</v>
      </c>
      <c r="R18" s="62" t="s">
        <v>71</v>
      </c>
      <c r="S18" s="63" t="s">
        <v>72</v>
      </c>
      <c r="T18" s="64" t="str">
        <f t="shared" si="0"/>
        <v>-</v>
      </c>
      <c r="U18" s="64" t="str">
        <f t="shared" si="0"/>
        <v>-</v>
      </c>
      <c r="V18" s="65" t="str">
        <f t="shared" si="1"/>
        <v>&lt;25</v>
      </c>
      <c r="W18" s="66" t="str">
        <f t="shared" si="2"/>
        <v/>
      </c>
    </row>
    <row r="19" spans="1:23" x14ac:dyDescent="0.45">
      <c r="A19" s="67">
        <f t="shared" si="3"/>
        <v>13</v>
      </c>
      <c r="B19" s="52" t="s">
        <v>75</v>
      </c>
      <c r="C19" s="71" t="s">
        <v>31</v>
      </c>
      <c r="D19" s="54" t="s">
        <v>75</v>
      </c>
      <c r="E19" s="52" t="s">
        <v>75</v>
      </c>
      <c r="F19" s="52" t="s">
        <v>75</v>
      </c>
      <c r="G19" s="55" t="s">
        <v>35</v>
      </c>
      <c r="H19" s="84" t="s">
        <v>76</v>
      </c>
      <c r="I19" s="86" t="s">
        <v>77</v>
      </c>
      <c r="J19" s="86" t="s">
        <v>75</v>
      </c>
      <c r="K19" s="86" t="s">
        <v>75</v>
      </c>
      <c r="L19" s="91" t="s">
        <v>38</v>
      </c>
      <c r="M19" s="72" t="s">
        <v>31</v>
      </c>
      <c r="N19" s="58" t="s">
        <v>78</v>
      </c>
      <c r="O19" s="59">
        <v>43984</v>
      </c>
      <c r="P19" s="60">
        <v>43994</v>
      </c>
      <c r="Q19" s="61" t="s">
        <v>79</v>
      </c>
      <c r="R19" s="62" t="s">
        <v>80</v>
      </c>
      <c r="S19" s="63" t="s">
        <v>81</v>
      </c>
      <c r="T19" s="64" t="str">
        <f t="shared" si="0"/>
        <v>&lt;0.74</v>
      </c>
      <c r="U19" s="64" t="str">
        <f t="shared" si="0"/>
        <v>&lt;0.96</v>
      </c>
      <c r="V19" s="65" t="str">
        <f t="shared" si="1"/>
        <v>&lt;1.7</v>
      </c>
      <c r="W19" s="66" t="str">
        <f t="shared" si="2"/>
        <v/>
      </c>
    </row>
    <row r="20" spans="1:23" x14ac:dyDescent="0.45">
      <c r="A20" s="67">
        <f t="shared" si="3"/>
        <v>14</v>
      </c>
      <c r="B20" s="52" t="s">
        <v>75</v>
      </c>
      <c r="C20" s="71" t="s">
        <v>31</v>
      </c>
      <c r="D20" s="56" t="s">
        <v>75</v>
      </c>
      <c r="E20" s="52" t="s">
        <v>75</v>
      </c>
      <c r="F20" s="52" t="s">
        <v>75</v>
      </c>
      <c r="G20" s="55" t="s">
        <v>35</v>
      </c>
      <c r="H20" s="84" t="s">
        <v>76</v>
      </c>
      <c r="I20" s="87" t="s">
        <v>82</v>
      </c>
      <c r="J20" s="86" t="s">
        <v>75</v>
      </c>
      <c r="K20" s="86" t="s">
        <v>75</v>
      </c>
      <c r="L20" s="91" t="s">
        <v>38</v>
      </c>
      <c r="M20" s="73" t="s">
        <v>31</v>
      </c>
      <c r="N20" s="74" t="s">
        <v>78</v>
      </c>
      <c r="O20" s="69">
        <v>43984</v>
      </c>
      <c r="P20" s="60">
        <v>43994</v>
      </c>
      <c r="Q20" s="75" t="s">
        <v>83</v>
      </c>
      <c r="R20" s="76" t="s">
        <v>84</v>
      </c>
      <c r="S20" s="63" t="s">
        <v>85</v>
      </c>
      <c r="T20" s="64" t="str">
        <f t="shared" si="0"/>
        <v>&lt;0.59</v>
      </c>
      <c r="U20" s="64" t="str">
        <f t="shared" si="0"/>
        <v>&lt;0.65</v>
      </c>
      <c r="V20" s="65" t="str">
        <f t="shared" si="1"/>
        <v>&lt;1.2</v>
      </c>
      <c r="W20" s="66" t="str">
        <f t="shared" si="2"/>
        <v/>
      </c>
    </row>
    <row r="21" spans="1:23" x14ac:dyDescent="0.45">
      <c r="A21" s="67">
        <f t="shared" si="3"/>
        <v>15</v>
      </c>
      <c r="B21" s="52" t="s">
        <v>75</v>
      </c>
      <c r="C21" s="71" t="s">
        <v>31</v>
      </c>
      <c r="D21" s="56" t="s">
        <v>75</v>
      </c>
      <c r="E21" s="52" t="s">
        <v>75</v>
      </c>
      <c r="F21" s="52" t="s">
        <v>75</v>
      </c>
      <c r="G21" s="55" t="s">
        <v>35</v>
      </c>
      <c r="H21" s="84" t="s">
        <v>76</v>
      </c>
      <c r="I21" s="87" t="s">
        <v>82</v>
      </c>
      <c r="J21" s="86" t="s">
        <v>75</v>
      </c>
      <c r="K21" s="86" t="s">
        <v>75</v>
      </c>
      <c r="L21" s="91" t="s">
        <v>38</v>
      </c>
      <c r="M21" s="73" t="s">
        <v>31</v>
      </c>
      <c r="N21" s="74" t="s">
        <v>78</v>
      </c>
      <c r="O21" s="69">
        <v>43983</v>
      </c>
      <c r="P21" s="60">
        <v>43994</v>
      </c>
      <c r="Q21" s="75" t="s">
        <v>86</v>
      </c>
      <c r="R21" s="76" t="s">
        <v>87</v>
      </c>
      <c r="S21" s="63" t="s">
        <v>88</v>
      </c>
      <c r="T21" s="64" t="str">
        <f t="shared" si="0"/>
        <v>&lt;0.51</v>
      </c>
      <c r="U21" s="64" t="str">
        <f t="shared" si="0"/>
        <v>&lt;0.56</v>
      </c>
      <c r="V21" s="65" t="str">
        <f t="shared" si="1"/>
        <v>&lt;1.1</v>
      </c>
      <c r="W21" s="66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8">
    <cfRule type="expression" dxfId="1" priority="2">
      <formula>$W7="○"</formula>
    </cfRule>
  </conditionalFormatting>
  <conditionalFormatting sqref="V19:V21">
    <cfRule type="expression" dxfId="0" priority="1">
      <formula>$W19="○"</formula>
    </cfRule>
  </conditionalFormatting>
  <dataValidations count="6">
    <dataValidation type="list" allowBlank="1" showInputMessage="1" showErrorMessage="1" sqref="D7:D21">
      <formula1>産地</formula1>
    </dataValidation>
    <dataValidation type="list" allowBlank="1" showInputMessage="1" showErrorMessage="1" sqref="G7:G21">
      <formula1>流通品_非流通品</formula1>
    </dataValidation>
    <dataValidation type="list" allowBlank="1" showInputMessage="1" showErrorMessage="1" sqref="H7:H21">
      <formula1>食品カテゴリ</formula1>
    </dataValidation>
    <dataValidation type="list" allowBlank="1" showInputMessage="1" showErrorMessage="1" sqref="J16:J17">
      <formula1>野生_栽培</formula1>
    </dataValidation>
    <dataValidation type="date" allowBlank="1" showInputMessage="1" showErrorMessage="1" sqref="O7:P21">
      <formula1>23743</formula1>
      <formula2>61453</formula2>
    </dataValidation>
    <dataValidation type="list" allowBlank="1" showInputMessage="1" showErrorMessage="1" sqref="W7:W21">
      <formula1>超過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'\\10.25.75.248\kyoyu\化学物質係\●東北地方太平洋沖地震福島原発\■プレス\R2年度\R2.6月分\プレスR2.6.(第1190報)\(3)国衛研\[乳児用【R2.6.12】国衛研.xlsx]マスタ（削除不可）'!#REF!</xm:f>
          </x14:formula1>
          <xm:sqref>N19:N21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'\\10.25.75.248\kyoyu\化学物質係\●東北地方太平洋沖地震福島原発\■プレス\R2年度\R2.6月分\プレスR2.6.(第1190報)\(3)国衛研\[乳児用【R2.6.12】国衛研.xlsx]マスタ（削除不可）'!#REF!</xm:f>
          </x14:formula1>
          <xm:sqref>L19:L21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'\\10.25.75.248\kyoyu\化学物質係\●東北地方太平洋沖地震福島原発\■プレス\R2年度\R2.6月分\プレスR2.6.(第1190報)\(3)国衛研\[検査結果報告【2020.06.12】国衛研.xlsx]マスタ（削除不可）'!#REF!</xm:f>
          </x14:formula1>
          <xm:sqref>N4:N18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'\\10.25.75.248\kyoyu\化学物質係\●東北地方太平洋沖地震福島原発\■プレス\R2年度\R2.6月分\プレスR2.6.(第1190報)\(3)国衛研\[検査結果報告【2020.06.12】国衛研.xlsx]マスタ（削除不可）'!#REF!</xm:f>
          </x14:formula1>
          <xm:sqref>L7:L18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2020-06-15T00:51:06Z</dcterms:modified>
</cp:coreProperties>
</file>