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56" windowHeight="8976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V12" i="1" s="1"/>
  <c r="W12" i="1" s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<sst xmlns="http://schemas.openxmlformats.org/spreadsheetml/2006/main" count="156" uniqueCount="78">
  <si>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</si>
  <si>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</si>
  <si>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</si>
  <si>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</si>
  <si>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</si>
  <si>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</si>
  <si>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</si>
  <si>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</si>
  <si>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</si>
  <si>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</si>
  <si>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</si>
  <si>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</si>
  <si>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</si>
  <si>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</si>
  <si>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</si>
  <si>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</si>
  <si>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</si>
  <si>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</si>
  <si>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</si>
  <si>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</si>
  <si>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</si>
  <si>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</si>
  <si>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</si>
  <si>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</si>
  <si>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</si>
  <si>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</si>
  <si>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</si>
  <si>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</si>
  <si>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</si>
  <si>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</si>
  <si>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</si>
  <si>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1"/>
  </si>
  <si>
    <t>西会津町</t>
  </si>
  <si>
    <t>製造・加工場所
（福島県西会津町）</t>
  </si>
  <si>
    <t>非流通品</t>
  </si>
  <si>
    <t>その他</t>
  </si>
  <si>
    <t>干しぜんまい</t>
  </si>
  <si>
    <t>野生</t>
    <rPh sb="0" eb="2">
      <t>ヤセイ</t>
    </rPh>
    <phoneticPr fontId="3"/>
  </si>
  <si>
    <t>制限なし</t>
    <rPh sb="0" eb="2">
      <t>セイゲン</t>
    </rPh>
    <phoneticPr fontId="7"/>
  </si>
  <si>
    <t>福島県衛生研究所</t>
  </si>
  <si>
    <t>Ge</t>
  </si>
  <si>
    <t>&lt;3.0</t>
  </si>
  <si>
    <t>柳津町</t>
  </si>
  <si>
    <t>製造・加工場所
（福島県柳津町）</t>
  </si>
  <si>
    <t>制限なし</t>
  </si>
  <si>
    <t>&lt;2.9</t>
  </si>
  <si>
    <t>三島町</t>
  </si>
  <si>
    <t>製造・加工場所
（福島県南会津町）</t>
  </si>
  <si>
    <t>とちもち</t>
  </si>
  <si>
    <t>&lt;8.2</t>
  </si>
  <si>
    <t>&lt;7.5</t>
  </si>
  <si>
    <t>&lt;16</t>
  </si>
  <si>
    <t>檜枝岐村</t>
    <phoneticPr fontId="1"/>
  </si>
  <si>
    <t>製造・加工場所
（福島県檜枝岐村）</t>
  </si>
  <si>
    <t>乾燥まいたけ（まいたけ：施設栽培）</t>
  </si>
  <si>
    <t>栽培</t>
    <rPh sb="0" eb="2">
      <t>サイバイ</t>
    </rPh>
    <phoneticPr fontId="3"/>
  </si>
  <si>
    <t>施設</t>
    <rPh sb="0" eb="2">
      <t>シセツ</t>
    </rPh>
    <phoneticPr fontId="1"/>
  </si>
  <si>
    <t>&lt;4.0</t>
  </si>
  <si>
    <t>-</t>
  </si>
  <si>
    <t>製造・加工場所
（福島県南相馬市）</t>
  </si>
  <si>
    <t>流通品</t>
  </si>
  <si>
    <t>ベーコン</t>
  </si>
  <si>
    <t>&lt;2.5</t>
  </si>
  <si>
    <t>&lt;5.0</t>
  </si>
  <si>
    <t>南相馬市</t>
  </si>
  <si>
    <t>&lt;2.6</t>
  </si>
  <si>
    <t>&lt;3.4</t>
  </si>
  <si>
    <t>&lt;6.0</t>
  </si>
  <si>
    <t>ウインナーソーセージ</t>
  </si>
  <si>
    <t>&lt;8.3</t>
  </si>
  <si>
    <t>&lt;7.0</t>
  </si>
  <si>
    <t>&lt;15</t>
  </si>
  <si>
    <t>ボンレスハム</t>
  </si>
  <si>
    <t>&lt;8.7</t>
  </si>
  <si>
    <t>&lt;6.2</t>
  </si>
  <si>
    <t>フランクフルトソーセージ</t>
  </si>
  <si>
    <t>&lt;7.6</t>
  </si>
  <si>
    <t>採取時点の
出荷制限等の状況</t>
    <rPh sb="0" eb="2">
      <t>サイシュ</t>
    </rPh>
    <rPh sb="2" eb="4">
      <t>ジテン</t>
    </rPh>
    <rPh sb="6" eb="8">
      <t>シュッカ</t>
    </rPh>
    <rPh sb="8" eb="10">
      <t>セイゲン</t>
    </rPh>
    <rPh sb="10" eb="11">
      <t>トウ</t>
    </rPh>
    <rPh sb="12" eb="14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</si>
</sst>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0&#22577;)/(2)&#31119;&#23798;&#30476;/07_&#31119;&#23798;&#30476;&#12304;&#12381;&#12398;&#20182;&#12305;&#12304;R2.6.10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workbookViewId="0"/>
  </sheetViews>
  <sheetFormatPr defaultRowHeight="18" x14ac:dyDescent="0.45"/>
  <cols>
    <col min="6" max="6" width="32" bestFit="1" customWidth="1"/>
    <col min="9" max="9" width="33.8984375" bestFit="1" customWidth="1"/>
    <col min="10" max="10" width="36.8984375" style="84" bestFit="1" customWidth="1"/>
    <col min="11" max="11" width="20.69921875" style="84" customWidth="1"/>
    <col min="12" max="12" width="16.296875" style="84" bestFit="1" customWidth="1"/>
    <col min="13" max="13" width="15.3984375" style="84" bestFit="1" customWidth="1"/>
  </cols>
  <sheetData>
    <row r="1" spans="1:23" x14ac:dyDescent="0.45">
      <c r="A1" t="s">
        <v>0</v>
      </c>
    </row>
    <row r="2" spans="1:23" ht="18.600000000000001" thickBot="1" x14ac:dyDescent="0.5"/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1"/>
      <c r="B4" s="11"/>
      <c r="C4" s="12"/>
      <c r="D4" s="13" t="s">
        <v>11</v>
      </c>
      <c r="E4" s="14" t="s">
        <v>12</v>
      </c>
      <c r="F4" s="15" t="s">
        <v>13</v>
      </c>
      <c r="G4" s="16"/>
      <c r="H4" s="17"/>
      <c r="I4" s="18" t="s">
        <v>14</v>
      </c>
      <c r="J4" s="89"/>
      <c r="K4" s="92"/>
      <c r="L4" s="2" t="s">
        <v>77</v>
      </c>
      <c r="M4" s="18" t="s">
        <v>15</v>
      </c>
      <c r="N4" s="2" t="s">
        <v>16</v>
      </c>
      <c r="O4" s="19" t="s">
        <v>17</v>
      </c>
      <c r="P4" s="20" t="s">
        <v>18</v>
      </c>
      <c r="Q4" s="21" t="s">
        <v>19</v>
      </c>
      <c r="R4" s="22"/>
      <c r="S4" s="22"/>
      <c r="T4" s="23" t="s">
        <v>20</v>
      </c>
      <c r="U4" s="24" t="s">
        <v>21</v>
      </c>
      <c r="V4" s="24" t="s">
        <v>22</v>
      </c>
      <c r="W4" s="25" t="s">
        <v>23</v>
      </c>
    </row>
    <row r="5" spans="1:23" ht="109.95" customHeight="1" x14ac:dyDescent="0.45">
      <c r="A5" s="11"/>
      <c r="B5" s="11"/>
      <c r="C5" s="12"/>
      <c r="D5" s="26"/>
      <c r="E5" s="27"/>
      <c r="F5" s="28"/>
      <c r="G5" s="16"/>
      <c r="H5" s="17"/>
      <c r="I5" s="29"/>
      <c r="J5" s="30" t="s">
        <v>24</v>
      </c>
      <c r="K5" s="30" t="s">
        <v>25</v>
      </c>
      <c r="L5" s="28"/>
      <c r="M5" s="29"/>
      <c r="N5" s="12"/>
      <c r="O5" s="31"/>
      <c r="P5" s="32"/>
      <c r="Q5" s="33" t="s">
        <v>26</v>
      </c>
      <c r="R5" s="34"/>
      <c r="S5" s="35"/>
      <c r="T5" s="36"/>
      <c r="U5" s="37"/>
      <c r="V5" s="37"/>
      <c r="W5" s="38"/>
    </row>
    <row r="6" spans="1:23" ht="18.600000000000001" thickBot="1" x14ac:dyDescent="0.5">
      <c r="A6" s="39"/>
      <c r="B6" s="39"/>
      <c r="C6" s="40"/>
      <c r="D6" s="41"/>
      <c r="E6" s="42"/>
      <c r="F6" s="43"/>
      <c r="G6" s="44"/>
      <c r="H6" s="45"/>
      <c r="I6" s="46"/>
      <c r="J6" s="90"/>
      <c r="K6" s="90"/>
      <c r="L6" s="43"/>
      <c r="M6" s="46"/>
      <c r="N6" s="40"/>
      <c r="O6" s="47"/>
      <c r="P6" s="48"/>
      <c r="Q6" s="49" t="s">
        <v>27</v>
      </c>
      <c r="R6" s="50" t="s">
        <v>28</v>
      </c>
      <c r="S6" s="51" t="s">
        <v>29</v>
      </c>
      <c r="T6" s="52"/>
      <c r="U6" s="53"/>
      <c r="V6" s="53"/>
      <c r="W6" s="54"/>
    </row>
    <row r="7" spans="1:23" ht="18.600000000000001" thickTop="1" x14ac:dyDescent="0.45">
      <c r="A7" s="55">
        <v>1</v>
      </c>
      <c r="B7" s="55" t="s">
        <v>30</v>
      </c>
      <c r="C7" s="56" t="s">
        <v>30</v>
      </c>
      <c r="D7" s="57" t="s">
        <v>31</v>
      </c>
      <c r="E7" s="55" t="s">
        <v>32</v>
      </c>
      <c r="F7" s="58" t="s">
        <v>33</v>
      </c>
      <c r="G7" s="59" t="s">
        <v>34</v>
      </c>
      <c r="H7" s="60" t="s">
        <v>35</v>
      </c>
      <c r="I7" s="61" t="s">
        <v>36</v>
      </c>
      <c r="J7" s="91" t="s">
        <v>37</v>
      </c>
      <c r="K7" s="61"/>
      <c r="L7" s="87" t="s">
        <v>38</v>
      </c>
      <c r="M7" s="85" t="s">
        <v>39</v>
      </c>
      <c r="N7" s="62" t="s">
        <v>40</v>
      </c>
      <c r="O7" s="63">
        <v>43983</v>
      </c>
      <c r="P7" s="64">
        <v>43992</v>
      </c>
      <c r="Q7" s="65" t="s">
        <v>41</v>
      </c>
      <c r="R7" s="66">
        <v>28.5</v>
      </c>
      <c r="S7" s="67">
        <v>29</v>
      </c>
      <c r="T7" s="68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</v>
      </c>
      <c r="U7" s="68">
        <f t="shared" si="0"/>
        <v>28.5</v>
      </c>
      <c r="V7" s="69">
        <f t="shared" ref="V7:V1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29</v>
      </c>
      <c r="W7" s="70" t="str">
        <f t="shared" ref="W7:W15" si="2">IF(ISERROR(V7*1),"",IF(AND(H7="飲料水",V7&gt;=11),"○",IF(AND(H7="牛乳・乳児用食品",V7&gt;=51),"○",IF(AND(H7&lt;&gt;"",V7&gt;=110),"○",""))))</f>
        <v/>
      </c>
    </row>
    <row r="8" spans="1:23" x14ac:dyDescent="0.45">
      <c r="A8" s="71">
        <f>A7+1</f>
        <v>2</v>
      </c>
      <c r="B8" s="71" t="s">
        <v>30</v>
      </c>
      <c r="C8" s="72" t="s">
        <v>30</v>
      </c>
      <c r="D8" s="57" t="s">
        <v>31</v>
      </c>
      <c r="E8" s="71" t="s">
        <v>42</v>
      </c>
      <c r="F8" s="73" t="s">
        <v>43</v>
      </c>
      <c r="G8" s="59" t="s">
        <v>34</v>
      </c>
      <c r="H8" s="60" t="s">
        <v>35</v>
      </c>
      <c r="I8" s="74" t="s">
        <v>36</v>
      </c>
      <c r="J8" s="74" t="s">
        <v>37</v>
      </c>
      <c r="K8" s="74"/>
      <c r="L8" s="88" t="s">
        <v>44</v>
      </c>
      <c r="M8" s="86" t="s">
        <v>39</v>
      </c>
      <c r="N8" s="75" t="s">
        <v>40</v>
      </c>
      <c r="O8" s="76">
        <v>43983</v>
      </c>
      <c r="P8" s="77">
        <v>43992</v>
      </c>
      <c r="Q8" s="78" t="s">
        <v>45</v>
      </c>
      <c r="R8" s="79">
        <v>25.8</v>
      </c>
      <c r="S8" s="67">
        <v>26</v>
      </c>
      <c r="T8" s="68" t="str">
        <f t="shared" si="0"/>
        <v>&lt;2.9</v>
      </c>
      <c r="U8" s="68">
        <f t="shared" si="0"/>
        <v>25.8</v>
      </c>
      <c r="V8" s="69">
        <f t="shared" si="1"/>
        <v>26</v>
      </c>
      <c r="W8" s="70" t="str">
        <f t="shared" si="2"/>
        <v/>
      </c>
    </row>
    <row r="9" spans="1:23" x14ac:dyDescent="0.45">
      <c r="A9" s="71">
        <f t="shared" ref="A9:A15" si="3">A8+1</f>
        <v>3</v>
      </c>
      <c r="B9" s="71" t="s">
        <v>30</v>
      </c>
      <c r="C9" s="72" t="s">
        <v>30</v>
      </c>
      <c r="D9" s="57" t="s">
        <v>31</v>
      </c>
      <c r="E9" s="71" t="s">
        <v>46</v>
      </c>
      <c r="F9" s="73" t="s">
        <v>47</v>
      </c>
      <c r="G9" s="59" t="s">
        <v>34</v>
      </c>
      <c r="H9" s="60" t="s">
        <v>35</v>
      </c>
      <c r="I9" s="74" t="s">
        <v>48</v>
      </c>
      <c r="J9" s="74" t="s">
        <v>37</v>
      </c>
      <c r="K9" s="74"/>
      <c r="L9" s="88" t="s">
        <v>44</v>
      </c>
      <c r="M9" s="86" t="s">
        <v>39</v>
      </c>
      <c r="N9" s="75" t="s">
        <v>40</v>
      </c>
      <c r="O9" s="76">
        <v>43983</v>
      </c>
      <c r="P9" s="77">
        <v>43992</v>
      </c>
      <c r="Q9" s="78" t="s">
        <v>49</v>
      </c>
      <c r="R9" s="79" t="s">
        <v>50</v>
      </c>
      <c r="S9" s="67" t="s">
        <v>51</v>
      </c>
      <c r="T9" s="68" t="str">
        <f t="shared" si="0"/>
        <v>&lt;8.2</v>
      </c>
      <c r="U9" s="68" t="str">
        <f t="shared" si="0"/>
        <v>&lt;7.5</v>
      </c>
      <c r="V9" s="69" t="str">
        <f t="shared" si="1"/>
        <v>&lt;16</v>
      </c>
      <c r="W9" s="70" t="str">
        <f t="shared" si="2"/>
        <v/>
      </c>
    </row>
    <row r="10" spans="1:23" x14ac:dyDescent="0.45">
      <c r="A10" s="71">
        <f t="shared" si="3"/>
        <v>4</v>
      </c>
      <c r="B10" s="71" t="s">
        <v>30</v>
      </c>
      <c r="C10" s="72" t="s">
        <v>30</v>
      </c>
      <c r="D10" s="57" t="s">
        <v>31</v>
      </c>
      <c r="E10" s="71" t="s">
        <v>52</v>
      </c>
      <c r="F10" s="73" t="s">
        <v>53</v>
      </c>
      <c r="G10" s="59" t="s">
        <v>34</v>
      </c>
      <c r="H10" s="57" t="s">
        <v>35</v>
      </c>
      <c r="I10" s="74" t="s">
        <v>54</v>
      </c>
      <c r="J10" s="74" t="s">
        <v>55</v>
      </c>
      <c r="K10" s="74" t="s">
        <v>56</v>
      </c>
      <c r="L10" s="88" t="s">
        <v>44</v>
      </c>
      <c r="M10" s="86" t="s">
        <v>39</v>
      </c>
      <c r="N10" s="75" t="s">
        <v>40</v>
      </c>
      <c r="O10" s="76">
        <v>43978</v>
      </c>
      <c r="P10" s="77">
        <v>43992</v>
      </c>
      <c r="Q10" s="78" t="s">
        <v>57</v>
      </c>
      <c r="R10" s="79">
        <v>13.1</v>
      </c>
      <c r="S10" s="80">
        <v>13</v>
      </c>
      <c r="T10" s="68" t="str">
        <f t="shared" si="0"/>
        <v>&lt;4</v>
      </c>
      <c r="U10" s="68">
        <f t="shared" si="0"/>
        <v>13.1</v>
      </c>
      <c r="V10" s="69">
        <f t="shared" si="1"/>
        <v>13</v>
      </c>
      <c r="W10" s="70" t="str">
        <f t="shared" si="2"/>
        <v/>
      </c>
    </row>
    <row r="11" spans="1:23" x14ac:dyDescent="0.45">
      <c r="A11" s="71">
        <f t="shared" si="3"/>
        <v>5</v>
      </c>
      <c r="B11" s="71" t="s">
        <v>30</v>
      </c>
      <c r="C11" s="72" t="s">
        <v>30</v>
      </c>
      <c r="D11" s="60" t="s">
        <v>58</v>
      </c>
      <c r="E11" s="71" t="s">
        <v>58</v>
      </c>
      <c r="F11" s="73" t="s">
        <v>59</v>
      </c>
      <c r="G11" s="59" t="s">
        <v>60</v>
      </c>
      <c r="H11" s="60" t="s">
        <v>35</v>
      </c>
      <c r="I11" s="74" t="s">
        <v>61</v>
      </c>
      <c r="J11" s="74"/>
      <c r="K11" s="74"/>
      <c r="L11" s="88" t="s">
        <v>44</v>
      </c>
      <c r="M11" s="86" t="s">
        <v>39</v>
      </c>
      <c r="N11" s="75" t="s">
        <v>40</v>
      </c>
      <c r="O11" s="76">
        <v>43985</v>
      </c>
      <c r="P11" s="77">
        <v>43992</v>
      </c>
      <c r="Q11" s="78" t="s">
        <v>62</v>
      </c>
      <c r="R11" s="79" t="s">
        <v>62</v>
      </c>
      <c r="S11" s="80" t="s">
        <v>63</v>
      </c>
      <c r="T11" s="68" t="str">
        <f t="shared" si="0"/>
        <v>&lt;2.5</v>
      </c>
      <c r="U11" s="68" t="str">
        <f t="shared" si="0"/>
        <v>&lt;2.5</v>
      </c>
      <c r="V11" s="69" t="str">
        <f t="shared" si="1"/>
        <v>&lt;5</v>
      </c>
      <c r="W11" s="70" t="str">
        <f t="shared" si="2"/>
        <v/>
      </c>
    </row>
    <row r="12" spans="1:23" x14ac:dyDescent="0.45">
      <c r="A12" s="71">
        <f t="shared" si="3"/>
        <v>6</v>
      </c>
      <c r="B12" s="71" t="s">
        <v>30</v>
      </c>
      <c r="C12" s="72" t="s">
        <v>30</v>
      </c>
      <c r="D12" s="57" t="s">
        <v>31</v>
      </c>
      <c r="E12" s="71" t="s">
        <v>64</v>
      </c>
      <c r="F12" s="73" t="s">
        <v>59</v>
      </c>
      <c r="G12" s="59" t="s">
        <v>34</v>
      </c>
      <c r="H12" s="60" t="s">
        <v>35</v>
      </c>
      <c r="I12" s="74" t="s">
        <v>61</v>
      </c>
      <c r="J12" s="74"/>
      <c r="K12" s="74"/>
      <c r="L12" s="88" t="s">
        <v>44</v>
      </c>
      <c r="M12" s="86" t="s">
        <v>39</v>
      </c>
      <c r="N12" s="75" t="s">
        <v>40</v>
      </c>
      <c r="O12" s="76">
        <v>43985</v>
      </c>
      <c r="P12" s="77">
        <v>43992</v>
      </c>
      <c r="Q12" s="78" t="s">
        <v>65</v>
      </c>
      <c r="R12" s="79" t="s">
        <v>66</v>
      </c>
      <c r="S12" s="81" t="s">
        <v>67</v>
      </c>
      <c r="T12" s="68" t="str">
        <f t="shared" si="0"/>
        <v>&lt;2.6</v>
      </c>
      <c r="U12" s="68" t="str">
        <f t="shared" si="0"/>
        <v>&lt;3.4</v>
      </c>
      <c r="V12" s="69" t="str">
        <f t="shared" si="1"/>
        <v>&lt;6</v>
      </c>
      <c r="W12" s="70" t="str">
        <f t="shared" si="2"/>
        <v/>
      </c>
    </row>
    <row r="13" spans="1:23" x14ac:dyDescent="0.45">
      <c r="A13" s="71">
        <f t="shared" si="3"/>
        <v>7</v>
      </c>
      <c r="B13" s="71" t="s">
        <v>30</v>
      </c>
      <c r="C13" s="72" t="s">
        <v>30</v>
      </c>
      <c r="D13" s="60" t="s">
        <v>58</v>
      </c>
      <c r="E13" s="71" t="s">
        <v>58</v>
      </c>
      <c r="F13" s="73" t="s">
        <v>59</v>
      </c>
      <c r="G13" s="82" t="s">
        <v>60</v>
      </c>
      <c r="H13" s="57" t="s">
        <v>35</v>
      </c>
      <c r="I13" s="74" t="s">
        <v>68</v>
      </c>
      <c r="J13" s="74"/>
      <c r="K13" s="74"/>
      <c r="L13" s="88" t="s">
        <v>44</v>
      </c>
      <c r="M13" s="86" t="s">
        <v>39</v>
      </c>
      <c r="N13" s="75" t="s">
        <v>40</v>
      </c>
      <c r="O13" s="76">
        <v>43985</v>
      </c>
      <c r="P13" s="77">
        <v>43992</v>
      </c>
      <c r="Q13" s="78" t="s">
        <v>69</v>
      </c>
      <c r="R13" s="79" t="s">
        <v>70</v>
      </c>
      <c r="S13" s="81" t="s">
        <v>71</v>
      </c>
      <c r="T13" s="68" t="str">
        <f t="shared" si="0"/>
        <v>&lt;8.3</v>
      </c>
      <c r="U13" s="68" t="str">
        <f t="shared" si="0"/>
        <v>&lt;7</v>
      </c>
      <c r="V13" s="69" t="str">
        <f t="shared" si="1"/>
        <v>&lt;15</v>
      </c>
      <c r="W13" s="70" t="str">
        <f t="shared" si="2"/>
        <v/>
      </c>
    </row>
    <row r="14" spans="1:23" x14ac:dyDescent="0.45">
      <c r="A14" s="71">
        <f t="shared" si="3"/>
        <v>8</v>
      </c>
      <c r="B14" s="71" t="s">
        <v>30</v>
      </c>
      <c r="C14" s="72" t="s">
        <v>30</v>
      </c>
      <c r="D14" s="60" t="s">
        <v>58</v>
      </c>
      <c r="E14" s="71" t="s">
        <v>58</v>
      </c>
      <c r="F14" s="73" t="s">
        <v>59</v>
      </c>
      <c r="G14" s="83" t="s">
        <v>60</v>
      </c>
      <c r="H14" s="60" t="s">
        <v>35</v>
      </c>
      <c r="I14" s="74" t="s">
        <v>72</v>
      </c>
      <c r="J14" s="74"/>
      <c r="K14" s="74"/>
      <c r="L14" s="88" t="s">
        <v>44</v>
      </c>
      <c r="M14" s="86" t="s">
        <v>39</v>
      </c>
      <c r="N14" s="75" t="s">
        <v>40</v>
      </c>
      <c r="O14" s="76">
        <v>43985</v>
      </c>
      <c r="P14" s="77">
        <v>43992</v>
      </c>
      <c r="Q14" s="78" t="s">
        <v>73</v>
      </c>
      <c r="R14" s="79" t="s">
        <v>74</v>
      </c>
      <c r="S14" s="81" t="s">
        <v>71</v>
      </c>
      <c r="T14" s="68" t="str">
        <f t="shared" si="0"/>
        <v>&lt;8.7</v>
      </c>
      <c r="U14" s="68" t="str">
        <f t="shared" si="0"/>
        <v>&lt;6.2</v>
      </c>
      <c r="V14" s="69" t="str">
        <f t="shared" si="1"/>
        <v>&lt;15</v>
      </c>
      <c r="W14" s="70" t="str">
        <f t="shared" si="2"/>
        <v/>
      </c>
    </row>
    <row r="15" spans="1:23" x14ac:dyDescent="0.45">
      <c r="A15" s="71">
        <f t="shared" si="3"/>
        <v>9</v>
      </c>
      <c r="B15" s="71" t="s">
        <v>30</v>
      </c>
      <c r="C15" s="72" t="s">
        <v>30</v>
      </c>
      <c r="D15" s="60" t="s">
        <v>58</v>
      </c>
      <c r="E15" s="71" t="s">
        <v>58</v>
      </c>
      <c r="F15" s="73" t="s">
        <v>59</v>
      </c>
      <c r="G15" s="59" t="s">
        <v>60</v>
      </c>
      <c r="H15" s="60" t="s">
        <v>35</v>
      </c>
      <c r="I15" s="74" t="s">
        <v>75</v>
      </c>
      <c r="J15" s="74"/>
      <c r="K15" s="74"/>
      <c r="L15" s="88" t="s">
        <v>44</v>
      </c>
      <c r="M15" s="86" t="s">
        <v>39</v>
      </c>
      <c r="N15" s="75" t="s">
        <v>40</v>
      </c>
      <c r="O15" s="76">
        <v>43985</v>
      </c>
      <c r="P15" s="77">
        <v>43992</v>
      </c>
      <c r="Q15" s="78" t="s">
        <v>69</v>
      </c>
      <c r="R15" s="79" t="s">
        <v>76</v>
      </c>
      <c r="S15" s="81" t="s">
        <v>51</v>
      </c>
      <c r="T15" s="68" t="str">
        <f t="shared" si="0"/>
        <v>&lt;8.3</v>
      </c>
      <c r="U15" s="68" t="str">
        <f t="shared" si="0"/>
        <v>&lt;7.6</v>
      </c>
      <c r="V15" s="69" t="str">
        <f t="shared" si="1"/>
        <v>&lt;16</v>
      </c>
      <c r="W15" s="70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5">
    <cfRule type="expression" dxfId="0" priority="1">
      <formula>$W7="○"</formula>
    </cfRule>
  </conditionalFormatting>
  <dataValidations count="7">
    <dataValidation type="list" allowBlank="1" showInputMessage="1" showErrorMessage="1" sqref="D7:D15">
      <formula1>産地</formula1>
    </dataValidation>
    <dataValidation type="list" allowBlank="1" showInputMessage="1" showErrorMessage="1" sqref="G7:G15">
      <formula1>流通品_非流通品</formula1>
    </dataValidation>
    <dataValidation type="list" allowBlank="1" showInputMessage="1" showErrorMessage="1" sqref="H7:H15">
      <formula1>食品カテゴリ</formula1>
    </dataValidation>
    <dataValidation type="list" allowBlank="1" showInputMessage="1" showErrorMessage="1" sqref="J8:J15">
      <formula1>野生_栽培</formula1>
    </dataValidation>
    <dataValidation type="list" allowBlank="1" showInputMessage="1" showErrorMessage="1" sqref="L8:L15">
      <formula1>出荷制限状況等</formula1>
    </dataValidation>
    <dataValidation type="date" allowBlank="1" showInputMessage="1" showErrorMessage="1" sqref="O7:P15">
      <formula1>23743</formula1>
      <formula2>61453</formula2>
    </dataValidation>
    <dataValidation type="list" allowBlank="1" showInputMessage="1" showErrorMessage="1" sqref="W7:W15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'\\10.25.75.248\kyoyu\化学物質係\●東北地方太平洋沖地震福島原発\■プレス\R2年度\R2.6月分\プレスR2.6.(第1190報)\(2)福島県\[07_福島県【その他】【R2.6.10】.xlsx]マスタ（削除不可）'!#REF!</xm:f>
          </x14:formula1>
          <xm:sqref>N4:N15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2020-06-15T00:54:35Z</dcterms:modified>
</cp:coreProperties>
</file>