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04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V14" i="1" s="1"/>
  <c r="W14" i="1" s="1"/>
  <c r="U13" i="1"/>
  <c r="V13" i="1" s="1"/>
  <c r="W13" i="1" s="1"/>
  <c r="T13" i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V7" i="1"/>
  <c r="W7" i="1" s="1"/>
  <c r="U7" i="1"/>
  <c r="T7" i="1"/>
  <c r="A7" i="1"/>
  <c r="A8" i="1" s="1"/>
  <c r="A9" i="1" s="1"/>
  <c r="A10" i="1" s="1"/>
  <c r="A11" i="1" s="1"/>
  <c r="A12" i="1" s="1"/>
  <c r="A13" i="1" s="1"/>
  <c r="A14" i="1" s="1"/>
  <c r="U6" i="1"/>
  <c r="T6" i="1"/>
  <c r="V6" i="1" s="1"/>
  <c r="W6" i="1" s="1"/>
</calcChain>
</file>

<file path=xl/sharedStrings.xml><?xml version="1.0" encoding="utf-8"?>
<sst xmlns="http://schemas.openxmlformats.org/spreadsheetml/2006/main" count="166" uniqueCount="83">
  <si>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</si>
  <si>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</si>
  <si>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</si>
  <si>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</si>
  <si>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</si>
  <si>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</si>
  <si>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</si>
  <si>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</si>
  <si>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</si>
  <si>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</si>
  <si>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</si>
  <si>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</si>
  <si>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</si>
  <si>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</si>
  <si>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</si>
  <si>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</si>
  <si>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</si>
  <si>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</si>
  <si>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</si>
  <si>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</si>
  <si>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</si>
  <si>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</si>
  <si>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</si>
  <si>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</si>
  <si>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</si>
  <si>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</si>
  <si>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</si>
  <si>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</si>
  <si>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</si>
  <si>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</si>
  <si>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</si>
  <si>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</si>
  <si>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</si>
  <si>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</si>
  <si>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製造・加工所：福島市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</si>
  <si>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</si>
  <si>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</si>
  <si>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乾燥シイタケ</t>
    <rPh sb="0" eb="2">
      <t>カンソウ</t>
    </rPh>
    <phoneticPr fontId="1"/>
  </si>
  <si>
    <t>栽培</t>
    <rPh sb="0" eb="2">
      <t>サイバイ</t>
    </rPh>
    <phoneticPr fontId="3"/>
  </si>
  <si>
    <t>原木、施設</t>
    <rPh sb="0" eb="2">
      <t>ゲンボク</t>
    </rPh>
    <rPh sb="3" eb="5">
      <t>シセツ</t>
    </rPh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</si>
  <si>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</si>
  <si>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</si>
  <si>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</si>
  <si>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&lt;6.63</t>
  </si>
  <si>
    <t>福島市保健所</t>
    <phoneticPr fontId="1"/>
  </si>
  <si>
    <t>&lt;7.49</t>
  </si>
  <si>
    <t>&lt;5.67</t>
  </si>
  <si>
    <t>&lt;13</t>
  </si>
  <si>
    <t>福島市保健所</t>
    <phoneticPr fontId="1"/>
  </si>
  <si>
    <t>&lt;7.57</t>
  </si>
  <si>
    <t>菌床、施設</t>
    <rPh sb="0" eb="1">
      <t>キン</t>
    </rPh>
    <rPh sb="1" eb="2">
      <t>トコ</t>
    </rPh>
    <rPh sb="3" eb="5">
      <t>シセツ</t>
    </rPh>
    <phoneticPr fontId="1"/>
  </si>
  <si>
    <t>福島市保健所</t>
    <phoneticPr fontId="1"/>
  </si>
  <si>
    <t>&lt;7.99</t>
  </si>
  <si>
    <t>&lt;7.43</t>
  </si>
  <si>
    <t>&lt;15</t>
  </si>
  <si>
    <t>採水地：福島市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</si>
  <si>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</si>
  <si>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phoneticPr fontId="1"/>
  </si>
  <si>
    <t>-</t>
    <phoneticPr fontId="1"/>
  </si>
  <si>
    <t>&lt;0.89</t>
  </si>
  <si>
    <t>&lt;0.97</t>
  </si>
  <si>
    <t>&lt;1.9</t>
  </si>
  <si>
    <t>-</t>
  </si>
  <si>
    <t>-</t>
    <phoneticPr fontId="1"/>
  </si>
  <si>
    <t>流通品</t>
    <rPh sb="0" eb="2">
      <t>リュウツウ</t>
    </rPh>
    <rPh sb="2" eb="3">
      <t>ヒン</t>
    </rPh>
    <phoneticPr fontId="7"/>
  </si>
  <si>
    <t>乾めん</t>
    <phoneticPr fontId="1"/>
  </si>
  <si>
    <t>福島市保健所</t>
    <phoneticPr fontId="1"/>
  </si>
  <si>
    <t>&lt;5.49</t>
  </si>
  <si>
    <t>&lt;6.57</t>
  </si>
  <si>
    <t>&lt;12</t>
  </si>
  <si>
    <t>乾めん</t>
    <phoneticPr fontId="1"/>
  </si>
  <si>
    <t>&lt;6.74</t>
  </si>
  <si>
    <t>&lt;7.35</t>
  </si>
  <si>
    <t>&lt;14</t>
  </si>
  <si>
    <t>-</t>
    <phoneticPr fontId="1"/>
  </si>
  <si>
    <t>製造・加工所：福島市</t>
    <phoneticPr fontId="1"/>
  </si>
  <si>
    <t>乾めん</t>
    <phoneticPr fontId="1"/>
  </si>
  <si>
    <t>&lt;6.85</t>
  </si>
  <si>
    <t>&lt;5.55</t>
  </si>
  <si>
    <t>製造・加工所：福島市</t>
    <phoneticPr fontId="1"/>
  </si>
  <si>
    <t>福島市保健所</t>
  </si>
  <si>
    <t>&lt;6.77</t>
  </si>
  <si>
    <t>&lt;6.31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</si>
</sst>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3" borderId="52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2)&#31119;&#23798;&#30476;/&#12304;&#31119;&#23798;&#24066;&#12305;4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workbookViewId="0"/>
  </sheetViews>
  <sheetFormatPr defaultRowHeight="18" x14ac:dyDescent="0.45"/>
  <cols>
    <col min="2" max="2" width="10.3984375" style="78" bestFit="1" customWidth="1"/>
    <col min="6" max="7" width="24.09765625" style="78" bestFit="1" customWidth="1"/>
    <col min="9" max="9" width="12.3984375" style="78" bestFit="1" customWidth="1"/>
    <col min="10" max="10" width="36.8984375" style="78" bestFit="1" customWidth="1"/>
    <col min="11" max="11" width="20.59765625" style="78" bestFit="1" customWidth="1"/>
    <col min="12" max="12" width="26.09765625" style="78" bestFit="1" customWidth="1"/>
    <col min="13" max="13" width="11.69921875" style="78" bestFit="1" customWidth="1"/>
  </cols>
  <sheetData>
    <row r="1" spans="1:23" ht="18.600000000000001" thickBot="1" x14ac:dyDescent="0.5">
      <c r="A1" t="s">
        <v>0</v>
      </c>
    </row>
    <row r="2" spans="1:23" x14ac:dyDescent="0.45">
      <c r="A2" s="1" t="s">
        <v>1</v>
      </c>
      <c r="B2" s="79" t="s">
        <v>2</v>
      </c>
      <c r="C2" s="2" t="s">
        <v>3</v>
      </c>
      <c r="D2" s="3" t="s">
        <v>4</v>
      </c>
      <c r="E2" s="4"/>
      <c r="F2" s="5"/>
      <c r="G2" s="90" t="s">
        <v>5</v>
      </c>
      <c r="H2" s="6" t="s">
        <v>6</v>
      </c>
      <c r="I2" s="7" t="s">
        <v>7</v>
      </c>
      <c r="J2" s="4"/>
      <c r="K2" s="4"/>
      <c r="L2" s="5"/>
      <c r="M2" s="3" t="s">
        <v>8</v>
      </c>
      <c r="N2" s="5"/>
      <c r="O2" s="8" t="s">
        <v>9</v>
      </c>
      <c r="P2" s="9"/>
      <c r="Q2" s="3" t="s">
        <v>10</v>
      </c>
      <c r="R2" s="4"/>
      <c r="S2" s="4"/>
      <c r="T2" s="4"/>
      <c r="U2" s="4"/>
      <c r="V2" s="4"/>
      <c r="W2" s="5"/>
    </row>
    <row r="3" spans="1:23" x14ac:dyDescent="0.45">
      <c r="A3" s="10"/>
      <c r="B3" s="80"/>
      <c r="C3" s="11"/>
      <c r="D3" s="12" t="s">
        <v>11</v>
      </c>
      <c r="E3" s="13" t="s">
        <v>12</v>
      </c>
      <c r="F3" s="2" t="s">
        <v>13</v>
      </c>
      <c r="G3" s="91"/>
      <c r="H3" s="14"/>
      <c r="I3" s="97" t="s">
        <v>14</v>
      </c>
      <c r="J3" s="101"/>
      <c r="K3" s="103"/>
      <c r="L3" s="84" t="s">
        <v>15</v>
      </c>
      <c r="M3" s="97" t="s">
        <v>16</v>
      </c>
      <c r="N3" s="2" t="s">
        <v>17</v>
      </c>
      <c r="O3" s="15" t="s">
        <v>18</v>
      </c>
      <c r="P3" s="16" t="s">
        <v>19</v>
      </c>
      <c r="Q3" s="17" t="s">
        <v>20</v>
      </c>
      <c r="R3" s="18"/>
      <c r="S3" s="18"/>
      <c r="T3" s="19" t="s">
        <v>21</v>
      </c>
      <c r="U3" s="20" t="s">
        <v>22</v>
      </c>
      <c r="V3" s="20" t="s">
        <v>23</v>
      </c>
      <c r="W3" s="21" t="s">
        <v>24</v>
      </c>
    </row>
    <row r="4" spans="1:23" ht="109.95" customHeight="1" x14ac:dyDescent="0.45">
      <c r="A4" s="10"/>
      <c r="B4" s="80"/>
      <c r="C4" s="11"/>
      <c r="D4" s="22"/>
      <c r="E4" s="23"/>
      <c r="F4" s="85"/>
      <c r="G4" s="91"/>
      <c r="H4" s="14"/>
      <c r="I4" s="98"/>
      <c r="J4" s="24" t="s">
        <v>25</v>
      </c>
      <c r="K4" s="24" t="s">
        <v>26</v>
      </c>
      <c r="L4" s="85"/>
      <c r="M4" s="98"/>
      <c r="N4" s="11"/>
      <c r="O4" s="25"/>
      <c r="P4" s="26"/>
      <c r="Q4" s="27" t="s">
        <v>27</v>
      </c>
      <c r="R4" s="28"/>
      <c r="S4" s="29"/>
      <c r="T4" s="30"/>
      <c r="U4" s="31"/>
      <c r="V4" s="31"/>
      <c r="W4" s="32"/>
    </row>
    <row r="5" spans="1:23" ht="18.600000000000001" thickBot="1" x14ac:dyDescent="0.5">
      <c r="A5" s="33"/>
      <c r="B5" s="81"/>
      <c r="C5" s="34"/>
      <c r="D5" s="35"/>
      <c r="E5" s="36"/>
      <c r="F5" s="86"/>
      <c r="G5" s="92"/>
      <c r="H5" s="37"/>
      <c r="I5" s="99"/>
      <c r="J5" s="102"/>
      <c r="K5" s="102"/>
      <c r="L5" s="86"/>
      <c r="M5" s="99"/>
      <c r="N5" s="34"/>
      <c r="O5" s="38"/>
      <c r="P5" s="39"/>
      <c r="Q5" s="40" t="s">
        <v>28</v>
      </c>
      <c r="R5" s="41" t="s">
        <v>29</v>
      </c>
      <c r="S5" s="42" t="s">
        <v>30</v>
      </c>
      <c r="T5" s="43"/>
      <c r="U5" s="44"/>
      <c r="V5" s="44"/>
      <c r="W5" s="45"/>
    </row>
    <row r="6" spans="1:23" ht="18.600000000000001" thickTop="1" x14ac:dyDescent="0.45">
      <c r="A6" s="46">
        <v>1</v>
      </c>
      <c r="B6" s="82" t="s">
        <v>31</v>
      </c>
      <c r="C6" s="47" t="s">
        <v>31</v>
      </c>
      <c r="D6" s="48" t="s">
        <v>32</v>
      </c>
      <c r="E6" s="46" t="s">
        <v>33</v>
      </c>
      <c r="F6" s="87" t="s">
        <v>34</v>
      </c>
      <c r="G6" s="93" t="s">
        <v>35</v>
      </c>
      <c r="H6" s="49" t="s">
        <v>36</v>
      </c>
      <c r="I6" s="82" t="s">
        <v>37</v>
      </c>
      <c r="J6" s="82" t="s">
        <v>38</v>
      </c>
      <c r="K6" s="82" t="s">
        <v>39</v>
      </c>
      <c r="L6" s="104" t="s">
        <v>40</v>
      </c>
      <c r="M6" s="106" t="s">
        <v>41</v>
      </c>
      <c r="N6" s="50" t="s">
        <v>42</v>
      </c>
      <c r="O6" s="51">
        <v>43929</v>
      </c>
      <c r="P6" s="52">
        <v>43935</v>
      </c>
      <c r="Q6" s="53" t="s">
        <v>43</v>
      </c>
      <c r="R6" s="54">
        <v>6.36</v>
      </c>
      <c r="S6" s="55">
        <v>6.4</v>
      </c>
      <c r="T6" s="56" t="str">
        <f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&lt;6.63</v>
      </c>
      <c r="U6" s="56">
        <f t="shared" ref="U6:U14" si="0">IF(R6="","",IF(NOT(ISERROR(R6*1)),ROUNDDOWN(R6*1,2-INT(LOG(ABS(R6*1)))),IFERROR("&lt;"&amp;ROUNDDOWN(IF(SUBSTITUTE(R6,"&lt;","")*1&lt;=50,SUBSTITUTE(R6,"&lt;","")*1,""),2-INT(LOG(ABS(SUBSTITUTE(R6,"&lt;","")*1)))),IF(R6="-",R6,"入力形式が間違っています"))))</f>
        <v>6.36</v>
      </c>
      <c r="V6" s="57">
        <f t="shared" ref="V6:V14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6.4</v>
      </c>
      <c r="W6" s="58" t="str">
        <f t="shared" ref="W6:W14" si="2">IF(ISERROR(V6*1),"",IF(AND(H6="飲料水",V6&gt;=11),"○",IF(AND(H6="牛乳・乳児用食品",V6&gt;=51),"○",IF(AND(H6&lt;&gt;"",V6&gt;=110),"○",""))))</f>
        <v/>
      </c>
    </row>
    <row r="7" spans="1:23" x14ac:dyDescent="0.45">
      <c r="A7" s="59">
        <f>A6+1</f>
        <v>2</v>
      </c>
      <c r="B7" s="83" t="s">
        <v>31</v>
      </c>
      <c r="C7" s="60" t="s">
        <v>31</v>
      </c>
      <c r="D7" s="48" t="s">
        <v>32</v>
      </c>
      <c r="E7" s="46" t="s">
        <v>33</v>
      </c>
      <c r="F7" s="88" t="s">
        <v>34</v>
      </c>
      <c r="G7" s="93" t="s">
        <v>35</v>
      </c>
      <c r="H7" s="49" t="s">
        <v>36</v>
      </c>
      <c r="I7" s="82" t="s">
        <v>37</v>
      </c>
      <c r="J7" s="82" t="s">
        <v>38</v>
      </c>
      <c r="K7" s="82" t="s">
        <v>39</v>
      </c>
      <c r="L7" s="104" t="s">
        <v>40</v>
      </c>
      <c r="M7" s="107" t="s">
        <v>44</v>
      </c>
      <c r="N7" s="61" t="s">
        <v>42</v>
      </c>
      <c r="O7" s="51">
        <v>43929</v>
      </c>
      <c r="P7" s="52">
        <v>43935</v>
      </c>
      <c r="Q7" s="62" t="s">
        <v>45</v>
      </c>
      <c r="R7" s="63" t="s">
        <v>46</v>
      </c>
      <c r="S7" s="55" t="s">
        <v>47</v>
      </c>
      <c r="T7" s="56" t="str">
        <f t="shared" ref="T7:T14" si="3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&lt;7.49</v>
      </c>
      <c r="U7" s="56" t="str">
        <f t="shared" si="0"/>
        <v>&lt;5.67</v>
      </c>
      <c r="V7" s="57" t="str">
        <f t="shared" si="1"/>
        <v>&lt;13</v>
      </c>
      <c r="W7" s="58" t="str">
        <f t="shared" si="2"/>
        <v/>
      </c>
    </row>
    <row r="8" spans="1:23" x14ac:dyDescent="0.45">
      <c r="A8" s="59">
        <f t="shared" ref="A8:A14" si="4">A7+1</f>
        <v>3</v>
      </c>
      <c r="B8" s="83" t="s">
        <v>31</v>
      </c>
      <c r="C8" s="60" t="s">
        <v>31</v>
      </c>
      <c r="D8" s="48" t="s">
        <v>32</v>
      </c>
      <c r="E8" s="46" t="s">
        <v>33</v>
      </c>
      <c r="F8" s="88" t="s">
        <v>34</v>
      </c>
      <c r="G8" s="93" t="s">
        <v>35</v>
      </c>
      <c r="H8" s="49" t="s">
        <v>36</v>
      </c>
      <c r="I8" s="82" t="s">
        <v>37</v>
      </c>
      <c r="J8" s="82" t="s">
        <v>38</v>
      </c>
      <c r="K8" s="82" t="s">
        <v>39</v>
      </c>
      <c r="L8" s="104" t="s">
        <v>40</v>
      </c>
      <c r="M8" s="107" t="s">
        <v>48</v>
      </c>
      <c r="N8" s="61" t="s">
        <v>42</v>
      </c>
      <c r="O8" s="51">
        <v>43929</v>
      </c>
      <c r="P8" s="52">
        <v>43935</v>
      </c>
      <c r="Q8" s="62" t="s">
        <v>49</v>
      </c>
      <c r="R8" s="63">
        <v>8.26</v>
      </c>
      <c r="S8" s="55">
        <v>8.3000000000000007</v>
      </c>
      <c r="T8" s="56" t="str">
        <f t="shared" si="3"/>
        <v>&lt;7.57</v>
      </c>
      <c r="U8" s="56">
        <f t="shared" si="0"/>
        <v>8.26</v>
      </c>
      <c r="V8" s="57">
        <f t="shared" si="1"/>
        <v>8.3000000000000007</v>
      </c>
      <c r="W8" s="58" t="str">
        <f t="shared" si="2"/>
        <v/>
      </c>
    </row>
    <row r="9" spans="1:23" x14ac:dyDescent="0.45">
      <c r="A9" s="59">
        <f t="shared" si="4"/>
        <v>4</v>
      </c>
      <c r="B9" s="83" t="s">
        <v>31</v>
      </c>
      <c r="C9" s="60" t="s">
        <v>31</v>
      </c>
      <c r="D9" s="49" t="s">
        <v>32</v>
      </c>
      <c r="E9" s="46" t="s">
        <v>33</v>
      </c>
      <c r="F9" s="88" t="s">
        <v>34</v>
      </c>
      <c r="G9" s="93" t="s">
        <v>35</v>
      </c>
      <c r="H9" s="49" t="s">
        <v>36</v>
      </c>
      <c r="I9" s="82" t="s">
        <v>37</v>
      </c>
      <c r="J9" s="82" t="s">
        <v>38</v>
      </c>
      <c r="K9" s="83" t="s">
        <v>50</v>
      </c>
      <c r="L9" s="104" t="s">
        <v>40</v>
      </c>
      <c r="M9" s="107" t="s">
        <v>51</v>
      </c>
      <c r="N9" s="61" t="s">
        <v>42</v>
      </c>
      <c r="O9" s="51">
        <v>43929</v>
      </c>
      <c r="P9" s="52">
        <v>43935</v>
      </c>
      <c r="Q9" s="62" t="s">
        <v>52</v>
      </c>
      <c r="R9" s="63" t="s">
        <v>53</v>
      </c>
      <c r="S9" s="64" t="s">
        <v>54</v>
      </c>
      <c r="T9" s="56" t="str">
        <f t="shared" si="3"/>
        <v>&lt;7.99</v>
      </c>
      <c r="U9" s="56" t="str">
        <f t="shared" si="0"/>
        <v>&lt;7.43</v>
      </c>
      <c r="V9" s="57" t="str">
        <f t="shared" si="1"/>
        <v>&lt;15</v>
      </c>
      <c r="W9" s="58" t="str">
        <f t="shared" si="2"/>
        <v/>
      </c>
    </row>
    <row r="10" spans="1:23" x14ac:dyDescent="0.45">
      <c r="A10" s="59">
        <f t="shared" si="4"/>
        <v>5</v>
      </c>
      <c r="B10" s="83" t="s">
        <v>31</v>
      </c>
      <c r="C10" s="60" t="s">
        <v>31</v>
      </c>
      <c r="D10" s="49" t="s">
        <v>32</v>
      </c>
      <c r="E10" s="59" t="s">
        <v>33</v>
      </c>
      <c r="F10" s="88" t="s">
        <v>55</v>
      </c>
      <c r="G10" s="94" t="s">
        <v>56</v>
      </c>
      <c r="H10" s="49" t="s">
        <v>36</v>
      </c>
      <c r="I10" s="83" t="s">
        <v>57</v>
      </c>
      <c r="J10" s="83"/>
      <c r="K10" s="83" t="s">
        <v>58</v>
      </c>
      <c r="L10" s="104" t="s">
        <v>40</v>
      </c>
      <c r="M10" s="107" t="s">
        <v>48</v>
      </c>
      <c r="N10" s="61" t="s">
        <v>42</v>
      </c>
      <c r="O10" s="65">
        <v>43934</v>
      </c>
      <c r="P10" s="52">
        <v>43935</v>
      </c>
      <c r="Q10" s="62" t="s">
        <v>59</v>
      </c>
      <c r="R10" s="63" t="s">
        <v>60</v>
      </c>
      <c r="S10" s="64" t="s">
        <v>61</v>
      </c>
      <c r="T10" s="56" t="str">
        <f t="shared" si="3"/>
        <v>&lt;0.89</v>
      </c>
      <c r="U10" s="56" t="str">
        <f t="shared" si="0"/>
        <v>&lt;0.97</v>
      </c>
      <c r="V10" s="57" t="str">
        <f t="shared" si="1"/>
        <v>&lt;1.9</v>
      </c>
      <c r="W10" s="58" t="str">
        <f t="shared" si="2"/>
        <v/>
      </c>
    </row>
    <row r="11" spans="1:23" x14ac:dyDescent="0.45">
      <c r="A11" s="59">
        <f t="shared" si="4"/>
        <v>6</v>
      </c>
      <c r="B11" s="83" t="s">
        <v>31</v>
      </c>
      <c r="C11" s="60" t="s">
        <v>31</v>
      </c>
      <c r="D11" s="49" t="s">
        <v>62</v>
      </c>
      <c r="E11" s="59" t="s">
        <v>63</v>
      </c>
      <c r="F11" s="88" t="s">
        <v>34</v>
      </c>
      <c r="G11" s="95" t="s">
        <v>64</v>
      </c>
      <c r="H11" s="49" t="s">
        <v>36</v>
      </c>
      <c r="I11" s="83" t="s">
        <v>65</v>
      </c>
      <c r="J11" s="83"/>
      <c r="K11" s="83" t="s">
        <v>63</v>
      </c>
      <c r="L11" s="104" t="s">
        <v>40</v>
      </c>
      <c r="M11" s="107" t="s">
        <v>66</v>
      </c>
      <c r="N11" s="61" t="s">
        <v>42</v>
      </c>
      <c r="O11" s="65">
        <v>43934</v>
      </c>
      <c r="P11" s="52">
        <v>43935</v>
      </c>
      <c r="Q11" s="62" t="s">
        <v>67</v>
      </c>
      <c r="R11" s="63" t="s">
        <v>68</v>
      </c>
      <c r="S11" s="66" t="s">
        <v>69</v>
      </c>
      <c r="T11" s="56" t="str">
        <f t="shared" si="3"/>
        <v>&lt;5.49</v>
      </c>
      <c r="U11" s="56" t="str">
        <f t="shared" si="0"/>
        <v>&lt;6.57</v>
      </c>
      <c r="V11" s="57" t="str">
        <f t="shared" si="1"/>
        <v>&lt;12</v>
      </c>
      <c r="W11" s="58" t="str">
        <f t="shared" si="2"/>
        <v/>
      </c>
    </row>
    <row r="12" spans="1:23" x14ac:dyDescent="0.45">
      <c r="A12" s="59">
        <f t="shared" si="4"/>
        <v>7</v>
      </c>
      <c r="B12" s="83" t="s">
        <v>31</v>
      </c>
      <c r="C12" s="60" t="s">
        <v>31</v>
      </c>
      <c r="D12" s="49" t="s">
        <v>62</v>
      </c>
      <c r="E12" s="59" t="s">
        <v>58</v>
      </c>
      <c r="F12" s="88" t="s">
        <v>34</v>
      </c>
      <c r="G12" s="95" t="s">
        <v>64</v>
      </c>
      <c r="H12" s="49" t="s">
        <v>36</v>
      </c>
      <c r="I12" s="83" t="s">
        <v>70</v>
      </c>
      <c r="J12" s="83"/>
      <c r="K12" s="83" t="s">
        <v>63</v>
      </c>
      <c r="L12" s="104" t="s">
        <v>40</v>
      </c>
      <c r="M12" s="107" t="s">
        <v>66</v>
      </c>
      <c r="N12" s="61" t="s">
        <v>42</v>
      </c>
      <c r="O12" s="65">
        <v>43934</v>
      </c>
      <c r="P12" s="52">
        <v>43935</v>
      </c>
      <c r="Q12" s="62" t="s">
        <v>71</v>
      </c>
      <c r="R12" s="63" t="s">
        <v>72</v>
      </c>
      <c r="S12" s="66" t="s">
        <v>73</v>
      </c>
      <c r="T12" s="56" t="str">
        <f t="shared" si="3"/>
        <v>&lt;6.74</v>
      </c>
      <c r="U12" s="56" t="str">
        <f t="shared" si="0"/>
        <v>&lt;7.35</v>
      </c>
      <c r="V12" s="57" t="str">
        <f t="shared" si="1"/>
        <v>&lt;14</v>
      </c>
      <c r="W12" s="58" t="str">
        <f t="shared" si="2"/>
        <v/>
      </c>
    </row>
    <row r="13" spans="1:23" x14ac:dyDescent="0.45">
      <c r="A13" s="59">
        <f t="shared" si="4"/>
        <v>8</v>
      </c>
      <c r="B13" s="83" t="s">
        <v>31</v>
      </c>
      <c r="C13" s="60" t="s">
        <v>31</v>
      </c>
      <c r="D13" s="49" t="s">
        <v>62</v>
      </c>
      <c r="E13" s="59" t="s">
        <v>74</v>
      </c>
      <c r="F13" s="88" t="s">
        <v>75</v>
      </c>
      <c r="G13" s="95" t="s">
        <v>64</v>
      </c>
      <c r="H13" s="49" t="s">
        <v>36</v>
      </c>
      <c r="I13" s="83" t="s">
        <v>76</v>
      </c>
      <c r="J13" s="83"/>
      <c r="K13" s="83" t="s">
        <v>58</v>
      </c>
      <c r="L13" s="104" t="s">
        <v>40</v>
      </c>
      <c r="M13" s="107" t="s">
        <v>41</v>
      </c>
      <c r="N13" s="61" t="s">
        <v>42</v>
      </c>
      <c r="O13" s="65">
        <v>43934</v>
      </c>
      <c r="P13" s="52">
        <v>43935</v>
      </c>
      <c r="Q13" s="62" t="s">
        <v>77</v>
      </c>
      <c r="R13" s="63" t="s">
        <v>78</v>
      </c>
      <c r="S13" s="66" t="s">
        <v>69</v>
      </c>
      <c r="T13" s="56" t="str">
        <f t="shared" si="3"/>
        <v>&lt;6.85</v>
      </c>
      <c r="U13" s="56" t="str">
        <f t="shared" si="0"/>
        <v>&lt;5.55</v>
      </c>
      <c r="V13" s="57" t="str">
        <f t="shared" si="1"/>
        <v>&lt;12</v>
      </c>
      <c r="W13" s="58" t="str">
        <f t="shared" si="2"/>
        <v/>
      </c>
    </row>
    <row r="14" spans="1:23" ht="18.600000000000001" thickBot="1" x14ac:dyDescent="0.5">
      <c r="A14" s="59">
        <f t="shared" si="4"/>
        <v>9</v>
      </c>
      <c r="B14" s="83" t="s">
        <v>31</v>
      </c>
      <c r="C14" s="60" t="s">
        <v>31</v>
      </c>
      <c r="D14" s="67" t="s">
        <v>62</v>
      </c>
      <c r="E14" s="68" t="s">
        <v>58</v>
      </c>
      <c r="F14" s="89" t="s">
        <v>79</v>
      </c>
      <c r="G14" s="96" t="s">
        <v>64</v>
      </c>
      <c r="H14" s="67" t="s">
        <v>36</v>
      </c>
      <c r="I14" s="100" t="s">
        <v>76</v>
      </c>
      <c r="J14" s="100"/>
      <c r="K14" s="100" t="s">
        <v>63</v>
      </c>
      <c r="L14" s="105" t="s">
        <v>40</v>
      </c>
      <c r="M14" s="108" t="s">
        <v>80</v>
      </c>
      <c r="N14" s="69" t="s">
        <v>42</v>
      </c>
      <c r="O14" s="70">
        <v>43934</v>
      </c>
      <c r="P14" s="71">
        <v>43935</v>
      </c>
      <c r="Q14" s="72" t="s">
        <v>81</v>
      </c>
      <c r="R14" s="73" t="s">
        <v>82</v>
      </c>
      <c r="S14" s="74" t="s">
        <v>47</v>
      </c>
      <c r="T14" s="75" t="str">
        <f t="shared" si="3"/>
        <v>&lt;6.77</v>
      </c>
      <c r="U14" s="75" t="str">
        <f t="shared" si="0"/>
        <v>&lt;6.31</v>
      </c>
      <c r="V14" s="76" t="str">
        <f t="shared" si="1"/>
        <v>&lt;13</v>
      </c>
      <c r="W14" s="77" t="str">
        <f t="shared" si="2"/>
        <v/>
      </c>
    </row>
  </sheetData>
  <mergeCells count="27">
    <mergeCell ref="V3:V5"/>
    <mergeCell ref="W3:W5"/>
    <mergeCell ref="J4:J5"/>
    <mergeCell ref="K4:K5"/>
    <mergeCell ref="Q4:S4"/>
    <mergeCell ref="N3:N5"/>
    <mergeCell ref="O3:O5"/>
    <mergeCell ref="P3:P5"/>
    <mergeCell ref="Q3:S3"/>
    <mergeCell ref="T3:T5"/>
    <mergeCell ref="U3:U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A2:A5"/>
    <mergeCell ref="B2:B5"/>
    <mergeCell ref="C2:C5"/>
    <mergeCell ref="D2:F2"/>
    <mergeCell ref="G2:G5"/>
    <mergeCell ref="H2:H5"/>
  </mergeCells>
  <phoneticPr fontId="1"/>
  <conditionalFormatting sqref="V6:V14">
    <cfRule type="expression" dxfId="0" priority="1">
      <formula>$W6="○"</formula>
    </cfRule>
  </conditionalFormatting>
  <dataValidations count="6">
    <dataValidation type="list" allowBlank="1" showInputMessage="1" showErrorMessage="1" sqref="D6:D14">
      <formula1>産地</formula1>
    </dataValidation>
    <dataValidation type="list" allowBlank="1" showInputMessage="1" showErrorMessage="1" sqref="G6:G14">
      <formula1>流通品_非流通品</formula1>
    </dataValidation>
    <dataValidation type="list" allowBlank="1" showInputMessage="1" showErrorMessage="1" sqref="H6:H14">
      <formula1>食品カテゴリ</formula1>
    </dataValidation>
    <dataValidation type="list" allowBlank="1" showInputMessage="1" showErrorMessage="1" sqref="J10:J14">
      <formula1>野生_栽培</formula1>
    </dataValidation>
    <dataValidation type="date" allowBlank="1" showInputMessage="1" showErrorMessage="1" sqref="O6:P14">
      <formula1>23743</formula1>
      <formula2>61453</formula2>
    </dataValidation>
    <dataValidation type="list" allowBlank="1" showInputMessage="1" showErrorMessage="1" sqref="W6:W14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'\\10.25.75.248\kyoyu\化学物質係\●東北地方太平洋沖地震福島原発\■プレス\R2年度\R2.5月分\プレスR2.5.(第1185報)\(2)福島県\[【福島市】4月食品放射性物質検査結果.xlsx]マスタ（削除不可）'!#REF!</xm:f>
          </x14:formula1>
          <xm:sqref>N3:N14 L6:L14 J6:J9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2020-05-11T01:30:39Z</dcterms:modified>
</cp:coreProperties>
</file>