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720" windowHeight="890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産地">'[1]マスタ（削除不可）'!$A$3:$A$50</definedName>
    <definedName name="出荷制限">'[2]マスタ（削除不可）'!$E$3:$E$8</definedName>
    <definedName name="出荷制限状況等">'[3]マスタ（削除不可）'!$E$3:$E$8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'[3]マスタ（削除不可）'!$D$3:$D$8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5" i="1" l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U190" i="1"/>
  <c r="T190" i="1"/>
  <c r="V190" i="1" s="1"/>
  <c r="W190" i="1" s="1"/>
  <c r="U189" i="1"/>
  <c r="T189" i="1"/>
  <c r="V189" i="1" s="1"/>
  <c r="W189" i="1" s="1"/>
  <c r="U188" i="1"/>
  <c r="T188" i="1"/>
  <c r="V188" i="1" s="1"/>
  <c r="W188" i="1" s="1"/>
  <c r="U187" i="1"/>
  <c r="T187" i="1"/>
  <c r="V187" i="1" s="1"/>
  <c r="W187" i="1" s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T182" i="1"/>
  <c r="V182" i="1" s="1"/>
  <c r="W182" i="1" s="1"/>
  <c r="U181" i="1"/>
  <c r="T181" i="1"/>
  <c r="V181" i="1" s="1"/>
  <c r="W181" i="1" s="1"/>
  <c r="U180" i="1"/>
  <c r="T180" i="1"/>
  <c r="V180" i="1" s="1"/>
  <c r="W180" i="1" s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U163" i="1"/>
  <c r="T163" i="1"/>
  <c r="V163" i="1" s="1"/>
  <c r="W163" i="1" s="1"/>
  <c r="U162" i="1"/>
  <c r="T162" i="1"/>
  <c r="V162" i="1" s="1"/>
  <c r="W162" i="1" s="1"/>
  <c r="U161" i="1"/>
  <c r="T161" i="1"/>
  <c r="V161" i="1" s="1"/>
  <c r="W161" i="1" s="1"/>
  <c r="U160" i="1"/>
  <c r="T160" i="1"/>
  <c r="V160" i="1" s="1"/>
  <c r="W160" i="1" s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U156" i="1"/>
  <c r="T156" i="1"/>
  <c r="V156" i="1" s="1"/>
  <c r="W156" i="1" s="1"/>
  <c r="U155" i="1"/>
  <c r="T155" i="1"/>
  <c r="V155" i="1" s="1"/>
  <c r="W155" i="1" s="1"/>
  <c r="U154" i="1"/>
  <c r="T154" i="1"/>
  <c r="V154" i="1" s="1"/>
  <c r="W154" i="1" s="1"/>
  <c r="U153" i="1"/>
  <c r="T153" i="1"/>
  <c r="V153" i="1" s="1"/>
  <c r="W153" i="1" s="1"/>
  <c r="U152" i="1"/>
  <c r="T152" i="1"/>
  <c r="V152" i="1" s="1"/>
  <c r="W152" i="1" s="1"/>
  <c r="U151" i="1"/>
  <c r="T151" i="1"/>
  <c r="V151" i="1" s="1"/>
  <c r="W151" i="1" s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07" i="1"/>
  <c r="T107" i="1"/>
  <c r="V107" i="1" s="1"/>
  <c r="W107" i="1" s="1"/>
  <c r="U106" i="1"/>
  <c r="V106" i="1" s="1"/>
  <c r="W106" i="1" s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T89" i="1"/>
  <c r="V89" i="1" s="1"/>
  <c r="W89" i="1" s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V74" i="1" s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V30" i="1" l="1"/>
  <c r="W30" i="1" s="1"/>
  <c r="V32" i="1"/>
  <c r="W32" i="1" s="1"/>
  <c r="V34" i="1"/>
  <c r="W34" i="1" s="1"/>
  <c r="V38" i="1"/>
  <c r="V58" i="1"/>
  <c r="V29" i="1"/>
  <c r="W29" i="1" s="1"/>
  <c r="V31" i="1"/>
  <c r="W31" i="1" s="1"/>
  <c r="V33" i="1"/>
  <c r="W33" i="1" s="1"/>
  <c r="V35" i="1"/>
  <c r="V49" i="1"/>
  <c r="V57" i="1"/>
  <c r="V70" i="1"/>
  <c r="V91" i="1"/>
  <c r="W91" i="1" s="1"/>
  <c r="V42" i="1"/>
  <c r="V46" i="1"/>
  <c r="V48" i="1"/>
  <c r="V50" i="1"/>
  <c r="V56" i="1"/>
  <c r="V59" i="1"/>
  <c r="V67" i="1"/>
  <c r="V40" i="1"/>
  <c r="V43" i="1"/>
  <c r="V51" i="1"/>
  <c r="V65" i="1"/>
  <c r="V73" i="1"/>
  <c r="V76" i="1"/>
  <c r="W76" i="1" s="1"/>
  <c r="V78" i="1"/>
  <c r="W78" i="1" s="1"/>
  <c r="V80" i="1"/>
  <c r="V93" i="1"/>
  <c r="W93" i="1" s="1"/>
  <c r="V95" i="1"/>
  <c r="W95" i="1" s="1"/>
  <c r="V97" i="1"/>
  <c r="W97" i="1" s="1"/>
  <c r="V99" i="1"/>
  <c r="W99" i="1" s="1"/>
  <c r="V101" i="1"/>
  <c r="W101" i="1" s="1"/>
  <c r="V103" i="1"/>
  <c r="W103" i="1" s="1"/>
  <c r="V41" i="1"/>
  <c r="V54" i="1"/>
  <c r="V62" i="1"/>
  <c r="V64" i="1"/>
  <c r="V66" i="1"/>
  <c r="V72" i="1"/>
  <c r="V75" i="1"/>
  <c r="W75" i="1" s="1"/>
  <c r="V77" i="1"/>
  <c r="W77" i="1" s="1"/>
  <c r="V79" i="1"/>
  <c r="W79" i="1" s="1"/>
  <c r="V90" i="1"/>
  <c r="W90" i="1" s="1"/>
  <c r="V92" i="1"/>
  <c r="W92" i="1" s="1"/>
  <c r="V94" i="1"/>
  <c r="W94" i="1" s="1"/>
  <c r="V96" i="1"/>
  <c r="W96" i="1" s="1"/>
  <c r="V98" i="1"/>
  <c r="W98" i="1" s="1"/>
  <c r="V100" i="1"/>
  <c r="W100" i="1" s="1"/>
  <c r="V6" i="1"/>
  <c r="W6" i="1" s="1"/>
  <c r="V8" i="1"/>
  <c r="W8" i="1" s="1"/>
  <c r="V10" i="1"/>
  <c r="W10" i="1" s="1"/>
  <c r="V12" i="1"/>
  <c r="W12" i="1" s="1"/>
  <c r="V14" i="1"/>
  <c r="W14" i="1" s="1"/>
  <c r="V16" i="1"/>
  <c r="W16" i="1" s="1"/>
  <c r="V18" i="1"/>
  <c r="W18" i="1" s="1"/>
  <c r="V20" i="1"/>
  <c r="W20" i="1" s="1"/>
  <c r="V22" i="1"/>
  <c r="W22" i="1" s="1"/>
  <c r="V24" i="1"/>
  <c r="W24" i="1" s="1"/>
  <c r="V26" i="1"/>
  <c r="W26" i="1" s="1"/>
  <c r="V28" i="1"/>
  <c r="W28" i="1" s="1"/>
  <c r="V36" i="1"/>
  <c r="V39" i="1"/>
  <c r="V45" i="1"/>
  <c r="V52" i="1"/>
  <c r="V55" i="1"/>
  <c r="V61" i="1"/>
  <c r="V68" i="1"/>
  <c r="V71" i="1"/>
  <c r="V81" i="1"/>
  <c r="W81" i="1" s="1"/>
  <c r="V83" i="1"/>
  <c r="W83" i="1" s="1"/>
  <c r="V85" i="1"/>
  <c r="W85" i="1" s="1"/>
  <c r="V87" i="1"/>
  <c r="W87" i="1" s="1"/>
  <c r="V105" i="1"/>
  <c r="W105" i="1" s="1"/>
  <c r="V7" i="1"/>
  <c r="W7" i="1" s="1"/>
  <c r="V9" i="1"/>
  <c r="W9" i="1" s="1"/>
  <c r="V11" i="1"/>
  <c r="W11" i="1" s="1"/>
  <c r="V13" i="1"/>
  <c r="W13" i="1" s="1"/>
  <c r="V15" i="1"/>
  <c r="W15" i="1" s="1"/>
  <c r="V17" i="1"/>
  <c r="W17" i="1" s="1"/>
  <c r="V19" i="1"/>
  <c r="W19" i="1" s="1"/>
  <c r="V21" i="1"/>
  <c r="W21" i="1" s="1"/>
  <c r="V23" i="1"/>
  <c r="W23" i="1" s="1"/>
  <c r="V25" i="1"/>
  <c r="W25" i="1" s="1"/>
  <c r="V27" i="1"/>
  <c r="W27" i="1" s="1"/>
  <c r="V37" i="1"/>
  <c r="V44" i="1"/>
  <c r="V47" i="1"/>
  <c r="V53" i="1"/>
  <c r="V60" i="1"/>
  <c r="V63" i="1"/>
  <c r="V69" i="1"/>
  <c r="V82" i="1"/>
  <c r="W82" i="1" s="1"/>
  <c r="V84" i="1"/>
  <c r="W84" i="1" s="1"/>
  <c r="V86" i="1"/>
  <c r="W86" i="1" s="1"/>
  <c r="V88" i="1"/>
  <c r="W88" i="1" s="1"/>
  <c r="V104" i="1"/>
  <c r="W104" i="1" s="1"/>
  <c r="V102" i="1"/>
  <c r="W102" i="1" s="1"/>
</calcChain>
</file>

<file path=xl/sharedStrings.xml><?xml version="1.0" encoding="utf-8"?>
<sst xmlns="http://schemas.openxmlformats.org/spreadsheetml/2006/main" count="3024" uniqueCount="768">
  <si>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</si>
  <si>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</si>
  <si>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</si>
  <si>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</si>
  <si>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</si>
  <si>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</si>
  <si>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</si>
  <si>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</si>
  <si>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</si>
  <si>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</si>
  <si>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</si>
  <si>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</si>
  <si>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</si>
  <si>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</si>
  <si>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</si>
  <si>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</si>
  <si>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</si>
  <si>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</si>
  <si>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</si>
  <si>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</si>
  <si>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</si>
  <si>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</si>
  <si>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</si>
  <si>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</si>
  <si>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</si>
  <si>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</si>
  <si>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</si>
  <si>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</si>
  <si>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</si>
  <si>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</si>
  <si>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</si>
  <si>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</si>
  <si>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5"/>
  </si>
  <si>
    <t>大槌町</t>
    <rPh sb="0" eb="3">
      <t>オオツチチョウ</t>
    </rPh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</si>
  <si>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</si>
  <si>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</si>
  <si>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</si>
  <si>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シイタケ</t>
    <phoneticPr fontId="1"/>
  </si>
  <si>
    <t>栽培</t>
    <rPh sb="0" eb="2">
      <t>サイバイ</t>
    </rPh>
    <phoneticPr fontId="5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</si>
  <si>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</si>
  <si>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</si>
  <si>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沿岸広域振興局</t>
    <rPh sb="0" eb="2">
      <t>エンガン</t>
    </rPh>
    <rPh sb="2" eb="4">
      <t>コウイキ</t>
    </rPh>
    <rPh sb="4" eb="6">
      <t>シンコウ</t>
    </rPh>
    <rPh sb="6" eb="7">
      <t>キョク</t>
    </rPh>
    <phoneticPr fontId="1"/>
  </si>
  <si>
    <t>NaI</t>
  </si>
  <si>
    <t>&lt;15.0</t>
    <phoneticPr fontId="1"/>
  </si>
  <si>
    <t>&lt;10.0</t>
    <phoneticPr fontId="1"/>
  </si>
  <si>
    <t>&lt;25</t>
    <phoneticPr fontId="1"/>
  </si>
  <si>
    <t>遠野市</t>
    <rPh sb="0" eb="3">
      <t>トオノシ</t>
    </rPh>
    <phoneticPr fontId="1"/>
  </si>
  <si>
    <t>-</t>
    <phoneticPr fontId="1"/>
  </si>
  <si>
    <t>シイタケ</t>
    <phoneticPr fontId="1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</si>
  <si>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</si>
  <si>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Ge</t>
  </si>
  <si>
    <t>シイタケ</t>
    <phoneticPr fontId="1"/>
  </si>
  <si>
    <t>&lt;4.10</t>
    <phoneticPr fontId="1"/>
  </si>
  <si>
    <t>-</t>
    <phoneticPr fontId="1"/>
  </si>
  <si>
    <t>&lt;6.30</t>
    <phoneticPr fontId="1"/>
  </si>
  <si>
    <t>-</t>
    <phoneticPr fontId="1"/>
  </si>
  <si>
    <t>&lt;6.70</t>
    <phoneticPr fontId="1"/>
  </si>
  <si>
    <t>花巻市</t>
    <rPh sb="0" eb="3">
      <t>ハナマキシ</t>
    </rPh>
    <phoneticPr fontId="1"/>
  </si>
  <si>
    <t>-</t>
    <phoneticPr fontId="1"/>
  </si>
  <si>
    <t>花巻農林振興センター</t>
    <rPh sb="0" eb="2">
      <t>ハナマキ</t>
    </rPh>
    <rPh sb="2" eb="4">
      <t>ノウリン</t>
    </rPh>
    <rPh sb="4" eb="6">
      <t>シンコウ</t>
    </rPh>
    <phoneticPr fontId="1"/>
  </si>
  <si>
    <t>&lt;15.0</t>
    <phoneticPr fontId="1"/>
  </si>
  <si>
    <t>シイタケ</t>
    <phoneticPr fontId="1"/>
  </si>
  <si>
    <t>北上市</t>
    <rPh sb="0" eb="3">
      <t>キタカミシ</t>
    </rPh>
    <phoneticPr fontId="1"/>
  </si>
  <si>
    <t>-</t>
    <phoneticPr fontId="1"/>
  </si>
  <si>
    <t>シイタケ</t>
    <phoneticPr fontId="1"/>
  </si>
  <si>
    <t>-</t>
    <phoneticPr fontId="1"/>
  </si>
  <si>
    <t>山田町</t>
    <rPh sb="0" eb="2">
      <t>ヤマダ</t>
    </rPh>
    <rPh sb="2" eb="3">
      <t>マチ</t>
    </rPh>
    <phoneticPr fontId="1"/>
  </si>
  <si>
    <t>宮古農林振興センター</t>
    <rPh sb="0" eb="2">
      <t>ミヤコ</t>
    </rPh>
    <rPh sb="2" eb="4">
      <t>ノウリン</t>
    </rPh>
    <rPh sb="4" eb="6">
      <t>シンコウ</t>
    </rPh>
    <phoneticPr fontId="1"/>
  </si>
  <si>
    <t>大船渡市</t>
    <rPh sb="0" eb="4">
      <t>オオフナトシ</t>
    </rPh>
    <phoneticPr fontId="1"/>
  </si>
  <si>
    <t>&lt;6.30</t>
    <phoneticPr fontId="1"/>
  </si>
  <si>
    <t>-</t>
    <phoneticPr fontId="1"/>
  </si>
  <si>
    <t>（一財）新日本検定協会SK横浜検査センター</t>
    <rPh sb="1" eb="2">
      <t>イチ</t>
    </rPh>
    <rPh sb="2" eb="3">
      <t>ザイ</t>
    </rPh>
    <rPh sb="4" eb="7">
      <t>シンニホン</t>
    </rPh>
    <rPh sb="7" eb="9">
      <t>ケンテイ</t>
    </rPh>
    <rPh sb="9" eb="11">
      <t>キョウカイ</t>
    </rPh>
    <rPh sb="13" eb="15">
      <t>ヨコハマ</t>
    </rPh>
    <rPh sb="15" eb="17">
      <t>ケンサ</t>
    </rPh>
    <phoneticPr fontId="1"/>
  </si>
  <si>
    <t>&lt;7.00</t>
    <phoneticPr fontId="1"/>
  </si>
  <si>
    <t>&lt;13</t>
    <phoneticPr fontId="1"/>
  </si>
  <si>
    <t>&lt;6.00</t>
    <phoneticPr fontId="1"/>
  </si>
  <si>
    <t>&lt;6.10</t>
    <phoneticPr fontId="1"/>
  </si>
  <si>
    <t>&lt;12</t>
    <phoneticPr fontId="1"/>
  </si>
  <si>
    <t>&lt;6.50</t>
    <phoneticPr fontId="1"/>
  </si>
  <si>
    <t>&lt;7.60</t>
    <phoneticPr fontId="1"/>
  </si>
  <si>
    <t>&lt;14</t>
    <phoneticPr fontId="1"/>
  </si>
  <si>
    <t>シイタケ</t>
    <phoneticPr fontId="1"/>
  </si>
  <si>
    <t>&lt;7.50</t>
    <phoneticPr fontId="1"/>
  </si>
  <si>
    <t>&lt;5.60</t>
    <phoneticPr fontId="1"/>
  </si>
  <si>
    <t>&lt;13</t>
    <phoneticPr fontId="1"/>
  </si>
  <si>
    <t>&lt;6.00</t>
    <phoneticPr fontId="1"/>
  </si>
  <si>
    <t>&lt;6.70</t>
    <phoneticPr fontId="1"/>
  </si>
  <si>
    <t>陸前高田市</t>
    <rPh sb="0" eb="5">
      <t>リクゼンタカタシ</t>
    </rPh>
    <phoneticPr fontId="1"/>
  </si>
  <si>
    <t>-</t>
    <phoneticPr fontId="1"/>
  </si>
  <si>
    <t>&lt;5.10</t>
    <phoneticPr fontId="1"/>
  </si>
  <si>
    <t>&lt;4.50</t>
    <phoneticPr fontId="1"/>
  </si>
  <si>
    <t>シイタケ</t>
    <phoneticPr fontId="1"/>
  </si>
  <si>
    <t>&lt;3.60</t>
    <phoneticPr fontId="1"/>
  </si>
  <si>
    <t>&lt;6.10</t>
    <phoneticPr fontId="1"/>
  </si>
  <si>
    <t>岩泉町</t>
    <rPh sb="0" eb="2">
      <t>イワイズミ</t>
    </rPh>
    <rPh sb="2" eb="3">
      <t>チョウ</t>
    </rPh>
    <phoneticPr fontId="1"/>
  </si>
  <si>
    <t>制限なし</t>
    <rPh sb="0" eb="2">
      <t>セイゲン</t>
    </rPh>
    <phoneticPr fontId="10"/>
  </si>
  <si>
    <t>&lt;4.00</t>
    <phoneticPr fontId="1"/>
  </si>
  <si>
    <t>&lt;4.90</t>
    <phoneticPr fontId="1"/>
  </si>
  <si>
    <t>&lt;8.9</t>
    <phoneticPr fontId="1"/>
  </si>
  <si>
    <t>岩手町</t>
    <rPh sb="0" eb="2">
      <t>イワテ</t>
    </rPh>
    <rPh sb="2" eb="3">
      <t>マチ</t>
    </rPh>
    <phoneticPr fontId="1"/>
  </si>
  <si>
    <t>&lt;5.00</t>
    <phoneticPr fontId="1"/>
  </si>
  <si>
    <t>&lt;6.30</t>
    <phoneticPr fontId="1"/>
  </si>
  <si>
    <t>&lt;11</t>
    <phoneticPr fontId="1"/>
  </si>
  <si>
    <t>軽米町</t>
    <rPh sb="0" eb="3">
      <t>カルマイマチ</t>
    </rPh>
    <phoneticPr fontId="1"/>
  </si>
  <si>
    <t>&lt;5.50</t>
    <phoneticPr fontId="1"/>
  </si>
  <si>
    <t>流通品</t>
    <rPh sb="0" eb="2">
      <t>リュウツウ</t>
    </rPh>
    <rPh sb="2" eb="3">
      <t>ヒン</t>
    </rPh>
    <phoneticPr fontId="1"/>
  </si>
  <si>
    <t>コゴミ</t>
    <phoneticPr fontId="1"/>
  </si>
  <si>
    <t>野生</t>
    <rPh sb="0" eb="2">
      <t>ヤセイ</t>
    </rPh>
    <phoneticPr fontId="1"/>
  </si>
  <si>
    <t>-</t>
    <phoneticPr fontId="1"/>
  </si>
  <si>
    <t>岩手県環境保健研究センター</t>
    <rPh sb="0" eb="3">
      <t>イワテケン</t>
    </rPh>
    <rPh sb="3" eb="9">
      <t>カンキョウホケンケンキュウ</t>
    </rPh>
    <phoneticPr fontId="1"/>
  </si>
  <si>
    <t>&lt;6.0</t>
    <phoneticPr fontId="1"/>
  </si>
  <si>
    <t>&lt;6.0</t>
    <phoneticPr fontId="1"/>
  </si>
  <si>
    <t>&lt;12</t>
    <phoneticPr fontId="1"/>
  </si>
  <si>
    <t>岩手県</t>
    <rPh sb="0" eb="3">
      <t>イワテケン</t>
    </rPh>
    <phoneticPr fontId="11"/>
  </si>
  <si>
    <t>-</t>
  </si>
  <si>
    <t>岩手県沖</t>
    <rPh sb="0" eb="3">
      <t>イワテケン</t>
    </rPh>
    <rPh sb="3" eb="4">
      <t>オキ</t>
    </rPh>
    <phoneticPr fontId="12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</si>
  <si>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</si>
  <si>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</si>
  <si>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</si>
  <si>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(一財)日本食品分析センター</t>
  </si>
  <si>
    <t>&lt;5.49</t>
  </si>
  <si>
    <t>&lt;5.21</t>
  </si>
  <si>
    <t>&lt;11</t>
  </si>
  <si>
    <t/>
  </si>
  <si>
    <t>東北緑化環境保全㈱</t>
  </si>
  <si>
    <t>&lt;5.51</t>
  </si>
  <si>
    <t>&lt;4.53</t>
  </si>
  <si>
    <t>&lt;10</t>
  </si>
  <si>
    <t>&lt;4.85</t>
  </si>
  <si>
    <t>&lt;4.63</t>
  </si>
  <si>
    <t>&lt;9.5</t>
  </si>
  <si>
    <t>&lt;5.93</t>
  </si>
  <si>
    <t>&lt;5.35</t>
  </si>
  <si>
    <t>釜石市</t>
  </si>
  <si>
    <t>釜石市沖</t>
    <rPh sb="0" eb="3">
      <t>カマイシシ</t>
    </rPh>
    <rPh sb="3" eb="4">
      <t>オキ</t>
    </rPh>
    <phoneticPr fontId="12"/>
  </si>
  <si>
    <t>㈱静環検査センター</t>
  </si>
  <si>
    <t>&lt;0.351</t>
  </si>
  <si>
    <t>&lt;0.399</t>
  </si>
  <si>
    <t>&lt;0.75</t>
  </si>
  <si>
    <t>スケトウダラ</t>
  </si>
  <si>
    <t>&lt;3.76</t>
  </si>
  <si>
    <t>&lt;4.14</t>
  </si>
  <si>
    <t>&lt;7.9</t>
  </si>
  <si>
    <t>&lt;4.54</t>
  </si>
  <si>
    <t>&lt;3.48</t>
  </si>
  <si>
    <t>&lt;8</t>
  </si>
  <si>
    <t>&lt;5.12</t>
  </si>
  <si>
    <t>&lt;6.08</t>
  </si>
  <si>
    <t>ババガレイ</t>
  </si>
  <si>
    <t>&lt;4.59</t>
  </si>
  <si>
    <t>&lt;5.20</t>
  </si>
  <si>
    <t>&lt;9.8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</si>
  <si>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</si>
  <si>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&lt;4.18</t>
  </si>
  <si>
    <t>&lt;8.7</t>
  </si>
  <si>
    <t>アブラガレイ</t>
  </si>
  <si>
    <t>&lt;5.18</t>
  </si>
  <si>
    <t>&lt;5.38</t>
  </si>
  <si>
    <t>クロソイ</t>
  </si>
  <si>
    <t>&lt;4.48</t>
  </si>
  <si>
    <t>&lt;4.39</t>
  </si>
  <si>
    <t>&lt;8.9</t>
  </si>
  <si>
    <t>キツネメバル</t>
  </si>
  <si>
    <t>(公財)日本分析センター</t>
  </si>
  <si>
    <t>&lt;3.11</t>
  </si>
  <si>
    <t>&lt;7.5</t>
  </si>
  <si>
    <t>&lt;2.69</t>
  </si>
  <si>
    <t>&lt;3.17</t>
  </si>
  <si>
    <t>&lt;5.9</t>
  </si>
  <si>
    <t>キチジ</t>
  </si>
  <si>
    <t>&lt;6.77</t>
  </si>
  <si>
    <t>&lt;5.78</t>
  </si>
  <si>
    <t>&lt;13</t>
  </si>
  <si>
    <t>アイナメ</t>
  </si>
  <si>
    <t>&lt;5.09</t>
  </si>
  <si>
    <t>&lt;5.11</t>
  </si>
  <si>
    <t>サクラマス</t>
  </si>
  <si>
    <t>&lt;5.30</t>
  </si>
  <si>
    <t>&lt;6.28</t>
  </si>
  <si>
    <t>&lt;12</t>
  </si>
  <si>
    <t>マサバ</t>
  </si>
  <si>
    <t>&lt;4.44</t>
  </si>
  <si>
    <t>&lt;4.22</t>
  </si>
  <si>
    <t>ウマヅラハギ</t>
  </si>
  <si>
    <t>&lt;4.67</t>
  </si>
  <si>
    <t>&lt;5.08</t>
  </si>
  <si>
    <t>トクビレ</t>
  </si>
  <si>
    <t>&lt;3.90</t>
  </si>
  <si>
    <t>&lt;3.03</t>
  </si>
  <si>
    <t>&lt;6.9</t>
  </si>
  <si>
    <t>エゾイソアイナメ</t>
  </si>
  <si>
    <t>&lt;4.56</t>
  </si>
  <si>
    <t>&lt;9</t>
  </si>
  <si>
    <t>&lt;0.389</t>
  </si>
  <si>
    <t>&lt;0.420</t>
  </si>
  <si>
    <t>&lt;0.81</t>
  </si>
  <si>
    <t>イラコアナゴ</t>
  </si>
  <si>
    <t>&lt;6.95</t>
  </si>
  <si>
    <t>&lt;6.47</t>
  </si>
  <si>
    <t>カンテンゲンゲ</t>
  </si>
  <si>
    <t>&lt;5.17</t>
  </si>
  <si>
    <t>&lt;5.81</t>
  </si>
  <si>
    <t>ヤリイカ</t>
  </si>
  <si>
    <t>&lt;0.498</t>
  </si>
  <si>
    <t>&lt;0.559</t>
  </si>
  <si>
    <t>&lt;1.1</t>
  </si>
  <si>
    <t>ミズダコ</t>
  </si>
  <si>
    <t>&lt;0.329</t>
  </si>
  <si>
    <t>&lt;0.392</t>
  </si>
  <si>
    <t>&lt;0.72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</si>
  <si>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</si>
  <si>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</si>
  <si>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</si>
  <si>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5"/>
  </si>
  <si>
    <t>(公財）海洋生物環境研究所</t>
  </si>
  <si>
    <t>&lt;0.365</t>
  </si>
  <si>
    <t>&lt;0.517</t>
  </si>
  <si>
    <t>&lt;0.88</t>
  </si>
  <si>
    <t>&lt;0.271</t>
  </si>
  <si>
    <t>&lt;0.310</t>
  </si>
  <si>
    <t>&lt;0.58</t>
  </si>
  <si>
    <t>&lt;0.349</t>
  </si>
  <si>
    <t>&lt;0.74</t>
  </si>
  <si>
    <t>&lt;0.245</t>
  </si>
  <si>
    <t>&lt;0.250</t>
  </si>
  <si>
    <t>&lt;0.5</t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</si>
  <si>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</si>
  <si>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</si>
  <si>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</si>
  <si>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1"/>
  </si>
  <si>
    <t>食肉製品</t>
    <rPh sb="0" eb="2">
      <t>ショクニク</t>
    </rPh>
    <rPh sb="2" eb="4">
      <t>セイヒン</t>
    </rPh>
    <phoneticPr fontId="1"/>
  </si>
  <si>
    <t>ショルダーベーコン</t>
    <phoneticPr fontId="1"/>
  </si>
  <si>
    <t>&lt;5.8</t>
    <phoneticPr fontId="5"/>
  </si>
  <si>
    <t>&lt;5.5</t>
    <phoneticPr fontId="5"/>
  </si>
  <si>
    <t>&lt;11</t>
    <phoneticPr fontId="1"/>
  </si>
  <si>
    <t>-</t>
    <phoneticPr fontId="5"/>
  </si>
  <si>
    <t>ウインナーソーセージ</t>
    <phoneticPr fontId="1"/>
  </si>
  <si>
    <t>&lt;5.3</t>
    <phoneticPr fontId="5"/>
  </si>
  <si>
    <t>&lt;5.1</t>
    <phoneticPr fontId="5"/>
  </si>
  <si>
    <t>&lt;10</t>
    <phoneticPr fontId="1"/>
  </si>
  <si>
    <t>食肉加工品</t>
    <rPh sb="0" eb="2">
      <t>ショクニク</t>
    </rPh>
    <rPh sb="2" eb="5">
      <t>カコウヒン</t>
    </rPh>
    <phoneticPr fontId="1"/>
  </si>
  <si>
    <t>豚肉小間切れ</t>
    <rPh sb="0" eb="2">
      <t>ブタニク</t>
    </rPh>
    <rPh sb="2" eb="5">
      <t>コマギ</t>
    </rPh>
    <phoneticPr fontId="1"/>
  </si>
  <si>
    <t>&lt;4.6</t>
    <phoneticPr fontId="5"/>
  </si>
  <si>
    <t>&lt;5.2</t>
    <phoneticPr fontId="5"/>
  </si>
  <si>
    <t>&lt;9.8</t>
    <phoneticPr fontId="1"/>
  </si>
  <si>
    <t>-</t>
    <phoneticPr fontId="5"/>
  </si>
  <si>
    <t>鶏もも肉</t>
    <rPh sb="0" eb="4">
      <t>トリモモニク</t>
    </rPh>
    <phoneticPr fontId="1"/>
  </si>
  <si>
    <t>&lt;4.4</t>
    <phoneticPr fontId="5"/>
  </si>
  <si>
    <t>&lt;4.8</t>
    <phoneticPr fontId="5"/>
  </si>
  <si>
    <t>&lt;9.2</t>
    <phoneticPr fontId="1"/>
  </si>
  <si>
    <t>鶏ささみ</t>
    <rPh sb="0" eb="1">
      <t>トリ</t>
    </rPh>
    <phoneticPr fontId="1"/>
  </si>
  <si>
    <t>&lt;4.9</t>
    <phoneticPr fontId="5"/>
  </si>
  <si>
    <t>&lt;4.2</t>
    <phoneticPr fontId="5"/>
  </si>
  <si>
    <t>&lt;9.1</t>
    <phoneticPr fontId="1"/>
  </si>
  <si>
    <t>&lt;5.9</t>
    <phoneticPr fontId="5"/>
  </si>
  <si>
    <t>&lt;6.1</t>
    <phoneticPr fontId="5"/>
  </si>
  <si>
    <t>&lt;12</t>
    <phoneticPr fontId="1"/>
  </si>
  <si>
    <t>鶏むね肉</t>
    <rPh sb="0" eb="1">
      <t>トリ</t>
    </rPh>
    <rPh sb="3" eb="4">
      <t>ニク</t>
    </rPh>
    <phoneticPr fontId="1"/>
  </si>
  <si>
    <t>&lt;5.9</t>
    <phoneticPr fontId="5"/>
  </si>
  <si>
    <t>豚肉挽肉</t>
    <rPh sb="0" eb="2">
      <t>ブタニク</t>
    </rPh>
    <rPh sb="2" eb="4">
      <t>ヒキニク</t>
    </rPh>
    <phoneticPr fontId="1"/>
  </si>
  <si>
    <t>&lt;4.5</t>
    <phoneticPr fontId="5"/>
  </si>
  <si>
    <t>&lt;5.3</t>
    <phoneticPr fontId="5"/>
  </si>
  <si>
    <t>&lt;9.8</t>
    <phoneticPr fontId="1"/>
  </si>
  <si>
    <t>&lt;5.6</t>
    <phoneticPr fontId="5"/>
  </si>
  <si>
    <t>&lt;4.9</t>
    <phoneticPr fontId="5"/>
  </si>
  <si>
    <t>&lt;4.6</t>
    <phoneticPr fontId="5"/>
  </si>
  <si>
    <t>&lt;10</t>
    <phoneticPr fontId="1"/>
  </si>
  <si>
    <t>新潟県</t>
    <rPh sb="0" eb="3">
      <t>ニイガタケン</t>
    </rPh>
    <phoneticPr fontId="15"/>
  </si>
  <si>
    <t>長岡市</t>
    <rPh sb="0" eb="3">
      <t>ナガオカシ</t>
    </rPh>
    <phoneticPr fontId="15"/>
  </si>
  <si>
    <t>-</t>
    <phoneticPr fontId="1"/>
  </si>
  <si>
    <t>コシアブラ</t>
    <phoneticPr fontId="5"/>
  </si>
  <si>
    <t>野生</t>
    <rPh sb="0" eb="2">
      <t>ヤセイ</t>
    </rPh>
    <phoneticPr fontId="5"/>
  </si>
  <si>
    <t>（一社）県央研究所</t>
    <rPh sb="1" eb="3">
      <t>イッシャ</t>
    </rPh>
    <rPh sb="4" eb="6">
      <t>ケンオウ</t>
    </rPh>
    <rPh sb="6" eb="9">
      <t>ケンキュウジョ</t>
    </rPh>
    <phoneticPr fontId="5"/>
  </si>
  <si>
    <t>&lt;2.8</t>
    <phoneticPr fontId="1"/>
  </si>
  <si>
    <t>ワラビ</t>
    <phoneticPr fontId="1"/>
  </si>
  <si>
    <t>&lt;2.2</t>
    <phoneticPr fontId="1"/>
  </si>
  <si>
    <t>&lt;4.4</t>
    <phoneticPr fontId="1"/>
  </si>
  <si>
    <t>山梨県</t>
  </si>
  <si>
    <t>甲府市</t>
  </si>
  <si>
    <t>農産物</t>
  </si>
  <si>
    <t>タラノメ</t>
  </si>
  <si>
    <t>野生</t>
  </si>
  <si>
    <t>制限なし</t>
    <rPh sb="0" eb="2">
      <t>セイゲン</t>
    </rPh>
    <phoneticPr fontId="5"/>
  </si>
  <si>
    <t>山梨県衛生環境研究所</t>
  </si>
  <si>
    <t>&lt;5.42</t>
    <phoneticPr fontId="12"/>
  </si>
  <si>
    <t>&lt;5.86</t>
    <phoneticPr fontId="12"/>
  </si>
  <si>
    <t>&lt;11</t>
    <phoneticPr fontId="12"/>
  </si>
  <si>
    <t>南部町</t>
  </si>
  <si>
    <t>&lt;3.61</t>
    <phoneticPr fontId="12"/>
  </si>
  <si>
    <t>&lt;3.89</t>
    <phoneticPr fontId="12"/>
  </si>
  <si>
    <t>&lt;7.5</t>
    <phoneticPr fontId="12"/>
  </si>
  <si>
    <t>タケノコ</t>
  </si>
  <si>
    <t>&lt;2.27</t>
    <phoneticPr fontId="12"/>
  </si>
  <si>
    <t>&lt;2.31</t>
    <phoneticPr fontId="12"/>
  </si>
  <si>
    <t>&lt;4.6</t>
    <phoneticPr fontId="12"/>
  </si>
  <si>
    <t>群馬県</t>
  </si>
  <si>
    <t>群馬県</t>
    <rPh sb="0" eb="3">
      <t>グンマケン</t>
    </rPh>
    <phoneticPr fontId="5"/>
  </si>
  <si>
    <t>甘楽町</t>
    <rPh sb="0" eb="3">
      <t>カンラマチ</t>
    </rPh>
    <phoneticPr fontId="1"/>
  </si>
  <si>
    <t>－</t>
  </si>
  <si>
    <t>シイタケ</t>
  </si>
  <si>
    <t>原木、施設栽培</t>
    <rPh sb="0" eb="2">
      <t>ゲンボク</t>
    </rPh>
    <phoneticPr fontId="12"/>
  </si>
  <si>
    <t xml:space="preserve">(株)食環境衛生研究所 </t>
  </si>
  <si>
    <t>&lt;9.26</t>
  </si>
  <si>
    <t>&lt;9.45</t>
  </si>
  <si>
    <t>&lt;19</t>
  </si>
  <si>
    <t>富岡市</t>
    <rPh sb="0" eb="3">
      <t>トミオカシ</t>
    </rPh>
    <phoneticPr fontId="1"/>
  </si>
  <si>
    <t>その他</t>
    <rPh sb="2" eb="3">
      <t>タ</t>
    </rPh>
    <phoneticPr fontId="5"/>
  </si>
  <si>
    <t>乾燥シイタケ</t>
    <rPh sb="0" eb="2">
      <t>カンソウ</t>
    </rPh>
    <phoneticPr fontId="1"/>
  </si>
  <si>
    <t>&lt;9.53</t>
  </si>
  <si>
    <t>原木、露地栽培</t>
    <rPh sb="0" eb="2">
      <t>ゲンボク</t>
    </rPh>
    <rPh sb="3" eb="5">
      <t>ロジ</t>
    </rPh>
    <rPh sb="5" eb="7">
      <t>サイバイ</t>
    </rPh>
    <phoneticPr fontId="12"/>
  </si>
  <si>
    <t>&lt;9.64</t>
  </si>
  <si>
    <t>&lt;5.66</t>
  </si>
  <si>
    <t>&lt;15</t>
  </si>
  <si>
    <t>高崎市</t>
    <rPh sb="0" eb="3">
      <t>タカサキシ</t>
    </rPh>
    <phoneticPr fontId="1"/>
  </si>
  <si>
    <t>菌床、施設栽培</t>
    <rPh sb="0" eb="1">
      <t>キン</t>
    </rPh>
    <rPh sb="1" eb="2">
      <t>ショウ</t>
    </rPh>
    <rPh sb="3" eb="5">
      <t>シセツ</t>
    </rPh>
    <rPh sb="5" eb="7">
      <t>サイバイ</t>
    </rPh>
    <phoneticPr fontId="1"/>
  </si>
  <si>
    <t>&lt;8.88</t>
  </si>
  <si>
    <t>&lt;7.42</t>
  </si>
  <si>
    <t>&lt;16</t>
  </si>
  <si>
    <t>&lt;9.14</t>
  </si>
  <si>
    <t>&lt;5.85</t>
  </si>
  <si>
    <t>千代田町</t>
    <rPh sb="0" eb="4">
      <t>チヨダマチ</t>
    </rPh>
    <phoneticPr fontId="1"/>
  </si>
  <si>
    <t>タケノコ（モウソウチク）</t>
  </si>
  <si>
    <t>&lt;9.66</t>
  </si>
  <si>
    <t>&lt;8.54</t>
  </si>
  <si>
    <t>&lt;18</t>
  </si>
  <si>
    <t>桐生市</t>
    <rPh sb="0" eb="3">
      <t>キリュウシ</t>
    </rPh>
    <phoneticPr fontId="1"/>
  </si>
  <si>
    <t>&lt;9.54</t>
  </si>
  <si>
    <t>&lt;9.46</t>
  </si>
  <si>
    <t>&lt;9.69</t>
  </si>
  <si>
    <t>ワラビ</t>
  </si>
  <si>
    <t>&lt;6.38</t>
  </si>
  <si>
    <t>&lt;7.67</t>
  </si>
  <si>
    <t>&lt;9.50</t>
  </si>
  <si>
    <t>&lt;17</t>
  </si>
  <si>
    <t>群馬県</t>
    <rPh sb="0" eb="3">
      <t>グンマケン</t>
    </rPh>
    <phoneticPr fontId="1"/>
  </si>
  <si>
    <t>中之条町</t>
    <rPh sb="0" eb="4">
      <t>ナカノジョウマチ</t>
    </rPh>
    <phoneticPr fontId="1"/>
  </si>
  <si>
    <t>上沢渡川</t>
    <rPh sb="0" eb="1">
      <t>ウエ</t>
    </rPh>
    <rPh sb="1" eb="3">
      <t>サワタリ</t>
    </rPh>
    <rPh sb="3" eb="4">
      <t>カワ</t>
    </rPh>
    <phoneticPr fontId="1"/>
  </si>
  <si>
    <t>イワナ</t>
    <phoneticPr fontId="1"/>
  </si>
  <si>
    <t>－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</si>
  <si>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"/>
  </si>
  <si>
    <t>ユーロフィン日本総研(株)</t>
    <rPh sb="6" eb="8">
      <t>ニホン</t>
    </rPh>
    <rPh sb="8" eb="10">
      <t>ソウケン</t>
    </rPh>
    <rPh sb="10" eb="13">
      <t>カブ</t>
    </rPh>
    <phoneticPr fontId="1"/>
  </si>
  <si>
    <t>&lt;6.77</t>
    <phoneticPr fontId="5"/>
  </si>
  <si>
    <t>四万川</t>
    <rPh sb="0" eb="2">
      <t>シマ</t>
    </rPh>
    <rPh sb="2" eb="3">
      <t>カワ</t>
    </rPh>
    <phoneticPr fontId="1"/>
  </si>
  <si>
    <t>イワナ</t>
    <phoneticPr fontId="1"/>
  </si>
  <si>
    <t>－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</si>
  <si>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</si>
  <si>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&lt;7.38</t>
    <phoneticPr fontId="1"/>
  </si>
  <si>
    <t>東吾妻町</t>
    <rPh sb="0" eb="3">
      <t>ヒガシアガツマ</t>
    </rPh>
    <rPh sb="3" eb="4">
      <t>マチ</t>
    </rPh>
    <phoneticPr fontId="1"/>
  </si>
  <si>
    <t>今川</t>
    <rPh sb="0" eb="1">
      <t>イマ</t>
    </rPh>
    <rPh sb="1" eb="2">
      <t>カワ</t>
    </rPh>
    <phoneticPr fontId="1"/>
  </si>
  <si>
    <t>－</t>
    <phoneticPr fontId="1"/>
  </si>
  <si>
    <t>&lt;6.77</t>
    <phoneticPr fontId="1"/>
  </si>
  <si>
    <t>温川</t>
    <rPh sb="0" eb="1">
      <t>ヌル</t>
    </rPh>
    <rPh sb="1" eb="2">
      <t>カワ</t>
    </rPh>
    <phoneticPr fontId="1"/>
  </si>
  <si>
    <t>イワナ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</si>
  <si>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</si>
  <si>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&lt;4.17</t>
    <phoneticPr fontId="1"/>
  </si>
  <si>
    <t>川場村</t>
    <rPh sb="0" eb="3">
      <t>カワバムラ</t>
    </rPh>
    <phoneticPr fontId="1"/>
  </si>
  <si>
    <t>桜川</t>
    <rPh sb="0" eb="2">
      <t>サクラガワ</t>
    </rPh>
    <phoneticPr fontId="5"/>
  </si>
  <si>
    <t>ヤマメ</t>
    <phoneticPr fontId="1"/>
  </si>
  <si>
    <t>－</t>
    <phoneticPr fontId="1"/>
  </si>
  <si>
    <t>&lt;5.50</t>
    <phoneticPr fontId="1"/>
  </si>
  <si>
    <t>&lt;5.81</t>
    <phoneticPr fontId="1"/>
  </si>
  <si>
    <t>沼田市</t>
    <rPh sb="0" eb="3">
      <t>ヌマタシ</t>
    </rPh>
    <phoneticPr fontId="1"/>
  </si>
  <si>
    <t>利根川</t>
    <rPh sb="0" eb="3">
      <t>トネガワ</t>
    </rPh>
    <phoneticPr fontId="5"/>
  </si>
  <si>
    <t>ヤマメ</t>
    <phoneticPr fontId="1"/>
  </si>
  <si>
    <t>&lt;4.01</t>
    <phoneticPr fontId="1"/>
  </si>
  <si>
    <t>&lt;4.43</t>
    <phoneticPr fontId="1"/>
  </si>
  <si>
    <t>&lt;8.4</t>
    <phoneticPr fontId="1"/>
  </si>
  <si>
    <t>渋川市</t>
    <phoneticPr fontId="1"/>
  </si>
  <si>
    <t>吾妻川</t>
    <rPh sb="0" eb="2">
      <t>アガツマ</t>
    </rPh>
    <rPh sb="2" eb="3">
      <t>カワ</t>
    </rPh>
    <phoneticPr fontId="1"/>
  </si>
  <si>
    <t>ヤマメ</t>
    <phoneticPr fontId="1"/>
  </si>
  <si>
    <t>&lt;4.28</t>
    <phoneticPr fontId="1"/>
  </si>
  <si>
    <t>&lt;3.72</t>
    <phoneticPr fontId="1"/>
  </si>
  <si>
    <t>&lt;8</t>
    <phoneticPr fontId="1"/>
  </si>
  <si>
    <t>渋川市</t>
    <phoneticPr fontId="1"/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</si>
  <si>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1"/>
  </si>
  <si>
    <t>&lt;4.09</t>
    <phoneticPr fontId="1"/>
  </si>
  <si>
    <t>&lt;4.58</t>
    <phoneticPr fontId="1"/>
  </si>
  <si>
    <t>&lt;8.7</t>
    <phoneticPr fontId="1"/>
  </si>
  <si>
    <t>ヤマメ</t>
    <phoneticPr fontId="1"/>
  </si>
  <si>
    <t>&lt;4.58</t>
    <phoneticPr fontId="1"/>
  </si>
  <si>
    <t>&lt;4.56</t>
    <phoneticPr fontId="1"/>
  </si>
  <si>
    <t>&lt;9.1</t>
    <phoneticPr fontId="1"/>
  </si>
  <si>
    <t>&lt;7.41</t>
    <phoneticPr fontId="1"/>
  </si>
  <si>
    <t>名久田川</t>
    <rPh sb="0" eb="1">
      <t>ナ</t>
    </rPh>
    <rPh sb="1" eb="2">
      <t>ヒサ</t>
    </rPh>
    <rPh sb="2" eb="3">
      <t>タ</t>
    </rPh>
    <rPh sb="3" eb="4">
      <t>カワ</t>
    </rPh>
    <phoneticPr fontId="5"/>
  </si>
  <si>
    <t>－</t>
    <phoneticPr fontId="1"/>
  </si>
  <si>
    <t>&lt;7.43</t>
    <phoneticPr fontId="1"/>
  </si>
  <si>
    <t>泉沢川</t>
    <rPh sb="0" eb="1">
      <t>イズミ</t>
    </rPh>
    <rPh sb="1" eb="2">
      <t>サワ</t>
    </rPh>
    <rPh sb="2" eb="3">
      <t>カワ</t>
    </rPh>
    <phoneticPr fontId="1"/>
  </si>
  <si>
    <t>－</t>
    <phoneticPr fontId="1"/>
  </si>
  <si>
    <t>&lt;7.21</t>
    <phoneticPr fontId="1"/>
  </si>
  <si>
    <t>ヤマメ</t>
    <phoneticPr fontId="1"/>
  </si>
  <si>
    <t>&lt;4.69</t>
    <phoneticPr fontId="1"/>
  </si>
  <si>
    <t>&lt;5.23</t>
    <phoneticPr fontId="1"/>
  </si>
  <si>
    <t>&lt;9.9</t>
    <phoneticPr fontId="1"/>
  </si>
  <si>
    <t>金井川</t>
    <rPh sb="0" eb="2">
      <t>カナイ</t>
    </rPh>
    <rPh sb="2" eb="3">
      <t>カワ</t>
    </rPh>
    <phoneticPr fontId="1"/>
  </si>
  <si>
    <t>&lt;4.35</t>
    <phoneticPr fontId="1"/>
  </si>
  <si>
    <t>&lt;5.90</t>
    <phoneticPr fontId="1"/>
  </si>
  <si>
    <t>見城川</t>
    <rPh sb="0" eb="2">
      <t>ミシロ</t>
    </rPh>
    <rPh sb="2" eb="3">
      <t>カワ</t>
    </rPh>
    <phoneticPr fontId="1"/>
  </si>
  <si>
    <t>&lt;5.18</t>
    <phoneticPr fontId="1"/>
  </si>
  <si>
    <t>&lt;5.41</t>
    <phoneticPr fontId="1"/>
  </si>
  <si>
    <t>&lt;11</t>
    <phoneticPr fontId="1"/>
  </si>
  <si>
    <t>前橋市</t>
    <rPh sb="0" eb="3">
      <t>マエバシシ</t>
    </rPh>
    <phoneticPr fontId="1"/>
  </si>
  <si>
    <t>赤城白川</t>
    <rPh sb="0" eb="2">
      <t>アカギ</t>
    </rPh>
    <rPh sb="2" eb="4">
      <t>シラカワ</t>
    </rPh>
    <phoneticPr fontId="1"/>
  </si>
  <si>
    <t>－</t>
    <phoneticPr fontId="1"/>
  </si>
  <si>
    <t>&lt;4.10</t>
    <phoneticPr fontId="1"/>
  </si>
  <si>
    <t>&lt;6.12</t>
    <phoneticPr fontId="1"/>
  </si>
  <si>
    <t>&lt;4.10</t>
  </si>
  <si>
    <t>利根川</t>
    <rPh sb="0" eb="3">
      <t>トネガワ</t>
    </rPh>
    <phoneticPr fontId="1"/>
  </si>
  <si>
    <t>&lt;5.77</t>
    <phoneticPr fontId="1"/>
  </si>
  <si>
    <t>&lt;5.86</t>
    <phoneticPr fontId="1"/>
  </si>
  <si>
    <t>&lt;12</t>
    <phoneticPr fontId="1"/>
  </si>
  <si>
    <t>青森県</t>
  </si>
  <si>
    <t>八戸市</t>
  </si>
  <si>
    <t>三沢市天ヶ森沖</t>
  </si>
  <si>
    <t>非流通品（出荷予定あり）</t>
  </si>
  <si>
    <t>水産物</t>
  </si>
  <si>
    <t>天然</t>
  </si>
  <si>
    <t>1ｋｇ以上</t>
  </si>
  <si>
    <t>制限なし</t>
  </si>
  <si>
    <t>（公財）海洋生物環境研究所</t>
  </si>
  <si>
    <t>&lt;0.449</t>
  </si>
  <si>
    <t>&lt;0.508</t>
  </si>
  <si>
    <t>&lt;0.96</t>
  </si>
  <si>
    <t>&lt;0.321</t>
  </si>
  <si>
    <t>&lt;0.65</t>
  </si>
  <si>
    <t>&lt;0.405</t>
  </si>
  <si>
    <t>&lt;0.481</t>
  </si>
  <si>
    <t>&lt;0.89</t>
  </si>
  <si>
    <t>ソウハチ</t>
  </si>
  <si>
    <t>&lt;0.31</t>
  </si>
  <si>
    <t>&lt;0.323</t>
  </si>
  <si>
    <t>&lt;0.63</t>
  </si>
  <si>
    <t>&lt;0.436</t>
  </si>
  <si>
    <t>&lt;0.486</t>
  </si>
  <si>
    <t>&lt;0.92</t>
  </si>
  <si>
    <t>東通村尻屋沖</t>
  </si>
  <si>
    <t>&lt;0.317</t>
  </si>
  <si>
    <t>&lt;0.68</t>
  </si>
  <si>
    <t>1ｋｇ以上・肝臓</t>
  </si>
  <si>
    <t>&lt;5.33</t>
  </si>
  <si>
    <t>&lt;4.03</t>
  </si>
  <si>
    <t>&lt;9.4</t>
  </si>
  <si>
    <t>マダラ（1ｋｇ以上）</t>
  </si>
  <si>
    <t>&lt;0.460</t>
  </si>
  <si>
    <t>&lt;0.455</t>
  </si>
  <si>
    <t>＜0.92</t>
  </si>
  <si>
    <t>&lt;0.46</t>
  </si>
  <si>
    <t>マダラ（1ｋｇ以上・肝臓）</t>
  </si>
  <si>
    <t>&lt;3.32</t>
  </si>
  <si>
    <t>＜7.5</t>
  </si>
  <si>
    <t>加茂市</t>
    <rPh sb="0" eb="3">
      <t>カモシ</t>
    </rPh>
    <phoneticPr fontId="15"/>
  </si>
  <si>
    <t>-</t>
    <phoneticPr fontId="1"/>
  </si>
  <si>
    <t>ワラビ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</si>
  <si>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5"/>
  </si>
  <si>
    <t>&lt;5.0</t>
    <phoneticPr fontId="1"/>
  </si>
  <si>
    <t>&lt;5.0</t>
    <phoneticPr fontId="1"/>
  </si>
  <si>
    <t>タケノコ</t>
    <phoneticPr fontId="1"/>
  </si>
  <si>
    <t>&lt;2.9</t>
    <phoneticPr fontId="1"/>
  </si>
  <si>
    <t>&lt;3.6</t>
    <phoneticPr fontId="1"/>
  </si>
  <si>
    <t>&lt;6.5</t>
    <phoneticPr fontId="1"/>
  </si>
  <si>
    <t>魚沼市</t>
    <rPh sb="0" eb="3">
      <t>ウオヌマシ</t>
    </rPh>
    <phoneticPr fontId="15"/>
  </si>
  <si>
    <t>-</t>
    <phoneticPr fontId="1"/>
  </si>
  <si>
    <t>タラノメ</t>
    <phoneticPr fontId="1"/>
  </si>
  <si>
    <t>&lt;2.6</t>
    <phoneticPr fontId="1"/>
  </si>
  <si>
    <t>&lt;3.7</t>
    <phoneticPr fontId="1"/>
  </si>
  <si>
    <t>&lt;6.3</t>
    <phoneticPr fontId="1"/>
  </si>
  <si>
    <t>ゼンマイ</t>
    <phoneticPr fontId="1"/>
  </si>
  <si>
    <t>&lt;3.7</t>
    <phoneticPr fontId="1"/>
  </si>
  <si>
    <t>津南町</t>
    <rPh sb="0" eb="3">
      <t>ツナンマチ</t>
    </rPh>
    <phoneticPr fontId="15"/>
  </si>
  <si>
    <t>&lt;3.1</t>
    <phoneticPr fontId="1"/>
  </si>
  <si>
    <t>糸魚川市</t>
    <rPh sb="0" eb="4">
      <t>イトイガワシ</t>
    </rPh>
    <phoneticPr fontId="15"/>
  </si>
  <si>
    <t>コシアブラ</t>
    <phoneticPr fontId="1"/>
  </si>
  <si>
    <t>&lt;3.5</t>
    <phoneticPr fontId="1"/>
  </si>
  <si>
    <t>&lt;2.8</t>
    <phoneticPr fontId="1"/>
  </si>
  <si>
    <t>&lt;6.3</t>
    <phoneticPr fontId="1"/>
  </si>
  <si>
    <t>ネマガリタケ</t>
    <phoneticPr fontId="1"/>
  </si>
  <si>
    <t>&lt;3.5</t>
    <phoneticPr fontId="1"/>
  </si>
  <si>
    <t>&lt;7.0</t>
    <phoneticPr fontId="1"/>
  </si>
  <si>
    <t>妙高市</t>
    <rPh sb="0" eb="3">
      <t>ミョウコウシ</t>
    </rPh>
    <phoneticPr fontId="15"/>
  </si>
  <si>
    <t>ネマガリタケ</t>
    <phoneticPr fontId="1"/>
  </si>
  <si>
    <t>&lt;3.3</t>
    <phoneticPr fontId="1"/>
  </si>
  <si>
    <t>&lt;6.6</t>
    <phoneticPr fontId="1"/>
  </si>
  <si>
    <t>文京区</t>
    <rPh sb="0" eb="3">
      <t>ブンキョウク</t>
    </rPh>
    <phoneticPr fontId="1"/>
  </si>
  <si>
    <t>香川県</t>
    <rPh sb="0" eb="3">
      <t>カガワケン</t>
    </rPh>
    <phoneticPr fontId="1"/>
  </si>
  <si>
    <t>－</t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</si>
  <si>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</si>
  <si>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1"/>
  </si>
  <si>
    <t>ブロッコリー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</si>
  <si>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</si>
  <si>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</si>
  <si>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&lt;10</t>
    <phoneticPr fontId="1"/>
  </si>
  <si>
    <t>&lt;10</t>
    <phoneticPr fontId="1"/>
  </si>
  <si>
    <t>&lt;20</t>
    <phoneticPr fontId="1"/>
  </si>
  <si>
    <t>－</t>
    <phoneticPr fontId="1"/>
  </si>
  <si>
    <t>鳴門水域</t>
    <rPh sb="0" eb="2">
      <t>ナルト</t>
    </rPh>
    <rPh sb="2" eb="4">
      <t>スイイキ</t>
    </rPh>
    <phoneticPr fontId="1"/>
  </si>
  <si>
    <t>水産物</t>
    <rPh sb="0" eb="3">
      <t>スイサンブツ</t>
    </rPh>
    <phoneticPr fontId="1"/>
  </si>
  <si>
    <t>ワカメ</t>
    <phoneticPr fontId="1"/>
  </si>
  <si>
    <t>&lt;20</t>
    <phoneticPr fontId="1"/>
  </si>
  <si>
    <t>鹿児島県、静岡県</t>
    <rPh sb="0" eb="4">
      <t>カゴシマケン</t>
    </rPh>
    <rPh sb="5" eb="8">
      <t>シズオカケン</t>
    </rPh>
    <phoneticPr fontId="1"/>
  </si>
  <si>
    <t>けずりぶし</t>
    <phoneticPr fontId="1"/>
  </si>
  <si>
    <t>&lt;10</t>
    <phoneticPr fontId="1"/>
  </si>
  <si>
    <t>&lt;20</t>
    <phoneticPr fontId="1"/>
  </si>
  <si>
    <t>神奈川県</t>
    <rPh sb="0" eb="4">
      <t>カナガワケン</t>
    </rPh>
    <phoneticPr fontId="1"/>
  </si>
  <si>
    <t>キャベツ</t>
    <phoneticPr fontId="1"/>
  </si>
  <si>
    <t>－</t>
    <phoneticPr fontId="1"/>
  </si>
  <si>
    <t>&lt;20</t>
    <phoneticPr fontId="1"/>
  </si>
  <si>
    <t>埼玉県</t>
    <rPh sb="0" eb="3">
      <t>サイタマケン</t>
    </rPh>
    <phoneticPr fontId="1"/>
  </si>
  <si>
    <t>－</t>
    <phoneticPr fontId="1"/>
  </si>
  <si>
    <t>キュウリ</t>
    <phoneticPr fontId="1"/>
  </si>
  <si>
    <t>&lt;20</t>
    <phoneticPr fontId="1"/>
  </si>
  <si>
    <t>北海道</t>
    <rPh sb="0" eb="3">
      <t>ホッカイドウ</t>
    </rPh>
    <phoneticPr fontId="1"/>
  </si>
  <si>
    <t>こんぶ</t>
    <phoneticPr fontId="1"/>
  </si>
  <si>
    <t>乾燥</t>
    <rPh sb="0" eb="2">
      <t>カンソウ</t>
    </rPh>
    <phoneticPr fontId="1"/>
  </si>
  <si>
    <t>函館市</t>
    <rPh sb="0" eb="3">
      <t>ハコダテシ</t>
    </rPh>
    <phoneticPr fontId="5"/>
  </si>
  <si>
    <t>茨城県</t>
    <rPh sb="0" eb="3">
      <t>イバラギケン</t>
    </rPh>
    <phoneticPr fontId="5"/>
  </si>
  <si>
    <t>―</t>
  </si>
  <si>
    <t>流通品</t>
    <rPh sb="0" eb="2">
      <t>リュウツウ</t>
    </rPh>
    <rPh sb="2" eb="3">
      <t>ヒン</t>
    </rPh>
    <phoneticPr fontId="5"/>
  </si>
  <si>
    <t>ミズナ</t>
  </si>
  <si>
    <t>函館市衛生試験所</t>
    <rPh sb="0" eb="3">
      <t>ハコダテシ</t>
    </rPh>
    <rPh sb="3" eb="5">
      <t>エイセイ</t>
    </rPh>
    <rPh sb="5" eb="8">
      <t>シケンジョ</t>
    </rPh>
    <phoneticPr fontId="5"/>
  </si>
  <si>
    <t>&lt;0.579</t>
  </si>
  <si>
    <t>&lt;0.93</t>
  </si>
  <si>
    <t>茨城県</t>
    <rPh sb="0" eb="3">
      <t>イバラキケン</t>
    </rPh>
    <phoneticPr fontId="5"/>
  </si>
  <si>
    <t>レタス</t>
  </si>
  <si>
    <t>&lt;0.432</t>
  </si>
  <si>
    <t>&lt;0.662</t>
  </si>
  <si>
    <t>ハクサイ</t>
  </si>
  <si>
    <t>&lt;0.464</t>
  </si>
  <si>
    <t>&lt;0.413</t>
  </si>
  <si>
    <t>神奈川県</t>
    <rPh sb="0" eb="3">
      <t>カナガワ</t>
    </rPh>
    <rPh sb="3" eb="4">
      <t>ケン</t>
    </rPh>
    <phoneticPr fontId="5"/>
  </si>
  <si>
    <t>キャベツ</t>
  </si>
  <si>
    <t>&lt;0.523</t>
  </si>
  <si>
    <t>&lt;1.0.</t>
  </si>
  <si>
    <t>キュウリ</t>
  </si>
  <si>
    <t>&lt;0.425</t>
  </si>
  <si>
    <t>&lt;0.86.</t>
  </si>
  <si>
    <t>&lt;0.501</t>
  </si>
  <si>
    <t>&lt;0.536</t>
  </si>
  <si>
    <t>福島県</t>
    <rPh sb="0" eb="3">
      <t>フクシマケン</t>
    </rPh>
    <phoneticPr fontId="5"/>
  </si>
  <si>
    <t>サヤエンドウ</t>
  </si>
  <si>
    <t>&lt;0.421</t>
  </si>
  <si>
    <t>&lt;0.475</t>
  </si>
  <si>
    <t>&lt;0.480</t>
  </si>
  <si>
    <t>千葉県</t>
    <rPh sb="0" eb="3">
      <t>チバケン</t>
    </rPh>
    <phoneticPr fontId="5"/>
  </si>
  <si>
    <t>サツマイモ</t>
  </si>
  <si>
    <t>&lt;0.426</t>
  </si>
  <si>
    <t>&lt;0.971</t>
  </si>
  <si>
    <t>&lt;0.466</t>
  </si>
  <si>
    <t>&lt;0.530</t>
  </si>
  <si>
    <t>&lt;1.0</t>
  </si>
  <si>
    <t>青森県</t>
    <rPh sb="0" eb="3">
      <t>アオモリケン</t>
    </rPh>
    <phoneticPr fontId="5"/>
  </si>
  <si>
    <t>リンゴ</t>
  </si>
  <si>
    <t>&lt;0.354</t>
  </si>
  <si>
    <t>&lt;0.496</t>
  </si>
  <si>
    <t>&lt;0.85</t>
  </si>
  <si>
    <t>栃木県</t>
    <rPh sb="0" eb="3">
      <t>トチギケン</t>
    </rPh>
    <phoneticPr fontId="5"/>
  </si>
  <si>
    <t>&lt;0.489</t>
  </si>
  <si>
    <t>ダイコン</t>
  </si>
  <si>
    <t>&lt;0.494</t>
  </si>
  <si>
    <t>&lt;0.465</t>
  </si>
  <si>
    <t>山形県</t>
    <rPh sb="0" eb="3">
      <t>ヤマガタケン</t>
    </rPh>
    <phoneticPr fontId="5"/>
  </si>
  <si>
    <t>たねなし柿</t>
    <rPh sb="4" eb="5">
      <t>カキ</t>
    </rPh>
    <phoneticPr fontId="5"/>
  </si>
  <si>
    <t>&lt;0.456</t>
  </si>
  <si>
    <t>&lt;0.98</t>
  </si>
  <si>
    <t>&lt;0.394</t>
  </si>
  <si>
    <t>&lt;0.339</t>
  </si>
  <si>
    <t>&lt;0.562</t>
  </si>
  <si>
    <t>&lt;0.90</t>
  </si>
  <si>
    <t>ネギ</t>
  </si>
  <si>
    <t>R2.1.16</t>
  </si>
  <si>
    <t>R2.1.17</t>
  </si>
  <si>
    <t>&lt;0.495</t>
  </si>
  <si>
    <t>&lt;0.497</t>
  </si>
  <si>
    <t>&lt;0.609</t>
  </si>
  <si>
    <t>埼玉県</t>
    <rPh sb="0" eb="3">
      <t>サイタマケン</t>
    </rPh>
    <phoneticPr fontId="5"/>
  </si>
  <si>
    <t>R2.2.13</t>
  </si>
  <si>
    <t>R2.2.14</t>
  </si>
  <si>
    <t>&lt;0.467</t>
  </si>
  <si>
    <t>&lt;0.95</t>
  </si>
  <si>
    <t>静岡県</t>
    <rPh sb="0" eb="3">
      <t>シズオカケン</t>
    </rPh>
    <phoneticPr fontId="5"/>
  </si>
  <si>
    <t>&lt;0.503</t>
  </si>
  <si>
    <t>&lt;0.586</t>
  </si>
  <si>
    <t>寒河江市</t>
    <rPh sb="0" eb="4">
      <t>サガエシ</t>
    </rPh>
    <phoneticPr fontId="5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</si>
  <si>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</si>
  <si>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木の芽</t>
    <rPh sb="0" eb="1">
      <t>キ</t>
    </rPh>
    <rPh sb="2" eb="3">
      <t>メ</t>
    </rPh>
    <phoneticPr fontId="1"/>
  </si>
  <si>
    <t>-</t>
    <phoneticPr fontId="5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</si>
  <si>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5"/>
  </si>
  <si>
    <t>&lt;9.7</t>
    <phoneticPr fontId="1"/>
  </si>
  <si>
    <t>&lt;8.9</t>
    <phoneticPr fontId="1"/>
  </si>
  <si>
    <t>&lt;19</t>
    <phoneticPr fontId="1"/>
  </si>
  <si>
    <t>青こごみ</t>
    <rPh sb="0" eb="1">
      <t>アオ</t>
    </rPh>
    <phoneticPr fontId="1"/>
  </si>
  <si>
    <t>日本環境科学（株）</t>
    <rPh sb="0" eb="4">
      <t>ニホンカンキョウ</t>
    </rPh>
    <rPh sb="4" eb="6">
      <t>カガク</t>
    </rPh>
    <rPh sb="6" eb="9">
      <t>カブ</t>
    </rPh>
    <phoneticPr fontId="5"/>
  </si>
  <si>
    <t>&lt;7.3</t>
    <phoneticPr fontId="1"/>
  </si>
  <si>
    <t>&lt;9.4</t>
    <phoneticPr fontId="1"/>
  </si>
  <si>
    <t>&lt;17</t>
    <phoneticPr fontId="1"/>
  </si>
  <si>
    <t>朝日町</t>
    <rPh sb="0" eb="2">
      <t>アサヒ</t>
    </rPh>
    <rPh sb="2" eb="3">
      <t>マチ</t>
    </rPh>
    <phoneticPr fontId="5"/>
  </si>
  <si>
    <t>ふきのとう</t>
    <phoneticPr fontId="1"/>
  </si>
  <si>
    <t>&lt;9.1</t>
    <phoneticPr fontId="1"/>
  </si>
  <si>
    <t>&lt;9.8</t>
    <phoneticPr fontId="1"/>
  </si>
  <si>
    <t>&lt;19</t>
    <phoneticPr fontId="1"/>
  </si>
  <si>
    <t>山形市</t>
    <rPh sb="0" eb="3">
      <t>ヤマガタシ</t>
    </rPh>
    <phoneticPr fontId="5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</si>
  <si>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</si>
  <si>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くわだい</t>
    <phoneticPr fontId="1"/>
  </si>
  <si>
    <t>-</t>
    <phoneticPr fontId="5"/>
  </si>
  <si>
    <t>&lt;9.6</t>
    <phoneticPr fontId="1"/>
  </si>
  <si>
    <t>&lt;8.4</t>
    <phoneticPr fontId="1"/>
  </si>
  <si>
    <t>&lt;18</t>
    <phoneticPr fontId="1"/>
  </si>
  <si>
    <t>ふきのとう</t>
    <phoneticPr fontId="1"/>
  </si>
  <si>
    <t>&lt;7.8</t>
    <phoneticPr fontId="1"/>
  </si>
  <si>
    <t>&lt;8.8</t>
    <phoneticPr fontId="1"/>
  </si>
  <si>
    <t>&lt;17</t>
    <phoneticPr fontId="1"/>
  </si>
  <si>
    <t>米沢市</t>
    <rPh sb="0" eb="3">
      <t>ヨネザワシ</t>
    </rPh>
    <phoneticPr fontId="5"/>
  </si>
  <si>
    <t>置賜地域
吾妻山系</t>
    <rPh sb="0" eb="2">
      <t>オキタマ</t>
    </rPh>
    <rPh sb="2" eb="4">
      <t>チイキ</t>
    </rPh>
    <rPh sb="5" eb="7">
      <t>アガツマ</t>
    </rPh>
    <rPh sb="7" eb="9">
      <t>サンケイ</t>
    </rPh>
    <phoneticPr fontId="1"/>
  </si>
  <si>
    <t>こしあぶら</t>
    <phoneticPr fontId="1"/>
  </si>
  <si>
    <t>&lt;8.5</t>
    <phoneticPr fontId="1"/>
  </si>
  <si>
    <t>山辺町</t>
    <rPh sb="0" eb="3">
      <t>ヤマノベマチ</t>
    </rPh>
    <phoneticPr fontId="5"/>
  </si>
  <si>
    <t>村山地域
東南村山ブロック</t>
    <rPh sb="0" eb="2">
      <t>ムラヤマ</t>
    </rPh>
    <rPh sb="2" eb="4">
      <t>チイキ</t>
    </rPh>
    <rPh sb="5" eb="7">
      <t>トウナン</t>
    </rPh>
    <rPh sb="7" eb="9">
      <t>ムラヤマ</t>
    </rPh>
    <phoneticPr fontId="1"/>
  </si>
  <si>
    <t>赤こごみ</t>
    <rPh sb="0" eb="1">
      <t>アカ</t>
    </rPh>
    <phoneticPr fontId="1"/>
  </si>
  <si>
    <t>&lt;6.9</t>
    <phoneticPr fontId="1"/>
  </si>
  <si>
    <t>&lt;7.3</t>
    <phoneticPr fontId="1"/>
  </si>
  <si>
    <t>&lt;8.4</t>
    <phoneticPr fontId="1"/>
  </si>
  <si>
    <t>&lt;6.1</t>
    <phoneticPr fontId="1"/>
  </si>
  <si>
    <t>&lt;15</t>
    <phoneticPr fontId="1"/>
  </si>
  <si>
    <t>愛知県</t>
  </si>
  <si>
    <t>－</t>
    <phoneticPr fontId="1"/>
  </si>
  <si>
    <t>アイナメ</t>
    <phoneticPr fontId="1"/>
  </si>
  <si>
    <t>－</t>
    <phoneticPr fontId="1"/>
  </si>
  <si>
    <t>不明</t>
    <rPh sb="0" eb="2">
      <t>フメイ</t>
    </rPh>
    <phoneticPr fontId="1"/>
  </si>
  <si>
    <t>愛知県衛生研究所</t>
    <phoneticPr fontId="1"/>
  </si>
  <si>
    <t>&lt;2.5</t>
    <phoneticPr fontId="1"/>
  </si>
  <si>
    <t>&lt;2.4</t>
    <phoneticPr fontId="1"/>
  </si>
  <si>
    <t>&lt;4.9</t>
    <phoneticPr fontId="1"/>
  </si>
  <si>
    <t>愛知県</t>
    <rPh sb="0" eb="3">
      <t>アイチケン</t>
    </rPh>
    <phoneticPr fontId="1"/>
  </si>
  <si>
    <t>メバル</t>
    <phoneticPr fontId="1"/>
  </si>
  <si>
    <t>愛知県衛生研究所</t>
  </si>
  <si>
    <t>&lt;2.5</t>
    <phoneticPr fontId="1"/>
  </si>
  <si>
    <t>&lt;2.5</t>
  </si>
  <si>
    <t>&lt;5.0</t>
  </si>
  <si>
    <t>イワシ</t>
    <phoneticPr fontId="1"/>
  </si>
  <si>
    <t>&lt;2.3</t>
    <phoneticPr fontId="1"/>
  </si>
  <si>
    <t>&lt;4.8</t>
    <phoneticPr fontId="1"/>
  </si>
  <si>
    <t>サバ</t>
    <phoneticPr fontId="1"/>
  </si>
  <si>
    <t>&lt;2.4</t>
  </si>
  <si>
    <t>&lt;4.9</t>
    <phoneticPr fontId="1"/>
  </si>
  <si>
    <t>サヨリ</t>
    <phoneticPr fontId="1"/>
  </si>
  <si>
    <t>&lt;2.1</t>
  </si>
  <si>
    <t>&lt;4.6</t>
    <phoneticPr fontId="1"/>
  </si>
  <si>
    <t>宮城県</t>
    <rPh sb="0" eb="3">
      <t>ミヤギケン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</si>
  <si>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</si>
  <si>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</t>
    <rPh sb="0" eb="2">
      <t>ヤセイ</t>
    </rPh>
    <phoneticPr fontId="10"/>
  </si>
  <si>
    <t>制限なし</t>
    <rPh sb="0" eb="2">
      <t>セイゲン</t>
    </rPh>
    <phoneticPr fontId="9"/>
  </si>
  <si>
    <t>農産物</t>
    <rPh sb="0" eb="3">
      <t>ノウサンブツ</t>
    </rPh>
    <phoneticPr fontId="10"/>
  </si>
  <si>
    <t>&lt;7.4</t>
  </si>
  <si>
    <t>&lt;3.7</t>
  </si>
  <si>
    <t>&lt;7.1</t>
  </si>
  <si>
    <t>&lt;7.6</t>
  </si>
  <si>
    <t>&lt;4.1</t>
  </si>
  <si>
    <t>新潟県</t>
    <rPh sb="0" eb="3">
      <t>ニイガタケン</t>
    </rPh>
    <phoneticPr fontId="1"/>
  </si>
  <si>
    <t>気仙沼漁港</t>
    <rPh sb="0" eb="3">
      <t>ケセンヌマ</t>
    </rPh>
    <rPh sb="3" eb="5">
      <t>ギョコウ</t>
    </rPh>
    <phoneticPr fontId="1"/>
  </si>
  <si>
    <t>ワカメ</t>
    <phoneticPr fontId="1"/>
  </si>
  <si>
    <t>-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</si>
  <si>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</si>
  <si>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&lt;3.3</t>
    <phoneticPr fontId="1"/>
  </si>
  <si>
    <t>&lt;3.8</t>
    <phoneticPr fontId="1"/>
  </si>
  <si>
    <t>&lt;7.1</t>
    <phoneticPr fontId="1"/>
  </si>
  <si>
    <t>-</t>
    <phoneticPr fontId="1"/>
  </si>
  <si>
    <t>大畑漁港</t>
    <rPh sb="0" eb="2">
      <t>オオハタ</t>
    </rPh>
    <rPh sb="2" eb="4">
      <t>ギョコウ</t>
    </rPh>
    <phoneticPr fontId="1"/>
  </si>
  <si>
    <t>サクラマス</t>
    <phoneticPr fontId="1"/>
  </si>
  <si>
    <t>&lt;3.2</t>
    <phoneticPr fontId="1"/>
  </si>
  <si>
    <t>&lt;2.7</t>
    <phoneticPr fontId="1"/>
  </si>
  <si>
    <t>&lt;5.9</t>
    <phoneticPr fontId="1"/>
  </si>
  <si>
    <t>新潟県</t>
    <rPh sb="0" eb="3">
      <t>ニイガタケン</t>
    </rPh>
    <phoneticPr fontId="7"/>
  </si>
  <si>
    <t>新潟市</t>
    <rPh sb="0" eb="3">
      <t>ニイガタシ</t>
    </rPh>
    <phoneticPr fontId="7"/>
  </si>
  <si>
    <t>タケノコ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</si>
  <si>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0"/>
  </si>
  <si>
    <t>&lt;4.3</t>
  </si>
  <si>
    <t>&lt;9.3</t>
  </si>
  <si>
    <t>タラノメ</t>
    <phoneticPr fontId="2"/>
  </si>
  <si>
    <t>&lt;4.6</t>
  </si>
  <si>
    <t>&lt;3.9</t>
  </si>
  <si>
    <t>&lt;8.5</t>
  </si>
  <si>
    <t>関川村</t>
    <rPh sb="0" eb="3">
      <t>セキカワムラ</t>
    </rPh>
    <phoneticPr fontId="7"/>
  </si>
  <si>
    <t>コシアブラ</t>
    <phoneticPr fontId="1"/>
  </si>
  <si>
    <t>&lt;3.5</t>
  </si>
  <si>
    <t>&lt;7.8</t>
  </si>
  <si>
    <t>タラノメ</t>
    <phoneticPr fontId="2"/>
  </si>
  <si>
    <t>&lt;3.8</t>
  </si>
  <si>
    <t>&lt;4.0</t>
  </si>
  <si>
    <t>長岡市</t>
    <rPh sb="0" eb="3">
      <t>ナガオカシ</t>
    </rPh>
    <phoneticPr fontId="7"/>
  </si>
  <si>
    <t>タラノメ</t>
    <phoneticPr fontId="2"/>
  </si>
  <si>
    <t>（一社）県央研究所</t>
    <rPh sb="1" eb="3">
      <t>イッシャ</t>
    </rPh>
    <rPh sb="4" eb="6">
      <t>ケンオウ</t>
    </rPh>
    <rPh sb="6" eb="9">
      <t>ケンキュウジョ</t>
    </rPh>
    <phoneticPr fontId="10"/>
  </si>
  <si>
    <t>&lt;3.1</t>
  </si>
  <si>
    <t>&lt;3.4</t>
  </si>
  <si>
    <t>&lt;6.5</t>
  </si>
  <si>
    <t>魚沼市</t>
    <rPh sb="0" eb="3">
      <t>ウオヌマシ</t>
    </rPh>
    <phoneticPr fontId="7"/>
  </si>
  <si>
    <t>&lt;3.6</t>
  </si>
  <si>
    <t>&lt;7.2</t>
  </si>
  <si>
    <t>小国町</t>
    <rPh sb="0" eb="3">
      <t>オグニマチ</t>
    </rPh>
    <phoneticPr fontId="5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</si>
  <si>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</si>
  <si>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-</t>
    <phoneticPr fontId="5"/>
  </si>
  <si>
    <t>&lt;8.6</t>
    <phoneticPr fontId="1"/>
  </si>
  <si>
    <t>&lt;8.3</t>
    <phoneticPr fontId="1"/>
  </si>
  <si>
    <t>&lt;17</t>
    <phoneticPr fontId="1"/>
  </si>
  <si>
    <t>置賜地域
飯豊山系</t>
    <rPh sb="0" eb="2">
      <t>オキタマ</t>
    </rPh>
    <rPh sb="2" eb="4">
      <t>チイキ</t>
    </rPh>
    <rPh sb="5" eb="7">
      <t>イイデ</t>
    </rPh>
    <rPh sb="7" eb="8">
      <t>サン</t>
    </rPh>
    <rPh sb="8" eb="9">
      <t>ケイ</t>
    </rPh>
    <phoneticPr fontId="1"/>
  </si>
  <si>
    <t>たらのめ</t>
    <phoneticPr fontId="1"/>
  </si>
  <si>
    <t>&lt;8.5</t>
    <phoneticPr fontId="1"/>
  </si>
  <si>
    <t>&lt;8.2</t>
    <phoneticPr fontId="1"/>
  </si>
  <si>
    <t>&lt;17</t>
    <phoneticPr fontId="1"/>
  </si>
  <si>
    <t>こしあぶら</t>
    <phoneticPr fontId="1"/>
  </si>
  <si>
    <t>山形県理科学分析センター</t>
    <rPh sb="0" eb="3">
      <t>ヤマガタケン</t>
    </rPh>
    <rPh sb="3" eb="4">
      <t>リ</t>
    </rPh>
    <rPh sb="4" eb="6">
      <t>カガク</t>
    </rPh>
    <rPh sb="6" eb="8">
      <t>ブンセキ</t>
    </rPh>
    <phoneticPr fontId="5"/>
  </si>
  <si>
    <t>&lt;10</t>
    <phoneticPr fontId="1"/>
  </si>
  <si>
    <t>中山町</t>
    <rPh sb="0" eb="3">
      <t>ナカヤママチ</t>
    </rPh>
    <phoneticPr fontId="5"/>
  </si>
  <si>
    <t>こしあぶら</t>
    <phoneticPr fontId="1"/>
  </si>
  <si>
    <t>-</t>
    <phoneticPr fontId="5"/>
  </si>
  <si>
    <t>&lt;8.7</t>
    <phoneticPr fontId="1"/>
  </si>
  <si>
    <t>&lt;9.2</t>
    <phoneticPr fontId="1"/>
  </si>
  <si>
    <t>-</t>
    <phoneticPr fontId="1"/>
  </si>
  <si>
    <t>-</t>
    <phoneticPr fontId="1"/>
  </si>
  <si>
    <t>ホウレンソウ</t>
    <phoneticPr fontId="1"/>
  </si>
  <si>
    <t>&lt;4.1</t>
    <phoneticPr fontId="1"/>
  </si>
  <si>
    <t>&lt;4.8</t>
    <phoneticPr fontId="1"/>
  </si>
  <si>
    <t>&lt;8.9</t>
    <phoneticPr fontId="1"/>
  </si>
  <si>
    <t>村上市</t>
    <rPh sb="0" eb="3">
      <t>ムラカミシ</t>
    </rPh>
    <phoneticPr fontId="7"/>
  </si>
  <si>
    <t>胎内市</t>
    <rPh sb="0" eb="3">
      <t>タイナイシ</t>
    </rPh>
    <phoneticPr fontId="7"/>
  </si>
  <si>
    <t>タラノメ</t>
    <phoneticPr fontId="3"/>
  </si>
  <si>
    <t>&lt;4.4</t>
  </si>
  <si>
    <t>&lt;8.2</t>
  </si>
  <si>
    <t>ワラビ</t>
    <phoneticPr fontId="1"/>
  </si>
  <si>
    <t>&lt;4.2</t>
  </si>
  <si>
    <t>阿賀野市</t>
    <rPh sb="0" eb="4">
      <t>アガノシ</t>
    </rPh>
    <phoneticPr fontId="7"/>
  </si>
  <si>
    <t>タラノメ</t>
    <phoneticPr fontId="3"/>
  </si>
  <si>
    <t>ワラビ</t>
    <phoneticPr fontId="1"/>
  </si>
  <si>
    <t>タケノコ</t>
    <phoneticPr fontId="1"/>
  </si>
  <si>
    <t>阿賀町</t>
    <rPh sb="0" eb="3">
      <t>アガマチ</t>
    </rPh>
    <phoneticPr fontId="3"/>
  </si>
  <si>
    <t>&lt;3.3</t>
  </si>
  <si>
    <t>五泉市</t>
    <rPh sb="0" eb="3">
      <t>ゴセンシ</t>
    </rPh>
    <phoneticPr fontId="3"/>
  </si>
  <si>
    <t>タケノコ</t>
    <phoneticPr fontId="1"/>
  </si>
  <si>
    <t>&lt;8.1</t>
  </si>
  <si>
    <t>見附市</t>
    <rPh sb="0" eb="3">
      <t>ミツケシ</t>
    </rPh>
    <phoneticPr fontId="3"/>
  </si>
  <si>
    <t>ワラビ</t>
    <phoneticPr fontId="1"/>
  </si>
  <si>
    <t>魚沼市</t>
    <rPh sb="0" eb="3">
      <t>ウオヌマシ</t>
    </rPh>
    <phoneticPr fontId="3"/>
  </si>
  <si>
    <t>上越市</t>
    <rPh sb="0" eb="3">
      <t>ジョウエツシ</t>
    </rPh>
    <phoneticPr fontId="3"/>
  </si>
  <si>
    <t>タケノコ</t>
    <phoneticPr fontId="1"/>
  </si>
  <si>
    <t>&lt;3.0</t>
  </si>
  <si>
    <t>&lt;3.2</t>
  </si>
  <si>
    <t>&lt;6.2</t>
  </si>
  <si>
    <t>&lt;2.7</t>
  </si>
  <si>
    <t>&lt;5.8</t>
  </si>
  <si>
    <t>糸魚川市</t>
    <rPh sb="0" eb="4">
      <t>イトイガワシ</t>
    </rPh>
    <phoneticPr fontId="3"/>
  </si>
  <si>
    <t>&lt;2.8</t>
  </si>
  <si>
    <t>&lt;6.0</t>
  </si>
  <si>
    <t>ゼンマイ</t>
    <phoneticPr fontId="1"/>
  </si>
  <si>
    <t>&lt;2.9</t>
  </si>
  <si>
    <t>&lt;5.7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</si>
  <si>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</si>
  <si>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</si>
  <si>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5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</si>
  <si>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</si>
  <si>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</si>
  <si>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</si>
  <si>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―</t>
    <phoneticPr fontId="1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</si>
  <si>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</si>
  <si>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&lt;3.5</t>
    <phoneticPr fontId="1"/>
  </si>
  <si>
    <t>&lt;3.2</t>
    <phoneticPr fontId="1"/>
  </si>
  <si>
    <t>&lt;6.7</t>
    <phoneticPr fontId="1"/>
  </si>
  <si>
    <t>大田区</t>
    <rPh sb="0" eb="3">
      <t>オオタク</t>
    </rPh>
    <phoneticPr fontId="1"/>
  </si>
  <si>
    <t>多摩川下流域</t>
    <rPh sb="0" eb="2">
      <t>タマ</t>
    </rPh>
    <rPh sb="2" eb="3">
      <t>ガワ</t>
    </rPh>
    <rPh sb="3" eb="6">
      <t>カリュウイキ</t>
    </rPh>
    <phoneticPr fontId="1"/>
  </si>
  <si>
    <t>―</t>
    <phoneticPr fontId="1"/>
  </si>
  <si>
    <t>&lt;4.3</t>
    <phoneticPr fontId="1"/>
  </si>
  <si>
    <t>&lt;3.9</t>
    <phoneticPr fontId="1"/>
  </si>
  <si>
    <t>&lt;8.2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</si>
</sst>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_ "/>
    <numFmt numFmtId="178" formatCode="0.0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57" fontId="4" fillId="2" borderId="40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7" fontId="4" fillId="2" borderId="37" xfId="0" applyNumberFormat="1" applyFont="1" applyFill="1" applyBorder="1" applyAlignment="1">
      <alignment horizontal="center" vertical="center" wrapText="1"/>
    </xf>
    <xf numFmtId="177" fontId="4" fillId="2" borderId="38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3" borderId="38" xfId="0" applyNumberFormat="1" applyFont="1" applyFill="1" applyBorder="1" applyAlignment="1">
      <alignment horizontal="center" vertical="center" wrapText="1"/>
    </xf>
    <xf numFmtId="0" fontId="4" fillId="3" borderId="45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57" fontId="4" fillId="2" borderId="48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2" fontId="4" fillId="2" borderId="42" xfId="0" applyNumberFormat="1" applyFont="1" applyFill="1" applyBorder="1" applyAlignment="1">
      <alignment horizontal="center" vertical="center" wrapText="1"/>
    </xf>
    <xf numFmtId="0" fontId="4" fillId="2" borderId="26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3" borderId="26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center" vertical="center" wrapText="1"/>
    </xf>
    <xf numFmtId="0" fontId="4" fillId="2" borderId="46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178" fontId="4" fillId="2" borderId="26" xfId="0" applyNumberFormat="1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57" fontId="4" fillId="2" borderId="39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38" xfId="0" applyNumberFormat="1" applyFont="1" applyFill="1" applyBorder="1" applyAlignment="1">
      <alignment horizontal="center" vertical="center" wrapText="1"/>
    </xf>
    <xf numFmtId="0" fontId="4" fillId="2" borderId="45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57" fontId="4" fillId="2" borderId="46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/>
    </xf>
    <xf numFmtId="2" fontId="14" fillId="0" borderId="48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57" fontId="4" fillId="0" borderId="48" xfId="0" applyNumberFormat="1" applyFont="1" applyFill="1" applyBorder="1" applyAlignment="1">
      <alignment horizontal="center" vertical="center" wrapText="1"/>
    </xf>
    <xf numFmtId="2" fontId="4" fillId="3" borderId="38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shrinkToFit="1"/>
    </xf>
    <xf numFmtId="176" fontId="7" fillId="0" borderId="49" xfId="0" applyNumberFormat="1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horizontal="center" vertical="center" shrinkToFit="1"/>
    </xf>
    <xf numFmtId="0" fontId="0" fillId="0" borderId="21" xfId="0" applyNumberFormat="1" applyFill="1" applyBorder="1" applyAlignment="1">
      <alignment horizontal="center" vertical="center" wrapText="1"/>
    </xf>
    <xf numFmtId="0" fontId="0" fillId="0" borderId="50" xfId="0" applyNumberFormat="1" applyFill="1" applyBorder="1" applyAlignment="1">
      <alignment horizontal="center" vertical="center" wrapText="1"/>
    </xf>
    <xf numFmtId="176" fontId="7" fillId="0" borderId="42" xfId="0" applyNumberFormat="1" applyFont="1" applyFill="1" applyBorder="1" applyAlignment="1">
      <alignment horizontal="center" vertical="center" shrinkToFit="1"/>
    </xf>
    <xf numFmtId="0" fontId="4" fillId="2" borderId="21" xfId="0" applyNumberFormat="1" applyFont="1" applyFill="1" applyBorder="1" applyAlignment="1">
      <alignment horizontal="center" vertical="center" wrapText="1"/>
    </xf>
    <xf numFmtId="176" fontId="7" fillId="0" borderId="27" xfId="0" applyNumberFormat="1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176" fontId="7" fillId="0" borderId="45" xfId="0" applyNumberFormat="1" applyFont="1" applyFill="1" applyBorder="1" applyAlignment="1">
      <alignment horizontal="center" vertical="center" shrinkToFit="1"/>
    </xf>
    <xf numFmtId="0" fontId="4" fillId="2" borderId="51" xfId="0" applyNumberFormat="1" applyFont="1" applyFill="1" applyBorder="1" applyAlignment="1">
      <alignment horizontal="center" vertical="center" wrapText="1"/>
    </xf>
    <xf numFmtId="0" fontId="4" fillId="2" borderId="50" xfId="0" applyNumberFormat="1" applyFont="1" applyFill="1" applyBorder="1" applyAlignment="1">
      <alignment horizontal="center" vertical="center" wrapText="1"/>
    </xf>
    <xf numFmtId="57" fontId="0" fillId="0" borderId="26" xfId="0" applyNumberFormat="1" applyBorder="1" applyAlignment="1">
      <alignment horizontal="center" vertical="center" wrapText="1"/>
    </xf>
    <xf numFmtId="57" fontId="0" fillId="0" borderId="43" xfId="0" applyNumberFormat="1" applyBorder="1" applyAlignment="1">
      <alignment horizontal="center" vertical="center" wrapText="1"/>
    </xf>
    <xf numFmtId="57" fontId="0" fillId="2" borderId="27" xfId="0" applyNumberForma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57" fontId="4" fillId="2" borderId="15" xfId="0" applyNumberFormat="1" applyFont="1" applyFill="1" applyBorder="1" applyAlignment="1">
      <alignment horizontal="center" vertical="center" wrapText="1"/>
    </xf>
    <xf numFmtId="0" fontId="4" fillId="2" borderId="26" xfId="0" quotePrefix="1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177" fontId="4" fillId="2" borderId="26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3" borderId="5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2" borderId="2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57" fontId="0" fillId="0" borderId="27" xfId="0" applyNumberForma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28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2" xfId="0" applyNumberFormat="1" applyFont="1" applyFill="1" applyBorder="1" applyAlignment="1">
      <alignment horizontal="left" vertical="center" wrapText="1"/>
    </xf>
    <xf numFmtId="0" fontId="4" fillId="2" borderId="27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4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0&#26085;/&#26032;&#28511;&#30476;&#12304;&#36786;&#29987;&#29289;&#12305;&#12304;R2.4.20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3&#26085;/&#23665;&#24418;&#30476;&#12304;&#12381;&#12398;&#20182;&#12305;&#12304;R2.4.21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2&#26085;/&#25991;&#20140;&#21306;&#12304;&#36786;&#29987;&#29289;&#12305;&#12304;&#27700;&#29987;&#29289;&#12305;&#12304;&#12381;&#12398;&#20182;&#12305;&#12304;&#20196;&#21644;2&#24180;4&#26376;22&#26085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2&#26085;/&#26032;&#28511;&#30476;&#12304;&#36786;&#29987;&#29289;&#12305;&#12304;R2.4.22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2&#26085;/&#26032;&#28511;&#30476;&#12304;&#36786;&#29987;&#29289;&#12305;&#12304;R2.4.21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2&#26085;/&#12304;&#38738;&#26862;&#30476;&#12305;&#27700;&#29987;&#29289;&#12304;R2.4.22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1&#26085;/&#36229;&#36942;&#65306;&#32676;&#39340;&#30476;&#12304;&#36786;&#29987;&#29289;&#12539;&#27700;&#29987;&#29289;&#12305;&#12304;R2.4.13~4.17&#12305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eiseika13\&#39135;&#21697;&#34907;&#29983;\shokuei-g\&#25918;&#23556;&#24615;&#29289;&#36074;&#22577;&#21578;\&#22577;&#21578;\R2&#24180;&#24230;\&#32676;&#39340;&#30476;&#12304;&#27700;&#29987;&#29289;&#12305;&#12304;R2.4.17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1&#26085;/&#23665;&#26792;&#30476;&#12304;&#36786;&#29987;&#29289;&#12305;R2.4.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0.2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12304;&#26481;&#20140;&#37117;&#12305;&#12304;&#12459;&#12486;&#12468;&#12522;&#12305;&#12304;&#26085;&#20184;&#1230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4&#26085;/&#26032;&#28511;&#30476;&#12304;&#36786;&#29987;&#29289;&#12305;&#12304;R2.4.24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3&#22577;)/(1)&#33258;&#27835;&#20307;/4&#26376;24&#26085;/&#23665;&#24418;&#30476;&#12304;&#12381;&#12398;&#20182;&#12305;&#12304;R2.4.23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289;&#27700;&#29987;&#29289;&#12305;&#12304;R2.4.23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859;&#30693;&#30476;&#12304;&#27700;&#29987;&#29289;&#12305;&#12304;R2.4.24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65;&#24418;&#30476;&#12304;&#12381;&#12398;&#20182;&#12305;&#12304;R2.4.22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  <cell r="E3" t="str">
            <v>摂取制限</v>
          </cell>
        </row>
        <row r="4">
          <cell r="D4" t="str">
            <v>天然</v>
          </cell>
          <cell r="E4" t="str">
            <v>国による出荷制限</v>
          </cell>
        </row>
        <row r="5">
          <cell r="D5" t="str">
            <v>栽培</v>
          </cell>
          <cell r="E5" t="str">
            <v>国による出荷制限（全数検査を条件として一部解除）</v>
          </cell>
        </row>
        <row r="6">
          <cell r="D6" t="str">
            <v>養殖</v>
          </cell>
          <cell r="E6" t="str">
            <v>国による出荷制限(一部解除)</v>
          </cell>
        </row>
        <row r="7">
          <cell r="D7" t="str">
            <v>不明</v>
          </cell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4.23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5"/>
  <sheetViews>
    <sheetView tabSelected="1" workbookViewId="0"/>
  </sheetViews>
  <sheetFormatPr defaultRowHeight="18" x14ac:dyDescent="0.45"/>
  <cols>
    <col min="2" max="2" width="10.3984375" style="109" bestFit="1" customWidth="1"/>
    <col min="3" max="3" width="18.296875" bestFit="1" customWidth="1"/>
    <col min="6" max="6" width="30" bestFit="1" customWidth="1"/>
    <col min="7" max="7" width="24.09765625" style="109" bestFit="1" customWidth="1"/>
    <col min="8" max="8" width="16.296875" bestFit="1" customWidth="1"/>
    <col min="9" max="9" width="25.09765625" style="109" bestFit="1" customWidth="1"/>
    <col min="10" max="10" width="36.8984375" style="109" bestFit="1" customWidth="1"/>
    <col min="11" max="11" width="20.09765625" style="109" bestFit="1" customWidth="1"/>
    <col min="12" max="12" width="47.3984375" bestFit="1" customWidth="1"/>
    <col min="13" max="13" width="35.296875" bestFit="1" customWidth="1"/>
  </cols>
  <sheetData>
    <row r="1" spans="1:23" ht="18.600000000000001" thickBot="1" x14ac:dyDescent="0.5">
      <c r="A1" t="s">
        <v>0</v>
      </c>
    </row>
    <row r="2" spans="1:23" x14ac:dyDescent="0.45">
      <c r="A2" s="162" t="s">
        <v>1</v>
      </c>
      <c r="B2" s="165" t="s">
        <v>2</v>
      </c>
      <c r="C2" s="168" t="s">
        <v>3</v>
      </c>
      <c r="D2" s="136" t="s">
        <v>4</v>
      </c>
      <c r="E2" s="134"/>
      <c r="F2" s="135"/>
      <c r="G2" s="169" t="s">
        <v>5</v>
      </c>
      <c r="H2" s="151" t="s">
        <v>6</v>
      </c>
      <c r="I2" s="133" t="s">
        <v>7</v>
      </c>
      <c r="J2" s="134"/>
      <c r="K2" s="134"/>
      <c r="L2" s="135"/>
      <c r="M2" s="136" t="s">
        <v>8</v>
      </c>
      <c r="N2" s="135"/>
      <c r="O2" s="137" t="s">
        <v>9</v>
      </c>
      <c r="P2" s="138"/>
      <c r="Q2" s="136" t="s">
        <v>10</v>
      </c>
      <c r="R2" s="134"/>
      <c r="S2" s="134"/>
      <c r="T2" s="134"/>
      <c r="U2" s="134"/>
      <c r="V2" s="134"/>
      <c r="W2" s="135"/>
    </row>
    <row r="3" spans="1:23" x14ac:dyDescent="0.45">
      <c r="A3" s="163"/>
      <c r="B3" s="166"/>
      <c r="C3" s="146"/>
      <c r="D3" s="139" t="s">
        <v>11</v>
      </c>
      <c r="E3" s="142" t="s">
        <v>12</v>
      </c>
      <c r="F3" s="145" t="s">
        <v>13</v>
      </c>
      <c r="G3" s="170"/>
      <c r="H3" s="152"/>
      <c r="I3" s="148" t="s">
        <v>14</v>
      </c>
      <c r="J3" s="1"/>
      <c r="K3" s="2"/>
      <c r="L3" s="145" t="s">
        <v>15</v>
      </c>
      <c r="M3" s="148" t="s">
        <v>16</v>
      </c>
      <c r="N3" s="119" t="s">
        <v>17</v>
      </c>
      <c r="O3" s="122" t="s">
        <v>18</v>
      </c>
      <c r="P3" s="125" t="s">
        <v>19</v>
      </c>
      <c r="Q3" s="128" t="s">
        <v>20</v>
      </c>
      <c r="R3" s="129"/>
      <c r="S3" s="129"/>
      <c r="T3" s="130" t="s">
        <v>21</v>
      </c>
      <c r="U3" s="116" t="s">
        <v>22</v>
      </c>
      <c r="V3" s="116" t="s">
        <v>23</v>
      </c>
      <c r="W3" s="154" t="s">
        <v>24</v>
      </c>
    </row>
    <row r="4" spans="1:23" ht="109.95" customHeight="1" x14ac:dyDescent="0.45">
      <c r="A4" s="163"/>
      <c r="B4" s="166"/>
      <c r="C4" s="146"/>
      <c r="D4" s="140"/>
      <c r="E4" s="143"/>
      <c r="F4" s="146"/>
      <c r="G4" s="170"/>
      <c r="H4" s="152"/>
      <c r="I4" s="149"/>
      <c r="J4" s="157" t="s">
        <v>25</v>
      </c>
      <c r="K4" s="157" t="s">
        <v>26</v>
      </c>
      <c r="L4" s="146"/>
      <c r="M4" s="149"/>
      <c r="N4" s="120"/>
      <c r="O4" s="123"/>
      <c r="P4" s="126"/>
      <c r="Q4" s="159" t="s">
        <v>27</v>
      </c>
      <c r="R4" s="160"/>
      <c r="S4" s="161"/>
      <c r="T4" s="131"/>
      <c r="U4" s="117"/>
      <c r="V4" s="117"/>
      <c r="W4" s="155"/>
    </row>
    <row r="5" spans="1:23" ht="18.600000000000001" thickBot="1" x14ac:dyDescent="0.5">
      <c r="A5" s="164"/>
      <c r="B5" s="167"/>
      <c r="C5" s="147"/>
      <c r="D5" s="141"/>
      <c r="E5" s="144"/>
      <c r="F5" s="147"/>
      <c r="G5" s="171"/>
      <c r="H5" s="153"/>
      <c r="I5" s="150"/>
      <c r="J5" s="158"/>
      <c r="K5" s="158"/>
      <c r="L5" s="147"/>
      <c r="M5" s="150"/>
      <c r="N5" s="121"/>
      <c r="O5" s="124"/>
      <c r="P5" s="127"/>
      <c r="Q5" s="3" t="s">
        <v>28</v>
      </c>
      <c r="R5" s="4" t="s">
        <v>29</v>
      </c>
      <c r="S5" s="5" t="s">
        <v>30</v>
      </c>
      <c r="T5" s="132"/>
      <c r="U5" s="118"/>
      <c r="V5" s="118"/>
      <c r="W5" s="156"/>
    </row>
    <row r="6" spans="1:23" ht="18.600000000000001" thickTop="1" x14ac:dyDescent="0.45">
      <c r="A6" s="6">
        <v>1</v>
      </c>
      <c r="B6" s="12" t="s">
        <v>31</v>
      </c>
      <c r="C6" s="8" t="s">
        <v>31</v>
      </c>
      <c r="D6" s="6" t="s">
        <v>32</v>
      </c>
      <c r="E6" s="7" t="s">
        <v>33</v>
      </c>
      <c r="F6" s="9" t="s">
        <v>34</v>
      </c>
      <c r="G6" s="10" t="s">
        <v>35</v>
      </c>
      <c r="H6" s="11" t="s">
        <v>36</v>
      </c>
      <c r="I6" s="12" t="s">
        <v>37</v>
      </c>
      <c r="J6" s="12" t="s">
        <v>38</v>
      </c>
      <c r="K6" s="12" t="s">
        <v>39</v>
      </c>
      <c r="L6" s="13" t="s">
        <v>40</v>
      </c>
      <c r="M6" s="14" t="s">
        <v>41</v>
      </c>
      <c r="N6" s="15" t="s">
        <v>42</v>
      </c>
      <c r="O6" s="16">
        <v>43906</v>
      </c>
      <c r="P6" s="17">
        <v>43906</v>
      </c>
      <c r="Q6" s="18" t="s">
        <v>43</v>
      </c>
      <c r="R6" s="19" t="s">
        <v>44</v>
      </c>
      <c r="S6" s="20" t="s">
        <v>45</v>
      </c>
      <c r="T6" s="21" t="str">
        <f t="shared" ref="T6:U33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&lt;15</v>
      </c>
      <c r="U6" s="21" t="str">
        <f t="shared" si="0"/>
        <v>&lt;10</v>
      </c>
      <c r="V6" s="22" t="str">
        <f t="shared" ref="V6:V69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&lt;25</v>
      </c>
      <c r="W6" s="23" t="str">
        <f t="shared" ref="W6:W34" si="2">IF(ISERROR(V6*1),"",IF(AND(H6="飲料水",V6&gt;=11),"○",IF(AND(H6="牛乳・乳児用食品",V6&gt;=51),"○",IF(AND(H6&lt;&gt;"",V6&gt;=110),"○",""))))</f>
        <v/>
      </c>
    </row>
    <row r="7" spans="1:23" x14ac:dyDescent="0.45">
      <c r="A7" s="24">
        <v>2</v>
      </c>
      <c r="B7" s="28" t="s">
        <v>31</v>
      </c>
      <c r="C7" s="26" t="s">
        <v>31</v>
      </c>
      <c r="D7" s="24" t="s">
        <v>32</v>
      </c>
      <c r="E7" s="25" t="s">
        <v>46</v>
      </c>
      <c r="F7" s="9" t="s">
        <v>47</v>
      </c>
      <c r="G7" s="27" t="s">
        <v>35</v>
      </c>
      <c r="H7" s="11" t="s">
        <v>36</v>
      </c>
      <c r="I7" s="28" t="s">
        <v>48</v>
      </c>
      <c r="J7" s="28" t="s">
        <v>38</v>
      </c>
      <c r="K7" s="28" t="s">
        <v>39</v>
      </c>
      <c r="L7" s="26" t="s">
        <v>40</v>
      </c>
      <c r="M7" s="29" t="s">
        <v>49</v>
      </c>
      <c r="N7" s="30" t="s">
        <v>50</v>
      </c>
      <c r="O7" s="31">
        <v>43892</v>
      </c>
      <c r="P7" s="32">
        <v>43893</v>
      </c>
      <c r="Q7" s="33">
        <v>4.5</v>
      </c>
      <c r="R7" s="34">
        <v>83.6</v>
      </c>
      <c r="S7" s="35">
        <v>88</v>
      </c>
      <c r="T7" s="36">
        <f t="shared" si="0"/>
        <v>4.5</v>
      </c>
      <c r="U7" s="36">
        <f t="shared" si="0"/>
        <v>83.6</v>
      </c>
      <c r="V7" s="37">
        <f t="shared" si="1"/>
        <v>88</v>
      </c>
      <c r="W7" s="38" t="str">
        <f t="shared" si="2"/>
        <v/>
      </c>
    </row>
    <row r="8" spans="1:23" x14ac:dyDescent="0.45">
      <c r="A8" s="24">
        <v>3</v>
      </c>
      <c r="B8" s="28" t="s">
        <v>31</v>
      </c>
      <c r="C8" s="26" t="s">
        <v>31</v>
      </c>
      <c r="D8" s="24" t="s">
        <v>32</v>
      </c>
      <c r="E8" s="25" t="s">
        <v>46</v>
      </c>
      <c r="F8" s="9" t="s">
        <v>47</v>
      </c>
      <c r="G8" s="27" t="s">
        <v>35</v>
      </c>
      <c r="H8" s="11" t="s">
        <v>36</v>
      </c>
      <c r="I8" s="28" t="s">
        <v>51</v>
      </c>
      <c r="J8" s="28" t="s">
        <v>38</v>
      </c>
      <c r="K8" s="28" t="s">
        <v>39</v>
      </c>
      <c r="L8" s="26" t="s">
        <v>40</v>
      </c>
      <c r="M8" s="29" t="s">
        <v>49</v>
      </c>
      <c r="N8" s="30" t="s">
        <v>50</v>
      </c>
      <c r="O8" s="31">
        <v>43906</v>
      </c>
      <c r="P8" s="32">
        <v>43907</v>
      </c>
      <c r="Q8" s="39" t="s">
        <v>52</v>
      </c>
      <c r="R8" s="34">
        <v>96.4</v>
      </c>
      <c r="S8" s="35">
        <v>96</v>
      </c>
      <c r="T8" s="36" t="str">
        <f t="shared" si="0"/>
        <v>&lt;4.1</v>
      </c>
      <c r="U8" s="36">
        <f t="shared" si="0"/>
        <v>96.4</v>
      </c>
      <c r="V8" s="37">
        <f t="shared" si="1"/>
        <v>96</v>
      </c>
      <c r="W8" s="38" t="str">
        <f t="shared" si="2"/>
        <v/>
      </c>
    </row>
    <row r="9" spans="1:23" x14ac:dyDescent="0.45">
      <c r="A9" s="24">
        <v>4</v>
      </c>
      <c r="B9" s="28" t="s">
        <v>31</v>
      </c>
      <c r="C9" s="26" t="s">
        <v>31</v>
      </c>
      <c r="D9" s="24" t="s">
        <v>32</v>
      </c>
      <c r="E9" s="25" t="s">
        <v>46</v>
      </c>
      <c r="F9" s="9" t="s">
        <v>53</v>
      </c>
      <c r="G9" s="27" t="s">
        <v>35</v>
      </c>
      <c r="H9" s="11" t="s">
        <v>36</v>
      </c>
      <c r="I9" s="28" t="s">
        <v>37</v>
      </c>
      <c r="J9" s="28" t="s">
        <v>38</v>
      </c>
      <c r="K9" s="28" t="s">
        <v>39</v>
      </c>
      <c r="L9" s="26" t="s">
        <v>40</v>
      </c>
      <c r="M9" s="29" t="s">
        <v>49</v>
      </c>
      <c r="N9" s="30" t="s">
        <v>50</v>
      </c>
      <c r="O9" s="31">
        <v>43906</v>
      </c>
      <c r="P9" s="32">
        <v>43907</v>
      </c>
      <c r="Q9" s="39" t="s">
        <v>54</v>
      </c>
      <c r="R9" s="34">
        <v>43.5</v>
      </c>
      <c r="S9" s="35">
        <v>44</v>
      </c>
      <c r="T9" s="36" t="str">
        <f t="shared" si="0"/>
        <v>&lt;6.3</v>
      </c>
      <c r="U9" s="36">
        <f t="shared" si="0"/>
        <v>43.5</v>
      </c>
      <c r="V9" s="37">
        <f t="shared" si="1"/>
        <v>44</v>
      </c>
      <c r="W9" s="38" t="str">
        <f t="shared" si="2"/>
        <v/>
      </c>
    </row>
    <row r="10" spans="1:23" x14ac:dyDescent="0.45">
      <c r="A10" s="24">
        <v>5</v>
      </c>
      <c r="B10" s="28" t="s">
        <v>31</v>
      </c>
      <c r="C10" s="26" t="s">
        <v>31</v>
      </c>
      <c r="D10" s="24" t="s">
        <v>32</v>
      </c>
      <c r="E10" s="25" t="s">
        <v>46</v>
      </c>
      <c r="F10" s="9" t="s">
        <v>55</v>
      </c>
      <c r="G10" s="27" t="s">
        <v>35</v>
      </c>
      <c r="H10" s="11" t="s">
        <v>36</v>
      </c>
      <c r="I10" s="28" t="s">
        <v>37</v>
      </c>
      <c r="J10" s="28" t="s">
        <v>38</v>
      </c>
      <c r="K10" s="28" t="s">
        <v>39</v>
      </c>
      <c r="L10" s="26" t="s">
        <v>40</v>
      </c>
      <c r="M10" s="29" t="s">
        <v>49</v>
      </c>
      <c r="N10" s="30" t="s">
        <v>50</v>
      </c>
      <c r="O10" s="31">
        <v>43915</v>
      </c>
      <c r="P10" s="32">
        <v>43917</v>
      </c>
      <c r="Q10" s="39" t="s">
        <v>56</v>
      </c>
      <c r="R10" s="34">
        <v>58.1</v>
      </c>
      <c r="S10" s="35">
        <v>58</v>
      </c>
      <c r="T10" s="36" t="str">
        <f t="shared" si="0"/>
        <v>&lt;6.7</v>
      </c>
      <c r="U10" s="36">
        <f t="shared" si="0"/>
        <v>58.1</v>
      </c>
      <c r="V10" s="37">
        <f t="shared" si="1"/>
        <v>58</v>
      </c>
      <c r="W10" s="38" t="str">
        <f t="shared" si="2"/>
        <v/>
      </c>
    </row>
    <row r="11" spans="1:23" x14ac:dyDescent="0.45">
      <c r="A11" s="24">
        <v>6</v>
      </c>
      <c r="B11" s="28" t="s">
        <v>31</v>
      </c>
      <c r="C11" s="26" t="s">
        <v>31</v>
      </c>
      <c r="D11" s="24" t="s">
        <v>32</v>
      </c>
      <c r="E11" s="25" t="s">
        <v>57</v>
      </c>
      <c r="F11" s="9" t="s">
        <v>58</v>
      </c>
      <c r="G11" s="27" t="s">
        <v>35</v>
      </c>
      <c r="H11" s="11" t="s">
        <v>36</v>
      </c>
      <c r="I11" s="28" t="s">
        <v>37</v>
      </c>
      <c r="J11" s="28" t="s">
        <v>38</v>
      </c>
      <c r="K11" s="28" t="s">
        <v>39</v>
      </c>
      <c r="L11" s="26" t="s">
        <v>40</v>
      </c>
      <c r="M11" s="29" t="s">
        <v>59</v>
      </c>
      <c r="N11" s="30" t="s">
        <v>42</v>
      </c>
      <c r="O11" s="31">
        <v>43907</v>
      </c>
      <c r="P11" s="32">
        <v>43909</v>
      </c>
      <c r="Q11" s="39" t="s">
        <v>43</v>
      </c>
      <c r="R11" s="34">
        <v>11.2</v>
      </c>
      <c r="S11" s="35">
        <v>11</v>
      </c>
      <c r="T11" s="36" t="str">
        <f t="shared" si="0"/>
        <v>&lt;15</v>
      </c>
      <c r="U11" s="36">
        <f t="shared" si="0"/>
        <v>11.2</v>
      </c>
      <c r="V11" s="37">
        <f t="shared" si="1"/>
        <v>11</v>
      </c>
      <c r="W11" s="38" t="str">
        <f t="shared" si="2"/>
        <v/>
      </c>
    </row>
    <row r="12" spans="1:23" x14ac:dyDescent="0.45">
      <c r="A12" s="24">
        <v>7</v>
      </c>
      <c r="B12" s="28" t="s">
        <v>31</v>
      </c>
      <c r="C12" s="26" t="s">
        <v>31</v>
      </c>
      <c r="D12" s="24" t="s">
        <v>32</v>
      </c>
      <c r="E12" s="25" t="s">
        <v>57</v>
      </c>
      <c r="F12" s="9" t="s">
        <v>47</v>
      </c>
      <c r="G12" s="27" t="s">
        <v>35</v>
      </c>
      <c r="H12" s="11" t="s">
        <v>36</v>
      </c>
      <c r="I12" s="28" t="s">
        <v>37</v>
      </c>
      <c r="J12" s="28" t="s">
        <v>38</v>
      </c>
      <c r="K12" s="28" t="s">
        <v>39</v>
      </c>
      <c r="L12" s="26" t="s">
        <v>40</v>
      </c>
      <c r="M12" s="29" t="s">
        <v>59</v>
      </c>
      <c r="N12" s="30" t="s">
        <v>42</v>
      </c>
      <c r="O12" s="31">
        <v>43907</v>
      </c>
      <c r="P12" s="32">
        <v>43909</v>
      </c>
      <c r="Q12" s="39" t="s">
        <v>60</v>
      </c>
      <c r="R12" s="34">
        <v>28.1</v>
      </c>
      <c r="S12" s="35">
        <v>28</v>
      </c>
      <c r="T12" s="36" t="str">
        <f t="shared" si="0"/>
        <v>&lt;15</v>
      </c>
      <c r="U12" s="36">
        <f t="shared" si="0"/>
        <v>28.1</v>
      </c>
      <c r="V12" s="37">
        <f t="shared" si="1"/>
        <v>28</v>
      </c>
      <c r="W12" s="38" t="str">
        <f t="shared" si="2"/>
        <v/>
      </c>
    </row>
    <row r="13" spans="1:23" x14ac:dyDescent="0.45">
      <c r="A13" s="24">
        <v>8</v>
      </c>
      <c r="B13" s="28" t="s">
        <v>31</v>
      </c>
      <c r="C13" s="26" t="s">
        <v>31</v>
      </c>
      <c r="D13" s="24" t="s">
        <v>32</v>
      </c>
      <c r="E13" s="25" t="s">
        <v>57</v>
      </c>
      <c r="F13" s="9" t="s">
        <v>58</v>
      </c>
      <c r="G13" s="27" t="s">
        <v>35</v>
      </c>
      <c r="H13" s="11" t="s">
        <v>36</v>
      </c>
      <c r="I13" s="28" t="s">
        <v>37</v>
      </c>
      <c r="J13" s="28" t="s">
        <v>38</v>
      </c>
      <c r="K13" s="28" t="s">
        <v>39</v>
      </c>
      <c r="L13" s="26" t="s">
        <v>40</v>
      </c>
      <c r="M13" s="29" t="s">
        <v>59</v>
      </c>
      <c r="N13" s="30" t="s">
        <v>42</v>
      </c>
      <c r="O13" s="31">
        <v>43907</v>
      </c>
      <c r="P13" s="32">
        <v>43909</v>
      </c>
      <c r="Q13" s="39" t="s">
        <v>43</v>
      </c>
      <c r="R13" s="34">
        <v>15.4</v>
      </c>
      <c r="S13" s="35">
        <v>15</v>
      </c>
      <c r="T13" s="36" t="str">
        <f t="shared" si="0"/>
        <v>&lt;15</v>
      </c>
      <c r="U13" s="36">
        <f t="shared" si="0"/>
        <v>15.4</v>
      </c>
      <c r="V13" s="37">
        <f t="shared" si="1"/>
        <v>15</v>
      </c>
      <c r="W13" s="38" t="str">
        <f t="shared" si="2"/>
        <v/>
      </c>
    </row>
    <row r="14" spans="1:23" x14ac:dyDescent="0.45">
      <c r="A14" s="24">
        <v>9</v>
      </c>
      <c r="B14" s="28" t="s">
        <v>31</v>
      </c>
      <c r="C14" s="26" t="s">
        <v>31</v>
      </c>
      <c r="D14" s="24" t="s">
        <v>32</v>
      </c>
      <c r="E14" s="25" t="s">
        <v>57</v>
      </c>
      <c r="F14" s="9" t="s">
        <v>58</v>
      </c>
      <c r="G14" s="27" t="s">
        <v>35</v>
      </c>
      <c r="H14" s="11" t="s">
        <v>36</v>
      </c>
      <c r="I14" s="28" t="s">
        <v>37</v>
      </c>
      <c r="J14" s="28" t="s">
        <v>38</v>
      </c>
      <c r="K14" s="28" t="s">
        <v>39</v>
      </c>
      <c r="L14" s="26" t="s">
        <v>40</v>
      </c>
      <c r="M14" s="29" t="s">
        <v>59</v>
      </c>
      <c r="N14" s="30" t="s">
        <v>42</v>
      </c>
      <c r="O14" s="31">
        <v>43907</v>
      </c>
      <c r="P14" s="32">
        <v>43909</v>
      </c>
      <c r="Q14" s="39" t="s">
        <v>43</v>
      </c>
      <c r="R14" s="34">
        <v>19.5</v>
      </c>
      <c r="S14" s="35">
        <v>20</v>
      </c>
      <c r="T14" s="36" t="str">
        <f t="shared" si="0"/>
        <v>&lt;15</v>
      </c>
      <c r="U14" s="36">
        <f t="shared" si="0"/>
        <v>19.5</v>
      </c>
      <c r="V14" s="37">
        <f t="shared" si="1"/>
        <v>20</v>
      </c>
      <c r="W14" s="38" t="str">
        <f t="shared" si="2"/>
        <v/>
      </c>
    </row>
    <row r="15" spans="1:23" x14ac:dyDescent="0.45">
      <c r="A15" s="24">
        <v>10</v>
      </c>
      <c r="B15" s="28" t="s">
        <v>31</v>
      </c>
      <c r="C15" s="26" t="s">
        <v>31</v>
      </c>
      <c r="D15" s="24" t="s">
        <v>32</v>
      </c>
      <c r="E15" s="25" t="s">
        <v>57</v>
      </c>
      <c r="F15" s="9" t="s">
        <v>47</v>
      </c>
      <c r="G15" s="27" t="s">
        <v>35</v>
      </c>
      <c r="H15" s="11" t="s">
        <v>36</v>
      </c>
      <c r="I15" s="28" t="s">
        <v>61</v>
      </c>
      <c r="J15" s="28" t="s">
        <v>38</v>
      </c>
      <c r="K15" s="28" t="s">
        <v>39</v>
      </c>
      <c r="L15" s="26" t="s">
        <v>40</v>
      </c>
      <c r="M15" s="29" t="s">
        <v>59</v>
      </c>
      <c r="N15" s="30" t="s">
        <v>42</v>
      </c>
      <c r="O15" s="31">
        <v>43907</v>
      </c>
      <c r="P15" s="32">
        <v>43909</v>
      </c>
      <c r="Q15" s="39" t="s">
        <v>43</v>
      </c>
      <c r="R15" s="34">
        <v>16.2</v>
      </c>
      <c r="S15" s="35">
        <v>16</v>
      </c>
      <c r="T15" s="36" t="str">
        <f t="shared" si="0"/>
        <v>&lt;15</v>
      </c>
      <c r="U15" s="36">
        <f t="shared" si="0"/>
        <v>16.2</v>
      </c>
      <c r="V15" s="37">
        <f t="shared" si="1"/>
        <v>16</v>
      </c>
      <c r="W15" s="38" t="str">
        <f t="shared" si="2"/>
        <v/>
      </c>
    </row>
    <row r="16" spans="1:23" x14ac:dyDescent="0.45">
      <c r="A16" s="6">
        <v>11</v>
      </c>
      <c r="B16" s="28" t="s">
        <v>31</v>
      </c>
      <c r="C16" s="26" t="s">
        <v>31</v>
      </c>
      <c r="D16" s="24" t="s">
        <v>32</v>
      </c>
      <c r="E16" s="25" t="s">
        <v>62</v>
      </c>
      <c r="F16" s="9" t="s">
        <v>63</v>
      </c>
      <c r="G16" s="27" t="s">
        <v>35</v>
      </c>
      <c r="H16" s="11" t="s">
        <v>36</v>
      </c>
      <c r="I16" s="28" t="s">
        <v>64</v>
      </c>
      <c r="J16" s="28" t="s">
        <v>38</v>
      </c>
      <c r="K16" s="28" t="s">
        <v>39</v>
      </c>
      <c r="L16" s="26" t="s">
        <v>40</v>
      </c>
      <c r="M16" s="29" t="s">
        <v>59</v>
      </c>
      <c r="N16" s="30" t="s">
        <v>42</v>
      </c>
      <c r="O16" s="31">
        <v>43917</v>
      </c>
      <c r="P16" s="32">
        <v>43920</v>
      </c>
      <c r="Q16" s="39" t="s">
        <v>43</v>
      </c>
      <c r="R16" s="34">
        <v>20.3</v>
      </c>
      <c r="S16" s="35">
        <v>20</v>
      </c>
      <c r="T16" s="36" t="str">
        <f t="shared" si="0"/>
        <v>&lt;15</v>
      </c>
      <c r="U16" s="36">
        <f t="shared" si="0"/>
        <v>20.3</v>
      </c>
      <c r="V16" s="37">
        <f t="shared" si="1"/>
        <v>20</v>
      </c>
      <c r="W16" s="38" t="str">
        <f t="shared" si="2"/>
        <v/>
      </c>
    </row>
    <row r="17" spans="1:23" x14ac:dyDescent="0.45">
      <c r="A17" s="24">
        <v>12</v>
      </c>
      <c r="B17" s="28" t="s">
        <v>31</v>
      </c>
      <c r="C17" s="26" t="s">
        <v>31</v>
      </c>
      <c r="D17" s="24" t="s">
        <v>32</v>
      </c>
      <c r="E17" s="25" t="s">
        <v>62</v>
      </c>
      <c r="F17" s="9" t="s">
        <v>65</v>
      </c>
      <c r="G17" s="27" t="s">
        <v>35</v>
      </c>
      <c r="H17" s="11" t="s">
        <v>36</v>
      </c>
      <c r="I17" s="28" t="s">
        <v>37</v>
      </c>
      <c r="J17" s="28" t="s">
        <v>38</v>
      </c>
      <c r="K17" s="28" t="s">
        <v>39</v>
      </c>
      <c r="L17" s="26" t="s">
        <v>40</v>
      </c>
      <c r="M17" s="29" t="s">
        <v>59</v>
      </c>
      <c r="N17" s="30" t="s">
        <v>42</v>
      </c>
      <c r="O17" s="31">
        <v>43917</v>
      </c>
      <c r="P17" s="32">
        <v>43920</v>
      </c>
      <c r="Q17" s="39" t="s">
        <v>43</v>
      </c>
      <c r="R17" s="34">
        <v>40.6</v>
      </c>
      <c r="S17" s="35">
        <v>41</v>
      </c>
      <c r="T17" s="36" t="str">
        <f t="shared" si="0"/>
        <v>&lt;15</v>
      </c>
      <c r="U17" s="36">
        <f t="shared" si="0"/>
        <v>40.6</v>
      </c>
      <c r="V17" s="37">
        <f t="shared" si="1"/>
        <v>41</v>
      </c>
      <c r="W17" s="38" t="str">
        <f t="shared" si="2"/>
        <v/>
      </c>
    </row>
    <row r="18" spans="1:23" x14ac:dyDescent="0.45">
      <c r="A18" s="24">
        <v>13</v>
      </c>
      <c r="B18" s="28" t="s">
        <v>31</v>
      </c>
      <c r="C18" s="26" t="s">
        <v>31</v>
      </c>
      <c r="D18" s="24" t="s">
        <v>32</v>
      </c>
      <c r="E18" s="25" t="s">
        <v>66</v>
      </c>
      <c r="F18" s="9" t="s">
        <v>47</v>
      </c>
      <c r="G18" s="27" t="s">
        <v>35</v>
      </c>
      <c r="H18" s="11" t="s">
        <v>36</v>
      </c>
      <c r="I18" s="28" t="s">
        <v>48</v>
      </c>
      <c r="J18" s="28" t="s">
        <v>38</v>
      </c>
      <c r="K18" s="28" t="s">
        <v>39</v>
      </c>
      <c r="L18" s="26" t="s">
        <v>40</v>
      </c>
      <c r="M18" s="29" t="s">
        <v>67</v>
      </c>
      <c r="N18" s="30" t="s">
        <v>42</v>
      </c>
      <c r="O18" s="31">
        <v>43913</v>
      </c>
      <c r="P18" s="32">
        <v>43913</v>
      </c>
      <c r="Q18" s="39" t="s">
        <v>43</v>
      </c>
      <c r="R18" s="34">
        <v>30.8</v>
      </c>
      <c r="S18" s="35">
        <v>31</v>
      </c>
      <c r="T18" s="36" t="str">
        <f t="shared" si="0"/>
        <v>&lt;15</v>
      </c>
      <c r="U18" s="36">
        <f t="shared" si="0"/>
        <v>30.8</v>
      </c>
      <c r="V18" s="37">
        <f t="shared" si="1"/>
        <v>31</v>
      </c>
      <c r="W18" s="38" t="str">
        <f t="shared" si="2"/>
        <v/>
      </c>
    </row>
    <row r="19" spans="1:23" x14ac:dyDescent="0.45">
      <c r="A19" s="24">
        <v>14</v>
      </c>
      <c r="B19" s="28" t="s">
        <v>31</v>
      </c>
      <c r="C19" s="26" t="s">
        <v>31</v>
      </c>
      <c r="D19" s="24" t="s">
        <v>32</v>
      </c>
      <c r="E19" s="25" t="s">
        <v>66</v>
      </c>
      <c r="F19" s="9" t="s">
        <v>47</v>
      </c>
      <c r="G19" s="27" t="s">
        <v>35</v>
      </c>
      <c r="H19" s="11" t="s">
        <v>36</v>
      </c>
      <c r="I19" s="28" t="s">
        <v>37</v>
      </c>
      <c r="J19" s="28" t="s">
        <v>38</v>
      </c>
      <c r="K19" s="28" t="s">
        <v>39</v>
      </c>
      <c r="L19" s="26" t="s">
        <v>40</v>
      </c>
      <c r="M19" s="29" t="s">
        <v>67</v>
      </c>
      <c r="N19" s="30" t="s">
        <v>42</v>
      </c>
      <c r="O19" s="31">
        <v>43914</v>
      </c>
      <c r="P19" s="32">
        <v>43914</v>
      </c>
      <c r="Q19" s="39" t="s">
        <v>60</v>
      </c>
      <c r="R19" s="34">
        <v>29.6</v>
      </c>
      <c r="S19" s="35">
        <v>30</v>
      </c>
      <c r="T19" s="36" t="str">
        <f t="shared" si="0"/>
        <v>&lt;15</v>
      </c>
      <c r="U19" s="36">
        <f t="shared" si="0"/>
        <v>29.6</v>
      </c>
      <c r="V19" s="37">
        <f t="shared" si="1"/>
        <v>30</v>
      </c>
      <c r="W19" s="38" t="str">
        <f t="shared" si="2"/>
        <v/>
      </c>
    </row>
    <row r="20" spans="1:23" x14ac:dyDescent="0.45">
      <c r="A20" s="24">
        <v>15</v>
      </c>
      <c r="B20" s="28" t="s">
        <v>31</v>
      </c>
      <c r="C20" s="26" t="s">
        <v>31</v>
      </c>
      <c r="D20" s="24" t="s">
        <v>32</v>
      </c>
      <c r="E20" s="25" t="s">
        <v>68</v>
      </c>
      <c r="F20" s="9" t="s">
        <v>47</v>
      </c>
      <c r="G20" s="27" t="s">
        <v>35</v>
      </c>
      <c r="H20" s="11" t="s">
        <v>36</v>
      </c>
      <c r="I20" s="28" t="s">
        <v>48</v>
      </c>
      <c r="J20" s="28" t="s">
        <v>38</v>
      </c>
      <c r="K20" s="28" t="s">
        <v>39</v>
      </c>
      <c r="L20" s="26" t="s">
        <v>40</v>
      </c>
      <c r="M20" s="29" t="s">
        <v>49</v>
      </c>
      <c r="N20" s="30" t="s">
        <v>50</v>
      </c>
      <c r="O20" s="31">
        <v>43906</v>
      </c>
      <c r="P20" s="32">
        <v>43908</v>
      </c>
      <c r="Q20" s="39" t="s">
        <v>69</v>
      </c>
      <c r="R20" s="34">
        <v>31.6</v>
      </c>
      <c r="S20" s="35">
        <v>32</v>
      </c>
      <c r="T20" s="36" t="str">
        <f t="shared" si="0"/>
        <v>&lt;6.3</v>
      </c>
      <c r="U20" s="36">
        <f t="shared" si="0"/>
        <v>31.6</v>
      </c>
      <c r="V20" s="37">
        <f t="shared" si="1"/>
        <v>32</v>
      </c>
      <c r="W20" s="38" t="str">
        <f t="shared" si="2"/>
        <v/>
      </c>
    </row>
    <row r="21" spans="1:23" x14ac:dyDescent="0.45">
      <c r="A21" s="24">
        <v>16</v>
      </c>
      <c r="B21" s="28" t="s">
        <v>31</v>
      </c>
      <c r="C21" s="26" t="s">
        <v>31</v>
      </c>
      <c r="D21" s="24" t="s">
        <v>32</v>
      </c>
      <c r="E21" s="25" t="s">
        <v>68</v>
      </c>
      <c r="F21" s="9" t="s">
        <v>70</v>
      </c>
      <c r="G21" s="27" t="s">
        <v>35</v>
      </c>
      <c r="H21" s="11" t="s">
        <v>36</v>
      </c>
      <c r="I21" s="28" t="s">
        <v>37</v>
      </c>
      <c r="J21" s="28" t="s">
        <v>38</v>
      </c>
      <c r="K21" s="28" t="s">
        <v>39</v>
      </c>
      <c r="L21" s="26" t="s">
        <v>40</v>
      </c>
      <c r="M21" s="29" t="s">
        <v>71</v>
      </c>
      <c r="N21" s="30" t="s">
        <v>50</v>
      </c>
      <c r="O21" s="31">
        <v>43902</v>
      </c>
      <c r="P21" s="32">
        <v>43903</v>
      </c>
      <c r="Q21" s="39" t="s">
        <v>69</v>
      </c>
      <c r="R21" s="34" t="s">
        <v>72</v>
      </c>
      <c r="S21" s="35" t="s">
        <v>73</v>
      </c>
      <c r="T21" s="36" t="str">
        <f t="shared" si="0"/>
        <v>&lt;6.3</v>
      </c>
      <c r="U21" s="36" t="str">
        <f t="shared" si="0"/>
        <v>&lt;7</v>
      </c>
      <c r="V21" s="37" t="str">
        <f t="shared" si="1"/>
        <v>&lt;13</v>
      </c>
      <c r="W21" s="38" t="str">
        <f t="shared" si="2"/>
        <v/>
      </c>
    </row>
    <row r="22" spans="1:23" x14ac:dyDescent="0.45">
      <c r="A22" s="24">
        <v>17</v>
      </c>
      <c r="B22" s="28" t="s">
        <v>31</v>
      </c>
      <c r="C22" s="26" t="s">
        <v>31</v>
      </c>
      <c r="D22" s="24" t="s">
        <v>32</v>
      </c>
      <c r="E22" s="25" t="s">
        <v>68</v>
      </c>
      <c r="F22" s="9" t="s">
        <v>70</v>
      </c>
      <c r="G22" s="27" t="s">
        <v>35</v>
      </c>
      <c r="H22" s="11" t="s">
        <v>36</v>
      </c>
      <c r="I22" s="28" t="s">
        <v>48</v>
      </c>
      <c r="J22" s="28" t="s">
        <v>38</v>
      </c>
      <c r="K22" s="28" t="s">
        <v>39</v>
      </c>
      <c r="L22" s="26" t="s">
        <v>40</v>
      </c>
      <c r="M22" s="29" t="s">
        <v>71</v>
      </c>
      <c r="N22" s="30" t="s">
        <v>50</v>
      </c>
      <c r="O22" s="31">
        <v>43902</v>
      </c>
      <c r="P22" s="32">
        <v>43903</v>
      </c>
      <c r="Q22" s="39" t="s">
        <v>74</v>
      </c>
      <c r="R22" s="34" t="s">
        <v>75</v>
      </c>
      <c r="S22" s="35" t="s">
        <v>76</v>
      </c>
      <c r="T22" s="36" t="str">
        <f t="shared" si="0"/>
        <v>&lt;6</v>
      </c>
      <c r="U22" s="36" t="str">
        <f t="shared" si="0"/>
        <v>&lt;6.1</v>
      </c>
      <c r="V22" s="37" t="str">
        <f t="shared" si="1"/>
        <v>&lt;12</v>
      </c>
      <c r="W22" s="38" t="str">
        <f t="shared" si="2"/>
        <v/>
      </c>
    </row>
    <row r="23" spans="1:23" x14ac:dyDescent="0.45">
      <c r="A23" s="24">
        <v>18</v>
      </c>
      <c r="B23" s="28" t="s">
        <v>31</v>
      </c>
      <c r="C23" s="26" t="s">
        <v>31</v>
      </c>
      <c r="D23" s="24" t="s">
        <v>32</v>
      </c>
      <c r="E23" s="25" t="s">
        <v>68</v>
      </c>
      <c r="F23" s="9" t="s">
        <v>70</v>
      </c>
      <c r="G23" s="27" t="s">
        <v>35</v>
      </c>
      <c r="H23" s="11" t="s">
        <v>36</v>
      </c>
      <c r="I23" s="28" t="s">
        <v>37</v>
      </c>
      <c r="J23" s="28" t="s">
        <v>38</v>
      </c>
      <c r="K23" s="28" t="s">
        <v>39</v>
      </c>
      <c r="L23" s="26" t="s">
        <v>40</v>
      </c>
      <c r="M23" s="29" t="s">
        <v>71</v>
      </c>
      <c r="N23" s="30" t="s">
        <v>50</v>
      </c>
      <c r="O23" s="31">
        <v>43902</v>
      </c>
      <c r="P23" s="32">
        <v>43903</v>
      </c>
      <c r="Q23" s="39" t="s">
        <v>77</v>
      </c>
      <c r="R23" s="34" t="s">
        <v>78</v>
      </c>
      <c r="S23" s="35" t="s">
        <v>79</v>
      </c>
      <c r="T23" s="36" t="str">
        <f t="shared" si="0"/>
        <v>&lt;6.5</v>
      </c>
      <c r="U23" s="36" t="str">
        <f t="shared" si="0"/>
        <v>&lt;7.6</v>
      </c>
      <c r="V23" s="37" t="str">
        <f t="shared" si="1"/>
        <v>&lt;14</v>
      </c>
      <c r="W23" s="38" t="str">
        <f t="shared" si="2"/>
        <v/>
      </c>
    </row>
    <row r="24" spans="1:23" x14ac:dyDescent="0.45">
      <c r="A24" s="24">
        <v>19</v>
      </c>
      <c r="B24" s="28" t="s">
        <v>31</v>
      </c>
      <c r="C24" s="26" t="s">
        <v>31</v>
      </c>
      <c r="D24" s="24" t="s">
        <v>32</v>
      </c>
      <c r="E24" s="25" t="s">
        <v>68</v>
      </c>
      <c r="F24" s="9" t="s">
        <v>70</v>
      </c>
      <c r="G24" s="27" t="s">
        <v>35</v>
      </c>
      <c r="H24" s="11" t="s">
        <v>36</v>
      </c>
      <c r="I24" s="28" t="s">
        <v>80</v>
      </c>
      <c r="J24" s="28" t="s">
        <v>38</v>
      </c>
      <c r="K24" s="28" t="s">
        <v>39</v>
      </c>
      <c r="L24" s="26" t="s">
        <v>40</v>
      </c>
      <c r="M24" s="29" t="s">
        <v>71</v>
      </c>
      <c r="N24" s="30" t="s">
        <v>50</v>
      </c>
      <c r="O24" s="31">
        <v>43902</v>
      </c>
      <c r="P24" s="32">
        <v>43903</v>
      </c>
      <c r="Q24" s="39" t="s">
        <v>81</v>
      </c>
      <c r="R24" s="34" t="s">
        <v>82</v>
      </c>
      <c r="S24" s="35" t="s">
        <v>83</v>
      </c>
      <c r="T24" s="36" t="str">
        <f t="shared" si="0"/>
        <v>&lt;7.5</v>
      </c>
      <c r="U24" s="36" t="str">
        <f t="shared" si="0"/>
        <v>&lt;5.6</v>
      </c>
      <c r="V24" s="37" t="str">
        <f t="shared" si="1"/>
        <v>&lt;13</v>
      </c>
      <c r="W24" s="38" t="str">
        <f t="shared" si="2"/>
        <v/>
      </c>
    </row>
    <row r="25" spans="1:23" x14ac:dyDescent="0.45">
      <c r="A25" s="24">
        <v>20</v>
      </c>
      <c r="B25" s="28" t="s">
        <v>31</v>
      </c>
      <c r="C25" s="26" t="s">
        <v>31</v>
      </c>
      <c r="D25" s="24" t="s">
        <v>32</v>
      </c>
      <c r="E25" s="25" t="s">
        <v>68</v>
      </c>
      <c r="F25" s="9" t="s">
        <v>55</v>
      </c>
      <c r="G25" s="27" t="s">
        <v>35</v>
      </c>
      <c r="H25" s="11" t="s">
        <v>36</v>
      </c>
      <c r="I25" s="28" t="s">
        <v>80</v>
      </c>
      <c r="J25" s="28" t="s">
        <v>38</v>
      </c>
      <c r="K25" s="28" t="s">
        <v>39</v>
      </c>
      <c r="L25" s="26" t="s">
        <v>40</v>
      </c>
      <c r="M25" s="29" t="s">
        <v>71</v>
      </c>
      <c r="N25" s="30" t="s">
        <v>50</v>
      </c>
      <c r="O25" s="31">
        <v>43902</v>
      </c>
      <c r="P25" s="32">
        <v>43903</v>
      </c>
      <c r="Q25" s="39" t="s">
        <v>84</v>
      </c>
      <c r="R25" s="34" t="s">
        <v>85</v>
      </c>
      <c r="S25" s="35" t="s">
        <v>83</v>
      </c>
      <c r="T25" s="36" t="str">
        <f t="shared" si="0"/>
        <v>&lt;6</v>
      </c>
      <c r="U25" s="36" t="str">
        <f t="shared" si="0"/>
        <v>&lt;6.7</v>
      </c>
      <c r="V25" s="37" t="str">
        <f t="shared" si="1"/>
        <v>&lt;13</v>
      </c>
      <c r="W25" s="38" t="str">
        <f t="shared" si="2"/>
        <v/>
      </c>
    </row>
    <row r="26" spans="1:23" ht="36" x14ac:dyDescent="0.45">
      <c r="A26" s="6">
        <v>21</v>
      </c>
      <c r="B26" s="28" t="s">
        <v>31</v>
      </c>
      <c r="C26" s="26" t="s">
        <v>31</v>
      </c>
      <c r="D26" s="24" t="s">
        <v>32</v>
      </c>
      <c r="E26" s="25" t="s">
        <v>86</v>
      </c>
      <c r="F26" s="9" t="s">
        <v>87</v>
      </c>
      <c r="G26" s="27" t="s">
        <v>35</v>
      </c>
      <c r="H26" s="11" t="s">
        <v>36</v>
      </c>
      <c r="I26" s="28" t="s">
        <v>37</v>
      </c>
      <c r="J26" s="28" t="s">
        <v>38</v>
      </c>
      <c r="K26" s="28" t="s">
        <v>39</v>
      </c>
      <c r="L26" s="26" t="s">
        <v>40</v>
      </c>
      <c r="M26" s="29" t="s">
        <v>49</v>
      </c>
      <c r="N26" s="30" t="s">
        <v>50</v>
      </c>
      <c r="O26" s="31">
        <v>43915</v>
      </c>
      <c r="P26" s="32">
        <v>43916</v>
      </c>
      <c r="Q26" s="39" t="s">
        <v>88</v>
      </c>
      <c r="R26" s="40">
        <v>8.6</v>
      </c>
      <c r="S26" s="35">
        <v>8.6</v>
      </c>
      <c r="T26" s="36" t="str">
        <f t="shared" si="0"/>
        <v>&lt;5.1</v>
      </c>
      <c r="U26" s="36">
        <f t="shared" si="0"/>
        <v>8.6</v>
      </c>
      <c r="V26" s="37">
        <f t="shared" si="1"/>
        <v>8.6</v>
      </c>
      <c r="W26" s="38" t="str">
        <f t="shared" si="2"/>
        <v/>
      </c>
    </row>
    <row r="27" spans="1:23" ht="36" x14ac:dyDescent="0.45">
      <c r="A27" s="24">
        <v>22</v>
      </c>
      <c r="B27" s="28" t="s">
        <v>31</v>
      </c>
      <c r="C27" s="26" t="s">
        <v>31</v>
      </c>
      <c r="D27" s="24" t="s">
        <v>32</v>
      </c>
      <c r="E27" s="25" t="s">
        <v>86</v>
      </c>
      <c r="F27" s="9" t="s">
        <v>47</v>
      </c>
      <c r="G27" s="27" t="s">
        <v>35</v>
      </c>
      <c r="H27" s="11" t="s">
        <v>36</v>
      </c>
      <c r="I27" s="28" t="s">
        <v>37</v>
      </c>
      <c r="J27" s="28" t="s">
        <v>38</v>
      </c>
      <c r="K27" s="28" t="s">
        <v>39</v>
      </c>
      <c r="L27" s="26" t="s">
        <v>40</v>
      </c>
      <c r="M27" s="29" t="s">
        <v>49</v>
      </c>
      <c r="N27" s="30" t="s">
        <v>50</v>
      </c>
      <c r="O27" s="31">
        <v>43915</v>
      </c>
      <c r="P27" s="32">
        <v>43916</v>
      </c>
      <c r="Q27" s="39" t="s">
        <v>89</v>
      </c>
      <c r="R27" s="41">
        <v>32</v>
      </c>
      <c r="S27" s="35">
        <v>32</v>
      </c>
      <c r="T27" s="36" t="str">
        <f t="shared" si="0"/>
        <v>&lt;4.5</v>
      </c>
      <c r="U27" s="36">
        <f t="shared" si="0"/>
        <v>32</v>
      </c>
      <c r="V27" s="37">
        <f t="shared" si="1"/>
        <v>32</v>
      </c>
      <c r="W27" s="38" t="str">
        <f t="shared" si="2"/>
        <v/>
      </c>
    </row>
    <row r="28" spans="1:23" ht="36" x14ac:dyDescent="0.45">
      <c r="A28" s="24">
        <v>23</v>
      </c>
      <c r="B28" s="28" t="s">
        <v>31</v>
      </c>
      <c r="C28" s="26" t="s">
        <v>31</v>
      </c>
      <c r="D28" s="24" t="s">
        <v>32</v>
      </c>
      <c r="E28" s="25" t="s">
        <v>86</v>
      </c>
      <c r="F28" s="9" t="s">
        <v>47</v>
      </c>
      <c r="G28" s="27" t="s">
        <v>35</v>
      </c>
      <c r="H28" s="11" t="s">
        <v>36</v>
      </c>
      <c r="I28" s="28" t="s">
        <v>37</v>
      </c>
      <c r="J28" s="28" t="s">
        <v>38</v>
      </c>
      <c r="K28" s="28" t="s">
        <v>39</v>
      </c>
      <c r="L28" s="26" t="s">
        <v>40</v>
      </c>
      <c r="M28" s="29" t="s">
        <v>49</v>
      </c>
      <c r="N28" s="30" t="s">
        <v>50</v>
      </c>
      <c r="O28" s="31">
        <v>43915</v>
      </c>
      <c r="P28" s="32">
        <v>43916</v>
      </c>
      <c r="Q28" s="39" t="s">
        <v>85</v>
      </c>
      <c r="R28" s="41">
        <v>25</v>
      </c>
      <c r="S28" s="35">
        <v>25</v>
      </c>
      <c r="T28" s="36" t="str">
        <f t="shared" si="0"/>
        <v>&lt;6.7</v>
      </c>
      <c r="U28" s="36">
        <f t="shared" si="0"/>
        <v>25</v>
      </c>
      <c r="V28" s="37">
        <f t="shared" si="1"/>
        <v>25</v>
      </c>
      <c r="W28" s="38" t="str">
        <f t="shared" si="2"/>
        <v/>
      </c>
    </row>
    <row r="29" spans="1:23" ht="36" x14ac:dyDescent="0.45">
      <c r="A29" s="24">
        <v>24</v>
      </c>
      <c r="B29" s="28" t="s">
        <v>31</v>
      </c>
      <c r="C29" s="26" t="s">
        <v>31</v>
      </c>
      <c r="D29" s="24" t="s">
        <v>32</v>
      </c>
      <c r="E29" s="25" t="s">
        <v>86</v>
      </c>
      <c r="F29" s="9" t="s">
        <v>47</v>
      </c>
      <c r="G29" s="27" t="s">
        <v>35</v>
      </c>
      <c r="H29" s="11" t="s">
        <v>36</v>
      </c>
      <c r="I29" s="28" t="s">
        <v>90</v>
      </c>
      <c r="J29" s="28" t="s">
        <v>38</v>
      </c>
      <c r="K29" s="28" t="s">
        <v>39</v>
      </c>
      <c r="L29" s="26" t="s">
        <v>40</v>
      </c>
      <c r="M29" s="29" t="s">
        <v>49</v>
      </c>
      <c r="N29" s="30" t="s">
        <v>50</v>
      </c>
      <c r="O29" s="31">
        <v>43915</v>
      </c>
      <c r="P29" s="32">
        <v>43916</v>
      </c>
      <c r="Q29" s="39" t="s">
        <v>91</v>
      </c>
      <c r="R29" s="40">
        <v>6.6</v>
      </c>
      <c r="S29" s="35">
        <v>6.6</v>
      </c>
      <c r="T29" s="36" t="str">
        <f t="shared" si="0"/>
        <v>&lt;3.6</v>
      </c>
      <c r="U29" s="36">
        <f t="shared" si="0"/>
        <v>6.6</v>
      </c>
      <c r="V29" s="37">
        <f t="shared" si="1"/>
        <v>6.6</v>
      </c>
      <c r="W29" s="38" t="str">
        <f t="shared" si="2"/>
        <v/>
      </c>
    </row>
    <row r="30" spans="1:23" x14ac:dyDescent="0.45">
      <c r="A30" s="24">
        <v>25</v>
      </c>
      <c r="B30" s="28" t="s">
        <v>31</v>
      </c>
      <c r="C30" s="26" t="s">
        <v>31</v>
      </c>
      <c r="D30" s="24" t="s">
        <v>32</v>
      </c>
      <c r="E30" s="25" t="s">
        <v>68</v>
      </c>
      <c r="F30" s="42" t="s">
        <v>87</v>
      </c>
      <c r="G30" s="27" t="s">
        <v>35</v>
      </c>
      <c r="H30" s="11" t="s">
        <v>36</v>
      </c>
      <c r="I30" s="28" t="s">
        <v>90</v>
      </c>
      <c r="J30" s="28" t="s">
        <v>38</v>
      </c>
      <c r="K30" s="28" t="s">
        <v>39</v>
      </c>
      <c r="L30" s="26" t="s">
        <v>40</v>
      </c>
      <c r="M30" s="29" t="s">
        <v>49</v>
      </c>
      <c r="N30" s="30" t="s">
        <v>50</v>
      </c>
      <c r="O30" s="31">
        <v>43916</v>
      </c>
      <c r="P30" s="32">
        <v>43917</v>
      </c>
      <c r="Q30" s="39" t="s">
        <v>92</v>
      </c>
      <c r="R30" s="34">
        <v>12.4</v>
      </c>
      <c r="S30" s="35">
        <v>12</v>
      </c>
      <c r="T30" s="36" t="str">
        <f t="shared" si="0"/>
        <v>&lt;6.1</v>
      </c>
      <c r="U30" s="36">
        <f t="shared" si="0"/>
        <v>12.4</v>
      </c>
      <c r="V30" s="37">
        <f t="shared" si="1"/>
        <v>12</v>
      </c>
      <c r="W30" s="38" t="str">
        <f t="shared" si="2"/>
        <v/>
      </c>
    </row>
    <row r="31" spans="1:23" x14ac:dyDescent="0.45">
      <c r="A31" s="24">
        <v>26</v>
      </c>
      <c r="B31" s="12" t="s">
        <v>31</v>
      </c>
      <c r="C31" s="8" t="s">
        <v>31</v>
      </c>
      <c r="D31" s="6" t="s">
        <v>32</v>
      </c>
      <c r="E31" s="7" t="s">
        <v>93</v>
      </c>
      <c r="F31" s="42" t="s">
        <v>47</v>
      </c>
      <c r="G31" s="10" t="s">
        <v>35</v>
      </c>
      <c r="H31" s="43" t="s">
        <v>36</v>
      </c>
      <c r="I31" s="12" t="s">
        <v>80</v>
      </c>
      <c r="J31" s="12" t="s">
        <v>38</v>
      </c>
      <c r="K31" s="12" t="s">
        <v>39</v>
      </c>
      <c r="L31" s="8" t="s">
        <v>94</v>
      </c>
      <c r="M31" s="44" t="s">
        <v>49</v>
      </c>
      <c r="N31" s="45" t="s">
        <v>50</v>
      </c>
      <c r="O31" s="16">
        <v>43930</v>
      </c>
      <c r="P31" s="17">
        <v>43931</v>
      </c>
      <c r="Q31" s="18" t="s">
        <v>95</v>
      </c>
      <c r="R31" s="19" t="s">
        <v>96</v>
      </c>
      <c r="S31" s="20" t="s">
        <v>97</v>
      </c>
      <c r="T31" s="21" t="str">
        <f t="shared" si="0"/>
        <v>&lt;4</v>
      </c>
      <c r="U31" s="21" t="str">
        <f t="shared" si="0"/>
        <v>&lt;4.9</v>
      </c>
      <c r="V31" s="22" t="str">
        <f t="shared" si="1"/>
        <v>&lt;8.9</v>
      </c>
      <c r="W31" s="23" t="str">
        <f t="shared" si="2"/>
        <v/>
      </c>
    </row>
    <row r="32" spans="1:23" x14ac:dyDescent="0.45">
      <c r="A32" s="24">
        <v>27</v>
      </c>
      <c r="B32" s="28" t="s">
        <v>31</v>
      </c>
      <c r="C32" s="26" t="s">
        <v>31</v>
      </c>
      <c r="D32" s="24" t="s">
        <v>32</v>
      </c>
      <c r="E32" s="25" t="s">
        <v>98</v>
      </c>
      <c r="F32" s="42" t="s">
        <v>47</v>
      </c>
      <c r="G32" s="27" t="s">
        <v>35</v>
      </c>
      <c r="H32" s="11" t="s">
        <v>36</v>
      </c>
      <c r="I32" s="28" t="s">
        <v>48</v>
      </c>
      <c r="J32" s="28" t="s">
        <v>38</v>
      </c>
      <c r="K32" s="12" t="s">
        <v>39</v>
      </c>
      <c r="L32" s="26" t="s">
        <v>94</v>
      </c>
      <c r="M32" s="44" t="s">
        <v>49</v>
      </c>
      <c r="N32" s="45" t="s">
        <v>50</v>
      </c>
      <c r="O32" s="31">
        <v>43935</v>
      </c>
      <c r="P32" s="32">
        <v>43936</v>
      </c>
      <c r="Q32" s="39" t="s">
        <v>99</v>
      </c>
      <c r="R32" s="34" t="s">
        <v>100</v>
      </c>
      <c r="S32" s="35" t="s">
        <v>101</v>
      </c>
      <c r="T32" s="36" t="str">
        <f t="shared" si="0"/>
        <v>&lt;5</v>
      </c>
      <c r="U32" s="36" t="str">
        <f t="shared" si="0"/>
        <v>&lt;6.3</v>
      </c>
      <c r="V32" s="37" t="str">
        <f t="shared" si="1"/>
        <v>&lt;11</v>
      </c>
      <c r="W32" s="38" t="str">
        <f t="shared" si="2"/>
        <v/>
      </c>
    </row>
    <row r="33" spans="1:23" x14ac:dyDescent="0.45">
      <c r="A33" s="24">
        <v>28</v>
      </c>
      <c r="B33" s="28" t="s">
        <v>31</v>
      </c>
      <c r="C33" s="42" t="s">
        <v>31</v>
      </c>
      <c r="D33" s="24" t="s">
        <v>32</v>
      </c>
      <c r="E33" s="25" t="s">
        <v>102</v>
      </c>
      <c r="F33" s="26" t="s">
        <v>47</v>
      </c>
      <c r="G33" s="46" t="s">
        <v>35</v>
      </c>
      <c r="H33" s="11" t="s">
        <v>36</v>
      </c>
      <c r="I33" s="28" t="s">
        <v>37</v>
      </c>
      <c r="J33" s="28" t="s">
        <v>38</v>
      </c>
      <c r="K33" s="28" t="s">
        <v>39</v>
      </c>
      <c r="L33" s="26" t="s">
        <v>94</v>
      </c>
      <c r="M33" s="47" t="s">
        <v>49</v>
      </c>
      <c r="N33" s="30" t="s">
        <v>50</v>
      </c>
      <c r="O33" s="31">
        <v>43935</v>
      </c>
      <c r="P33" s="32">
        <v>43937</v>
      </c>
      <c r="Q33" s="39" t="s">
        <v>103</v>
      </c>
      <c r="R33" s="40">
        <v>7.4</v>
      </c>
      <c r="S33" s="34">
        <v>7.4</v>
      </c>
      <c r="T33" s="36" t="str">
        <f t="shared" si="0"/>
        <v>&lt;5.5</v>
      </c>
      <c r="U33" s="36">
        <f t="shared" si="0"/>
        <v>7.4</v>
      </c>
      <c r="V33" s="36">
        <f t="shared" si="1"/>
        <v>7.4</v>
      </c>
      <c r="W33" s="38" t="str">
        <f t="shared" si="2"/>
        <v/>
      </c>
    </row>
    <row r="34" spans="1:23" x14ac:dyDescent="0.45">
      <c r="A34" s="24">
        <v>29</v>
      </c>
      <c r="B34" s="28" t="s">
        <v>31</v>
      </c>
      <c r="C34" s="42" t="s">
        <v>31</v>
      </c>
      <c r="D34" s="24" t="s">
        <v>32</v>
      </c>
      <c r="E34" s="25" t="s">
        <v>57</v>
      </c>
      <c r="F34" s="26" t="s">
        <v>58</v>
      </c>
      <c r="G34" s="46" t="s">
        <v>104</v>
      </c>
      <c r="H34" s="11" t="s">
        <v>36</v>
      </c>
      <c r="I34" s="28" t="s">
        <v>105</v>
      </c>
      <c r="J34" s="28" t="s">
        <v>106</v>
      </c>
      <c r="K34" s="28" t="s">
        <v>107</v>
      </c>
      <c r="L34" s="26" t="s">
        <v>94</v>
      </c>
      <c r="M34" s="47" t="s">
        <v>108</v>
      </c>
      <c r="N34" s="30" t="s">
        <v>50</v>
      </c>
      <c r="O34" s="31">
        <v>43931</v>
      </c>
      <c r="P34" s="32">
        <v>43938</v>
      </c>
      <c r="Q34" s="39" t="s">
        <v>109</v>
      </c>
      <c r="R34" s="40" t="s">
        <v>110</v>
      </c>
      <c r="S34" s="34" t="s">
        <v>111</v>
      </c>
      <c r="T34" s="36" t="str">
        <f t="shared" ref="T34:U49" si="3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&lt;6</v>
      </c>
      <c r="U34" s="36" t="str">
        <f t="shared" si="3"/>
        <v>&lt;6</v>
      </c>
      <c r="V34" s="36" t="str">
        <f t="shared" si="1"/>
        <v>&lt;12</v>
      </c>
      <c r="W34" s="38" t="str">
        <f t="shared" si="2"/>
        <v/>
      </c>
    </row>
    <row r="35" spans="1:23" x14ac:dyDescent="0.45">
      <c r="A35" s="24">
        <v>30</v>
      </c>
      <c r="B35" s="12" t="s">
        <v>112</v>
      </c>
      <c r="C35" s="9" t="s">
        <v>112</v>
      </c>
      <c r="D35" s="6" t="s">
        <v>112</v>
      </c>
      <c r="E35" s="7" t="s">
        <v>113</v>
      </c>
      <c r="F35" s="9" t="s">
        <v>114</v>
      </c>
      <c r="G35" s="10" t="s">
        <v>35</v>
      </c>
      <c r="H35" s="11" t="s">
        <v>115</v>
      </c>
      <c r="I35" s="12" t="s">
        <v>116</v>
      </c>
      <c r="J35" s="12" t="s">
        <v>117</v>
      </c>
      <c r="K35" s="12" t="s">
        <v>113</v>
      </c>
      <c r="L35" s="8" t="s">
        <v>94</v>
      </c>
      <c r="M35" s="14" t="s">
        <v>118</v>
      </c>
      <c r="N35" s="15" t="s">
        <v>50</v>
      </c>
      <c r="O35" s="16">
        <v>43933</v>
      </c>
      <c r="P35" s="17">
        <v>43936</v>
      </c>
      <c r="Q35" s="48" t="s">
        <v>119</v>
      </c>
      <c r="R35" s="49" t="s">
        <v>120</v>
      </c>
      <c r="S35" s="20" t="s">
        <v>121</v>
      </c>
      <c r="T35" s="36" t="str">
        <f t="shared" si="3"/>
        <v>&lt;5.49</v>
      </c>
      <c r="U35" s="36" t="str">
        <f t="shared" si="3"/>
        <v>&lt;5.21</v>
      </c>
      <c r="V35" s="36" t="str">
        <f t="shared" si="1"/>
        <v>&lt;11</v>
      </c>
      <c r="W35" s="23" t="s">
        <v>122</v>
      </c>
    </row>
    <row r="36" spans="1:23" x14ac:dyDescent="0.45">
      <c r="A36" s="6">
        <v>31</v>
      </c>
      <c r="B36" s="28" t="s">
        <v>112</v>
      </c>
      <c r="C36" s="42" t="s">
        <v>112</v>
      </c>
      <c r="D36" s="24" t="s">
        <v>112</v>
      </c>
      <c r="E36" s="7" t="s">
        <v>113</v>
      </c>
      <c r="F36" s="42" t="s">
        <v>114</v>
      </c>
      <c r="G36" s="10" t="s">
        <v>35</v>
      </c>
      <c r="H36" s="11" t="s">
        <v>115</v>
      </c>
      <c r="I36" s="28" t="s">
        <v>116</v>
      </c>
      <c r="J36" s="28" t="s">
        <v>117</v>
      </c>
      <c r="K36" s="12" t="s">
        <v>113</v>
      </c>
      <c r="L36" s="8" t="s">
        <v>94</v>
      </c>
      <c r="M36" s="29" t="s">
        <v>123</v>
      </c>
      <c r="N36" s="15" t="s">
        <v>50</v>
      </c>
      <c r="O36" s="31">
        <v>43933</v>
      </c>
      <c r="P36" s="32">
        <v>43936</v>
      </c>
      <c r="Q36" s="39" t="s">
        <v>124</v>
      </c>
      <c r="R36" s="34" t="s">
        <v>125</v>
      </c>
      <c r="S36" s="20" t="s">
        <v>126</v>
      </c>
      <c r="T36" s="36" t="str">
        <f t="shared" si="3"/>
        <v>&lt;5.51</v>
      </c>
      <c r="U36" s="36" t="str">
        <f t="shared" si="3"/>
        <v>&lt;4.53</v>
      </c>
      <c r="V36" s="36" t="str">
        <f t="shared" si="1"/>
        <v>&lt;10</v>
      </c>
      <c r="W36" s="23" t="s">
        <v>122</v>
      </c>
    </row>
    <row r="37" spans="1:23" x14ac:dyDescent="0.45">
      <c r="A37" s="24">
        <v>32</v>
      </c>
      <c r="B37" s="28" t="s">
        <v>112</v>
      </c>
      <c r="C37" s="42" t="s">
        <v>112</v>
      </c>
      <c r="D37" s="24" t="s">
        <v>112</v>
      </c>
      <c r="E37" s="7" t="s">
        <v>113</v>
      </c>
      <c r="F37" s="42" t="s">
        <v>114</v>
      </c>
      <c r="G37" s="10" t="s">
        <v>35</v>
      </c>
      <c r="H37" s="11" t="s">
        <v>115</v>
      </c>
      <c r="I37" s="28" t="s">
        <v>116</v>
      </c>
      <c r="J37" s="28" t="s">
        <v>117</v>
      </c>
      <c r="K37" s="12" t="s">
        <v>113</v>
      </c>
      <c r="L37" s="8" t="s">
        <v>94</v>
      </c>
      <c r="M37" s="29" t="s">
        <v>123</v>
      </c>
      <c r="N37" s="15" t="s">
        <v>50</v>
      </c>
      <c r="O37" s="31">
        <v>43933</v>
      </c>
      <c r="P37" s="32">
        <v>43936</v>
      </c>
      <c r="Q37" s="39" t="s">
        <v>127</v>
      </c>
      <c r="R37" s="34" t="s">
        <v>128</v>
      </c>
      <c r="S37" s="20" t="s">
        <v>129</v>
      </c>
      <c r="T37" s="36" t="str">
        <f t="shared" si="3"/>
        <v>&lt;4.85</v>
      </c>
      <c r="U37" s="36" t="str">
        <f t="shared" si="3"/>
        <v>&lt;4.63</v>
      </c>
      <c r="V37" s="36" t="str">
        <f t="shared" si="1"/>
        <v>&lt;9.5</v>
      </c>
      <c r="W37" s="23" t="s">
        <v>122</v>
      </c>
    </row>
    <row r="38" spans="1:23" x14ac:dyDescent="0.45">
      <c r="A38" s="24">
        <v>33</v>
      </c>
      <c r="B38" s="28" t="s">
        <v>112</v>
      </c>
      <c r="C38" s="42" t="s">
        <v>112</v>
      </c>
      <c r="D38" s="24" t="s">
        <v>112</v>
      </c>
      <c r="E38" s="7" t="s">
        <v>113</v>
      </c>
      <c r="F38" s="42" t="s">
        <v>114</v>
      </c>
      <c r="G38" s="10" t="s">
        <v>35</v>
      </c>
      <c r="H38" s="43" t="s">
        <v>115</v>
      </c>
      <c r="I38" s="28" t="s">
        <v>116</v>
      </c>
      <c r="J38" s="28" t="s">
        <v>117</v>
      </c>
      <c r="K38" s="12" t="s">
        <v>113</v>
      </c>
      <c r="L38" s="8" t="s">
        <v>94</v>
      </c>
      <c r="M38" s="29" t="s">
        <v>118</v>
      </c>
      <c r="N38" s="15" t="s">
        <v>50</v>
      </c>
      <c r="O38" s="31">
        <v>43934</v>
      </c>
      <c r="P38" s="32">
        <v>43936</v>
      </c>
      <c r="Q38" s="39" t="s">
        <v>130</v>
      </c>
      <c r="R38" s="34" t="s">
        <v>131</v>
      </c>
      <c r="S38" s="50" t="s">
        <v>121</v>
      </c>
      <c r="T38" s="36" t="str">
        <f t="shared" si="3"/>
        <v>&lt;5.93</v>
      </c>
      <c r="U38" s="36" t="str">
        <f t="shared" si="3"/>
        <v>&lt;5.35</v>
      </c>
      <c r="V38" s="36" t="str">
        <f t="shared" si="1"/>
        <v>&lt;11</v>
      </c>
      <c r="W38" s="23" t="s">
        <v>122</v>
      </c>
    </row>
    <row r="39" spans="1:23" x14ac:dyDescent="0.45">
      <c r="A39" s="24">
        <v>34</v>
      </c>
      <c r="B39" s="28" t="s">
        <v>112</v>
      </c>
      <c r="C39" s="42" t="s">
        <v>112</v>
      </c>
      <c r="D39" s="24" t="s">
        <v>112</v>
      </c>
      <c r="E39" s="7" t="s">
        <v>132</v>
      </c>
      <c r="F39" s="42" t="s">
        <v>133</v>
      </c>
      <c r="G39" s="10" t="s">
        <v>35</v>
      </c>
      <c r="H39" s="11" t="s">
        <v>115</v>
      </c>
      <c r="I39" s="28" t="s">
        <v>116</v>
      </c>
      <c r="J39" s="28" t="s">
        <v>117</v>
      </c>
      <c r="K39" s="12" t="s">
        <v>113</v>
      </c>
      <c r="L39" s="8" t="s">
        <v>94</v>
      </c>
      <c r="M39" s="29" t="s">
        <v>134</v>
      </c>
      <c r="N39" s="15" t="s">
        <v>50</v>
      </c>
      <c r="O39" s="31">
        <v>43934</v>
      </c>
      <c r="P39" s="32">
        <v>43936</v>
      </c>
      <c r="Q39" s="39" t="s">
        <v>135</v>
      </c>
      <c r="R39" s="34" t="s">
        <v>136</v>
      </c>
      <c r="S39" s="50" t="s">
        <v>137</v>
      </c>
      <c r="T39" s="36" t="str">
        <f t="shared" si="3"/>
        <v>&lt;0.351</v>
      </c>
      <c r="U39" s="36" t="str">
        <f t="shared" si="3"/>
        <v>&lt;0.399</v>
      </c>
      <c r="V39" s="36" t="str">
        <f t="shared" si="1"/>
        <v>&lt;0.75</v>
      </c>
      <c r="W39" s="23" t="s">
        <v>122</v>
      </c>
    </row>
    <row r="40" spans="1:23" x14ac:dyDescent="0.45">
      <c r="A40" s="24">
        <v>35</v>
      </c>
      <c r="B40" s="28" t="s">
        <v>112</v>
      </c>
      <c r="C40" s="42" t="s">
        <v>112</v>
      </c>
      <c r="D40" s="24" t="s">
        <v>112</v>
      </c>
      <c r="E40" s="7" t="s">
        <v>113</v>
      </c>
      <c r="F40" s="42" t="s">
        <v>114</v>
      </c>
      <c r="G40" s="10" t="s">
        <v>35</v>
      </c>
      <c r="H40" s="11" t="s">
        <v>115</v>
      </c>
      <c r="I40" s="28" t="s">
        <v>138</v>
      </c>
      <c r="J40" s="28" t="s">
        <v>117</v>
      </c>
      <c r="K40" s="12" t="s">
        <v>113</v>
      </c>
      <c r="L40" s="8" t="s">
        <v>94</v>
      </c>
      <c r="M40" s="29" t="s">
        <v>123</v>
      </c>
      <c r="N40" s="15" t="s">
        <v>50</v>
      </c>
      <c r="O40" s="31">
        <v>43933</v>
      </c>
      <c r="P40" s="32">
        <v>43936</v>
      </c>
      <c r="Q40" s="39" t="s">
        <v>139</v>
      </c>
      <c r="R40" s="34" t="s">
        <v>140</v>
      </c>
      <c r="S40" s="51" t="s">
        <v>141</v>
      </c>
      <c r="T40" s="36" t="str">
        <f t="shared" si="3"/>
        <v>&lt;3.76</v>
      </c>
      <c r="U40" s="36" t="str">
        <f t="shared" si="3"/>
        <v>&lt;4.14</v>
      </c>
      <c r="V40" s="36" t="str">
        <f t="shared" si="1"/>
        <v>&lt;7.9</v>
      </c>
      <c r="W40" s="23" t="s">
        <v>122</v>
      </c>
    </row>
    <row r="41" spans="1:23" x14ac:dyDescent="0.45">
      <c r="A41" s="24">
        <v>36</v>
      </c>
      <c r="B41" s="28" t="s">
        <v>112</v>
      </c>
      <c r="C41" s="42" t="s">
        <v>112</v>
      </c>
      <c r="D41" s="24" t="s">
        <v>112</v>
      </c>
      <c r="E41" s="7" t="s">
        <v>113</v>
      </c>
      <c r="F41" s="42" t="s">
        <v>114</v>
      </c>
      <c r="G41" s="10" t="s">
        <v>35</v>
      </c>
      <c r="H41" s="43" t="s">
        <v>115</v>
      </c>
      <c r="I41" s="28" t="s">
        <v>138</v>
      </c>
      <c r="J41" s="28" t="s">
        <v>117</v>
      </c>
      <c r="K41" s="12" t="s">
        <v>113</v>
      </c>
      <c r="L41" s="8" t="s">
        <v>94</v>
      </c>
      <c r="M41" s="29" t="s">
        <v>123</v>
      </c>
      <c r="N41" s="15" t="s">
        <v>50</v>
      </c>
      <c r="O41" s="31">
        <v>43933</v>
      </c>
      <c r="P41" s="32">
        <v>43936</v>
      </c>
      <c r="Q41" s="39" t="s">
        <v>142</v>
      </c>
      <c r="R41" s="34" t="s">
        <v>143</v>
      </c>
      <c r="S41" s="51" t="s">
        <v>144</v>
      </c>
      <c r="T41" s="36" t="str">
        <f t="shared" si="3"/>
        <v>&lt;4.54</v>
      </c>
      <c r="U41" s="36" t="str">
        <f t="shared" si="3"/>
        <v>&lt;3.48</v>
      </c>
      <c r="V41" s="36" t="str">
        <f t="shared" si="1"/>
        <v>&lt;8</v>
      </c>
      <c r="W41" s="23" t="s">
        <v>122</v>
      </c>
    </row>
    <row r="42" spans="1:23" x14ac:dyDescent="0.45">
      <c r="A42" s="24">
        <v>37</v>
      </c>
      <c r="B42" s="28" t="s">
        <v>112</v>
      </c>
      <c r="C42" s="42" t="s">
        <v>112</v>
      </c>
      <c r="D42" s="24" t="s">
        <v>112</v>
      </c>
      <c r="E42" s="7" t="s">
        <v>113</v>
      </c>
      <c r="F42" s="42" t="s">
        <v>114</v>
      </c>
      <c r="G42" s="10" t="s">
        <v>35</v>
      </c>
      <c r="H42" s="11" t="s">
        <v>115</v>
      </c>
      <c r="I42" s="28" t="s">
        <v>138</v>
      </c>
      <c r="J42" s="28" t="s">
        <v>117</v>
      </c>
      <c r="K42" s="12" t="s">
        <v>113</v>
      </c>
      <c r="L42" s="8" t="s">
        <v>94</v>
      </c>
      <c r="M42" s="29" t="s">
        <v>123</v>
      </c>
      <c r="N42" s="15" t="s">
        <v>50</v>
      </c>
      <c r="O42" s="31">
        <v>43933</v>
      </c>
      <c r="P42" s="32">
        <v>43936</v>
      </c>
      <c r="Q42" s="39" t="s">
        <v>145</v>
      </c>
      <c r="R42" s="34" t="s">
        <v>146</v>
      </c>
      <c r="S42" s="51" t="s">
        <v>121</v>
      </c>
      <c r="T42" s="36" t="str">
        <f t="shared" si="3"/>
        <v>&lt;5.12</v>
      </c>
      <c r="U42" s="36" t="str">
        <f t="shared" si="3"/>
        <v>&lt;6.08</v>
      </c>
      <c r="V42" s="36" t="str">
        <f t="shared" si="1"/>
        <v>&lt;11</v>
      </c>
      <c r="W42" s="23" t="s">
        <v>122</v>
      </c>
    </row>
    <row r="43" spans="1:23" x14ac:dyDescent="0.45">
      <c r="A43" s="24">
        <v>38</v>
      </c>
      <c r="B43" s="28" t="s">
        <v>112</v>
      </c>
      <c r="C43" s="42" t="s">
        <v>112</v>
      </c>
      <c r="D43" s="24" t="s">
        <v>112</v>
      </c>
      <c r="E43" s="7" t="s">
        <v>113</v>
      </c>
      <c r="F43" s="42" t="s">
        <v>114</v>
      </c>
      <c r="G43" s="10" t="s">
        <v>35</v>
      </c>
      <c r="H43" s="11" t="s">
        <v>115</v>
      </c>
      <c r="I43" s="28" t="s">
        <v>147</v>
      </c>
      <c r="J43" s="28" t="s">
        <v>117</v>
      </c>
      <c r="K43" s="12" t="s">
        <v>113</v>
      </c>
      <c r="L43" s="8" t="s">
        <v>94</v>
      </c>
      <c r="M43" s="29" t="s">
        <v>123</v>
      </c>
      <c r="N43" s="15" t="s">
        <v>50</v>
      </c>
      <c r="O43" s="31">
        <v>43933</v>
      </c>
      <c r="P43" s="32">
        <v>43936</v>
      </c>
      <c r="Q43" s="39" t="s">
        <v>148</v>
      </c>
      <c r="R43" s="34" t="s">
        <v>149</v>
      </c>
      <c r="S43" s="51" t="s">
        <v>150</v>
      </c>
      <c r="T43" s="36" t="str">
        <f t="shared" si="3"/>
        <v>&lt;4.59</v>
      </c>
      <c r="U43" s="36" t="str">
        <f t="shared" si="3"/>
        <v>&lt;5.2</v>
      </c>
      <c r="V43" s="36" t="str">
        <f t="shared" si="1"/>
        <v>&lt;9.8</v>
      </c>
      <c r="W43" s="23" t="s">
        <v>122</v>
      </c>
    </row>
    <row r="44" spans="1:23" x14ac:dyDescent="0.45">
      <c r="A44" s="24">
        <v>39</v>
      </c>
      <c r="B44" s="28" t="s">
        <v>112</v>
      </c>
      <c r="C44" s="42" t="s">
        <v>112</v>
      </c>
      <c r="D44" s="24" t="s">
        <v>112</v>
      </c>
      <c r="E44" s="7" t="s">
        <v>113</v>
      </c>
      <c r="F44" s="42" t="s">
        <v>114</v>
      </c>
      <c r="G44" s="27" t="s">
        <v>151</v>
      </c>
      <c r="H44" s="11" t="s">
        <v>115</v>
      </c>
      <c r="I44" s="28" t="s">
        <v>147</v>
      </c>
      <c r="J44" s="28" t="s">
        <v>117</v>
      </c>
      <c r="K44" s="12" t="s">
        <v>113</v>
      </c>
      <c r="L44" s="26" t="s">
        <v>94</v>
      </c>
      <c r="M44" s="29" t="s">
        <v>118</v>
      </c>
      <c r="N44" s="15" t="s">
        <v>50</v>
      </c>
      <c r="O44" s="31">
        <v>43934</v>
      </c>
      <c r="P44" s="32">
        <v>43936</v>
      </c>
      <c r="Q44" s="39" t="s">
        <v>125</v>
      </c>
      <c r="R44" s="34" t="s">
        <v>152</v>
      </c>
      <c r="S44" s="51" t="s">
        <v>153</v>
      </c>
      <c r="T44" s="36" t="str">
        <f t="shared" si="3"/>
        <v>&lt;4.53</v>
      </c>
      <c r="U44" s="36" t="str">
        <f t="shared" si="3"/>
        <v>&lt;4.18</v>
      </c>
      <c r="V44" s="36" t="str">
        <f t="shared" si="1"/>
        <v>&lt;8.7</v>
      </c>
      <c r="W44" s="38"/>
    </row>
    <row r="45" spans="1:23" x14ac:dyDescent="0.45">
      <c r="A45" s="24">
        <v>40</v>
      </c>
      <c r="B45" s="28" t="s">
        <v>112</v>
      </c>
      <c r="C45" s="42" t="s">
        <v>112</v>
      </c>
      <c r="D45" s="24" t="s">
        <v>112</v>
      </c>
      <c r="E45" s="7" t="s">
        <v>113</v>
      </c>
      <c r="F45" s="42" t="s">
        <v>114</v>
      </c>
      <c r="G45" s="27" t="s">
        <v>151</v>
      </c>
      <c r="H45" s="11" t="s">
        <v>115</v>
      </c>
      <c r="I45" s="28" t="s">
        <v>154</v>
      </c>
      <c r="J45" s="28" t="s">
        <v>117</v>
      </c>
      <c r="K45" s="12" t="s">
        <v>113</v>
      </c>
      <c r="L45" s="26" t="s">
        <v>94</v>
      </c>
      <c r="M45" s="29" t="s">
        <v>123</v>
      </c>
      <c r="N45" s="15" t="s">
        <v>50</v>
      </c>
      <c r="O45" s="31">
        <v>43933</v>
      </c>
      <c r="P45" s="32">
        <v>43936</v>
      </c>
      <c r="Q45" s="39" t="s">
        <v>155</v>
      </c>
      <c r="R45" s="34" t="s">
        <v>156</v>
      </c>
      <c r="S45" s="51" t="s">
        <v>121</v>
      </c>
      <c r="T45" s="36" t="str">
        <f t="shared" si="3"/>
        <v>&lt;5.18</v>
      </c>
      <c r="U45" s="36" t="str">
        <f t="shared" si="3"/>
        <v>&lt;5.38</v>
      </c>
      <c r="V45" s="36" t="str">
        <f t="shared" si="1"/>
        <v>&lt;11</v>
      </c>
      <c r="W45" s="38"/>
    </row>
    <row r="46" spans="1:23" x14ac:dyDescent="0.45">
      <c r="A46" s="6">
        <v>41</v>
      </c>
      <c r="B46" s="28" t="s">
        <v>112</v>
      </c>
      <c r="C46" s="42" t="s">
        <v>112</v>
      </c>
      <c r="D46" s="24" t="s">
        <v>112</v>
      </c>
      <c r="E46" s="7" t="s">
        <v>132</v>
      </c>
      <c r="F46" s="42" t="s">
        <v>133</v>
      </c>
      <c r="G46" s="27" t="s">
        <v>151</v>
      </c>
      <c r="H46" s="11" t="s">
        <v>115</v>
      </c>
      <c r="I46" s="28" t="s">
        <v>157</v>
      </c>
      <c r="J46" s="28" t="s">
        <v>117</v>
      </c>
      <c r="K46" s="12" t="s">
        <v>113</v>
      </c>
      <c r="L46" s="26" t="s">
        <v>94</v>
      </c>
      <c r="M46" s="29" t="s">
        <v>134</v>
      </c>
      <c r="N46" s="15" t="s">
        <v>50</v>
      </c>
      <c r="O46" s="31">
        <v>43934</v>
      </c>
      <c r="P46" s="32">
        <v>43936</v>
      </c>
      <c r="Q46" s="39" t="s">
        <v>158</v>
      </c>
      <c r="R46" s="34" t="s">
        <v>159</v>
      </c>
      <c r="S46" s="51" t="s">
        <v>160</v>
      </c>
      <c r="T46" s="36" t="str">
        <f t="shared" si="3"/>
        <v>&lt;4.48</v>
      </c>
      <c r="U46" s="36" t="str">
        <f t="shared" si="3"/>
        <v>&lt;4.39</v>
      </c>
      <c r="V46" s="36" t="str">
        <f t="shared" si="1"/>
        <v>&lt;8.9</v>
      </c>
      <c r="W46" s="38"/>
    </row>
    <row r="47" spans="1:23" x14ac:dyDescent="0.45">
      <c r="A47" s="24">
        <v>42</v>
      </c>
      <c r="B47" s="28" t="s">
        <v>112</v>
      </c>
      <c r="C47" s="42" t="s">
        <v>112</v>
      </c>
      <c r="D47" s="24" t="s">
        <v>112</v>
      </c>
      <c r="E47" s="7" t="s">
        <v>113</v>
      </c>
      <c r="F47" s="42" t="s">
        <v>114</v>
      </c>
      <c r="G47" s="27" t="s">
        <v>151</v>
      </c>
      <c r="H47" s="11" t="s">
        <v>115</v>
      </c>
      <c r="I47" s="28" t="s">
        <v>161</v>
      </c>
      <c r="J47" s="28" t="s">
        <v>117</v>
      </c>
      <c r="K47" s="12" t="s">
        <v>113</v>
      </c>
      <c r="L47" s="26" t="s">
        <v>94</v>
      </c>
      <c r="M47" s="29" t="s">
        <v>162</v>
      </c>
      <c r="N47" s="15" t="s">
        <v>50</v>
      </c>
      <c r="O47" s="31">
        <v>43934</v>
      </c>
      <c r="P47" s="32">
        <v>43936</v>
      </c>
      <c r="Q47" s="39" t="s">
        <v>159</v>
      </c>
      <c r="R47" s="34" t="s">
        <v>163</v>
      </c>
      <c r="S47" s="51" t="s">
        <v>164</v>
      </c>
      <c r="T47" s="36" t="str">
        <f t="shared" si="3"/>
        <v>&lt;4.39</v>
      </c>
      <c r="U47" s="36" t="str">
        <f t="shared" si="3"/>
        <v>&lt;3.11</v>
      </c>
      <c r="V47" s="36" t="str">
        <f t="shared" si="1"/>
        <v>&lt;7.5</v>
      </c>
      <c r="W47" s="38"/>
    </row>
    <row r="48" spans="1:23" x14ac:dyDescent="0.45">
      <c r="A48" s="24">
        <v>43</v>
      </c>
      <c r="B48" s="28" t="s">
        <v>112</v>
      </c>
      <c r="C48" s="42" t="s">
        <v>112</v>
      </c>
      <c r="D48" s="24" t="s">
        <v>112</v>
      </c>
      <c r="E48" s="7" t="s">
        <v>132</v>
      </c>
      <c r="F48" s="42" t="s">
        <v>133</v>
      </c>
      <c r="G48" s="10" t="s">
        <v>35</v>
      </c>
      <c r="H48" s="43" t="s">
        <v>115</v>
      </c>
      <c r="I48" s="28" t="s">
        <v>161</v>
      </c>
      <c r="J48" s="28" t="s">
        <v>117</v>
      </c>
      <c r="K48" s="12" t="s">
        <v>113</v>
      </c>
      <c r="L48" s="8" t="s">
        <v>94</v>
      </c>
      <c r="M48" s="29" t="s">
        <v>162</v>
      </c>
      <c r="N48" s="15" t="s">
        <v>50</v>
      </c>
      <c r="O48" s="31">
        <v>43934</v>
      </c>
      <c r="P48" s="32">
        <v>43936</v>
      </c>
      <c r="Q48" s="39" t="s">
        <v>165</v>
      </c>
      <c r="R48" s="34" t="s">
        <v>166</v>
      </c>
      <c r="S48" s="51" t="s">
        <v>167</v>
      </c>
      <c r="T48" s="36" t="str">
        <f t="shared" si="3"/>
        <v>&lt;2.69</v>
      </c>
      <c r="U48" s="36" t="str">
        <f t="shared" si="3"/>
        <v>&lt;3.17</v>
      </c>
      <c r="V48" s="36" t="str">
        <f t="shared" si="1"/>
        <v>&lt;5.9</v>
      </c>
      <c r="W48" s="23" t="s">
        <v>122</v>
      </c>
    </row>
    <row r="49" spans="1:23" x14ac:dyDescent="0.45">
      <c r="A49" s="24">
        <v>44</v>
      </c>
      <c r="B49" s="28" t="s">
        <v>112</v>
      </c>
      <c r="C49" s="42" t="s">
        <v>112</v>
      </c>
      <c r="D49" s="24" t="s">
        <v>112</v>
      </c>
      <c r="E49" s="7" t="s">
        <v>113</v>
      </c>
      <c r="F49" s="42" t="s">
        <v>114</v>
      </c>
      <c r="G49" s="10" t="s">
        <v>35</v>
      </c>
      <c r="H49" s="11" t="s">
        <v>115</v>
      </c>
      <c r="I49" s="28" t="s">
        <v>168</v>
      </c>
      <c r="J49" s="28" t="s">
        <v>117</v>
      </c>
      <c r="K49" s="12" t="s">
        <v>113</v>
      </c>
      <c r="L49" s="8" t="s">
        <v>94</v>
      </c>
      <c r="M49" s="29" t="s">
        <v>123</v>
      </c>
      <c r="N49" s="15" t="s">
        <v>50</v>
      </c>
      <c r="O49" s="31">
        <v>43933</v>
      </c>
      <c r="P49" s="32">
        <v>43936</v>
      </c>
      <c r="Q49" s="39" t="s">
        <v>169</v>
      </c>
      <c r="R49" s="34" t="s">
        <v>170</v>
      </c>
      <c r="S49" s="51" t="s">
        <v>171</v>
      </c>
      <c r="T49" s="36" t="str">
        <f t="shared" si="3"/>
        <v>&lt;6.77</v>
      </c>
      <c r="U49" s="36" t="str">
        <f t="shared" si="3"/>
        <v>&lt;5.78</v>
      </c>
      <c r="V49" s="36" t="str">
        <f t="shared" si="1"/>
        <v>&lt;13</v>
      </c>
      <c r="W49" s="38"/>
    </row>
    <row r="50" spans="1:23" x14ac:dyDescent="0.45">
      <c r="A50" s="24">
        <v>45</v>
      </c>
      <c r="B50" s="28" t="s">
        <v>112</v>
      </c>
      <c r="C50" s="42" t="s">
        <v>112</v>
      </c>
      <c r="D50" s="24" t="s">
        <v>112</v>
      </c>
      <c r="E50" s="7" t="s">
        <v>132</v>
      </c>
      <c r="F50" s="42" t="s">
        <v>133</v>
      </c>
      <c r="G50" s="10" t="s">
        <v>35</v>
      </c>
      <c r="H50" s="11" t="s">
        <v>115</v>
      </c>
      <c r="I50" s="28" t="s">
        <v>172</v>
      </c>
      <c r="J50" s="28" t="s">
        <v>117</v>
      </c>
      <c r="K50" s="12" t="s">
        <v>113</v>
      </c>
      <c r="L50" s="8" t="s">
        <v>94</v>
      </c>
      <c r="M50" s="29" t="s">
        <v>118</v>
      </c>
      <c r="N50" s="15" t="s">
        <v>50</v>
      </c>
      <c r="O50" s="31">
        <v>43934</v>
      </c>
      <c r="P50" s="32">
        <v>43936</v>
      </c>
      <c r="Q50" s="39" t="s">
        <v>173</v>
      </c>
      <c r="R50" s="34" t="s">
        <v>174</v>
      </c>
      <c r="S50" s="51" t="s">
        <v>126</v>
      </c>
      <c r="T50" s="36" t="str">
        <f t="shared" ref="T50:U79" si="4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&lt;5.09</v>
      </c>
      <c r="U50" s="36" t="str">
        <f t="shared" si="4"/>
        <v>&lt;5.11</v>
      </c>
      <c r="V50" s="36" t="str">
        <f t="shared" si="1"/>
        <v>&lt;10</v>
      </c>
      <c r="W50" s="38"/>
    </row>
    <row r="51" spans="1:23" x14ac:dyDescent="0.45">
      <c r="A51" s="24">
        <v>46</v>
      </c>
      <c r="B51" s="28" t="s">
        <v>112</v>
      </c>
      <c r="C51" s="42" t="s">
        <v>112</v>
      </c>
      <c r="D51" s="24" t="s">
        <v>112</v>
      </c>
      <c r="E51" s="7" t="s">
        <v>132</v>
      </c>
      <c r="F51" s="42" t="s">
        <v>133</v>
      </c>
      <c r="G51" s="10" t="s">
        <v>35</v>
      </c>
      <c r="H51" s="11" t="s">
        <v>115</v>
      </c>
      <c r="I51" s="28" t="s">
        <v>175</v>
      </c>
      <c r="J51" s="28" t="s">
        <v>117</v>
      </c>
      <c r="K51" s="12" t="s">
        <v>113</v>
      </c>
      <c r="L51" s="8" t="s">
        <v>94</v>
      </c>
      <c r="M51" s="29" t="s">
        <v>118</v>
      </c>
      <c r="N51" s="15" t="s">
        <v>50</v>
      </c>
      <c r="O51" s="31">
        <v>43934</v>
      </c>
      <c r="P51" s="32">
        <v>43936</v>
      </c>
      <c r="Q51" s="39" t="s">
        <v>176</v>
      </c>
      <c r="R51" s="34" t="s">
        <v>177</v>
      </c>
      <c r="S51" s="51" t="s">
        <v>178</v>
      </c>
      <c r="T51" s="36" t="str">
        <f t="shared" si="4"/>
        <v>&lt;5.3</v>
      </c>
      <c r="U51" s="36" t="str">
        <f t="shared" si="4"/>
        <v>&lt;6.28</v>
      </c>
      <c r="V51" s="36" t="str">
        <f t="shared" si="1"/>
        <v>&lt;12</v>
      </c>
      <c r="W51" s="38"/>
    </row>
    <row r="52" spans="1:23" x14ac:dyDescent="0.45">
      <c r="A52" s="24">
        <v>47</v>
      </c>
      <c r="B52" s="28" t="s">
        <v>112</v>
      </c>
      <c r="C52" s="42" t="s">
        <v>112</v>
      </c>
      <c r="D52" s="24" t="s">
        <v>112</v>
      </c>
      <c r="E52" s="7" t="s">
        <v>113</v>
      </c>
      <c r="F52" s="42" t="s">
        <v>114</v>
      </c>
      <c r="G52" s="10" t="s">
        <v>35</v>
      </c>
      <c r="H52" s="11" t="s">
        <v>115</v>
      </c>
      <c r="I52" s="28" t="s">
        <v>179</v>
      </c>
      <c r="J52" s="28" t="s">
        <v>117</v>
      </c>
      <c r="K52" s="12" t="s">
        <v>113</v>
      </c>
      <c r="L52" s="8" t="s">
        <v>94</v>
      </c>
      <c r="M52" s="29" t="s">
        <v>118</v>
      </c>
      <c r="N52" s="15" t="s">
        <v>50</v>
      </c>
      <c r="O52" s="31">
        <v>43933</v>
      </c>
      <c r="P52" s="32">
        <v>43936</v>
      </c>
      <c r="Q52" s="39" t="s">
        <v>180</v>
      </c>
      <c r="R52" s="34" t="s">
        <v>181</v>
      </c>
      <c r="S52" s="51" t="s">
        <v>153</v>
      </c>
      <c r="T52" s="36" t="str">
        <f t="shared" si="4"/>
        <v>&lt;4.44</v>
      </c>
      <c r="U52" s="36" t="str">
        <f t="shared" si="4"/>
        <v>&lt;4.22</v>
      </c>
      <c r="V52" s="36" t="str">
        <f t="shared" si="1"/>
        <v>&lt;8.7</v>
      </c>
      <c r="W52" s="38"/>
    </row>
    <row r="53" spans="1:23" x14ac:dyDescent="0.45">
      <c r="A53" s="24">
        <v>48</v>
      </c>
      <c r="B53" s="28" t="s">
        <v>112</v>
      </c>
      <c r="C53" s="42" t="s">
        <v>112</v>
      </c>
      <c r="D53" s="24" t="s">
        <v>112</v>
      </c>
      <c r="E53" s="7" t="s">
        <v>132</v>
      </c>
      <c r="F53" s="42" t="s">
        <v>133</v>
      </c>
      <c r="G53" s="10" t="s">
        <v>35</v>
      </c>
      <c r="H53" s="11" t="s">
        <v>115</v>
      </c>
      <c r="I53" s="28" t="s">
        <v>182</v>
      </c>
      <c r="J53" s="28" t="s">
        <v>117</v>
      </c>
      <c r="K53" s="12" t="s">
        <v>113</v>
      </c>
      <c r="L53" s="8" t="s">
        <v>94</v>
      </c>
      <c r="M53" s="29" t="s">
        <v>134</v>
      </c>
      <c r="N53" s="15" t="s">
        <v>50</v>
      </c>
      <c r="O53" s="31">
        <v>43934</v>
      </c>
      <c r="P53" s="32">
        <v>43936</v>
      </c>
      <c r="Q53" s="39" t="s">
        <v>183</v>
      </c>
      <c r="R53" s="34" t="s">
        <v>184</v>
      </c>
      <c r="S53" s="51" t="s">
        <v>150</v>
      </c>
      <c r="T53" s="36" t="str">
        <f t="shared" si="4"/>
        <v>&lt;4.67</v>
      </c>
      <c r="U53" s="36" t="str">
        <f t="shared" si="4"/>
        <v>&lt;5.08</v>
      </c>
      <c r="V53" s="36" t="str">
        <f t="shared" si="1"/>
        <v>&lt;9.8</v>
      </c>
      <c r="W53" s="38"/>
    </row>
    <row r="54" spans="1:23" x14ac:dyDescent="0.45">
      <c r="A54" s="24">
        <v>49</v>
      </c>
      <c r="B54" s="28" t="s">
        <v>112</v>
      </c>
      <c r="C54" s="42" t="s">
        <v>112</v>
      </c>
      <c r="D54" s="24" t="s">
        <v>112</v>
      </c>
      <c r="E54" s="7" t="s">
        <v>113</v>
      </c>
      <c r="F54" s="42" t="s">
        <v>114</v>
      </c>
      <c r="G54" s="10" t="s">
        <v>35</v>
      </c>
      <c r="H54" s="11" t="s">
        <v>115</v>
      </c>
      <c r="I54" s="28" t="s">
        <v>185</v>
      </c>
      <c r="J54" s="28" t="s">
        <v>117</v>
      </c>
      <c r="K54" s="12" t="s">
        <v>113</v>
      </c>
      <c r="L54" s="8" t="s">
        <v>94</v>
      </c>
      <c r="M54" s="29" t="s">
        <v>162</v>
      </c>
      <c r="N54" s="15" t="s">
        <v>50</v>
      </c>
      <c r="O54" s="31">
        <v>43934</v>
      </c>
      <c r="P54" s="32">
        <v>43936</v>
      </c>
      <c r="Q54" s="39" t="s">
        <v>186</v>
      </c>
      <c r="R54" s="34" t="s">
        <v>187</v>
      </c>
      <c r="S54" s="51" t="s">
        <v>188</v>
      </c>
      <c r="T54" s="36" t="str">
        <f t="shared" si="4"/>
        <v>&lt;3.9</v>
      </c>
      <c r="U54" s="36" t="str">
        <f t="shared" si="4"/>
        <v>&lt;3.03</v>
      </c>
      <c r="V54" s="36" t="str">
        <f t="shared" si="1"/>
        <v>&lt;6.9</v>
      </c>
      <c r="W54" s="38"/>
    </row>
    <row r="55" spans="1:23" x14ac:dyDescent="0.45">
      <c r="A55" s="24">
        <v>50</v>
      </c>
      <c r="B55" s="28" t="s">
        <v>112</v>
      </c>
      <c r="C55" s="42" t="s">
        <v>112</v>
      </c>
      <c r="D55" s="24" t="s">
        <v>112</v>
      </c>
      <c r="E55" s="7" t="s">
        <v>113</v>
      </c>
      <c r="F55" s="42" t="s">
        <v>114</v>
      </c>
      <c r="G55" s="10" t="s">
        <v>35</v>
      </c>
      <c r="H55" s="11" t="s">
        <v>115</v>
      </c>
      <c r="I55" s="28" t="s">
        <v>189</v>
      </c>
      <c r="J55" s="28" t="s">
        <v>117</v>
      </c>
      <c r="K55" s="12" t="s">
        <v>113</v>
      </c>
      <c r="L55" s="8" t="s">
        <v>94</v>
      </c>
      <c r="M55" s="29" t="s">
        <v>118</v>
      </c>
      <c r="N55" s="15" t="s">
        <v>50</v>
      </c>
      <c r="O55" s="31">
        <v>43934</v>
      </c>
      <c r="P55" s="32">
        <v>43936</v>
      </c>
      <c r="Q55" s="39" t="s">
        <v>190</v>
      </c>
      <c r="R55" s="34" t="s">
        <v>180</v>
      </c>
      <c r="S55" s="51" t="s">
        <v>191</v>
      </c>
      <c r="T55" s="36" t="str">
        <f t="shared" si="4"/>
        <v>&lt;4.56</v>
      </c>
      <c r="U55" s="36" t="str">
        <f t="shared" si="4"/>
        <v>&lt;4.44</v>
      </c>
      <c r="V55" s="36" t="str">
        <f t="shared" si="1"/>
        <v>&lt;9</v>
      </c>
      <c r="W55" s="38"/>
    </row>
    <row r="56" spans="1:23" x14ac:dyDescent="0.45">
      <c r="A56" s="6">
        <v>51</v>
      </c>
      <c r="B56" s="28" t="s">
        <v>112</v>
      </c>
      <c r="C56" s="42" t="s">
        <v>112</v>
      </c>
      <c r="D56" s="24" t="s">
        <v>112</v>
      </c>
      <c r="E56" s="7" t="s">
        <v>132</v>
      </c>
      <c r="F56" s="42" t="s">
        <v>133</v>
      </c>
      <c r="G56" s="10" t="s">
        <v>35</v>
      </c>
      <c r="H56" s="11" t="s">
        <v>115</v>
      </c>
      <c r="I56" s="28" t="s">
        <v>189</v>
      </c>
      <c r="J56" s="28" t="s">
        <v>117</v>
      </c>
      <c r="K56" s="12" t="s">
        <v>113</v>
      </c>
      <c r="L56" s="8" t="s">
        <v>94</v>
      </c>
      <c r="M56" s="29" t="s">
        <v>134</v>
      </c>
      <c r="N56" s="15" t="s">
        <v>50</v>
      </c>
      <c r="O56" s="31">
        <v>43934</v>
      </c>
      <c r="P56" s="32">
        <v>43936</v>
      </c>
      <c r="Q56" s="39" t="s">
        <v>192</v>
      </c>
      <c r="R56" s="34" t="s">
        <v>193</v>
      </c>
      <c r="S56" s="51" t="s">
        <v>194</v>
      </c>
      <c r="T56" s="36" t="str">
        <f t="shared" si="4"/>
        <v>&lt;0.389</v>
      </c>
      <c r="U56" s="36" t="str">
        <f t="shared" si="4"/>
        <v>&lt;0.42</v>
      </c>
      <c r="V56" s="36" t="str">
        <f t="shared" si="1"/>
        <v>&lt;0.81</v>
      </c>
      <c r="W56" s="38"/>
    </row>
    <row r="57" spans="1:23" x14ac:dyDescent="0.45">
      <c r="A57" s="24">
        <v>52</v>
      </c>
      <c r="B57" s="28" t="s">
        <v>112</v>
      </c>
      <c r="C57" s="42" t="s">
        <v>112</v>
      </c>
      <c r="D57" s="24" t="s">
        <v>112</v>
      </c>
      <c r="E57" s="7" t="s">
        <v>113</v>
      </c>
      <c r="F57" s="42" t="s">
        <v>114</v>
      </c>
      <c r="G57" s="10" t="s">
        <v>35</v>
      </c>
      <c r="H57" s="11" t="s">
        <v>115</v>
      </c>
      <c r="I57" s="28" t="s">
        <v>195</v>
      </c>
      <c r="J57" s="28" t="s">
        <v>117</v>
      </c>
      <c r="K57" s="12" t="s">
        <v>113</v>
      </c>
      <c r="L57" s="8" t="s">
        <v>94</v>
      </c>
      <c r="M57" s="29" t="s">
        <v>123</v>
      </c>
      <c r="N57" s="15" t="s">
        <v>50</v>
      </c>
      <c r="O57" s="31">
        <v>43933</v>
      </c>
      <c r="P57" s="32">
        <v>43936</v>
      </c>
      <c r="Q57" s="39" t="s">
        <v>196</v>
      </c>
      <c r="R57" s="34" t="s">
        <v>197</v>
      </c>
      <c r="S57" s="51" t="s">
        <v>171</v>
      </c>
      <c r="T57" s="36" t="str">
        <f t="shared" si="4"/>
        <v>&lt;6.95</v>
      </c>
      <c r="U57" s="36" t="str">
        <f t="shared" si="4"/>
        <v>&lt;6.47</v>
      </c>
      <c r="V57" s="36" t="str">
        <f t="shared" si="1"/>
        <v>&lt;13</v>
      </c>
      <c r="W57" s="38"/>
    </row>
    <row r="58" spans="1:23" x14ac:dyDescent="0.45">
      <c r="A58" s="24">
        <v>53</v>
      </c>
      <c r="B58" s="28" t="s">
        <v>112</v>
      </c>
      <c r="C58" s="42" t="s">
        <v>112</v>
      </c>
      <c r="D58" s="24" t="s">
        <v>112</v>
      </c>
      <c r="E58" s="7" t="s">
        <v>113</v>
      </c>
      <c r="F58" s="42" t="s">
        <v>114</v>
      </c>
      <c r="G58" s="10" t="s">
        <v>35</v>
      </c>
      <c r="H58" s="11" t="s">
        <v>115</v>
      </c>
      <c r="I58" s="28" t="s">
        <v>198</v>
      </c>
      <c r="J58" s="28" t="s">
        <v>117</v>
      </c>
      <c r="K58" s="12" t="s">
        <v>113</v>
      </c>
      <c r="L58" s="8" t="s">
        <v>94</v>
      </c>
      <c r="M58" s="29" t="s">
        <v>123</v>
      </c>
      <c r="N58" s="15" t="s">
        <v>50</v>
      </c>
      <c r="O58" s="31">
        <v>43933</v>
      </c>
      <c r="P58" s="32">
        <v>43936</v>
      </c>
      <c r="Q58" s="39" t="s">
        <v>199</v>
      </c>
      <c r="R58" s="34" t="s">
        <v>200</v>
      </c>
      <c r="S58" s="51" t="s">
        <v>121</v>
      </c>
      <c r="T58" s="36" t="str">
        <f t="shared" si="4"/>
        <v>&lt;5.17</v>
      </c>
      <c r="U58" s="36" t="str">
        <f t="shared" si="4"/>
        <v>&lt;5.81</v>
      </c>
      <c r="V58" s="36" t="str">
        <f t="shared" si="1"/>
        <v>&lt;11</v>
      </c>
      <c r="W58" s="38"/>
    </row>
    <row r="59" spans="1:23" x14ac:dyDescent="0.45">
      <c r="A59" s="24">
        <v>54</v>
      </c>
      <c r="B59" s="28" t="s">
        <v>112</v>
      </c>
      <c r="C59" s="42" t="s">
        <v>112</v>
      </c>
      <c r="D59" s="24" t="s">
        <v>112</v>
      </c>
      <c r="E59" s="7" t="s">
        <v>132</v>
      </c>
      <c r="F59" s="42" t="s">
        <v>133</v>
      </c>
      <c r="G59" s="10" t="s">
        <v>35</v>
      </c>
      <c r="H59" s="11" t="s">
        <v>115</v>
      </c>
      <c r="I59" s="28" t="s">
        <v>201</v>
      </c>
      <c r="J59" s="28" t="s">
        <v>117</v>
      </c>
      <c r="K59" s="12" t="s">
        <v>113</v>
      </c>
      <c r="L59" s="8" t="s">
        <v>94</v>
      </c>
      <c r="M59" s="29" t="s">
        <v>134</v>
      </c>
      <c r="N59" s="15" t="s">
        <v>50</v>
      </c>
      <c r="O59" s="31">
        <v>43934</v>
      </c>
      <c r="P59" s="32">
        <v>43936</v>
      </c>
      <c r="Q59" s="39" t="s">
        <v>202</v>
      </c>
      <c r="R59" s="34" t="s">
        <v>203</v>
      </c>
      <c r="S59" s="51" t="s">
        <v>204</v>
      </c>
      <c r="T59" s="36" t="str">
        <f t="shared" si="4"/>
        <v>&lt;0.498</v>
      </c>
      <c r="U59" s="36" t="str">
        <f t="shared" si="4"/>
        <v>&lt;0.559</v>
      </c>
      <c r="V59" s="36" t="str">
        <f t="shared" si="1"/>
        <v>&lt;1.1</v>
      </c>
      <c r="W59" s="38"/>
    </row>
    <row r="60" spans="1:23" x14ac:dyDescent="0.45">
      <c r="A60" s="24">
        <v>55</v>
      </c>
      <c r="B60" s="28" t="s">
        <v>112</v>
      </c>
      <c r="C60" s="42" t="s">
        <v>112</v>
      </c>
      <c r="D60" s="24" t="s">
        <v>112</v>
      </c>
      <c r="E60" s="7" t="s">
        <v>113</v>
      </c>
      <c r="F60" s="42" t="s">
        <v>114</v>
      </c>
      <c r="G60" s="10" t="s">
        <v>35</v>
      </c>
      <c r="H60" s="11" t="s">
        <v>115</v>
      </c>
      <c r="I60" s="28" t="s">
        <v>205</v>
      </c>
      <c r="J60" s="28" t="s">
        <v>117</v>
      </c>
      <c r="K60" s="12" t="s">
        <v>113</v>
      </c>
      <c r="L60" s="8" t="s">
        <v>94</v>
      </c>
      <c r="M60" s="29" t="s">
        <v>118</v>
      </c>
      <c r="N60" s="15" t="s">
        <v>50</v>
      </c>
      <c r="O60" s="31">
        <v>43934</v>
      </c>
      <c r="P60" s="32">
        <v>43936</v>
      </c>
      <c r="Q60" s="39" t="s">
        <v>206</v>
      </c>
      <c r="R60" s="34" t="s">
        <v>207</v>
      </c>
      <c r="S60" s="51" t="s">
        <v>208</v>
      </c>
      <c r="T60" s="36" t="str">
        <f t="shared" si="4"/>
        <v>&lt;0.329</v>
      </c>
      <c r="U60" s="36" t="str">
        <f t="shared" si="4"/>
        <v>&lt;0.392</v>
      </c>
      <c r="V60" s="36" t="str">
        <f t="shared" si="1"/>
        <v>&lt;0.72</v>
      </c>
      <c r="W60" s="38"/>
    </row>
    <row r="61" spans="1:23" x14ac:dyDescent="0.45">
      <c r="A61" s="24">
        <v>56</v>
      </c>
      <c r="B61" s="28" t="s">
        <v>112</v>
      </c>
      <c r="C61" s="42" t="s">
        <v>112</v>
      </c>
      <c r="D61" s="24" t="s">
        <v>112</v>
      </c>
      <c r="E61" s="7" t="s">
        <v>209</v>
      </c>
      <c r="F61" s="42" t="s">
        <v>210</v>
      </c>
      <c r="G61" s="10" t="s">
        <v>35</v>
      </c>
      <c r="H61" s="11" t="s">
        <v>115</v>
      </c>
      <c r="I61" s="28" t="s">
        <v>211</v>
      </c>
      <c r="J61" s="28" t="s">
        <v>212</v>
      </c>
      <c r="K61" s="12" t="s">
        <v>113</v>
      </c>
      <c r="L61" s="8" t="s">
        <v>94</v>
      </c>
      <c r="M61" s="29" t="s">
        <v>213</v>
      </c>
      <c r="N61" s="15" t="s">
        <v>50</v>
      </c>
      <c r="O61" s="31">
        <v>43935</v>
      </c>
      <c r="P61" s="32">
        <v>43937</v>
      </c>
      <c r="Q61" s="39" t="s">
        <v>214</v>
      </c>
      <c r="R61" s="34" t="s">
        <v>215</v>
      </c>
      <c r="S61" s="51" t="s">
        <v>216</v>
      </c>
      <c r="T61" s="36" t="str">
        <f t="shared" si="4"/>
        <v>&lt;0.365</v>
      </c>
      <c r="U61" s="36" t="str">
        <f t="shared" si="4"/>
        <v>&lt;0.517</v>
      </c>
      <c r="V61" s="36" t="str">
        <f t="shared" si="1"/>
        <v>&lt;0.88</v>
      </c>
      <c r="W61" s="38"/>
    </row>
    <row r="62" spans="1:23" x14ac:dyDescent="0.45">
      <c r="A62" s="24">
        <v>57</v>
      </c>
      <c r="B62" s="28" t="s">
        <v>112</v>
      </c>
      <c r="C62" s="42" t="s">
        <v>112</v>
      </c>
      <c r="D62" s="24" t="s">
        <v>112</v>
      </c>
      <c r="E62" s="7" t="s">
        <v>209</v>
      </c>
      <c r="F62" s="42" t="s">
        <v>210</v>
      </c>
      <c r="G62" s="10" t="s">
        <v>35</v>
      </c>
      <c r="H62" s="11" t="s">
        <v>115</v>
      </c>
      <c r="I62" s="28" t="s">
        <v>211</v>
      </c>
      <c r="J62" s="28" t="s">
        <v>212</v>
      </c>
      <c r="K62" s="12" t="s">
        <v>113</v>
      </c>
      <c r="L62" s="8" t="s">
        <v>94</v>
      </c>
      <c r="M62" s="29" t="s">
        <v>213</v>
      </c>
      <c r="N62" s="15" t="s">
        <v>50</v>
      </c>
      <c r="O62" s="31">
        <v>43935</v>
      </c>
      <c r="P62" s="32">
        <v>43937</v>
      </c>
      <c r="Q62" s="39" t="s">
        <v>217</v>
      </c>
      <c r="R62" s="34" t="s">
        <v>218</v>
      </c>
      <c r="S62" s="51" t="s">
        <v>219</v>
      </c>
      <c r="T62" s="36" t="str">
        <f t="shared" si="4"/>
        <v>&lt;0.271</v>
      </c>
      <c r="U62" s="36" t="str">
        <f t="shared" si="4"/>
        <v>&lt;0.31</v>
      </c>
      <c r="V62" s="36" t="str">
        <f t="shared" si="1"/>
        <v>&lt;0.58</v>
      </c>
      <c r="W62" s="38"/>
    </row>
    <row r="63" spans="1:23" x14ac:dyDescent="0.45">
      <c r="A63" s="24">
        <v>58</v>
      </c>
      <c r="B63" s="28" t="s">
        <v>112</v>
      </c>
      <c r="C63" s="42" t="s">
        <v>112</v>
      </c>
      <c r="D63" s="24" t="s">
        <v>112</v>
      </c>
      <c r="E63" s="25" t="s">
        <v>209</v>
      </c>
      <c r="F63" s="42" t="s">
        <v>210</v>
      </c>
      <c r="G63" s="27" t="s">
        <v>35</v>
      </c>
      <c r="H63" s="11" t="s">
        <v>115</v>
      </c>
      <c r="I63" s="28" t="s">
        <v>211</v>
      </c>
      <c r="J63" s="28" t="s">
        <v>212</v>
      </c>
      <c r="K63" s="28" t="s">
        <v>113</v>
      </c>
      <c r="L63" s="26" t="s">
        <v>94</v>
      </c>
      <c r="M63" s="29" t="s">
        <v>213</v>
      </c>
      <c r="N63" s="30" t="s">
        <v>50</v>
      </c>
      <c r="O63" s="31">
        <v>43935</v>
      </c>
      <c r="P63" s="32">
        <v>43937</v>
      </c>
      <c r="Q63" s="39" t="s">
        <v>192</v>
      </c>
      <c r="R63" s="34" t="s">
        <v>220</v>
      </c>
      <c r="S63" s="51" t="s">
        <v>221</v>
      </c>
      <c r="T63" s="36" t="str">
        <f t="shared" si="4"/>
        <v>&lt;0.389</v>
      </c>
      <c r="U63" s="36" t="str">
        <f t="shared" si="4"/>
        <v>&lt;0.349</v>
      </c>
      <c r="V63" s="36" t="str">
        <f t="shared" si="1"/>
        <v>&lt;0.74</v>
      </c>
      <c r="W63" s="38"/>
    </row>
    <row r="64" spans="1:23" x14ac:dyDescent="0.45">
      <c r="A64" s="52">
        <v>59</v>
      </c>
      <c r="B64" s="110" t="s">
        <v>112</v>
      </c>
      <c r="C64" s="54" t="s">
        <v>112</v>
      </c>
      <c r="D64" s="52" t="s">
        <v>112</v>
      </c>
      <c r="E64" s="55" t="s">
        <v>209</v>
      </c>
      <c r="F64" s="54" t="s">
        <v>210</v>
      </c>
      <c r="G64" s="27" t="s">
        <v>35</v>
      </c>
      <c r="H64" s="56" t="s">
        <v>115</v>
      </c>
      <c r="I64" s="110" t="s">
        <v>211</v>
      </c>
      <c r="J64" s="28" t="s">
        <v>212</v>
      </c>
      <c r="K64" s="28" t="s">
        <v>113</v>
      </c>
      <c r="L64" s="26" t="s">
        <v>94</v>
      </c>
      <c r="M64" s="29" t="s">
        <v>213</v>
      </c>
      <c r="N64" s="57" t="s">
        <v>50</v>
      </c>
      <c r="O64" s="58">
        <v>43935</v>
      </c>
      <c r="P64" s="59">
        <v>43937</v>
      </c>
      <c r="Q64" s="39" t="s">
        <v>222</v>
      </c>
      <c r="R64" s="34" t="s">
        <v>223</v>
      </c>
      <c r="S64" s="60" t="s">
        <v>224</v>
      </c>
      <c r="T64" s="36" t="str">
        <f t="shared" si="4"/>
        <v>&lt;0.245</v>
      </c>
      <c r="U64" s="36" t="str">
        <f t="shared" si="4"/>
        <v>&lt;0.25</v>
      </c>
      <c r="V64" s="36" t="str">
        <f t="shared" si="1"/>
        <v>&lt;0.5</v>
      </c>
      <c r="W64" s="61"/>
    </row>
    <row r="65" spans="1:23" x14ac:dyDescent="0.45">
      <c r="A65" s="52">
        <v>60</v>
      </c>
      <c r="B65" s="110" t="s">
        <v>112</v>
      </c>
      <c r="C65" s="54" t="s">
        <v>112</v>
      </c>
      <c r="D65" s="62" t="s">
        <v>225</v>
      </c>
      <c r="E65" s="63" t="s">
        <v>226</v>
      </c>
      <c r="F65" s="64" t="s">
        <v>227</v>
      </c>
      <c r="G65" s="27" t="s">
        <v>104</v>
      </c>
      <c r="H65" s="56" t="s">
        <v>228</v>
      </c>
      <c r="I65" s="110" t="s">
        <v>229</v>
      </c>
      <c r="J65" s="28" t="s">
        <v>113</v>
      </c>
      <c r="K65" s="28" t="s">
        <v>230</v>
      </c>
      <c r="L65" s="26" t="s">
        <v>94</v>
      </c>
      <c r="M65" s="29" t="s">
        <v>108</v>
      </c>
      <c r="N65" s="57" t="s">
        <v>50</v>
      </c>
      <c r="O65" s="58">
        <v>43935</v>
      </c>
      <c r="P65" s="59">
        <v>43938</v>
      </c>
      <c r="Q65" s="65" t="s">
        <v>231</v>
      </c>
      <c r="R65" s="66" t="s">
        <v>232</v>
      </c>
      <c r="S65" s="67" t="s">
        <v>233</v>
      </c>
      <c r="T65" s="36" t="str">
        <f t="shared" si="4"/>
        <v>&lt;5.8</v>
      </c>
      <c r="U65" s="36" t="str">
        <f t="shared" si="4"/>
        <v>&lt;5.5</v>
      </c>
      <c r="V65" s="36" t="str">
        <f t="shared" si="1"/>
        <v>&lt;11</v>
      </c>
      <c r="W65" s="61"/>
    </row>
    <row r="66" spans="1:23" x14ac:dyDescent="0.45">
      <c r="A66" s="52">
        <v>61</v>
      </c>
      <c r="B66" s="110" t="s">
        <v>112</v>
      </c>
      <c r="C66" s="54" t="s">
        <v>112</v>
      </c>
      <c r="D66" s="62" t="s">
        <v>225</v>
      </c>
      <c r="E66" s="63" t="s">
        <v>226</v>
      </c>
      <c r="F66" s="64" t="s">
        <v>234</v>
      </c>
      <c r="G66" s="27" t="s">
        <v>104</v>
      </c>
      <c r="H66" s="56" t="s">
        <v>228</v>
      </c>
      <c r="I66" s="110" t="s">
        <v>229</v>
      </c>
      <c r="J66" s="28" t="s">
        <v>113</v>
      </c>
      <c r="K66" s="28" t="s">
        <v>235</v>
      </c>
      <c r="L66" s="26" t="s">
        <v>94</v>
      </c>
      <c r="M66" s="29" t="s">
        <v>108</v>
      </c>
      <c r="N66" s="57" t="s">
        <v>50</v>
      </c>
      <c r="O66" s="58">
        <v>43935</v>
      </c>
      <c r="P66" s="59">
        <v>43938</v>
      </c>
      <c r="Q66" s="65" t="s">
        <v>236</v>
      </c>
      <c r="R66" s="66" t="s">
        <v>237</v>
      </c>
      <c r="S66" s="67" t="s">
        <v>238</v>
      </c>
      <c r="T66" s="36" t="str">
        <f t="shared" si="4"/>
        <v>&lt;5.3</v>
      </c>
      <c r="U66" s="36" t="str">
        <f t="shared" si="4"/>
        <v>&lt;5.1</v>
      </c>
      <c r="V66" s="36" t="str">
        <f t="shared" si="1"/>
        <v>&lt;10</v>
      </c>
      <c r="W66" s="61"/>
    </row>
    <row r="67" spans="1:23" x14ac:dyDescent="0.45">
      <c r="A67" s="52">
        <v>62</v>
      </c>
      <c r="B67" s="110" t="s">
        <v>112</v>
      </c>
      <c r="C67" s="54" t="s">
        <v>112</v>
      </c>
      <c r="D67" s="62" t="s">
        <v>32</v>
      </c>
      <c r="E67" s="63" t="s">
        <v>226</v>
      </c>
      <c r="F67" s="64" t="s">
        <v>226</v>
      </c>
      <c r="G67" s="27" t="s">
        <v>104</v>
      </c>
      <c r="H67" s="56" t="s">
        <v>228</v>
      </c>
      <c r="I67" s="110" t="s">
        <v>239</v>
      </c>
      <c r="J67" s="28" t="s">
        <v>113</v>
      </c>
      <c r="K67" s="28" t="s">
        <v>240</v>
      </c>
      <c r="L67" s="26" t="s">
        <v>94</v>
      </c>
      <c r="M67" s="29" t="s">
        <v>108</v>
      </c>
      <c r="N67" s="57" t="s">
        <v>50</v>
      </c>
      <c r="O67" s="58">
        <v>43935</v>
      </c>
      <c r="P67" s="59">
        <v>43938</v>
      </c>
      <c r="Q67" s="65" t="s">
        <v>241</v>
      </c>
      <c r="R67" s="66" t="s">
        <v>242</v>
      </c>
      <c r="S67" s="67" t="s">
        <v>243</v>
      </c>
      <c r="T67" s="36" t="str">
        <f t="shared" si="4"/>
        <v>&lt;4.6</v>
      </c>
      <c r="U67" s="36" t="str">
        <f t="shared" si="4"/>
        <v>&lt;5.2</v>
      </c>
      <c r="V67" s="36" t="str">
        <f t="shared" si="1"/>
        <v>&lt;9.8</v>
      </c>
      <c r="W67" s="61"/>
    </row>
    <row r="68" spans="1:23" x14ac:dyDescent="0.45">
      <c r="A68" s="52">
        <v>63</v>
      </c>
      <c r="B68" s="110" t="s">
        <v>112</v>
      </c>
      <c r="C68" s="54" t="s">
        <v>112</v>
      </c>
      <c r="D68" s="62" t="s">
        <v>32</v>
      </c>
      <c r="E68" s="63" t="s">
        <v>244</v>
      </c>
      <c r="F68" s="64" t="s">
        <v>225</v>
      </c>
      <c r="G68" s="27" t="s">
        <v>104</v>
      </c>
      <c r="H68" s="56" t="s">
        <v>228</v>
      </c>
      <c r="I68" s="110" t="s">
        <v>239</v>
      </c>
      <c r="J68" s="28" t="s">
        <v>113</v>
      </c>
      <c r="K68" s="28" t="s">
        <v>245</v>
      </c>
      <c r="L68" s="26" t="s">
        <v>94</v>
      </c>
      <c r="M68" s="29" t="s">
        <v>108</v>
      </c>
      <c r="N68" s="57" t="s">
        <v>50</v>
      </c>
      <c r="O68" s="58">
        <v>43935</v>
      </c>
      <c r="P68" s="59">
        <v>43938</v>
      </c>
      <c r="Q68" s="65" t="s">
        <v>246</v>
      </c>
      <c r="R68" s="66" t="s">
        <v>247</v>
      </c>
      <c r="S68" s="67" t="s">
        <v>248</v>
      </c>
      <c r="T68" s="36" t="str">
        <f t="shared" si="4"/>
        <v>&lt;4.4</v>
      </c>
      <c r="U68" s="36" t="str">
        <f t="shared" si="4"/>
        <v>&lt;4.8</v>
      </c>
      <c r="V68" s="36" t="str">
        <f t="shared" si="1"/>
        <v>&lt;9.2</v>
      </c>
      <c r="W68" s="61"/>
    </row>
    <row r="69" spans="1:23" x14ac:dyDescent="0.45">
      <c r="A69" s="52">
        <v>64</v>
      </c>
      <c r="B69" s="110" t="s">
        <v>112</v>
      </c>
      <c r="C69" s="54" t="s">
        <v>112</v>
      </c>
      <c r="D69" s="62" t="s">
        <v>226</v>
      </c>
      <c r="E69" s="63" t="s">
        <v>225</v>
      </c>
      <c r="F69" s="64" t="s">
        <v>225</v>
      </c>
      <c r="G69" s="27" t="s">
        <v>104</v>
      </c>
      <c r="H69" s="56" t="s">
        <v>228</v>
      </c>
      <c r="I69" s="110" t="s">
        <v>239</v>
      </c>
      <c r="J69" s="28" t="s">
        <v>113</v>
      </c>
      <c r="K69" s="28" t="s">
        <v>249</v>
      </c>
      <c r="L69" s="26" t="s">
        <v>94</v>
      </c>
      <c r="M69" s="29" t="s">
        <v>108</v>
      </c>
      <c r="N69" s="57" t="s">
        <v>50</v>
      </c>
      <c r="O69" s="58">
        <v>43935</v>
      </c>
      <c r="P69" s="59">
        <v>43938</v>
      </c>
      <c r="Q69" s="63" t="s">
        <v>250</v>
      </c>
      <c r="R69" s="68" t="s">
        <v>251</v>
      </c>
      <c r="S69" s="67" t="s">
        <v>252</v>
      </c>
      <c r="T69" s="36" t="str">
        <f t="shared" si="4"/>
        <v>&lt;4.9</v>
      </c>
      <c r="U69" s="36" t="str">
        <f t="shared" si="4"/>
        <v>&lt;4.2</v>
      </c>
      <c r="V69" s="36" t="str">
        <f t="shared" si="1"/>
        <v>&lt;9.1</v>
      </c>
      <c r="W69" s="61"/>
    </row>
    <row r="70" spans="1:23" x14ac:dyDescent="0.45">
      <c r="A70" s="52">
        <v>65</v>
      </c>
      <c r="B70" s="110" t="s">
        <v>112</v>
      </c>
      <c r="C70" s="54" t="s">
        <v>112</v>
      </c>
      <c r="D70" s="62" t="s">
        <v>32</v>
      </c>
      <c r="E70" s="63" t="s">
        <v>226</v>
      </c>
      <c r="F70" s="64" t="s">
        <v>225</v>
      </c>
      <c r="G70" s="27" t="s">
        <v>104</v>
      </c>
      <c r="H70" s="56" t="s">
        <v>228</v>
      </c>
      <c r="I70" s="110" t="s">
        <v>239</v>
      </c>
      <c r="J70" s="28" t="s">
        <v>113</v>
      </c>
      <c r="K70" s="28" t="s">
        <v>240</v>
      </c>
      <c r="L70" s="26" t="s">
        <v>94</v>
      </c>
      <c r="M70" s="29" t="s">
        <v>108</v>
      </c>
      <c r="N70" s="57" t="s">
        <v>50</v>
      </c>
      <c r="O70" s="58">
        <v>43935</v>
      </c>
      <c r="P70" s="59">
        <v>43938</v>
      </c>
      <c r="Q70" s="65" t="s">
        <v>253</v>
      </c>
      <c r="R70" s="66" t="s">
        <v>254</v>
      </c>
      <c r="S70" s="67" t="s">
        <v>255</v>
      </c>
      <c r="T70" s="36" t="str">
        <f t="shared" si="4"/>
        <v>&lt;5.9</v>
      </c>
      <c r="U70" s="36" t="str">
        <f t="shared" si="4"/>
        <v>&lt;6.1</v>
      </c>
      <c r="V70" s="36" t="str">
        <f t="shared" ref="V70:V107" si="5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&lt;12</v>
      </c>
      <c r="W70" s="61"/>
    </row>
    <row r="71" spans="1:23" x14ac:dyDescent="0.45">
      <c r="A71" s="52">
        <v>66</v>
      </c>
      <c r="B71" s="110" t="s">
        <v>112</v>
      </c>
      <c r="C71" s="54" t="s">
        <v>112</v>
      </c>
      <c r="D71" s="62" t="s">
        <v>32</v>
      </c>
      <c r="E71" s="63" t="s">
        <v>226</v>
      </c>
      <c r="F71" s="64" t="s">
        <v>226</v>
      </c>
      <c r="G71" s="27" t="s">
        <v>104</v>
      </c>
      <c r="H71" s="56" t="s">
        <v>228</v>
      </c>
      <c r="I71" s="110" t="s">
        <v>239</v>
      </c>
      <c r="J71" s="28" t="s">
        <v>113</v>
      </c>
      <c r="K71" s="28" t="s">
        <v>256</v>
      </c>
      <c r="L71" s="26" t="s">
        <v>94</v>
      </c>
      <c r="M71" s="29" t="s">
        <v>108</v>
      </c>
      <c r="N71" s="57" t="s">
        <v>50</v>
      </c>
      <c r="O71" s="58">
        <v>43935</v>
      </c>
      <c r="P71" s="59">
        <v>43938</v>
      </c>
      <c r="Q71" s="63" t="s">
        <v>257</v>
      </c>
      <c r="R71" s="68" t="s">
        <v>254</v>
      </c>
      <c r="S71" s="67" t="s">
        <v>111</v>
      </c>
      <c r="T71" s="36" t="str">
        <f t="shared" si="4"/>
        <v>&lt;5.9</v>
      </c>
      <c r="U71" s="36" t="str">
        <f t="shared" si="4"/>
        <v>&lt;6.1</v>
      </c>
      <c r="V71" s="36" t="str">
        <f t="shared" si="5"/>
        <v>&lt;12</v>
      </c>
      <c r="W71" s="61"/>
    </row>
    <row r="72" spans="1:23" x14ac:dyDescent="0.45">
      <c r="A72" s="52">
        <v>67</v>
      </c>
      <c r="B72" s="110" t="s">
        <v>112</v>
      </c>
      <c r="C72" s="54" t="s">
        <v>112</v>
      </c>
      <c r="D72" s="62" t="s">
        <v>226</v>
      </c>
      <c r="E72" s="63" t="s">
        <v>244</v>
      </c>
      <c r="F72" s="64" t="s">
        <v>244</v>
      </c>
      <c r="G72" s="27" t="s">
        <v>104</v>
      </c>
      <c r="H72" s="56" t="s">
        <v>228</v>
      </c>
      <c r="I72" s="110" t="s">
        <v>239</v>
      </c>
      <c r="J72" s="28" t="s">
        <v>113</v>
      </c>
      <c r="K72" s="28" t="s">
        <v>258</v>
      </c>
      <c r="L72" s="26" t="s">
        <v>94</v>
      </c>
      <c r="M72" s="29" t="s">
        <v>108</v>
      </c>
      <c r="N72" s="57" t="s">
        <v>50</v>
      </c>
      <c r="O72" s="58">
        <v>43935</v>
      </c>
      <c r="P72" s="59">
        <v>43938</v>
      </c>
      <c r="Q72" s="63" t="s">
        <v>259</v>
      </c>
      <c r="R72" s="68" t="s">
        <v>260</v>
      </c>
      <c r="S72" s="67" t="s">
        <v>261</v>
      </c>
      <c r="T72" s="36" t="str">
        <f t="shared" si="4"/>
        <v>&lt;4.5</v>
      </c>
      <c r="U72" s="36" t="str">
        <f t="shared" si="4"/>
        <v>&lt;5.3</v>
      </c>
      <c r="V72" s="36" t="str">
        <f t="shared" si="5"/>
        <v>&lt;9.8</v>
      </c>
      <c r="W72" s="61"/>
    </row>
    <row r="73" spans="1:23" x14ac:dyDescent="0.45">
      <c r="A73" s="52">
        <v>68</v>
      </c>
      <c r="B73" s="110" t="s">
        <v>112</v>
      </c>
      <c r="C73" s="54" t="s">
        <v>112</v>
      </c>
      <c r="D73" s="62" t="s">
        <v>32</v>
      </c>
      <c r="E73" s="63" t="s">
        <v>226</v>
      </c>
      <c r="F73" s="64" t="s">
        <v>226</v>
      </c>
      <c r="G73" s="27" t="s">
        <v>104</v>
      </c>
      <c r="H73" s="56" t="s">
        <v>228</v>
      </c>
      <c r="I73" s="110" t="s">
        <v>239</v>
      </c>
      <c r="J73" s="28" t="s">
        <v>113</v>
      </c>
      <c r="K73" s="28" t="s">
        <v>245</v>
      </c>
      <c r="L73" s="26" t="s">
        <v>94</v>
      </c>
      <c r="M73" s="29" t="s">
        <v>108</v>
      </c>
      <c r="N73" s="57" t="s">
        <v>50</v>
      </c>
      <c r="O73" s="58">
        <v>43935</v>
      </c>
      <c r="P73" s="59">
        <v>43938</v>
      </c>
      <c r="Q73" s="63" t="s">
        <v>262</v>
      </c>
      <c r="R73" s="68" t="s">
        <v>263</v>
      </c>
      <c r="S73" s="67" t="s">
        <v>233</v>
      </c>
      <c r="T73" s="36" t="str">
        <f t="shared" si="4"/>
        <v>&lt;5.6</v>
      </c>
      <c r="U73" s="36" t="str">
        <f t="shared" si="4"/>
        <v>&lt;4.9</v>
      </c>
      <c r="V73" s="36" t="str">
        <f t="shared" si="5"/>
        <v>&lt;11</v>
      </c>
      <c r="W73" s="61"/>
    </row>
    <row r="74" spans="1:23" x14ac:dyDescent="0.45">
      <c r="A74" s="24">
        <v>69</v>
      </c>
      <c r="B74" s="28" t="s">
        <v>112</v>
      </c>
      <c r="C74" s="42" t="s">
        <v>112</v>
      </c>
      <c r="D74" s="62" t="s">
        <v>226</v>
      </c>
      <c r="E74" s="63" t="s">
        <v>226</v>
      </c>
      <c r="F74" s="64" t="s">
        <v>244</v>
      </c>
      <c r="G74" s="27" t="s">
        <v>104</v>
      </c>
      <c r="H74" s="11" t="s">
        <v>228</v>
      </c>
      <c r="I74" s="28" t="s">
        <v>239</v>
      </c>
      <c r="J74" s="28" t="s">
        <v>113</v>
      </c>
      <c r="K74" s="28" t="s">
        <v>256</v>
      </c>
      <c r="L74" s="26" t="s">
        <v>94</v>
      </c>
      <c r="M74" s="29" t="s">
        <v>108</v>
      </c>
      <c r="N74" s="57" t="s">
        <v>50</v>
      </c>
      <c r="O74" s="31">
        <v>43935</v>
      </c>
      <c r="P74" s="32">
        <v>43938</v>
      </c>
      <c r="Q74" s="63" t="s">
        <v>264</v>
      </c>
      <c r="R74" s="69" t="s">
        <v>231</v>
      </c>
      <c r="S74" s="34" t="s">
        <v>265</v>
      </c>
      <c r="T74" s="36" t="str">
        <f t="shared" si="4"/>
        <v>&lt;4.6</v>
      </c>
      <c r="U74" s="36" t="str">
        <f t="shared" si="4"/>
        <v>&lt;5.8</v>
      </c>
      <c r="V74" s="36" t="str">
        <f t="shared" si="5"/>
        <v>&lt;10</v>
      </c>
      <c r="W74" s="38"/>
    </row>
    <row r="75" spans="1:23" x14ac:dyDescent="0.45">
      <c r="A75" s="6">
        <v>70</v>
      </c>
      <c r="B75" s="12" t="s">
        <v>266</v>
      </c>
      <c r="C75" s="9" t="s">
        <v>266</v>
      </c>
      <c r="D75" s="6" t="s">
        <v>266</v>
      </c>
      <c r="E75" s="7" t="s">
        <v>267</v>
      </c>
      <c r="F75" s="9" t="s">
        <v>268</v>
      </c>
      <c r="G75" s="10" t="s">
        <v>35</v>
      </c>
      <c r="H75" s="43" t="s">
        <v>36</v>
      </c>
      <c r="I75" s="12" t="s">
        <v>269</v>
      </c>
      <c r="J75" s="12" t="s">
        <v>270</v>
      </c>
      <c r="K75" s="12" t="s">
        <v>107</v>
      </c>
      <c r="L75" s="8" t="s">
        <v>94</v>
      </c>
      <c r="M75" s="70" t="s">
        <v>271</v>
      </c>
      <c r="N75" s="15" t="s">
        <v>50</v>
      </c>
      <c r="O75" s="16">
        <v>43938</v>
      </c>
      <c r="P75" s="17">
        <v>43941</v>
      </c>
      <c r="Q75" s="48" t="s">
        <v>272</v>
      </c>
      <c r="R75" s="49">
        <v>3.69</v>
      </c>
      <c r="S75" s="20">
        <v>3.69</v>
      </c>
      <c r="T75" s="21" t="str">
        <f t="shared" si="4"/>
        <v>&lt;2.8</v>
      </c>
      <c r="U75" s="21">
        <f t="shared" si="4"/>
        <v>3.69</v>
      </c>
      <c r="V75" s="22">
        <f t="shared" si="5"/>
        <v>3.7</v>
      </c>
      <c r="W75" s="23" t="str">
        <f t="shared" ref="W75:W76" si="6">IF(ISERROR(V75*1),"",IF(AND(H75="飲料水",V75&gt;=11),"○",IF(AND(H75="牛乳・乳児用食品",V75&gt;=51),"○",IF(AND(H75&lt;&gt;"",V75&gt;=110),"○",""))))</f>
        <v/>
      </c>
    </row>
    <row r="76" spans="1:23" x14ac:dyDescent="0.45">
      <c r="A76" s="24">
        <v>71</v>
      </c>
      <c r="B76" s="12" t="s">
        <v>266</v>
      </c>
      <c r="C76" s="9" t="s">
        <v>266</v>
      </c>
      <c r="D76" s="6" t="s">
        <v>266</v>
      </c>
      <c r="E76" s="7" t="s">
        <v>267</v>
      </c>
      <c r="F76" s="9" t="s">
        <v>113</v>
      </c>
      <c r="G76" s="10" t="s">
        <v>35</v>
      </c>
      <c r="H76" s="11" t="s">
        <v>36</v>
      </c>
      <c r="I76" s="12" t="s">
        <v>273</v>
      </c>
      <c r="J76" s="12" t="s">
        <v>270</v>
      </c>
      <c r="K76" s="12" t="s">
        <v>113</v>
      </c>
      <c r="L76" s="8" t="s">
        <v>94</v>
      </c>
      <c r="M76" s="70" t="s">
        <v>271</v>
      </c>
      <c r="N76" s="15" t="s">
        <v>50</v>
      </c>
      <c r="O76" s="16">
        <v>43938</v>
      </c>
      <c r="P76" s="17">
        <v>43941</v>
      </c>
      <c r="Q76" s="48" t="s">
        <v>274</v>
      </c>
      <c r="R76" s="49" t="s">
        <v>274</v>
      </c>
      <c r="S76" s="20" t="s">
        <v>275</v>
      </c>
      <c r="T76" s="21" t="str">
        <f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&lt;2.2</v>
      </c>
      <c r="U76" s="21" t="str">
        <f t="shared" si="4"/>
        <v>&lt;2.2</v>
      </c>
      <c r="V76" s="22" t="str">
        <f t="shared" si="5"/>
        <v>&lt;4.4</v>
      </c>
      <c r="W76" s="23" t="str">
        <f t="shared" si="6"/>
        <v/>
      </c>
    </row>
    <row r="77" spans="1:23" x14ac:dyDescent="0.45">
      <c r="A77" s="24">
        <v>72</v>
      </c>
      <c r="B77" s="28" t="s">
        <v>276</v>
      </c>
      <c r="C77" s="42" t="s">
        <v>276</v>
      </c>
      <c r="D77" s="24" t="s">
        <v>276</v>
      </c>
      <c r="E77" s="25" t="s">
        <v>277</v>
      </c>
      <c r="F77" s="42"/>
      <c r="G77" s="10" t="s">
        <v>35</v>
      </c>
      <c r="H77" s="43" t="s">
        <v>278</v>
      </c>
      <c r="I77" s="28" t="s">
        <v>279</v>
      </c>
      <c r="J77" s="28" t="s">
        <v>280</v>
      </c>
      <c r="K77" s="28"/>
      <c r="L77" s="26" t="s">
        <v>281</v>
      </c>
      <c r="M77" s="71" t="s">
        <v>282</v>
      </c>
      <c r="N77" s="72" t="s">
        <v>50</v>
      </c>
      <c r="O77" s="31">
        <v>43919</v>
      </c>
      <c r="P77" s="32">
        <v>43928</v>
      </c>
      <c r="Q77" s="48" t="s">
        <v>283</v>
      </c>
      <c r="R77" s="49" t="s">
        <v>284</v>
      </c>
      <c r="S77" s="20" t="s">
        <v>285</v>
      </c>
      <c r="T77" s="21" t="str">
        <f t="shared" ref="T77:U92" si="7"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&lt;5.42</v>
      </c>
      <c r="U77" s="21" t="str">
        <f t="shared" si="4"/>
        <v>&lt;5.86</v>
      </c>
      <c r="V77" s="22" t="str">
        <f t="shared" si="5"/>
        <v>&lt;11</v>
      </c>
      <c r="W77" s="23" t="str">
        <f>IF(ISERROR(V77*1),"",IF(AND(#REF!="飲料水",V77&gt;=11),"○",IF(AND(#REF!="牛乳・乳児用食品",V77&gt;=51),"○",IF(AND(#REF!&lt;&gt;"",V77&gt;=110),"○",""))))</f>
        <v/>
      </c>
    </row>
    <row r="78" spans="1:23" x14ac:dyDescent="0.45">
      <c r="A78" s="24">
        <v>73</v>
      </c>
      <c r="B78" s="28" t="s">
        <v>276</v>
      </c>
      <c r="C78" s="42" t="s">
        <v>276</v>
      </c>
      <c r="D78" s="24" t="s">
        <v>276</v>
      </c>
      <c r="E78" s="25" t="s">
        <v>286</v>
      </c>
      <c r="F78" s="42"/>
      <c r="G78" s="10" t="s">
        <v>35</v>
      </c>
      <c r="H78" s="11" t="s">
        <v>278</v>
      </c>
      <c r="I78" s="28" t="s">
        <v>279</v>
      </c>
      <c r="J78" s="28" t="s">
        <v>280</v>
      </c>
      <c r="K78" s="28"/>
      <c r="L78" s="26" t="s">
        <v>281</v>
      </c>
      <c r="M78" s="71" t="s">
        <v>282</v>
      </c>
      <c r="N78" s="30" t="s">
        <v>50</v>
      </c>
      <c r="O78" s="31">
        <v>43916</v>
      </c>
      <c r="P78" s="32">
        <v>43928</v>
      </c>
      <c r="Q78" s="39" t="s">
        <v>287</v>
      </c>
      <c r="R78" s="34" t="s">
        <v>288</v>
      </c>
      <c r="S78" s="20" t="s">
        <v>289</v>
      </c>
      <c r="T78" s="21" t="str">
        <f t="shared" si="7"/>
        <v>&lt;3.61</v>
      </c>
      <c r="U78" s="21" t="str">
        <f t="shared" si="4"/>
        <v>&lt;3.89</v>
      </c>
      <c r="V78" s="22" t="str">
        <f t="shared" si="5"/>
        <v>&lt;7.5</v>
      </c>
      <c r="W78" s="23" t="str">
        <f>IF(ISERROR(V78*1),"",IF(AND(#REF!="飲料水",V78&gt;=11),"○",IF(AND(#REF!="牛乳・乳児用食品",V78&gt;=51),"○",IF(AND(#REF!&lt;&gt;"",V78&gt;=110),"○",""))))</f>
        <v/>
      </c>
    </row>
    <row r="79" spans="1:23" x14ac:dyDescent="0.45">
      <c r="A79" s="24">
        <v>74</v>
      </c>
      <c r="B79" s="28" t="s">
        <v>276</v>
      </c>
      <c r="C79" s="42" t="s">
        <v>276</v>
      </c>
      <c r="D79" s="24" t="s">
        <v>276</v>
      </c>
      <c r="E79" s="25" t="s">
        <v>286</v>
      </c>
      <c r="F79" s="42"/>
      <c r="G79" s="10" t="s">
        <v>35</v>
      </c>
      <c r="H79" s="11" t="s">
        <v>278</v>
      </c>
      <c r="I79" s="28" t="s">
        <v>290</v>
      </c>
      <c r="J79" s="28" t="s">
        <v>270</v>
      </c>
      <c r="K79" s="28"/>
      <c r="L79" s="26" t="s">
        <v>281</v>
      </c>
      <c r="M79" s="71" t="s">
        <v>282</v>
      </c>
      <c r="N79" s="30" t="s">
        <v>50</v>
      </c>
      <c r="O79" s="31">
        <v>43934</v>
      </c>
      <c r="P79" s="32">
        <v>43935</v>
      </c>
      <c r="Q79" s="39" t="s">
        <v>291</v>
      </c>
      <c r="R79" s="34" t="s">
        <v>292</v>
      </c>
      <c r="S79" s="20" t="s">
        <v>293</v>
      </c>
      <c r="T79" s="21" t="str">
        <f t="shared" si="7"/>
        <v>&lt;2.27</v>
      </c>
      <c r="U79" s="21" t="str">
        <f t="shared" si="4"/>
        <v>&lt;2.31</v>
      </c>
      <c r="V79" s="22" t="str">
        <f t="shared" si="5"/>
        <v>&lt;4.6</v>
      </c>
      <c r="W79" s="23" t="str">
        <f>IF(ISERROR(V79*1),"",IF(AND(#REF!="飲料水",V79&gt;=11),"○",IF(AND(#REF!="牛乳・乳児用食品",V79&gt;=51),"○",IF(AND(#REF!&lt;&gt;"",V79&gt;=110),"○",""))))</f>
        <v/>
      </c>
    </row>
    <row r="80" spans="1:23" x14ac:dyDescent="0.45">
      <c r="A80" s="24">
        <v>75</v>
      </c>
      <c r="B80" s="12" t="s">
        <v>294</v>
      </c>
      <c r="C80" s="12" t="s">
        <v>294</v>
      </c>
      <c r="D80" s="6" t="s">
        <v>295</v>
      </c>
      <c r="E80" s="7" t="s">
        <v>296</v>
      </c>
      <c r="F80" s="9" t="s">
        <v>297</v>
      </c>
      <c r="G80" s="10" t="s">
        <v>35</v>
      </c>
      <c r="H80" s="11" t="s">
        <v>36</v>
      </c>
      <c r="I80" s="12" t="s">
        <v>298</v>
      </c>
      <c r="J80" s="12" t="s">
        <v>38</v>
      </c>
      <c r="K80" s="12" t="s">
        <v>299</v>
      </c>
      <c r="L80" s="8" t="s">
        <v>94</v>
      </c>
      <c r="M80" s="70" t="s">
        <v>300</v>
      </c>
      <c r="N80" s="15" t="s">
        <v>50</v>
      </c>
      <c r="O80" s="16">
        <v>43929</v>
      </c>
      <c r="P80" s="17">
        <v>43937</v>
      </c>
      <c r="Q80" s="48" t="s">
        <v>301</v>
      </c>
      <c r="R80" s="49" t="s">
        <v>302</v>
      </c>
      <c r="S80" s="20" t="s">
        <v>303</v>
      </c>
      <c r="T80" s="21" t="str">
        <f t="shared" si="7"/>
        <v>&lt;9.26</v>
      </c>
      <c r="U80" s="21" t="str">
        <f t="shared" si="7"/>
        <v>&lt;9.45</v>
      </c>
      <c r="V80" s="22" t="str">
        <f t="shared" si="5"/>
        <v>&lt;19</v>
      </c>
      <c r="W80" s="23"/>
    </row>
    <row r="81" spans="1:23" x14ac:dyDescent="0.45">
      <c r="A81" s="24">
        <v>76</v>
      </c>
      <c r="B81" s="28" t="s">
        <v>294</v>
      </c>
      <c r="C81" s="42" t="s">
        <v>294</v>
      </c>
      <c r="D81" s="24" t="s">
        <v>295</v>
      </c>
      <c r="E81" s="25" t="s">
        <v>304</v>
      </c>
      <c r="F81" s="42" t="s">
        <v>297</v>
      </c>
      <c r="G81" s="10" t="s">
        <v>35</v>
      </c>
      <c r="H81" s="11" t="s">
        <v>305</v>
      </c>
      <c r="I81" s="28" t="s">
        <v>306</v>
      </c>
      <c r="J81" s="28" t="s">
        <v>38</v>
      </c>
      <c r="K81" s="28" t="s">
        <v>299</v>
      </c>
      <c r="L81" s="8" t="s">
        <v>94</v>
      </c>
      <c r="M81" s="70" t="s">
        <v>300</v>
      </c>
      <c r="N81" s="30" t="s">
        <v>50</v>
      </c>
      <c r="O81" s="31">
        <v>43840</v>
      </c>
      <c r="P81" s="32">
        <v>43937</v>
      </c>
      <c r="Q81" s="39" t="s">
        <v>307</v>
      </c>
      <c r="R81" s="34">
        <v>15.4</v>
      </c>
      <c r="S81" s="20">
        <v>15</v>
      </c>
      <c r="T81" s="21" t="str">
        <f t="shared" si="7"/>
        <v>&lt;9.53</v>
      </c>
      <c r="U81" s="21">
        <f t="shared" si="7"/>
        <v>15.4</v>
      </c>
      <c r="V81" s="22">
        <f t="shared" si="5"/>
        <v>15</v>
      </c>
      <c r="W81" s="23" t="str">
        <f t="shared" ref="W81:W107" si="8">IF(ISERROR(V81*1),"",IF(AND(H81="飲料水",V81&gt;=11),"○",IF(AND(H81="牛乳・乳児用食品",V81&gt;=51),"○",IF(AND(H81&lt;&gt;"",V81&gt;=110),"○",""))))</f>
        <v/>
      </c>
    </row>
    <row r="82" spans="1:23" x14ac:dyDescent="0.45">
      <c r="A82" s="24">
        <v>77</v>
      </c>
      <c r="B82" s="28" t="s">
        <v>294</v>
      </c>
      <c r="C82" s="42" t="s">
        <v>294</v>
      </c>
      <c r="D82" s="24" t="s">
        <v>295</v>
      </c>
      <c r="E82" s="25" t="s">
        <v>304</v>
      </c>
      <c r="F82" s="42" t="s">
        <v>297</v>
      </c>
      <c r="G82" s="10" t="s">
        <v>35</v>
      </c>
      <c r="H82" s="11" t="s">
        <v>36</v>
      </c>
      <c r="I82" s="28" t="s">
        <v>298</v>
      </c>
      <c r="J82" s="28" t="s">
        <v>38</v>
      </c>
      <c r="K82" s="28" t="s">
        <v>308</v>
      </c>
      <c r="L82" s="8" t="s">
        <v>94</v>
      </c>
      <c r="M82" s="70" t="s">
        <v>300</v>
      </c>
      <c r="N82" s="30" t="s">
        <v>50</v>
      </c>
      <c r="O82" s="31">
        <v>43930</v>
      </c>
      <c r="P82" s="32">
        <v>43937</v>
      </c>
      <c r="Q82" s="39" t="s">
        <v>309</v>
      </c>
      <c r="R82" s="34" t="s">
        <v>310</v>
      </c>
      <c r="S82" s="20" t="s">
        <v>311</v>
      </c>
      <c r="T82" s="21" t="str">
        <f t="shared" si="7"/>
        <v>&lt;9.64</v>
      </c>
      <c r="U82" s="21" t="str">
        <f t="shared" si="7"/>
        <v>&lt;5.66</v>
      </c>
      <c r="V82" s="22" t="str">
        <f t="shared" si="5"/>
        <v>&lt;15</v>
      </c>
      <c r="W82" s="23" t="str">
        <f t="shared" si="8"/>
        <v/>
      </c>
    </row>
    <row r="83" spans="1:23" x14ac:dyDescent="0.45">
      <c r="A83" s="24">
        <v>78</v>
      </c>
      <c r="B83" s="28" t="s">
        <v>294</v>
      </c>
      <c r="C83" s="42" t="s">
        <v>294</v>
      </c>
      <c r="D83" s="24" t="s">
        <v>295</v>
      </c>
      <c r="E83" s="25" t="s">
        <v>312</v>
      </c>
      <c r="F83" s="42" t="s">
        <v>297</v>
      </c>
      <c r="G83" s="10" t="s">
        <v>35</v>
      </c>
      <c r="H83" s="11" t="s">
        <v>36</v>
      </c>
      <c r="I83" s="28" t="s">
        <v>298</v>
      </c>
      <c r="J83" s="28" t="s">
        <v>38</v>
      </c>
      <c r="K83" s="28" t="s">
        <v>313</v>
      </c>
      <c r="L83" s="8" t="s">
        <v>94</v>
      </c>
      <c r="M83" s="70" t="s">
        <v>300</v>
      </c>
      <c r="N83" s="30" t="s">
        <v>50</v>
      </c>
      <c r="O83" s="31">
        <v>43924</v>
      </c>
      <c r="P83" s="32">
        <v>43937</v>
      </c>
      <c r="Q83" s="39" t="s">
        <v>314</v>
      </c>
      <c r="R83" s="34" t="s">
        <v>315</v>
      </c>
      <c r="S83" s="50" t="s">
        <v>316</v>
      </c>
      <c r="T83" s="21" t="str">
        <f t="shared" si="7"/>
        <v>&lt;8.88</v>
      </c>
      <c r="U83" s="21" t="str">
        <f t="shared" si="7"/>
        <v>&lt;7.42</v>
      </c>
      <c r="V83" s="22" t="str">
        <f t="shared" si="5"/>
        <v>&lt;16</v>
      </c>
      <c r="W83" s="23" t="str">
        <f t="shared" si="8"/>
        <v/>
      </c>
    </row>
    <row r="84" spans="1:23" x14ac:dyDescent="0.45">
      <c r="A84" s="24">
        <v>79</v>
      </c>
      <c r="B84" s="28" t="s">
        <v>294</v>
      </c>
      <c r="C84" s="42" t="s">
        <v>294</v>
      </c>
      <c r="D84" s="24" t="s">
        <v>295</v>
      </c>
      <c r="E84" s="25" t="s">
        <v>312</v>
      </c>
      <c r="F84" s="42" t="s">
        <v>297</v>
      </c>
      <c r="G84" s="10" t="s">
        <v>35</v>
      </c>
      <c r="H84" s="11" t="s">
        <v>305</v>
      </c>
      <c r="I84" s="28" t="s">
        <v>306</v>
      </c>
      <c r="J84" s="28" t="s">
        <v>38</v>
      </c>
      <c r="K84" s="28" t="s">
        <v>313</v>
      </c>
      <c r="L84" s="8" t="s">
        <v>94</v>
      </c>
      <c r="M84" s="70" t="s">
        <v>300</v>
      </c>
      <c r="N84" s="30" t="s">
        <v>50</v>
      </c>
      <c r="O84" s="31">
        <v>43934</v>
      </c>
      <c r="P84" s="32">
        <v>43937</v>
      </c>
      <c r="Q84" s="39" t="s">
        <v>317</v>
      </c>
      <c r="R84" s="34" t="s">
        <v>318</v>
      </c>
      <c r="S84" s="50" t="s">
        <v>311</v>
      </c>
      <c r="T84" s="21" t="str">
        <f t="shared" si="7"/>
        <v>&lt;9.14</v>
      </c>
      <c r="U84" s="21" t="str">
        <f t="shared" si="7"/>
        <v>&lt;5.85</v>
      </c>
      <c r="V84" s="22" t="str">
        <f t="shared" si="5"/>
        <v>&lt;15</v>
      </c>
      <c r="W84" s="23" t="str">
        <f t="shared" si="8"/>
        <v/>
      </c>
    </row>
    <row r="85" spans="1:23" x14ac:dyDescent="0.45">
      <c r="A85" s="24">
        <v>80</v>
      </c>
      <c r="B85" s="28" t="s">
        <v>294</v>
      </c>
      <c r="C85" s="42" t="s">
        <v>294</v>
      </c>
      <c r="D85" s="24" t="s">
        <v>295</v>
      </c>
      <c r="E85" s="25" t="s">
        <v>319</v>
      </c>
      <c r="F85" s="42" t="s">
        <v>297</v>
      </c>
      <c r="G85" s="10" t="s">
        <v>151</v>
      </c>
      <c r="H85" s="11" t="s">
        <v>36</v>
      </c>
      <c r="I85" s="28" t="s">
        <v>320</v>
      </c>
      <c r="J85" s="28" t="s">
        <v>270</v>
      </c>
      <c r="K85" s="28" t="s">
        <v>297</v>
      </c>
      <c r="L85" s="8" t="s">
        <v>94</v>
      </c>
      <c r="M85" s="70" t="s">
        <v>300</v>
      </c>
      <c r="N85" s="30" t="s">
        <v>50</v>
      </c>
      <c r="O85" s="31">
        <v>43927</v>
      </c>
      <c r="P85" s="32">
        <v>43937</v>
      </c>
      <c r="Q85" s="39" t="s">
        <v>321</v>
      </c>
      <c r="R85" s="34" t="s">
        <v>322</v>
      </c>
      <c r="S85" s="51" t="s">
        <v>323</v>
      </c>
      <c r="T85" s="21" t="str">
        <f t="shared" si="7"/>
        <v>&lt;9.66</v>
      </c>
      <c r="U85" s="21" t="str">
        <f t="shared" si="7"/>
        <v>&lt;8.54</v>
      </c>
      <c r="V85" s="22" t="str">
        <f t="shared" si="5"/>
        <v>&lt;18</v>
      </c>
      <c r="W85" s="23" t="str">
        <f t="shared" si="8"/>
        <v/>
      </c>
    </row>
    <row r="86" spans="1:23" x14ac:dyDescent="0.45">
      <c r="A86" s="24">
        <v>81</v>
      </c>
      <c r="B86" s="28" t="s">
        <v>294</v>
      </c>
      <c r="C86" s="42" t="s">
        <v>294</v>
      </c>
      <c r="D86" s="24" t="s">
        <v>295</v>
      </c>
      <c r="E86" s="25" t="s">
        <v>324</v>
      </c>
      <c r="F86" s="42" t="s">
        <v>297</v>
      </c>
      <c r="G86" s="112" t="s">
        <v>151</v>
      </c>
      <c r="H86" s="11" t="s">
        <v>36</v>
      </c>
      <c r="I86" s="28" t="s">
        <v>320</v>
      </c>
      <c r="J86" s="28" t="s">
        <v>270</v>
      </c>
      <c r="K86" s="28" t="s">
        <v>297</v>
      </c>
      <c r="L86" s="8" t="s">
        <v>94</v>
      </c>
      <c r="M86" s="70" t="s">
        <v>300</v>
      </c>
      <c r="N86" s="30" t="s">
        <v>50</v>
      </c>
      <c r="O86" s="31">
        <v>43934</v>
      </c>
      <c r="P86" s="32">
        <v>43937</v>
      </c>
      <c r="Q86" s="39" t="s">
        <v>325</v>
      </c>
      <c r="R86" s="34" t="s">
        <v>326</v>
      </c>
      <c r="S86" s="51" t="s">
        <v>303</v>
      </c>
      <c r="T86" s="21" t="str">
        <f t="shared" si="7"/>
        <v>&lt;9.54</v>
      </c>
      <c r="U86" s="21" t="str">
        <f t="shared" si="7"/>
        <v>&lt;9.46</v>
      </c>
      <c r="V86" s="22" t="str">
        <f t="shared" si="5"/>
        <v>&lt;19</v>
      </c>
      <c r="W86" s="23" t="str">
        <f t="shared" si="8"/>
        <v/>
      </c>
    </row>
    <row r="87" spans="1:23" x14ac:dyDescent="0.45">
      <c r="A87" s="24">
        <v>82</v>
      </c>
      <c r="B87" s="28" t="s">
        <v>294</v>
      </c>
      <c r="C87" s="42" t="s">
        <v>294</v>
      </c>
      <c r="D87" s="24" t="s">
        <v>295</v>
      </c>
      <c r="E87" s="25" t="s">
        <v>324</v>
      </c>
      <c r="F87" s="42" t="s">
        <v>297</v>
      </c>
      <c r="G87" s="113" t="s">
        <v>151</v>
      </c>
      <c r="H87" s="11" t="s">
        <v>36</v>
      </c>
      <c r="I87" s="28" t="s">
        <v>279</v>
      </c>
      <c r="J87" s="28" t="s">
        <v>270</v>
      </c>
      <c r="K87" s="28" t="s">
        <v>297</v>
      </c>
      <c r="L87" s="8" t="s">
        <v>94</v>
      </c>
      <c r="M87" s="70" t="s">
        <v>300</v>
      </c>
      <c r="N87" s="30" t="s">
        <v>50</v>
      </c>
      <c r="O87" s="31">
        <v>43934</v>
      </c>
      <c r="P87" s="32">
        <v>43937</v>
      </c>
      <c r="Q87" s="39" t="s">
        <v>327</v>
      </c>
      <c r="R87" s="40">
        <v>8.1999999999999993</v>
      </c>
      <c r="S87" s="51">
        <v>8.1999999999999993</v>
      </c>
      <c r="T87" s="21" t="str">
        <f t="shared" si="7"/>
        <v>&lt;9.69</v>
      </c>
      <c r="U87" s="73">
        <f t="shared" si="7"/>
        <v>8.1999999999999993</v>
      </c>
      <c r="V87" s="22">
        <f t="shared" si="5"/>
        <v>8.1999999999999993</v>
      </c>
      <c r="W87" s="23" t="str">
        <f t="shared" si="8"/>
        <v/>
      </c>
    </row>
    <row r="88" spans="1:23" x14ac:dyDescent="0.45">
      <c r="A88" s="24">
        <v>83</v>
      </c>
      <c r="B88" s="28" t="s">
        <v>294</v>
      </c>
      <c r="C88" s="42" t="s">
        <v>294</v>
      </c>
      <c r="D88" s="24" t="s">
        <v>295</v>
      </c>
      <c r="E88" s="25" t="s">
        <v>304</v>
      </c>
      <c r="F88" s="42" t="s">
        <v>297</v>
      </c>
      <c r="G88" s="112" t="s">
        <v>151</v>
      </c>
      <c r="H88" s="11" t="s">
        <v>36</v>
      </c>
      <c r="I88" s="28" t="s">
        <v>328</v>
      </c>
      <c r="J88" s="28" t="s">
        <v>270</v>
      </c>
      <c r="K88" s="28" t="s">
        <v>297</v>
      </c>
      <c r="L88" s="8" t="s">
        <v>94</v>
      </c>
      <c r="M88" s="70" t="s">
        <v>300</v>
      </c>
      <c r="N88" s="30" t="s">
        <v>50</v>
      </c>
      <c r="O88" s="31">
        <v>43931</v>
      </c>
      <c r="P88" s="32">
        <v>43937</v>
      </c>
      <c r="Q88" s="39" t="s">
        <v>309</v>
      </c>
      <c r="R88" s="34" t="s">
        <v>329</v>
      </c>
      <c r="S88" s="51" t="s">
        <v>316</v>
      </c>
      <c r="T88" s="21" t="str">
        <f t="shared" si="7"/>
        <v>&lt;9.64</v>
      </c>
      <c r="U88" s="21" t="str">
        <f t="shared" si="7"/>
        <v>&lt;6.38</v>
      </c>
      <c r="V88" s="22" t="str">
        <f t="shared" si="5"/>
        <v>&lt;16</v>
      </c>
      <c r="W88" s="23" t="str">
        <f t="shared" si="8"/>
        <v/>
      </c>
    </row>
    <row r="89" spans="1:23" x14ac:dyDescent="0.45">
      <c r="A89" s="24">
        <v>84</v>
      </c>
      <c r="B89" s="28" t="s">
        <v>294</v>
      </c>
      <c r="C89" s="42" t="s">
        <v>294</v>
      </c>
      <c r="D89" s="24" t="s">
        <v>295</v>
      </c>
      <c r="E89" s="25" t="s">
        <v>296</v>
      </c>
      <c r="F89" s="42" t="s">
        <v>297</v>
      </c>
      <c r="G89" s="113" t="s">
        <v>151</v>
      </c>
      <c r="H89" s="11" t="s">
        <v>36</v>
      </c>
      <c r="I89" s="28" t="s">
        <v>320</v>
      </c>
      <c r="J89" s="28" t="s">
        <v>270</v>
      </c>
      <c r="K89" s="28" t="s">
        <v>297</v>
      </c>
      <c r="L89" s="8" t="s">
        <v>94</v>
      </c>
      <c r="M89" s="70" t="s">
        <v>300</v>
      </c>
      <c r="N89" s="30" t="s">
        <v>50</v>
      </c>
      <c r="O89" s="31">
        <v>43933</v>
      </c>
      <c r="P89" s="32">
        <v>43937</v>
      </c>
      <c r="Q89" s="39" t="s">
        <v>330</v>
      </c>
      <c r="R89" s="34" t="s">
        <v>331</v>
      </c>
      <c r="S89" s="51" t="s">
        <v>332</v>
      </c>
      <c r="T89" s="21" t="str">
        <f t="shared" si="7"/>
        <v>&lt;7.67</v>
      </c>
      <c r="U89" s="21" t="s">
        <v>331</v>
      </c>
      <c r="V89" s="22" t="str">
        <f t="shared" si="5"/>
        <v>&lt;17</v>
      </c>
      <c r="W89" s="23" t="str">
        <f t="shared" si="8"/>
        <v/>
      </c>
    </row>
    <row r="90" spans="1:23" ht="18.600000000000001" thickTop="1" x14ac:dyDescent="0.45">
      <c r="A90" s="24">
        <v>85</v>
      </c>
      <c r="B90" s="12" t="s">
        <v>333</v>
      </c>
      <c r="C90" s="9" t="s">
        <v>333</v>
      </c>
      <c r="D90" s="6" t="s">
        <v>295</v>
      </c>
      <c r="E90" s="7" t="s">
        <v>334</v>
      </c>
      <c r="F90" s="74" t="s">
        <v>335</v>
      </c>
      <c r="G90" s="10" t="s">
        <v>151</v>
      </c>
      <c r="H90" s="11" t="s">
        <v>115</v>
      </c>
      <c r="I90" s="12" t="s">
        <v>336</v>
      </c>
      <c r="J90" s="12" t="s">
        <v>117</v>
      </c>
      <c r="K90" s="12" t="s">
        <v>337</v>
      </c>
      <c r="L90" s="8" t="s">
        <v>338</v>
      </c>
      <c r="M90" s="70" t="s">
        <v>339</v>
      </c>
      <c r="N90" s="15" t="s">
        <v>50</v>
      </c>
      <c r="O90" s="75">
        <v>43923</v>
      </c>
      <c r="P90" s="76">
        <v>43938</v>
      </c>
      <c r="Q90" s="77" t="s">
        <v>340</v>
      </c>
      <c r="R90" s="78">
        <v>14.6</v>
      </c>
      <c r="S90" s="78">
        <v>15</v>
      </c>
      <c r="T90" s="21" t="str">
        <f t="shared" si="7"/>
        <v>&lt;6.77</v>
      </c>
      <c r="U90" s="21">
        <f t="shared" si="7"/>
        <v>14.6</v>
      </c>
      <c r="V90" s="22">
        <f t="shared" si="5"/>
        <v>15</v>
      </c>
      <c r="W90" s="23" t="str">
        <f t="shared" si="8"/>
        <v/>
      </c>
    </row>
    <row r="91" spans="1:23" x14ac:dyDescent="0.45">
      <c r="A91" s="24">
        <v>86</v>
      </c>
      <c r="B91" s="12" t="s">
        <v>333</v>
      </c>
      <c r="C91" s="9" t="s">
        <v>333</v>
      </c>
      <c r="D91" s="6" t="s">
        <v>295</v>
      </c>
      <c r="E91" s="7" t="s">
        <v>334</v>
      </c>
      <c r="F91" s="74" t="s">
        <v>341</v>
      </c>
      <c r="G91" s="10" t="s">
        <v>151</v>
      </c>
      <c r="H91" s="11" t="s">
        <v>115</v>
      </c>
      <c r="I91" s="28" t="s">
        <v>342</v>
      </c>
      <c r="J91" s="28" t="s">
        <v>117</v>
      </c>
      <c r="K91" s="28" t="s">
        <v>343</v>
      </c>
      <c r="L91" s="26" t="s">
        <v>344</v>
      </c>
      <c r="M91" s="71" t="s">
        <v>339</v>
      </c>
      <c r="N91" s="30" t="s">
        <v>50</v>
      </c>
      <c r="O91" s="79">
        <v>43933</v>
      </c>
      <c r="P91" s="32">
        <v>43938</v>
      </c>
      <c r="Q91" s="80" t="s">
        <v>345</v>
      </c>
      <c r="R91" s="34">
        <v>143</v>
      </c>
      <c r="S91" s="20">
        <v>140</v>
      </c>
      <c r="T91" s="21" t="str">
        <f t="shared" si="7"/>
        <v>&lt;7.38</v>
      </c>
      <c r="U91" s="21">
        <f t="shared" si="7"/>
        <v>143</v>
      </c>
      <c r="V91" s="22">
        <f t="shared" si="5"/>
        <v>140</v>
      </c>
      <c r="W91" s="23" t="str">
        <f t="shared" si="8"/>
        <v>○</v>
      </c>
    </row>
    <row r="92" spans="1:23" x14ac:dyDescent="0.45">
      <c r="A92" s="24">
        <v>87</v>
      </c>
      <c r="B92" s="12" t="s">
        <v>333</v>
      </c>
      <c r="C92" s="9" t="s">
        <v>333</v>
      </c>
      <c r="D92" s="6" t="s">
        <v>295</v>
      </c>
      <c r="E92" s="25" t="s">
        <v>346</v>
      </c>
      <c r="F92" s="74" t="s">
        <v>347</v>
      </c>
      <c r="G92" s="10" t="s">
        <v>151</v>
      </c>
      <c r="H92" s="11" t="s">
        <v>115</v>
      </c>
      <c r="I92" s="28" t="s">
        <v>342</v>
      </c>
      <c r="J92" s="28" t="s">
        <v>117</v>
      </c>
      <c r="K92" s="28" t="s">
        <v>348</v>
      </c>
      <c r="L92" s="26" t="s">
        <v>344</v>
      </c>
      <c r="M92" s="71" t="s">
        <v>339</v>
      </c>
      <c r="N92" s="30" t="s">
        <v>50</v>
      </c>
      <c r="O92" s="79">
        <v>43930</v>
      </c>
      <c r="P92" s="32">
        <v>43938</v>
      </c>
      <c r="Q92" s="80" t="s">
        <v>349</v>
      </c>
      <c r="R92" s="34">
        <v>18.5</v>
      </c>
      <c r="S92" s="20">
        <v>19</v>
      </c>
      <c r="T92" s="21" t="str">
        <f t="shared" si="7"/>
        <v>&lt;6.77</v>
      </c>
      <c r="U92" s="21">
        <f t="shared" si="7"/>
        <v>18.5</v>
      </c>
      <c r="V92" s="22">
        <f t="shared" si="5"/>
        <v>19</v>
      </c>
      <c r="W92" s="23" t="str">
        <f t="shared" si="8"/>
        <v/>
      </c>
    </row>
    <row r="93" spans="1:23" x14ac:dyDescent="0.45">
      <c r="A93" s="24">
        <v>88</v>
      </c>
      <c r="B93" s="12" t="s">
        <v>333</v>
      </c>
      <c r="C93" s="9" t="s">
        <v>333</v>
      </c>
      <c r="D93" s="6" t="s">
        <v>295</v>
      </c>
      <c r="E93" s="25" t="s">
        <v>346</v>
      </c>
      <c r="F93" s="74" t="s">
        <v>350</v>
      </c>
      <c r="G93" s="10" t="s">
        <v>151</v>
      </c>
      <c r="H93" s="11" t="s">
        <v>115</v>
      </c>
      <c r="I93" s="28" t="s">
        <v>351</v>
      </c>
      <c r="J93" s="28" t="s">
        <v>117</v>
      </c>
      <c r="K93" s="28" t="s">
        <v>343</v>
      </c>
      <c r="L93" s="26" t="s">
        <v>344</v>
      </c>
      <c r="M93" s="71" t="s">
        <v>352</v>
      </c>
      <c r="N93" s="57" t="s">
        <v>50</v>
      </c>
      <c r="O93" s="81">
        <v>43926</v>
      </c>
      <c r="P93" s="32">
        <v>43938</v>
      </c>
      <c r="Q93" s="80" t="s">
        <v>353</v>
      </c>
      <c r="R93" s="34">
        <v>15.3</v>
      </c>
      <c r="S93" s="50">
        <v>15</v>
      </c>
      <c r="T93" s="21" t="str">
        <f t="shared" ref="T93:U107" si="9"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&lt;4.17</v>
      </c>
      <c r="U93" s="21">
        <f t="shared" si="9"/>
        <v>15.3</v>
      </c>
      <c r="V93" s="22">
        <f t="shared" si="5"/>
        <v>15</v>
      </c>
      <c r="W93" s="23" t="str">
        <f t="shared" si="8"/>
        <v/>
      </c>
    </row>
    <row r="94" spans="1:23" x14ac:dyDescent="0.45">
      <c r="A94" s="24">
        <v>89</v>
      </c>
      <c r="B94" s="12" t="s">
        <v>333</v>
      </c>
      <c r="C94" s="9" t="s">
        <v>333</v>
      </c>
      <c r="D94" s="6" t="s">
        <v>295</v>
      </c>
      <c r="E94" s="82" t="s">
        <v>354</v>
      </c>
      <c r="F94" s="83" t="s">
        <v>355</v>
      </c>
      <c r="G94" s="10" t="s">
        <v>151</v>
      </c>
      <c r="H94" s="11" t="s">
        <v>115</v>
      </c>
      <c r="I94" s="28" t="s">
        <v>356</v>
      </c>
      <c r="J94" s="28" t="s">
        <v>117</v>
      </c>
      <c r="K94" s="28" t="s">
        <v>357</v>
      </c>
      <c r="L94" s="26" t="s">
        <v>94</v>
      </c>
      <c r="M94" s="71" t="s">
        <v>339</v>
      </c>
      <c r="N94" s="57" t="s">
        <v>50</v>
      </c>
      <c r="O94" s="84">
        <v>43931</v>
      </c>
      <c r="P94" s="32">
        <v>43938</v>
      </c>
      <c r="Q94" s="80" t="s">
        <v>358</v>
      </c>
      <c r="R94" s="34" t="s">
        <v>359</v>
      </c>
      <c r="S94" s="34" t="s">
        <v>233</v>
      </c>
      <c r="T94" s="21" t="str">
        <f t="shared" si="9"/>
        <v>&lt;5.5</v>
      </c>
      <c r="U94" s="21" t="str">
        <f t="shared" si="9"/>
        <v>&lt;5.81</v>
      </c>
      <c r="V94" s="22" t="str">
        <f t="shared" si="5"/>
        <v>&lt;11</v>
      </c>
      <c r="W94" s="23" t="str">
        <f t="shared" si="8"/>
        <v/>
      </c>
    </row>
    <row r="95" spans="1:23" x14ac:dyDescent="0.45">
      <c r="A95" s="24">
        <v>90</v>
      </c>
      <c r="B95" s="12" t="s">
        <v>333</v>
      </c>
      <c r="C95" s="9" t="s">
        <v>333</v>
      </c>
      <c r="D95" s="6" t="s">
        <v>295</v>
      </c>
      <c r="E95" s="82" t="s">
        <v>360</v>
      </c>
      <c r="F95" s="83" t="s">
        <v>361</v>
      </c>
      <c r="G95" s="10" t="s">
        <v>151</v>
      </c>
      <c r="H95" s="11" t="s">
        <v>115</v>
      </c>
      <c r="I95" s="28" t="s">
        <v>362</v>
      </c>
      <c r="J95" s="28" t="s">
        <v>117</v>
      </c>
      <c r="K95" s="28" t="s">
        <v>357</v>
      </c>
      <c r="L95" s="26" t="s">
        <v>94</v>
      </c>
      <c r="M95" s="71" t="s">
        <v>339</v>
      </c>
      <c r="N95" s="57" t="s">
        <v>50</v>
      </c>
      <c r="O95" s="81">
        <v>43929</v>
      </c>
      <c r="P95" s="32">
        <v>43938</v>
      </c>
      <c r="Q95" s="80" t="s">
        <v>363</v>
      </c>
      <c r="R95" s="34" t="s">
        <v>364</v>
      </c>
      <c r="S95" s="34" t="s">
        <v>365</v>
      </c>
      <c r="T95" s="21" t="str">
        <f t="shared" si="9"/>
        <v>&lt;4.01</v>
      </c>
      <c r="U95" s="21" t="str">
        <f t="shared" si="9"/>
        <v>&lt;4.43</v>
      </c>
      <c r="V95" s="22" t="str">
        <f t="shared" si="5"/>
        <v>&lt;8.4</v>
      </c>
      <c r="W95" s="23" t="str">
        <f t="shared" si="8"/>
        <v/>
      </c>
    </row>
    <row r="96" spans="1:23" x14ac:dyDescent="0.45">
      <c r="A96" s="24">
        <v>91</v>
      </c>
      <c r="B96" s="12" t="s">
        <v>333</v>
      </c>
      <c r="C96" s="9" t="s">
        <v>333</v>
      </c>
      <c r="D96" s="6" t="s">
        <v>295</v>
      </c>
      <c r="E96" s="25" t="s">
        <v>366</v>
      </c>
      <c r="F96" s="74" t="s">
        <v>367</v>
      </c>
      <c r="G96" s="10" t="s">
        <v>151</v>
      </c>
      <c r="H96" s="11" t="s">
        <v>115</v>
      </c>
      <c r="I96" s="28" t="s">
        <v>368</v>
      </c>
      <c r="J96" s="28" t="s">
        <v>117</v>
      </c>
      <c r="K96" s="28" t="s">
        <v>343</v>
      </c>
      <c r="L96" s="26" t="s">
        <v>94</v>
      </c>
      <c r="M96" s="71" t="s">
        <v>339</v>
      </c>
      <c r="N96" s="57" t="s">
        <v>50</v>
      </c>
      <c r="O96" s="81">
        <v>43931</v>
      </c>
      <c r="P96" s="32">
        <v>43938</v>
      </c>
      <c r="Q96" s="80" t="s">
        <v>369</v>
      </c>
      <c r="R96" s="34" t="s">
        <v>370</v>
      </c>
      <c r="S96" s="34" t="s">
        <v>371</v>
      </c>
      <c r="T96" s="21" t="str">
        <f t="shared" si="9"/>
        <v>&lt;4.28</v>
      </c>
      <c r="U96" s="21" t="str">
        <f t="shared" si="9"/>
        <v>&lt;3.72</v>
      </c>
      <c r="V96" s="22" t="str">
        <f t="shared" si="5"/>
        <v>&lt;8</v>
      </c>
      <c r="W96" s="23" t="str">
        <f t="shared" si="8"/>
        <v/>
      </c>
    </row>
    <row r="97" spans="1:23" x14ac:dyDescent="0.45">
      <c r="A97" s="24">
        <v>92</v>
      </c>
      <c r="B97" s="12" t="s">
        <v>333</v>
      </c>
      <c r="C97" s="9" t="s">
        <v>333</v>
      </c>
      <c r="D97" s="6" t="s">
        <v>295</v>
      </c>
      <c r="E97" s="25" t="s">
        <v>372</v>
      </c>
      <c r="F97" s="83" t="s">
        <v>373</v>
      </c>
      <c r="G97" s="10" t="s">
        <v>151</v>
      </c>
      <c r="H97" s="11" t="s">
        <v>115</v>
      </c>
      <c r="I97" s="28" t="s">
        <v>362</v>
      </c>
      <c r="J97" s="28" t="s">
        <v>117</v>
      </c>
      <c r="K97" s="28" t="s">
        <v>343</v>
      </c>
      <c r="L97" s="26" t="s">
        <v>94</v>
      </c>
      <c r="M97" s="71" t="s">
        <v>339</v>
      </c>
      <c r="N97" s="57" t="s">
        <v>50</v>
      </c>
      <c r="O97" s="81">
        <v>43923</v>
      </c>
      <c r="P97" s="32">
        <v>43938</v>
      </c>
      <c r="Q97" s="80" t="s">
        <v>374</v>
      </c>
      <c r="R97" s="34" t="s">
        <v>375</v>
      </c>
      <c r="S97" s="34" t="s">
        <v>376</v>
      </c>
      <c r="T97" s="21" t="str">
        <f t="shared" si="9"/>
        <v>&lt;4.09</v>
      </c>
      <c r="U97" s="21" t="str">
        <f t="shared" si="9"/>
        <v>&lt;4.58</v>
      </c>
      <c r="V97" s="22" t="str">
        <f t="shared" si="5"/>
        <v>&lt;8.7</v>
      </c>
      <c r="W97" s="23" t="str">
        <f t="shared" si="8"/>
        <v/>
      </c>
    </row>
    <row r="98" spans="1:23" x14ac:dyDescent="0.45">
      <c r="A98" s="24">
        <v>93</v>
      </c>
      <c r="B98" s="12" t="s">
        <v>333</v>
      </c>
      <c r="C98" s="9" t="s">
        <v>333</v>
      </c>
      <c r="D98" s="6" t="s">
        <v>295</v>
      </c>
      <c r="E98" s="7" t="s">
        <v>334</v>
      </c>
      <c r="F98" s="83" t="s">
        <v>335</v>
      </c>
      <c r="G98" s="10" t="s">
        <v>151</v>
      </c>
      <c r="H98" s="11" t="s">
        <v>115</v>
      </c>
      <c r="I98" s="28" t="s">
        <v>377</v>
      </c>
      <c r="J98" s="28" t="s">
        <v>117</v>
      </c>
      <c r="K98" s="28" t="s">
        <v>343</v>
      </c>
      <c r="L98" s="26" t="s">
        <v>344</v>
      </c>
      <c r="M98" s="71" t="s">
        <v>339</v>
      </c>
      <c r="N98" s="57" t="s">
        <v>50</v>
      </c>
      <c r="O98" s="81">
        <v>43922</v>
      </c>
      <c r="P98" s="32">
        <v>43938</v>
      </c>
      <c r="Q98" s="80" t="s">
        <v>378</v>
      </c>
      <c r="R98" s="34" t="s">
        <v>379</v>
      </c>
      <c r="S98" s="34" t="s">
        <v>380</v>
      </c>
      <c r="T98" s="21" t="str">
        <f t="shared" si="9"/>
        <v>&lt;4.58</v>
      </c>
      <c r="U98" s="21" t="str">
        <f t="shared" si="9"/>
        <v>&lt;4.56</v>
      </c>
      <c r="V98" s="22" t="str">
        <f t="shared" si="5"/>
        <v>&lt;9.1</v>
      </c>
      <c r="W98" s="23" t="str">
        <f t="shared" si="8"/>
        <v/>
      </c>
    </row>
    <row r="99" spans="1:23" x14ac:dyDescent="0.45">
      <c r="A99" s="24">
        <v>94</v>
      </c>
      <c r="B99" s="12" t="s">
        <v>333</v>
      </c>
      <c r="C99" s="9" t="s">
        <v>333</v>
      </c>
      <c r="D99" s="6" t="s">
        <v>295</v>
      </c>
      <c r="E99" s="7" t="s">
        <v>334</v>
      </c>
      <c r="F99" s="83" t="s">
        <v>341</v>
      </c>
      <c r="G99" s="10" t="s">
        <v>151</v>
      </c>
      <c r="H99" s="11" t="s">
        <v>115</v>
      </c>
      <c r="I99" s="28" t="s">
        <v>377</v>
      </c>
      <c r="J99" s="28" t="s">
        <v>117</v>
      </c>
      <c r="K99" s="28" t="s">
        <v>348</v>
      </c>
      <c r="L99" s="26" t="s">
        <v>344</v>
      </c>
      <c r="M99" s="71" t="s">
        <v>339</v>
      </c>
      <c r="N99" s="57" t="s">
        <v>50</v>
      </c>
      <c r="O99" s="81">
        <v>43934</v>
      </c>
      <c r="P99" s="32">
        <v>43938</v>
      </c>
      <c r="Q99" s="80" t="s">
        <v>381</v>
      </c>
      <c r="R99" s="34">
        <v>51.8</v>
      </c>
      <c r="S99" s="51">
        <v>52</v>
      </c>
      <c r="T99" s="21" t="str">
        <f t="shared" si="9"/>
        <v>&lt;7.41</v>
      </c>
      <c r="U99" s="21">
        <f t="shared" si="9"/>
        <v>51.8</v>
      </c>
      <c r="V99" s="22">
        <f t="shared" si="5"/>
        <v>52</v>
      </c>
      <c r="W99" s="23" t="str">
        <f t="shared" si="8"/>
        <v/>
      </c>
    </row>
    <row r="100" spans="1:23" x14ac:dyDescent="0.45">
      <c r="A100" s="24">
        <v>95</v>
      </c>
      <c r="B100" s="12" t="s">
        <v>333</v>
      </c>
      <c r="C100" s="9" t="s">
        <v>333</v>
      </c>
      <c r="D100" s="6" t="s">
        <v>295</v>
      </c>
      <c r="E100" s="7" t="s">
        <v>334</v>
      </c>
      <c r="F100" s="83" t="s">
        <v>382</v>
      </c>
      <c r="G100" s="10" t="s">
        <v>151</v>
      </c>
      <c r="H100" s="11" t="s">
        <v>115</v>
      </c>
      <c r="I100" s="28" t="s">
        <v>377</v>
      </c>
      <c r="J100" s="28" t="s">
        <v>117</v>
      </c>
      <c r="K100" s="28" t="s">
        <v>383</v>
      </c>
      <c r="L100" s="26" t="s">
        <v>344</v>
      </c>
      <c r="M100" s="71" t="s">
        <v>339</v>
      </c>
      <c r="N100" s="57" t="s">
        <v>50</v>
      </c>
      <c r="O100" s="81">
        <v>43929</v>
      </c>
      <c r="P100" s="32">
        <v>43938</v>
      </c>
      <c r="Q100" s="80" t="s">
        <v>384</v>
      </c>
      <c r="R100" s="34">
        <v>7.72</v>
      </c>
      <c r="S100" s="51">
        <v>7.7</v>
      </c>
      <c r="T100" s="21" t="str">
        <f t="shared" si="9"/>
        <v>&lt;7.43</v>
      </c>
      <c r="U100" s="21">
        <f t="shared" si="9"/>
        <v>7.72</v>
      </c>
      <c r="V100" s="22">
        <f t="shared" si="5"/>
        <v>7.7</v>
      </c>
      <c r="W100" s="23" t="str">
        <f t="shared" si="8"/>
        <v/>
      </c>
    </row>
    <row r="101" spans="1:23" x14ac:dyDescent="0.45">
      <c r="A101" s="24">
        <v>96</v>
      </c>
      <c r="B101" s="12" t="s">
        <v>333</v>
      </c>
      <c r="C101" s="9" t="s">
        <v>333</v>
      </c>
      <c r="D101" s="6" t="s">
        <v>295</v>
      </c>
      <c r="E101" s="25" t="s">
        <v>346</v>
      </c>
      <c r="F101" s="83" t="s">
        <v>385</v>
      </c>
      <c r="G101" s="10" t="s">
        <v>151</v>
      </c>
      <c r="H101" s="11" t="s">
        <v>115</v>
      </c>
      <c r="I101" s="28" t="s">
        <v>377</v>
      </c>
      <c r="J101" s="28" t="s">
        <v>117</v>
      </c>
      <c r="K101" s="28" t="s">
        <v>386</v>
      </c>
      <c r="L101" s="26" t="s">
        <v>344</v>
      </c>
      <c r="M101" s="71" t="s">
        <v>339</v>
      </c>
      <c r="N101" s="57" t="s">
        <v>50</v>
      </c>
      <c r="O101" s="81">
        <v>43926</v>
      </c>
      <c r="P101" s="32">
        <v>43938</v>
      </c>
      <c r="Q101" s="80" t="s">
        <v>387</v>
      </c>
      <c r="R101" s="34">
        <v>8.77</v>
      </c>
      <c r="S101" s="51">
        <v>8.8000000000000007</v>
      </c>
      <c r="T101" s="21" t="str">
        <f t="shared" si="9"/>
        <v>&lt;7.21</v>
      </c>
      <c r="U101" s="21">
        <f t="shared" si="9"/>
        <v>8.77</v>
      </c>
      <c r="V101" s="22">
        <f t="shared" si="5"/>
        <v>8.8000000000000007</v>
      </c>
      <c r="W101" s="23" t="str">
        <f t="shared" si="8"/>
        <v/>
      </c>
    </row>
    <row r="102" spans="1:23" x14ac:dyDescent="0.45">
      <c r="A102" s="24">
        <v>97</v>
      </c>
      <c r="B102" s="12" t="s">
        <v>333</v>
      </c>
      <c r="C102" s="9" t="s">
        <v>333</v>
      </c>
      <c r="D102" s="6" t="s">
        <v>295</v>
      </c>
      <c r="E102" s="25" t="s">
        <v>346</v>
      </c>
      <c r="F102" s="83" t="s">
        <v>347</v>
      </c>
      <c r="G102" s="10" t="s">
        <v>151</v>
      </c>
      <c r="H102" s="11" t="s">
        <v>115</v>
      </c>
      <c r="I102" s="28" t="s">
        <v>388</v>
      </c>
      <c r="J102" s="28" t="s">
        <v>117</v>
      </c>
      <c r="K102" s="28" t="s">
        <v>348</v>
      </c>
      <c r="L102" s="26" t="s">
        <v>344</v>
      </c>
      <c r="M102" s="71" t="s">
        <v>339</v>
      </c>
      <c r="N102" s="57" t="s">
        <v>50</v>
      </c>
      <c r="O102" s="81">
        <v>43928</v>
      </c>
      <c r="P102" s="32">
        <v>43938</v>
      </c>
      <c r="Q102" s="80" t="s">
        <v>389</v>
      </c>
      <c r="R102" s="34" t="s">
        <v>390</v>
      </c>
      <c r="S102" s="34" t="s">
        <v>391</v>
      </c>
      <c r="T102" s="21" t="str">
        <f t="shared" si="9"/>
        <v>&lt;4.69</v>
      </c>
      <c r="U102" s="21" t="str">
        <f t="shared" si="9"/>
        <v>&lt;5.23</v>
      </c>
      <c r="V102" s="22" t="str">
        <f t="shared" si="5"/>
        <v>&lt;9.9</v>
      </c>
      <c r="W102" s="23" t="str">
        <f t="shared" si="8"/>
        <v/>
      </c>
    </row>
    <row r="103" spans="1:23" x14ac:dyDescent="0.45">
      <c r="A103" s="24">
        <v>98</v>
      </c>
      <c r="B103" s="12" t="s">
        <v>333</v>
      </c>
      <c r="C103" s="9" t="s">
        <v>333</v>
      </c>
      <c r="D103" s="6" t="s">
        <v>295</v>
      </c>
      <c r="E103" s="25" t="s">
        <v>346</v>
      </c>
      <c r="F103" s="83" t="s">
        <v>392</v>
      </c>
      <c r="G103" s="10" t="s">
        <v>151</v>
      </c>
      <c r="H103" s="11" t="s">
        <v>115</v>
      </c>
      <c r="I103" s="28" t="s">
        <v>377</v>
      </c>
      <c r="J103" s="28" t="s">
        <v>117</v>
      </c>
      <c r="K103" s="28" t="s">
        <v>386</v>
      </c>
      <c r="L103" s="26" t="s">
        <v>344</v>
      </c>
      <c r="M103" s="71" t="s">
        <v>339</v>
      </c>
      <c r="N103" s="57" t="s">
        <v>50</v>
      </c>
      <c r="O103" s="81">
        <v>43924</v>
      </c>
      <c r="P103" s="32">
        <v>43938</v>
      </c>
      <c r="Q103" s="80" t="s">
        <v>393</v>
      </c>
      <c r="R103" s="34">
        <v>6.38</v>
      </c>
      <c r="S103" s="60">
        <v>6.4</v>
      </c>
      <c r="T103" s="21" t="str">
        <f t="shared" si="9"/>
        <v>&lt;4.35</v>
      </c>
      <c r="U103" s="21">
        <f t="shared" si="9"/>
        <v>6.38</v>
      </c>
      <c r="V103" s="22">
        <f t="shared" si="5"/>
        <v>6.4</v>
      </c>
      <c r="W103" s="23" t="str">
        <f t="shared" si="8"/>
        <v/>
      </c>
    </row>
    <row r="104" spans="1:23" x14ac:dyDescent="0.45">
      <c r="A104" s="24">
        <v>99</v>
      </c>
      <c r="B104" s="12" t="s">
        <v>333</v>
      </c>
      <c r="C104" s="9" t="s">
        <v>333</v>
      </c>
      <c r="D104" s="6" t="s">
        <v>295</v>
      </c>
      <c r="E104" s="25" t="s">
        <v>346</v>
      </c>
      <c r="F104" s="83" t="s">
        <v>350</v>
      </c>
      <c r="G104" s="10" t="s">
        <v>151</v>
      </c>
      <c r="H104" s="11" t="s">
        <v>115</v>
      </c>
      <c r="I104" s="28" t="s">
        <v>377</v>
      </c>
      <c r="J104" s="28" t="s">
        <v>117</v>
      </c>
      <c r="K104" s="28" t="s">
        <v>343</v>
      </c>
      <c r="L104" s="26" t="s">
        <v>344</v>
      </c>
      <c r="M104" s="71" t="s">
        <v>339</v>
      </c>
      <c r="N104" s="57" t="s">
        <v>50</v>
      </c>
      <c r="O104" s="81">
        <v>43927</v>
      </c>
      <c r="P104" s="32">
        <v>43938</v>
      </c>
      <c r="Q104" s="80" t="s">
        <v>394</v>
      </c>
      <c r="R104" s="34">
        <v>5.92</v>
      </c>
      <c r="S104" s="60">
        <v>5.9</v>
      </c>
      <c r="T104" s="21" t="str">
        <f t="shared" si="9"/>
        <v>&lt;5.9</v>
      </c>
      <c r="U104" s="21">
        <f t="shared" si="9"/>
        <v>5.92</v>
      </c>
      <c r="V104" s="22">
        <f t="shared" si="5"/>
        <v>5.9</v>
      </c>
      <c r="W104" s="23" t="str">
        <f t="shared" si="8"/>
        <v/>
      </c>
    </row>
    <row r="105" spans="1:23" x14ac:dyDescent="0.45">
      <c r="A105" s="24">
        <v>100</v>
      </c>
      <c r="B105" s="12" t="s">
        <v>333</v>
      </c>
      <c r="C105" s="9" t="s">
        <v>333</v>
      </c>
      <c r="D105" s="6" t="s">
        <v>295</v>
      </c>
      <c r="E105" s="25" t="s">
        <v>346</v>
      </c>
      <c r="F105" s="83" t="s">
        <v>395</v>
      </c>
      <c r="G105" s="10" t="s">
        <v>151</v>
      </c>
      <c r="H105" s="11" t="s">
        <v>115</v>
      </c>
      <c r="I105" s="28" t="s">
        <v>377</v>
      </c>
      <c r="J105" s="28" t="s">
        <v>117</v>
      </c>
      <c r="K105" s="28" t="s">
        <v>357</v>
      </c>
      <c r="L105" s="26" t="s">
        <v>344</v>
      </c>
      <c r="M105" s="71" t="s">
        <v>339</v>
      </c>
      <c r="N105" s="57" t="s">
        <v>50</v>
      </c>
      <c r="O105" s="81">
        <v>43930</v>
      </c>
      <c r="P105" s="32">
        <v>43938</v>
      </c>
      <c r="Q105" s="80" t="s">
        <v>396</v>
      </c>
      <c r="R105" s="34" t="s">
        <v>397</v>
      </c>
      <c r="S105" s="34" t="s">
        <v>398</v>
      </c>
      <c r="T105" s="21" t="str">
        <f t="shared" si="9"/>
        <v>&lt;5.18</v>
      </c>
      <c r="U105" s="21" t="str">
        <f t="shared" si="9"/>
        <v>&lt;5.41</v>
      </c>
      <c r="V105" s="22" t="str">
        <f t="shared" si="5"/>
        <v>&lt;11</v>
      </c>
      <c r="W105" s="23" t="str">
        <f t="shared" si="8"/>
        <v/>
      </c>
    </row>
    <row r="106" spans="1:23" x14ac:dyDescent="0.45">
      <c r="A106" s="24">
        <v>101</v>
      </c>
      <c r="B106" s="12" t="s">
        <v>333</v>
      </c>
      <c r="C106" s="9" t="s">
        <v>333</v>
      </c>
      <c r="D106" s="6" t="s">
        <v>295</v>
      </c>
      <c r="E106" s="53" t="s">
        <v>399</v>
      </c>
      <c r="F106" s="74" t="s">
        <v>400</v>
      </c>
      <c r="G106" s="10" t="s">
        <v>151</v>
      </c>
      <c r="H106" s="11" t="s">
        <v>115</v>
      </c>
      <c r="I106" s="28" t="s">
        <v>377</v>
      </c>
      <c r="J106" s="28" t="s">
        <v>117</v>
      </c>
      <c r="K106" s="28" t="s">
        <v>401</v>
      </c>
      <c r="L106" s="26" t="s">
        <v>94</v>
      </c>
      <c r="M106" s="71" t="s">
        <v>339</v>
      </c>
      <c r="N106" s="57" t="s">
        <v>50</v>
      </c>
      <c r="O106" s="81">
        <v>43927</v>
      </c>
      <c r="P106" s="32">
        <v>43938</v>
      </c>
      <c r="Q106" s="80" t="s">
        <v>402</v>
      </c>
      <c r="R106" s="34" t="s">
        <v>403</v>
      </c>
      <c r="S106" s="34" t="s">
        <v>265</v>
      </c>
      <c r="T106" s="21" t="s">
        <v>404</v>
      </c>
      <c r="U106" s="21" t="str">
        <f t="shared" si="9"/>
        <v>&lt;6.12</v>
      </c>
      <c r="V106" s="22" t="str">
        <f t="shared" si="5"/>
        <v>&lt;10</v>
      </c>
      <c r="W106" s="23" t="str">
        <f t="shared" si="8"/>
        <v/>
      </c>
    </row>
    <row r="107" spans="1:23" x14ac:dyDescent="0.45">
      <c r="A107" s="24">
        <v>102</v>
      </c>
      <c r="B107" s="12" t="s">
        <v>333</v>
      </c>
      <c r="C107" s="9" t="s">
        <v>333</v>
      </c>
      <c r="D107" s="6" t="s">
        <v>295</v>
      </c>
      <c r="E107" s="25" t="s">
        <v>399</v>
      </c>
      <c r="F107" s="74" t="s">
        <v>405</v>
      </c>
      <c r="G107" s="10" t="s">
        <v>151</v>
      </c>
      <c r="H107" s="11" t="s">
        <v>115</v>
      </c>
      <c r="I107" s="28" t="s">
        <v>388</v>
      </c>
      <c r="J107" s="28" t="s">
        <v>117</v>
      </c>
      <c r="K107" s="28" t="s">
        <v>357</v>
      </c>
      <c r="L107" s="26" t="s">
        <v>94</v>
      </c>
      <c r="M107" s="71" t="s">
        <v>339</v>
      </c>
      <c r="N107" s="57" t="s">
        <v>50</v>
      </c>
      <c r="O107" s="81">
        <v>43927</v>
      </c>
      <c r="P107" s="32">
        <v>43938</v>
      </c>
      <c r="Q107" s="80" t="s">
        <v>406</v>
      </c>
      <c r="R107" s="34" t="s">
        <v>407</v>
      </c>
      <c r="S107" s="34" t="s">
        <v>408</v>
      </c>
      <c r="T107" s="21" t="str">
        <f t="shared" si="9"/>
        <v>&lt;5.77</v>
      </c>
      <c r="U107" s="21" t="str">
        <f t="shared" si="9"/>
        <v>&lt;5.86</v>
      </c>
      <c r="V107" s="22" t="str">
        <f t="shared" si="5"/>
        <v>&lt;12</v>
      </c>
      <c r="W107" s="23" t="str">
        <f t="shared" si="8"/>
        <v/>
      </c>
    </row>
    <row r="108" spans="1:23" x14ac:dyDescent="0.45">
      <c r="A108" s="24">
        <v>103</v>
      </c>
      <c r="B108" s="12" t="s">
        <v>409</v>
      </c>
      <c r="C108" s="9" t="s">
        <v>409</v>
      </c>
      <c r="D108" s="6" t="s">
        <v>409</v>
      </c>
      <c r="E108" s="7" t="s">
        <v>410</v>
      </c>
      <c r="F108" s="9" t="s">
        <v>411</v>
      </c>
      <c r="G108" s="10" t="s">
        <v>412</v>
      </c>
      <c r="H108" s="11" t="s">
        <v>413</v>
      </c>
      <c r="I108" s="12" t="s">
        <v>116</v>
      </c>
      <c r="J108" s="12" t="s">
        <v>414</v>
      </c>
      <c r="K108" s="12" t="s">
        <v>415</v>
      </c>
      <c r="L108" s="8" t="s">
        <v>416</v>
      </c>
      <c r="M108" s="70" t="s">
        <v>417</v>
      </c>
      <c r="N108" s="15" t="s">
        <v>50</v>
      </c>
      <c r="O108" s="16">
        <v>43932</v>
      </c>
      <c r="P108" s="17">
        <v>43937</v>
      </c>
      <c r="Q108" s="48" t="s">
        <v>418</v>
      </c>
      <c r="R108" s="49" t="s">
        <v>419</v>
      </c>
      <c r="S108" s="20">
        <v>0.96</v>
      </c>
      <c r="T108" s="21" t="s">
        <v>418</v>
      </c>
      <c r="U108" s="21" t="s">
        <v>419</v>
      </c>
      <c r="V108" s="22" t="s">
        <v>420</v>
      </c>
      <c r="W108" s="23"/>
    </row>
    <row r="109" spans="1:23" x14ac:dyDescent="0.45">
      <c r="A109" s="24">
        <v>104</v>
      </c>
      <c r="B109" s="28" t="s">
        <v>409</v>
      </c>
      <c r="C109" s="42" t="s">
        <v>409</v>
      </c>
      <c r="D109" s="24" t="s">
        <v>409</v>
      </c>
      <c r="E109" s="25" t="s">
        <v>410</v>
      </c>
      <c r="F109" s="42" t="s">
        <v>411</v>
      </c>
      <c r="G109" s="10" t="s">
        <v>412</v>
      </c>
      <c r="H109" s="11" t="s">
        <v>413</v>
      </c>
      <c r="I109" s="28" t="s">
        <v>189</v>
      </c>
      <c r="J109" s="28" t="s">
        <v>414</v>
      </c>
      <c r="K109" s="28" t="s">
        <v>113</v>
      </c>
      <c r="L109" s="26" t="s">
        <v>416</v>
      </c>
      <c r="M109" s="71" t="s">
        <v>417</v>
      </c>
      <c r="N109" s="30" t="s">
        <v>50</v>
      </c>
      <c r="O109" s="31">
        <v>43932</v>
      </c>
      <c r="P109" s="32">
        <v>43937</v>
      </c>
      <c r="Q109" s="39" t="s">
        <v>206</v>
      </c>
      <c r="R109" s="34" t="s">
        <v>421</v>
      </c>
      <c r="S109" s="20">
        <v>0.65</v>
      </c>
      <c r="T109" s="21" t="s">
        <v>206</v>
      </c>
      <c r="U109" s="21" t="s">
        <v>421</v>
      </c>
      <c r="V109" s="22" t="s">
        <v>422</v>
      </c>
      <c r="W109" s="23"/>
    </row>
    <row r="110" spans="1:23" x14ac:dyDescent="0.45">
      <c r="A110" s="24">
        <v>105</v>
      </c>
      <c r="B110" s="28" t="s">
        <v>409</v>
      </c>
      <c r="C110" s="42" t="s">
        <v>409</v>
      </c>
      <c r="D110" s="24" t="s">
        <v>409</v>
      </c>
      <c r="E110" s="25" t="s">
        <v>410</v>
      </c>
      <c r="F110" s="42" t="s">
        <v>411</v>
      </c>
      <c r="G110" s="10" t="s">
        <v>412</v>
      </c>
      <c r="H110" s="11" t="s">
        <v>413</v>
      </c>
      <c r="I110" s="28" t="s">
        <v>147</v>
      </c>
      <c r="J110" s="28" t="s">
        <v>414</v>
      </c>
      <c r="K110" s="28" t="s">
        <v>113</v>
      </c>
      <c r="L110" s="26" t="s">
        <v>416</v>
      </c>
      <c r="M110" s="71" t="s">
        <v>417</v>
      </c>
      <c r="N110" s="30" t="s">
        <v>50</v>
      </c>
      <c r="O110" s="31">
        <v>43932</v>
      </c>
      <c r="P110" s="32">
        <v>43937</v>
      </c>
      <c r="Q110" s="39" t="s">
        <v>423</v>
      </c>
      <c r="R110" s="34" t="s">
        <v>424</v>
      </c>
      <c r="S110" s="20" t="s">
        <v>425</v>
      </c>
      <c r="T110" s="21" t="s">
        <v>423</v>
      </c>
      <c r="U110" s="21" t="s">
        <v>424</v>
      </c>
      <c r="V110" s="22" t="s">
        <v>425</v>
      </c>
      <c r="W110" s="23"/>
    </row>
    <row r="111" spans="1:23" x14ac:dyDescent="0.45">
      <c r="A111" s="24">
        <v>106</v>
      </c>
      <c r="B111" s="28" t="s">
        <v>409</v>
      </c>
      <c r="C111" s="42" t="s">
        <v>409</v>
      </c>
      <c r="D111" s="24" t="s">
        <v>409</v>
      </c>
      <c r="E111" s="25" t="s">
        <v>410</v>
      </c>
      <c r="F111" s="42" t="s">
        <v>411</v>
      </c>
      <c r="G111" s="10" t="s">
        <v>412</v>
      </c>
      <c r="H111" s="43" t="s">
        <v>413</v>
      </c>
      <c r="I111" s="28" t="s">
        <v>426</v>
      </c>
      <c r="J111" s="28" t="s">
        <v>414</v>
      </c>
      <c r="K111" s="28" t="s">
        <v>113</v>
      </c>
      <c r="L111" s="26" t="s">
        <v>416</v>
      </c>
      <c r="M111" s="71" t="s">
        <v>417</v>
      </c>
      <c r="N111" s="30" t="s">
        <v>50</v>
      </c>
      <c r="O111" s="31">
        <v>43932</v>
      </c>
      <c r="P111" s="32">
        <v>43937</v>
      </c>
      <c r="Q111" s="39" t="s">
        <v>427</v>
      </c>
      <c r="R111" s="34" t="s">
        <v>428</v>
      </c>
      <c r="S111" s="50" t="s">
        <v>429</v>
      </c>
      <c r="T111" s="21" t="s">
        <v>427</v>
      </c>
      <c r="U111" s="21" t="s">
        <v>428</v>
      </c>
      <c r="V111" s="22" t="s">
        <v>429</v>
      </c>
      <c r="W111" s="23"/>
    </row>
    <row r="112" spans="1:23" x14ac:dyDescent="0.45">
      <c r="A112" s="24">
        <v>107</v>
      </c>
      <c r="B112" s="28" t="s">
        <v>409</v>
      </c>
      <c r="C112" s="42" t="s">
        <v>409</v>
      </c>
      <c r="D112" s="24" t="s">
        <v>409</v>
      </c>
      <c r="E112" s="25" t="s">
        <v>410</v>
      </c>
      <c r="F112" s="42" t="s">
        <v>411</v>
      </c>
      <c r="G112" s="10" t="s">
        <v>412</v>
      </c>
      <c r="H112" s="11" t="s">
        <v>413</v>
      </c>
      <c r="I112" s="28" t="s">
        <v>138</v>
      </c>
      <c r="J112" s="28" t="s">
        <v>414</v>
      </c>
      <c r="K112" s="28" t="s">
        <v>113</v>
      </c>
      <c r="L112" s="26" t="s">
        <v>416</v>
      </c>
      <c r="M112" s="71" t="s">
        <v>417</v>
      </c>
      <c r="N112" s="30" t="s">
        <v>50</v>
      </c>
      <c r="O112" s="31">
        <v>43932</v>
      </c>
      <c r="P112" s="32">
        <v>43937</v>
      </c>
      <c r="Q112" s="39" t="s">
        <v>430</v>
      </c>
      <c r="R112" s="34" t="s">
        <v>431</v>
      </c>
      <c r="S112" s="50" t="s">
        <v>432</v>
      </c>
      <c r="T112" s="21" t="s">
        <v>430</v>
      </c>
      <c r="U112" s="21" t="s">
        <v>431</v>
      </c>
      <c r="V112" s="22" t="s">
        <v>432</v>
      </c>
      <c r="W112" s="23"/>
    </row>
    <row r="113" spans="1:23" x14ac:dyDescent="0.45">
      <c r="A113" s="24">
        <v>108</v>
      </c>
      <c r="B113" s="28" t="s">
        <v>409</v>
      </c>
      <c r="C113" s="42" t="s">
        <v>409</v>
      </c>
      <c r="D113" s="24" t="s">
        <v>409</v>
      </c>
      <c r="E113" s="25" t="s">
        <v>410</v>
      </c>
      <c r="F113" s="42" t="s">
        <v>433</v>
      </c>
      <c r="G113" s="10" t="s">
        <v>412</v>
      </c>
      <c r="H113" s="11" t="s">
        <v>413</v>
      </c>
      <c r="I113" s="28" t="s">
        <v>116</v>
      </c>
      <c r="J113" s="28" t="s">
        <v>414</v>
      </c>
      <c r="K113" s="28" t="s">
        <v>415</v>
      </c>
      <c r="L113" s="26" t="s">
        <v>416</v>
      </c>
      <c r="M113" s="71" t="s">
        <v>417</v>
      </c>
      <c r="N113" s="30" t="s">
        <v>50</v>
      </c>
      <c r="O113" s="31">
        <v>43929</v>
      </c>
      <c r="P113" s="32">
        <v>43937</v>
      </c>
      <c r="Q113" s="39" t="s">
        <v>434</v>
      </c>
      <c r="R113" s="34" t="s">
        <v>214</v>
      </c>
      <c r="S113" s="51" t="s">
        <v>435</v>
      </c>
      <c r="T113" s="21" t="s">
        <v>434</v>
      </c>
      <c r="U113" s="21" t="s">
        <v>214</v>
      </c>
      <c r="V113" s="22" t="s">
        <v>435</v>
      </c>
      <c r="W113" s="23"/>
    </row>
    <row r="114" spans="1:23" x14ac:dyDescent="0.45">
      <c r="A114" s="24">
        <v>109</v>
      </c>
      <c r="B114" s="28" t="s">
        <v>409</v>
      </c>
      <c r="C114" s="42" t="s">
        <v>409</v>
      </c>
      <c r="D114" s="24" t="s">
        <v>409</v>
      </c>
      <c r="E114" s="25" t="s">
        <v>410</v>
      </c>
      <c r="F114" s="42" t="s">
        <v>433</v>
      </c>
      <c r="G114" s="112" t="s">
        <v>412</v>
      </c>
      <c r="H114" s="43" t="s">
        <v>413</v>
      </c>
      <c r="I114" s="28" t="s">
        <v>116</v>
      </c>
      <c r="J114" s="28" t="s">
        <v>414</v>
      </c>
      <c r="K114" s="28" t="s">
        <v>436</v>
      </c>
      <c r="L114" s="26" t="s">
        <v>416</v>
      </c>
      <c r="M114" s="71" t="s">
        <v>417</v>
      </c>
      <c r="N114" s="30" t="s">
        <v>50</v>
      </c>
      <c r="O114" s="31">
        <v>43929</v>
      </c>
      <c r="P114" s="32">
        <v>43937</v>
      </c>
      <c r="Q114" s="39" t="s">
        <v>437</v>
      </c>
      <c r="R114" s="34" t="s">
        <v>438</v>
      </c>
      <c r="S114" s="51" t="s">
        <v>439</v>
      </c>
      <c r="T114" s="21" t="s">
        <v>437</v>
      </c>
      <c r="U114" s="21" t="s">
        <v>438</v>
      </c>
      <c r="V114" s="22" t="s">
        <v>439</v>
      </c>
      <c r="W114" s="23"/>
    </row>
    <row r="115" spans="1:23" x14ac:dyDescent="0.45">
      <c r="A115" s="24">
        <v>110</v>
      </c>
      <c r="B115" s="28" t="s">
        <v>409</v>
      </c>
      <c r="C115" s="42" t="s">
        <v>409</v>
      </c>
      <c r="D115" s="24" t="s">
        <v>409</v>
      </c>
      <c r="E115" s="25" t="s">
        <v>410</v>
      </c>
      <c r="F115" s="42" t="s">
        <v>433</v>
      </c>
      <c r="G115" s="113" t="s">
        <v>412</v>
      </c>
      <c r="H115" s="11" t="s">
        <v>413</v>
      </c>
      <c r="I115" s="28" t="s">
        <v>440</v>
      </c>
      <c r="J115" s="28" t="s">
        <v>414</v>
      </c>
      <c r="K115" s="28" t="s">
        <v>113</v>
      </c>
      <c r="L115" s="26" t="s">
        <v>416</v>
      </c>
      <c r="M115" s="71" t="s">
        <v>417</v>
      </c>
      <c r="N115" s="30" t="s">
        <v>50</v>
      </c>
      <c r="O115" s="31">
        <v>43933</v>
      </c>
      <c r="P115" s="32">
        <v>43938</v>
      </c>
      <c r="Q115" s="39" t="s">
        <v>441</v>
      </c>
      <c r="R115" s="34" t="s">
        <v>442</v>
      </c>
      <c r="S115" s="51" t="s">
        <v>443</v>
      </c>
      <c r="T115" s="21" t="s">
        <v>444</v>
      </c>
      <c r="U115" s="21" t="s">
        <v>442</v>
      </c>
      <c r="V115" s="22" t="s">
        <v>432</v>
      </c>
      <c r="W115" s="23"/>
    </row>
    <row r="116" spans="1:23" x14ac:dyDescent="0.45">
      <c r="A116" s="24">
        <v>111</v>
      </c>
      <c r="B116" s="28" t="s">
        <v>409</v>
      </c>
      <c r="C116" s="42" t="s">
        <v>409</v>
      </c>
      <c r="D116" s="24" t="s">
        <v>409</v>
      </c>
      <c r="E116" s="25" t="s">
        <v>410</v>
      </c>
      <c r="F116" s="42" t="s">
        <v>433</v>
      </c>
      <c r="G116" s="10" t="s">
        <v>412</v>
      </c>
      <c r="H116" s="11" t="s">
        <v>413</v>
      </c>
      <c r="I116" s="28" t="s">
        <v>445</v>
      </c>
      <c r="J116" s="28" t="s">
        <v>414</v>
      </c>
      <c r="K116" s="28" t="s">
        <v>113</v>
      </c>
      <c r="L116" s="26" t="s">
        <v>416</v>
      </c>
      <c r="M116" s="71" t="s">
        <v>417</v>
      </c>
      <c r="N116" s="30" t="s">
        <v>50</v>
      </c>
      <c r="O116" s="31">
        <v>43933</v>
      </c>
      <c r="P116" s="32">
        <v>43938</v>
      </c>
      <c r="Q116" s="39" t="s">
        <v>152</v>
      </c>
      <c r="R116" s="34" t="s">
        <v>446</v>
      </c>
      <c r="S116" s="51" t="s">
        <v>447</v>
      </c>
      <c r="T116" s="21" t="s">
        <v>152</v>
      </c>
      <c r="U116" s="21" t="s">
        <v>446</v>
      </c>
      <c r="V116" s="22" t="s">
        <v>164</v>
      </c>
      <c r="W116" s="23"/>
    </row>
    <row r="117" spans="1:23" ht="18.600000000000001" thickTop="1" x14ac:dyDescent="0.45">
      <c r="A117" s="24">
        <v>112</v>
      </c>
      <c r="B117" s="12" t="s">
        <v>266</v>
      </c>
      <c r="C117" s="9" t="s">
        <v>266</v>
      </c>
      <c r="D117" s="6" t="s">
        <v>266</v>
      </c>
      <c r="E117" s="7" t="s">
        <v>448</v>
      </c>
      <c r="F117" s="9" t="s">
        <v>449</v>
      </c>
      <c r="G117" s="10" t="s">
        <v>35</v>
      </c>
      <c r="H117" s="11" t="s">
        <v>36</v>
      </c>
      <c r="I117" s="12" t="s">
        <v>450</v>
      </c>
      <c r="J117" s="12" t="s">
        <v>270</v>
      </c>
      <c r="K117" s="12" t="s">
        <v>449</v>
      </c>
      <c r="L117" s="8" t="s">
        <v>94</v>
      </c>
      <c r="M117" s="70" t="s">
        <v>451</v>
      </c>
      <c r="N117" s="15" t="s">
        <v>50</v>
      </c>
      <c r="O117" s="16">
        <v>43938</v>
      </c>
      <c r="P117" s="17">
        <v>43942</v>
      </c>
      <c r="Q117" s="85" t="s">
        <v>452</v>
      </c>
      <c r="R117" s="86" t="s">
        <v>452</v>
      </c>
      <c r="S117" s="50" t="s">
        <v>453</v>
      </c>
      <c r="T117" s="21" t="str">
        <f t="shared" ref="T117:U132" si="10">IF(Q117="","",IF(NOT(ISERROR(Q117*1)),ROUNDDOWN(Q117*1,2-INT(LOG(ABS(Q117*1)))),IFERROR("&lt;"&amp;ROUNDDOWN(IF(SUBSTITUTE(Q117,"&lt;","")*1&lt;=50,SUBSTITUTE(Q117,"&lt;","")*1,""),2-INT(LOG(ABS(SUBSTITUTE(Q117,"&lt;","")*1)))),IF(Q117="-",Q117,"入力形式が間違っています"))))</f>
        <v>&lt;5</v>
      </c>
      <c r="U117" s="21" t="str">
        <f t="shared" si="10"/>
        <v>&lt;5</v>
      </c>
      <c r="V117" s="22" t="str">
        <f t="shared" ref="V117:V163" si="11">IFERROR(IF(AND(T117="",U117=""),"",IF(AND(T117="-",U117="-"),IF(S117="","Cs合計を入力してください",S117),IF(NOT(ISERROR(T117*1+U117*1)),ROUND(T117+U117, 1-INT(LOG(ABS(T117+U117)))),IF(NOT(ISERROR(T117*1)),ROUND(T117, 1-INT(LOG(ABS(T117)))),IF(NOT(ISERROR(U117*1)),ROUND(U117, 1-INT(LOG(ABS(U117)))),IF(ISERROR(T117*1+U117*1),"&lt;"&amp;ROUND(IF(T117="-",0,SUBSTITUTE(T117,"&lt;",""))*1+IF(U117="-",0,SUBSTITUTE(U117,"&lt;",""))*1,1-INT(LOG(ABS(IF(T117="-",0,SUBSTITUTE(T117,"&lt;",""))*1+IF(U117="-",0,SUBSTITUTE(U117,"&lt;",""))*1)))))))))),"入力形式が間違っています")</f>
        <v>&lt;10</v>
      </c>
      <c r="W117" s="23" t="str">
        <f t="shared" ref="W117:W163" si="12">IF(ISERROR(V117*1),"",IF(AND(H117="飲料水",V117&gt;=11),"○",IF(AND(H117="牛乳・乳児用食品",V117&gt;=51),"○",IF(AND(H117&lt;&gt;"",V117&gt;=110),"○",""))))</f>
        <v/>
      </c>
    </row>
    <row r="118" spans="1:23" x14ac:dyDescent="0.45">
      <c r="A118" s="24">
        <v>113</v>
      </c>
      <c r="B118" s="12" t="s">
        <v>266</v>
      </c>
      <c r="C118" s="9" t="s">
        <v>266</v>
      </c>
      <c r="D118" s="6" t="s">
        <v>266</v>
      </c>
      <c r="E118" s="7" t="s">
        <v>267</v>
      </c>
      <c r="F118" s="9" t="s">
        <v>113</v>
      </c>
      <c r="G118" s="10" t="s">
        <v>35</v>
      </c>
      <c r="H118" s="11" t="s">
        <v>36</v>
      </c>
      <c r="I118" s="12" t="s">
        <v>454</v>
      </c>
      <c r="J118" s="12" t="s">
        <v>270</v>
      </c>
      <c r="K118" s="12" t="s">
        <v>113</v>
      </c>
      <c r="L118" s="8" t="s">
        <v>94</v>
      </c>
      <c r="M118" s="70" t="s">
        <v>271</v>
      </c>
      <c r="N118" s="15" t="s">
        <v>50</v>
      </c>
      <c r="O118" s="16">
        <v>43938</v>
      </c>
      <c r="P118" s="17">
        <v>43942</v>
      </c>
      <c r="Q118" s="48" t="s">
        <v>455</v>
      </c>
      <c r="R118" s="49" t="s">
        <v>456</v>
      </c>
      <c r="S118" s="20" t="s">
        <v>457</v>
      </c>
      <c r="T118" s="21" t="str">
        <f>IF(Q118="","",IF(NOT(ISERROR(Q118*1)),ROUNDDOWN(Q118*1,2-INT(LOG(ABS(Q118*1)))),IFERROR("&lt;"&amp;ROUNDDOWN(IF(SUBSTITUTE(Q118,"&lt;","")*1&lt;=50,SUBSTITUTE(Q118,"&lt;","")*1,""),2-INT(LOG(ABS(SUBSTITUTE(Q118,"&lt;","")*1)))),IF(Q118="-",Q118,"入力形式が間違っています"))))</f>
        <v>&lt;2.9</v>
      </c>
      <c r="U118" s="21" t="str">
        <f t="shared" si="10"/>
        <v>&lt;3.6</v>
      </c>
      <c r="V118" s="22" t="str">
        <f t="shared" si="11"/>
        <v>&lt;6.5</v>
      </c>
      <c r="W118" s="23" t="str">
        <f t="shared" si="12"/>
        <v/>
      </c>
    </row>
    <row r="119" spans="1:23" ht="18.600000000000001" thickTop="1" x14ac:dyDescent="0.45">
      <c r="A119" s="24">
        <v>114</v>
      </c>
      <c r="B119" s="12" t="s">
        <v>266</v>
      </c>
      <c r="C119" s="9" t="s">
        <v>266</v>
      </c>
      <c r="D119" s="6" t="s">
        <v>266</v>
      </c>
      <c r="E119" s="7" t="s">
        <v>458</v>
      </c>
      <c r="F119" s="9" t="s">
        <v>459</v>
      </c>
      <c r="G119" s="10" t="s">
        <v>35</v>
      </c>
      <c r="H119" s="11" t="s">
        <v>36</v>
      </c>
      <c r="I119" s="12" t="s">
        <v>460</v>
      </c>
      <c r="J119" s="12" t="s">
        <v>270</v>
      </c>
      <c r="K119" s="12" t="s">
        <v>107</v>
      </c>
      <c r="L119" s="8" t="s">
        <v>94</v>
      </c>
      <c r="M119" s="70" t="s">
        <v>271</v>
      </c>
      <c r="N119" s="15" t="s">
        <v>50</v>
      </c>
      <c r="O119" s="16">
        <v>43941</v>
      </c>
      <c r="P119" s="17">
        <v>43943</v>
      </c>
      <c r="Q119" s="85" t="s">
        <v>461</v>
      </c>
      <c r="R119" s="86" t="s">
        <v>462</v>
      </c>
      <c r="S119" s="50" t="s">
        <v>463</v>
      </c>
      <c r="T119" s="21" t="str">
        <f t="shared" ref="T119:U134" si="13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&lt;2.6</v>
      </c>
      <c r="U119" s="21" t="str">
        <f t="shared" si="10"/>
        <v>&lt;3.7</v>
      </c>
      <c r="V119" s="22" t="str">
        <f t="shared" si="11"/>
        <v>&lt;6.3</v>
      </c>
      <c r="W119" s="23" t="str">
        <f t="shared" si="12"/>
        <v/>
      </c>
    </row>
    <row r="120" spans="1:23" x14ac:dyDescent="0.45">
      <c r="A120" s="24">
        <v>115</v>
      </c>
      <c r="B120" s="12" t="s">
        <v>266</v>
      </c>
      <c r="C120" s="9" t="s">
        <v>266</v>
      </c>
      <c r="D120" s="6" t="s">
        <v>266</v>
      </c>
      <c r="E120" s="7" t="s">
        <v>458</v>
      </c>
      <c r="F120" s="9" t="s">
        <v>113</v>
      </c>
      <c r="G120" s="10" t="s">
        <v>35</v>
      </c>
      <c r="H120" s="11" t="s">
        <v>36</v>
      </c>
      <c r="I120" s="12" t="s">
        <v>464</v>
      </c>
      <c r="J120" s="12" t="s">
        <v>270</v>
      </c>
      <c r="K120" s="12" t="s">
        <v>113</v>
      </c>
      <c r="L120" s="8" t="s">
        <v>94</v>
      </c>
      <c r="M120" s="70" t="s">
        <v>271</v>
      </c>
      <c r="N120" s="15" t="s">
        <v>50</v>
      </c>
      <c r="O120" s="16">
        <v>43941</v>
      </c>
      <c r="P120" s="17">
        <v>43943</v>
      </c>
      <c r="Q120" s="48" t="s">
        <v>465</v>
      </c>
      <c r="R120" s="49">
        <v>22.7</v>
      </c>
      <c r="S120" s="20">
        <v>22.7</v>
      </c>
      <c r="T120" s="21" t="str">
        <f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&lt;3.7</v>
      </c>
      <c r="U120" s="21">
        <f t="shared" si="10"/>
        <v>22.7</v>
      </c>
      <c r="V120" s="22">
        <f t="shared" si="11"/>
        <v>23</v>
      </c>
      <c r="W120" s="23" t="str">
        <f t="shared" si="12"/>
        <v/>
      </c>
    </row>
    <row r="121" spans="1:23" x14ac:dyDescent="0.45">
      <c r="A121" s="24">
        <v>116</v>
      </c>
      <c r="B121" s="12" t="s">
        <v>266</v>
      </c>
      <c r="C121" s="9" t="s">
        <v>266</v>
      </c>
      <c r="D121" s="6" t="s">
        <v>266</v>
      </c>
      <c r="E121" s="7" t="s">
        <v>466</v>
      </c>
      <c r="F121" s="9" t="s">
        <v>113</v>
      </c>
      <c r="G121" s="10" t="s">
        <v>35</v>
      </c>
      <c r="H121" s="11" t="s">
        <v>36</v>
      </c>
      <c r="I121" s="12" t="s">
        <v>460</v>
      </c>
      <c r="J121" s="12" t="s">
        <v>270</v>
      </c>
      <c r="K121" s="12" t="s">
        <v>113</v>
      </c>
      <c r="L121" s="8" t="s">
        <v>94</v>
      </c>
      <c r="M121" s="70" t="s">
        <v>271</v>
      </c>
      <c r="N121" s="15" t="s">
        <v>50</v>
      </c>
      <c r="O121" s="16">
        <v>43941</v>
      </c>
      <c r="P121" s="17">
        <v>43943</v>
      </c>
      <c r="Q121" s="48" t="s">
        <v>467</v>
      </c>
      <c r="R121" s="49">
        <v>3.41</v>
      </c>
      <c r="S121" s="20">
        <v>3.41</v>
      </c>
      <c r="T121" s="21" t="str">
        <f t="shared" si="13"/>
        <v>&lt;3.1</v>
      </c>
      <c r="U121" s="21">
        <f t="shared" si="10"/>
        <v>3.41</v>
      </c>
      <c r="V121" s="22">
        <f t="shared" si="11"/>
        <v>3.4</v>
      </c>
      <c r="W121" s="23" t="str">
        <f t="shared" si="12"/>
        <v/>
      </c>
    </row>
    <row r="122" spans="1:23" x14ac:dyDescent="0.45">
      <c r="A122" s="24">
        <v>117</v>
      </c>
      <c r="B122" s="12" t="s">
        <v>266</v>
      </c>
      <c r="C122" s="9" t="s">
        <v>266</v>
      </c>
      <c r="D122" s="6" t="s">
        <v>266</v>
      </c>
      <c r="E122" s="7" t="s">
        <v>468</v>
      </c>
      <c r="F122" s="9" t="s">
        <v>113</v>
      </c>
      <c r="G122" s="10" t="s">
        <v>35</v>
      </c>
      <c r="H122" s="11" t="s">
        <v>36</v>
      </c>
      <c r="I122" s="12" t="s">
        <v>469</v>
      </c>
      <c r="J122" s="12" t="s">
        <v>270</v>
      </c>
      <c r="K122" s="12" t="s">
        <v>113</v>
      </c>
      <c r="L122" s="8" t="s">
        <v>94</v>
      </c>
      <c r="M122" s="70" t="s">
        <v>271</v>
      </c>
      <c r="N122" s="15" t="s">
        <v>50</v>
      </c>
      <c r="O122" s="16">
        <v>43941</v>
      </c>
      <c r="P122" s="17">
        <v>43943</v>
      </c>
      <c r="Q122" s="48" t="s">
        <v>470</v>
      </c>
      <c r="R122" s="49" t="s">
        <v>471</v>
      </c>
      <c r="S122" s="20" t="s">
        <v>472</v>
      </c>
      <c r="T122" s="21" t="str">
        <f t="shared" si="13"/>
        <v>&lt;3.5</v>
      </c>
      <c r="U122" s="21" t="str">
        <f t="shared" si="10"/>
        <v>&lt;2.8</v>
      </c>
      <c r="V122" s="22" t="str">
        <f t="shared" si="11"/>
        <v>&lt;6.3</v>
      </c>
      <c r="W122" s="23" t="str">
        <f t="shared" si="12"/>
        <v/>
      </c>
    </row>
    <row r="123" spans="1:23" x14ac:dyDescent="0.45">
      <c r="A123" s="24">
        <v>118</v>
      </c>
      <c r="B123" s="12" t="s">
        <v>266</v>
      </c>
      <c r="C123" s="9" t="s">
        <v>266</v>
      </c>
      <c r="D123" s="6" t="s">
        <v>266</v>
      </c>
      <c r="E123" s="7" t="s">
        <v>468</v>
      </c>
      <c r="F123" s="9" t="s">
        <v>113</v>
      </c>
      <c r="G123" s="10" t="s">
        <v>35</v>
      </c>
      <c r="H123" s="11" t="s">
        <v>36</v>
      </c>
      <c r="I123" s="12" t="s">
        <v>473</v>
      </c>
      <c r="J123" s="12" t="s">
        <v>270</v>
      </c>
      <c r="K123" s="12" t="s">
        <v>113</v>
      </c>
      <c r="L123" s="8" t="s">
        <v>94</v>
      </c>
      <c r="M123" s="70" t="s">
        <v>271</v>
      </c>
      <c r="N123" s="15" t="s">
        <v>50</v>
      </c>
      <c r="O123" s="16">
        <v>43941</v>
      </c>
      <c r="P123" s="17">
        <v>43943</v>
      </c>
      <c r="Q123" s="48" t="s">
        <v>474</v>
      </c>
      <c r="R123" s="49" t="s">
        <v>470</v>
      </c>
      <c r="S123" s="20" t="s">
        <v>475</v>
      </c>
      <c r="T123" s="21" t="str">
        <f t="shared" si="13"/>
        <v>&lt;3.5</v>
      </c>
      <c r="U123" s="21" t="str">
        <f t="shared" si="10"/>
        <v>&lt;3.5</v>
      </c>
      <c r="V123" s="22" t="str">
        <f t="shared" si="11"/>
        <v>&lt;7</v>
      </c>
      <c r="W123" s="23" t="str">
        <f t="shared" si="12"/>
        <v/>
      </c>
    </row>
    <row r="124" spans="1:23" x14ac:dyDescent="0.45">
      <c r="A124" s="24">
        <v>119</v>
      </c>
      <c r="B124" s="12" t="s">
        <v>266</v>
      </c>
      <c r="C124" s="9" t="s">
        <v>266</v>
      </c>
      <c r="D124" s="6" t="s">
        <v>266</v>
      </c>
      <c r="E124" s="7" t="s">
        <v>476</v>
      </c>
      <c r="F124" s="9" t="s">
        <v>113</v>
      </c>
      <c r="G124" s="10" t="s">
        <v>35</v>
      </c>
      <c r="H124" s="11" t="s">
        <v>36</v>
      </c>
      <c r="I124" s="12" t="s">
        <v>477</v>
      </c>
      <c r="J124" s="12" t="s">
        <v>270</v>
      </c>
      <c r="K124" s="12" t="s">
        <v>113</v>
      </c>
      <c r="L124" s="8" t="s">
        <v>94</v>
      </c>
      <c r="M124" s="70" t="s">
        <v>271</v>
      </c>
      <c r="N124" s="15" t="s">
        <v>50</v>
      </c>
      <c r="O124" s="16">
        <v>43941</v>
      </c>
      <c r="P124" s="17">
        <v>43943</v>
      </c>
      <c r="Q124" s="48" t="s">
        <v>478</v>
      </c>
      <c r="R124" s="49" t="s">
        <v>478</v>
      </c>
      <c r="S124" s="20" t="s">
        <v>479</v>
      </c>
      <c r="T124" s="21" t="str">
        <f t="shared" si="13"/>
        <v>&lt;3.3</v>
      </c>
      <c r="U124" s="21" t="str">
        <f t="shared" si="10"/>
        <v>&lt;3.3</v>
      </c>
      <c r="V124" s="22" t="str">
        <f t="shared" si="11"/>
        <v>&lt;6.6</v>
      </c>
      <c r="W124" s="23" t="str">
        <f t="shared" si="12"/>
        <v/>
      </c>
    </row>
    <row r="125" spans="1:23" ht="18.600000000000001" thickTop="1" x14ac:dyDescent="0.45">
      <c r="A125" s="24">
        <v>120</v>
      </c>
      <c r="B125" s="12" t="s">
        <v>480</v>
      </c>
      <c r="C125" s="9" t="s">
        <v>480</v>
      </c>
      <c r="D125" s="6" t="s">
        <v>481</v>
      </c>
      <c r="E125" s="7" t="s">
        <v>383</v>
      </c>
      <c r="F125" s="9" t="s">
        <v>482</v>
      </c>
      <c r="G125" s="10" t="s">
        <v>483</v>
      </c>
      <c r="H125" s="11" t="s">
        <v>484</v>
      </c>
      <c r="I125" s="12" t="s">
        <v>485</v>
      </c>
      <c r="J125" s="12"/>
      <c r="K125" s="12" t="s">
        <v>383</v>
      </c>
      <c r="L125" s="8" t="s">
        <v>94</v>
      </c>
      <c r="M125" s="87" t="s">
        <v>486</v>
      </c>
      <c r="N125" s="88" t="s">
        <v>487</v>
      </c>
      <c r="O125" s="89">
        <v>43936</v>
      </c>
      <c r="P125" s="89">
        <v>43936</v>
      </c>
      <c r="Q125" s="48" t="s">
        <v>488</v>
      </c>
      <c r="R125" s="49" t="s">
        <v>489</v>
      </c>
      <c r="S125" s="20" t="s">
        <v>490</v>
      </c>
      <c r="T125" s="21" t="str">
        <f t="shared" si="13"/>
        <v>&lt;10</v>
      </c>
      <c r="U125" s="21" t="str">
        <f t="shared" si="10"/>
        <v>&lt;10</v>
      </c>
      <c r="V125" s="22" t="str">
        <f t="shared" si="11"/>
        <v>&lt;20</v>
      </c>
      <c r="W125" s="23" t="str">
        <f t="shared" si="12"/>
        <v/>
      </c>
    </row>
    <row r="126" spans="1:23" x14ac:dyDescent="0.45">
      <c r="A126" s="24">
        <v>121</v>
      </c>
      <c r="B126" s="28" t="s">
        <v>480</v>
      </c>
      <c r="C126" s="42" t="s">
        <v>480</v>
      </c>
      <c r="D126" s="24" t="s">
        <v>113</v>
      </c>
      <c r="E126" s="25" t="s">
        <v>491</v>
      </c>
      <c r="F126" s="42" t="s">
        <v>492</v>
      </c>
      <c r="G126" s="10" t="s">
        <v>483</v>
      </c>
      <c r="H126" s="11" t="s">
        <v>493</v>
      </c>
      <c r="I126" s="28" t="s">
        <v>494</v>
      </c>
      <c r="J126" s="28" t="s">
        <v>212</v>
      </c>
      <c r="K126" s="28" t="s">
        <v>383</v>
      </c>
      <c r="L126" s="8" t="s">
        <v>94</v>
      </c>
      <c r="M126" s="71" t="s">
        <v>486</v>
      </c>
      <c r="N126" s="30" t="s">
        <v>42</v>
      </c>
      <c r="O126" s="31">
        <v>43936</v>
      </c>
      <c r="P126" s="90">
        <v>43936</v>
      </c>
      <c r="Q126" s="48" t="s">
        <v>488</v>
      </c>
      <c r="R126" s="49" t="s">
        <v>488</v>
      </c>
      <c r="S126" s="20" t="s">
        <v>495</v>
      </c>
      <c r="T126" s="21" t="str">
        <f t="shared" si="13"/>
        <v>&lt;10</v>
      </c>
      <c r="U126" s="21" t="str">
        <f t="shared" si="10"/>
        <v>&lt;10</v>
      </c>
      <c r="V126" s="22" t="str">
        <f t="shared" si="11"/>
        <v>&lt;20</v>
      </c>
      <c r="W126" s="23" t="str">
        <f t="shared" si="12"/>
        <v/>
      </c>
    </row>
    <row r="127" spans="1:23" x14ac:dyDescent="0.45">
      <c r="A127" s="24">
        <v>122</v>
      </c>
      <c r="B127" s="28" t="s">
        <v>480</v>
      </c>
      <c r="C127" s="42" t="s">
        <v>480</v>
      </c>
      <c r="D127" s="24" t="s">
        <v>113</v>
      </c>
      <c r="E127" s="25" t="s">
        <v>383</v>
      </c>
      <c r="F127" s="42" t="s">
        <v>496</v>
      </c>
      <c r="G127" s="10" t="s">
        <v>483</v>
      </c>
      <c r="H127" s="11" t="s">
        <v>228</v>
      </c>
      <c r="I127" s="28" t="s">
        <v>497</v>
      </c>
      <c r="J127" s="28"/>
      <c r="K127" s="28" t="s">
        <v>337</v>
      </c>
      <c r="L127" s="8" t="s">
        <v>94</v>
      </c>
      <c r="M127" s="71" t="s">
        <v>486</v>
      </c>
      <c r="N127" s="30" t="s">
        <v>42</v>
      </c>
      <c r="O127" s="31">
        <v>43936</v>
      </c>
      <c r="P127" s="90">
        <v>43936</v>
      </c>
      <c r="Q127" s="48" t="s">
        <v>265</v>
      </c>
      <c r="R127" s="49" t="s">
        <v>498</v>
      </c>
      <c r="S127" s="20" t="s">
        <v>499</v>
      </c>
      <c r="T127" s="21" t="str">
        <f t="shared" si="13"/>
        <v>&lt;10</v>
      </c>
      <c r="U127" s="21" t="str">
        <f t="shared" si="10"/>
        <v>&lt;10</v>
      </c>
      <c r="V127" s="22" t="str">
        <f t="shared" si="11"/>
        <v>&lt;20</v>
      </c>
      <c r="W127" s="23" t="str">
        <f t="shared" si="12"/>
        <v/>
      </c>
    </row>
    <row r="128" spans="1:23" x14ac:dyDescent="0.45">
      <c r="A128" s="24">
        <v>123</v>
      </c>
      <c r="B128" s="28" t="s">
        <v>480</v>
      </c>
      <c r="C128" s="42" t="s">
        <v>480</v>
      </c>
      <c r="D128" s="24" t="s">
        <v>500</v>
      </c>
      <c r="E128" s="25" t="s">
        <v>383</v>
      </c>
      <c r="F128" s="42" t="s">
        <v>383</v>
      </c>
      <c r="G128" s="10" t="s">
        <v>483</v>
      </c>
      <c r="H128" s="43" t="s">
        <v>484</v>
      </c>
      <c r="I128" s="28" t="s">
        <v>501</v>
      </c>
      <c r="J128" s="28"/>
      <c r="K128" s="28" t="s">
        <v>502</v>
      </c>
      <c r="L128" s="8" t="s">
        <v>94</v>
      </c>
      <c r="M128" s="71" t="s">
        <v>486</v>
      </c>
      <c r="N128" s="30" t="s">
        <v>42</v>
      </c>
      <c r="O128" s="31">
        <v>43937</v>
      </c>
      <c r="P128" s="32">
        <v>43937</v>
      </c>
      <c r="Q128" s="48" t="s">
        <v>488</v>
      </c>
      <c r="R128" s="49" t="s">
        <v>498</v>
      </c>
      <c r="S128" s="20" t="s">
        <v>503</v>
      </c>
      <c r="T128" s="21" t="str">
        <f t="shared" si="13"/>
        <v>&lt;10</v>
      </c>
      <c r="U128" s="21" t="str">
        <f t="shared" si="10"/>
        <v>&lt;10</v>
      </c>
      <c r="V128" s="22" t="str">
        <f t="shared" si="11"/>
        <v>&lt;20</v>
      </c>
      <c r="W128" s="23" t="str">
        <f t="shared" si="12"/>
        <v/>
      </c>
    </row>
    <row r="129" spans="1:23" x14ac:dyDescent="0.45">
      <c r="A129" s="24">
        <v>124</v>
      </c>
      <c r="B129" s="28" t="s">
        <v>480</v>
      </c>
      <c r="C129" s="42" t="s">
        <v>480</v>
      </c>
      <c r="D129" s="24" t="s">
        <v>504</v>
      </c>
      <c r="E129" s="25" t="s">
        <v>502</v>
      </c>
      <c r="F129" s="42" t="s">
        <v>505</v>
      </c>
      <c r="G129" s="10" t="s">
        <v>483</v>
      </c>
      <c r="H129" s="11" t="s">
        <v>484</v>
      </c>
      <c r="I129" s="28" t="s">
        <v>506</v>
      </c>
      <c r="J129" s="28"/>
      <c r="K129" s="28" t="s">
        <v>502</v>
      </c>
      <c r="L129" s="8" t="s">
        <v>94</v>
      </c>
      <c r="M129" s="71" t="s">
        <v>486</v>
      </c>
      <c r="N129" s="30" t="s">
        <v>42</v>
      </c>
      <c r="O129" s="31">
        <v>43937</v>
      </c>
      <c r="P129" s="32">
        <v>43937</v>
      </c>
      <c r="Q129" s="48" t="s">
        <v>498</v>
      </c>
      <c r="R129" s="49" t="s">
        <v>238</v>
      </c>
      <c r="S129" s="20" t="s">
        <v>507</v>
      </c>
      <c r="T129" s="21" t="str">
        <f t="shared" si="13"/>
        <v>&lt;10</v>
      </c>
      <c r="U129" s="21" t="str">
        <f t="shared" si="10"/>
        <v>&lt;10</v>
      </c>
      <c r="V129" s="22" t="str">
        <f t="shared" si="11"/>
        <v>&lt;20</v>
      </c>
      <c r="W129" s="23" t="str">
        <f t="shared" si="12"/>
        <v/>
      </c>
    </row>
    <row r="130" spans="1:23" x14ac:dyDescent="0.45">
      <c r="A130" s="24">
        <v>125</v>
      </c>
      <c r="B130" s="28" t="s">
        <v>480</v>
      </c>
      <c r="C130" s="42" t="s">
        <v>480</v>
      </c>
      <c r="D130" s="24" t="s">
        <v>508</v>
      </c>
      <c r="E130" s="25" t="s">
        <v>337</v>
      </c>
      <c r="F130" s="42" t="s">
        <v>502</v>
      </c>
      <c r="G130" s="10" t="s">
        <v>483</v>
      </c>
      <c r="H130" s="11" t="s">
        <v>228</v>
      </c>
      <c r="I130" s="28" t="s">
        <v>509</v>
      </c>
      <c r="J130" s="28"/>
      <c r="K130" s="28" t="s">
        <v>510</v>
      </c>
      <c r="L130" s="8" t="s">
        <v>94</v>
      </c>
      <c r="M130" s="71" t="s">
        <v>486</v>
      </c>
      <c r="N130" s="30" t="s">
        <v>42</v>
      </c>
      <c r="O130" s="31">
        <v>43937</v>
      </c>
      <c r="P130" s="32">
        <v>43937</v>
      </c>
      <c r="Q130" s="48" t="s">
        <v>265</v>
      </c>
      <c r="R130" s="49" t="s">
        <v>498</v>
      </c>
      <c r="S130" s="20" t="s">
        <v>503</v>
      </c>
      <c r="T130" s="21" t="str">
        <f t="shared" si="13"/>
        <v>&lt;10</v>
      </c>
      <c r="U130" s="21" t="str">
        <f t="shared" si="10"/>
        <v>&lt;10</v>
      </c>
      <c r="V130" s="22" t="str">
        <f t="shared" si="11"/>
        <v>&lt;20</v>
      </c>
      <c r="W130" s="23" t="str">
        <f t="shared" si="12"/>
        <v/>
      </c>
    </row>
    <row r="131" spans="1:23" x14ac:dyDescent="0.45">
      <c r="A131" s="24">
        <v>126</v>
      </c>
      <c r="B131" s="12" t="s">
        <v>511</v>
      </c>
      <c r="C131" s="9" t="s">
        <v>511</v>
      </c>
      <c r="D131" s="6" t="s">
        <v>512</v>
      </c>
      <c r="E131" s="7" t="s">
        <v>513</v>
      </c>
      <c r="F131" s="9" t="s">
        <v>513</v>
      </c>
      <c r="G131" s="10" t="s">
        <v>514</v>
      </c>
      <c r="H131" s="11" t="s">
        <v>36</v>
      </c>
      <c r="I131" s="12" t="s">
        <v>515</v>
      </c>
      <c r="J131" s="12" t="s">
        <v>513</v>
      </c>
      <c r="K131" s="12" t="s">
        <v>513</v>
      </c>
      <c r="L131" s="8" t="s">
        <v>513</v>
      </c>
      <c r="M131" s="70" t="s">
        <v>516</v>
      </c>
      <c r="N131" s="15" t="s">
        <v>50</v>
      </c>
      <c r="O131" s="16">
        <v>43573</v>
      </c>
      <c r="P131" s="17">
        <v>43574</v>
      </c>
      <c r="Q131" s="48" t="s">
        <v>517</v>
      </c>
      <c r="R131" s="49" t="s">
        <v>135</v>
      </c>
      <c r="S131" s="20" t="s">
        <v>518</v>
      </c>
      <c r="T131" s="21" t="str">
        <f t="shared" si="13"/>
        <v>&lt;0.579</v>
      </c>
      <c r="U131" s="21" t="str">
        <f t="shared" si="10"/>
        <v>&lt;0.351</v>
      </c>
      <c r="V131" s="22" t="str">
        <f t="shared" si="11"/>
        <v>&lt;0.93</v>
      </c>
      <c r="W131" s="23" t="str">
        <f t="shared" si="12"/>
        <v/>
      </c>
    </row>
    <row r="132" spans="1:23" x14ac:dyDescent="0.45">
      <c r="A132" s="24">
        <v>127</v>
      </c>
      <c r="B132" s="28" t="s">
        <v>511</v>
      </c>
      <c r="C132" s="42" t="s">
        <v>511</v>
      </c>
      <c r="D132" s="24" t="s">
        <v>519</v>
      </c>
      <c r="E132" s="25" t="s">
        <v>513</v>
      </c>
      <c r="F132" s="42" t="s">
        <v>513</v>
      </c>
      <c r="G132" s="10" t="s">
        <v>514</v>
      </c>
      <c r="H132" s="11" t="s">
        <v>36</v>
      </c>
      <c r="I132" s="28" t="s">
        <v>520</v>
      </c>
      <c r="J132" s="28" t="s">
        <v>513</v>
      </c>
      <c r="K132" s="28" t="s">
        <v>513</v>
      </c>
      <c r="L132" s="26" t="s">
        <v>513</v>
      </c>
      <c r="M132" s="71" t="s">
        <v>516</v>
      </c>
      <c r="N132" s="30" t="s">
        <v>50</v>
      </c>
      <c r="O132" s="31">
        <v>43573</v>
      </c>
      <c r="P132" s="32">
        <v>43574</v>
      </c>
      <c r="Q132" s="39" t="s">
        <v>521</v>
      </c>
      <c r="R132" s="34" t="s">
        <v>522</v>
      </c>
      <c r="S132" s="20" t="s">
        <v>204</v>
      </c>
      <c r="T132" s="21" t="str">
        <f t="shared" si="13"/>
        <v>&lt;0.432</v>
      </c>
      <c r="U132" s="21" t="str">
        <f t="shared" si="10"/>
        <v>&lt;0.662</v>
      </c>
      <c r="V132" s="22" t="str">
        <f t="shared" si="11"/>
        <v>&lt;1.1</v>
      </c>
      <c r="W132" s="23" t="str">
        <f t="shared" si="12"/>
        <v/>
      </c>
    </row>
    <row r="133" spans="1:23" x14ac:dyDescent="0.45">
      <c r="A133" s="24">
        <v>128</v>
      </c>
      <c r="B133" s="28" t="s">
        <v>511</v>
      </c>
      <c r="C133" s="42" t="s">
        <v>511</v>
      </c>
      <c r="D133" s="24" t="s">
        <v>519</v>
      </c>
      <c r="E133" s="25" t="s">
        <v>513</v>
      </c>
      <c r="F133" s="42" t="s">
        <v>513</v>
      </c>
      <c r="G133" s="10" t="s">
        <v>514</v>
      </c>
      <c r="H133" s="11" t="s">
        <v>36</v>
      </c>
      <c r="I133" s="28" t="s">
        <v>523</v>
      </c>
      <c r="J133" s="28" t="s">
        <v>513</v>
      </c>
      <c r="K133" s="28" t="s">
        <v>513</v>
      </c>
      <c r="L133" s="26" t="s">
        <v>513</v>
      </c>
      <c r="M133" s="71" t="s">
        <v>516</v>
      </c>
      <c r="N133" s="30" t="s">
        <v>50</v>
      </c>
      <c r="O133" s="31">
        <v>43573</v>
      </c>
      <c r="P133" s="32">
        <v>43574</v>
      </c>
      <c r="Q133" s="39" t="s">
        <v>524</v>
      </c>
      <c r="R133" s="34" t="s">
        <v>525</v>
      </c>
      <c r="S133" s="20" t="s">
        <v>216</v>
      </c>
      <c r="T133" s="21" t="str">
        <f t="shared" si="13"/>
        <v>&lt;0.464</v>
      </c>
      <c r="U133" s="21" t="str">
        <f t="shared" si="13"/>
        <v>&lt;0.413</v>
      </c>
      <c r="V133" s="22" t="str">
        <f t="shared" si="11"/>
        <v>&lt;0.88</v>
      </c>
      <c r="W133" s="23" t="str">
        <f t="shared" si="12"/>
        <v/>
      </c>
    </row>
    <row r="134" spans="1:23" x14ac:dyDescent="0.45">
      <c r="A134" s="24">
        <v>129</v>
      </c>
      <c r="B134" s="28" t="s">
        <v>511</v>
      </c>
      <c r="C134" s="42" t="s">
        <v>511</v>
      </c>
      <c r="D134" s="24" t="s">
        <v>526</v>
      </c>
      <c r="E134" s="25" t="s">
        <v>513</v>
      </c>
      <c r="F134" s="42" t="s">
        <v>513</v>
      </c>
      <c r="G134" s="10" t="s">
        <v>514</v>
      </c>
      <c r="H134" s="43" t="s">
        <v>36</v>
      </c>
      <c r="I134" s="28" t="s">
        <v>527</v>
      </c>
      <c r="J134" s="28" t="s">
        <v>513</v>
      </c>
      <c r="K134" s="28" t="s">
        <v>513</v>
      </c>
      <c r="L134" s="26" t="s">
        <v>513</v>
      </c>
      <c r="M134" s="71" t="s">
        <v>516</v>
      </c>
      <c r="N134" s="30" t="s">
        <v>50</v>
      </c>
      <c r="O134" s="31">
        <v>43573</v>
      </c>
      <c r="P134" s="32">
        <v>43574</v>
      </c>
      <c r="Q134" s="39" t="s">
        <v>424</v>
      </c>
      <c r="R134" s="34" t="s">
        <v>528</v>
      </c>
      <c r="S134" s="50" t="s">
        <v>529</v>
      </c>
      <c r="T134" s="21" t="str">
        <f t="shared" si="13"/>
        <v>&lt;0.481</v>
      </c>
      <c r="U134" s="21" t="str">
        <f t="shared" si="13"/>
        <v>&lt;0.523</v>
      </c>
      <c r="V134" s="22" t="str">
        <f t="shared" si="11"/>
        <v>&lt;1</v>
      </c>
      <c r="W134" s="23" t="str">
        <f t="shared" si="12"/>
        <v/>
      </c>
    </row>
    <row r="135" spans="1:23" x14ac:dyDescent="0.45">
      <c r="A135" s="24">
        <v>130</v>
      </c>
      <c r="B135" s="28" t="s">
        <v>511</v>
      </c>
      <c r="C135" s="42" t="s">
        <v>511</v>
      </c>
      <c r="D135" s="24" t="s">
        <v>512</v>
      </c>
      <c r="E135" s="25" t="s">
        <v>513</v>
      </c>
      <c r="F135" s="42" t="s">
        <v>513</v>
      </c>
      <c r="G135" s="10" t="s">
        <v>514</v>
      </c>
      <c r="H135" s="11" t="s">
        <v>36</v>
      </c>
      <c r="I135" s="28" t="s">
        <v>530</v>
      </c>
      <c r="J135" s="28" t="s">
        <v>513</v>
      </c>
      <c r="K135" s="28" t="s">
        <v>513</v>
      </c>
      <c r="L135" s="26" t="s">
        <v>513</v>
      </c>
      <c r="M135" s="71" t="s">
        <v>516</v>
      </c>
      <c r="N135" s="30" t="s">
        <v>50</v>
      </c>
      <c r="O135" s="31">
        <v>43601</v>
      </c>
      <c r="P135" s="31">
        <v>43602</v>
      </c>
      <c r="Q135" s="39" t="s">
        <v>531</v>
      </c>
      <c r="R135" s="34" t="s">
        <v>521</v>
      </c>
      <c r="S135" s="50" t="s">
        <v>532</v>
      </c>
      <c r="T135" s="21" t="str">
        <f t="shared" ref="T135:U150" si="1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&lt;0.425</v>
      </c>
      <c r="U135" s="21" t="str">
        <f t="shared" si="14"/>
        <v>&lt;0.432</v>
      </c>
      <c r="V135" s="22" t="str">
        <f t="shared" si="11"/>
        <v>&lt;0.86</v>
      </c>
      <c r="W135" s="23" t="str">
        <f t="shared" si="12"/>
        <v/>
      </c>
    </row>
    <row r="136" spans="1:23" x14ac:dyDescent="0.45">
      <c r="A136" s="24">
        <v>131</v>
      </c>
      <c r="B136" s="28" t="s">
        <v>511</v>
      </c>
      <c r="C136" s="42" t="s">
        <v>511</v>
      </c>
      <c r="D136" s="24" t="s">
        <v>512</v>
      </c>
      <c r="E136" s="25" t="s">
        <v>513</v>
      </c>
      <c r="F136" s="42" t="s">
        <v>513</v>
      </c>
      <c r="G136" s="10" t="s">
        <v>514</v>
      </c>
      <c r="H136" s="11" t="s">
        <v>36</v>
      </c>
      <c r="I136" s="28" t="s">
        <v>527</v>
      </c>
      <c r="J136" s="28" t="s">
        <v>513</v>
      </c>
      <c r="K136" s="28" t="s">
        <v>513</v>
      </c>
      <c r="L136" s="26" t="s">
        <v>513</v>
      </c>
      <c r="M136" s="71" t="s">
        <v>516</v>
      </c>
      <c r="N136" s="30" t="s">
        <v>50</v>
      </c>
      <c r="O136" s="31">
        <v>43601</v>
      </c>
      <c r="P136" s="31">
        <v>43602</v>
      </c>
      <c r="Q136" s="39" t="s">
        <v>533</v>
      </c>
      <c r="R136" s="34" t="s">
        <v>534</v>
      </c>
      <c r="S136" s="51" t="s">
        <v>529</v>
      </c>
      <c r="T136" s="21" t="str">
        <f t="shared" si="14"/>
        <v>&lt;0.501</v>
      </c>
      <c r="U136" s="21" t="str">
        <f t="shared" si="14"/>
        <v>&lt;0.536</v>
      </c>
      <c r="V136" s="22" t="str">
        <f t="shared" si="11"/>
        <v>&lt;1</v>
      </c>
      <c r="W136" s="23" t="str">
        <f t="shared" si="12"/>
        <v/>
      </c>
    </row>
    <row r="137" spans="1:23" x14ac:dyDescent="0.45">
      <c r="A137" s="24">
        <v>132</v>
      </c>
      <c r="B137" s="28" t="s">
        <v>511</v>
      </c>
      <c r="C137" s="42" t="s">
        <v>511</v>
      </c>
      <c r="D137" s="24" t="s">
        <v>535</v>
      </c>
      <c r="E137" s="25" t="s">
        <v>513</v>
      </c>
      <c r="F137" s="42" t="s">
        <v>513</v>
      </c>
      <c r="G137" s="112" t="s">
        <v>514</v>
      </c>
      <c r="H137" s="43" t="s">
        <v>36</v>
      </c>
      <c r="I137" s="28" t="s">
        <v>536</v>
      </c>
      <c r="J137" s="28" t="s">
        <v>513</v>
      </c>
      <c r="K137" s="28" t="s">
        <v>513</v>
      </c>
      <c r="L137" s="26" t="s">
        <v>513</v>
      </c>
      <c r="M137" s="71" t="s">
        <v>516</v>
      </c>
      <c r="N137" s="30" t="s">
        <v>50</v>
      </c>
      <c r="O137" s="31">
        <v>43601</v>
      </c>
      <c r="P137" s="31">
        <v>43602</v>
      </c>
      <c r="Q137" s="39" t="s">
        <v>537</v>
      </c>
      <c r="R137" s="34" t="s">
        <v>534</v>
      </c>
      <c r="S137" s="51" t="s">
        <v>420</v>
      </c>
      <c r="T137" s="21" t="str">
        <f t="shared" si="14"/>
        <v>&lt;0.421</v>
      </c>
      <c r="U137" s="21" t="str">
        <f t="shared" si="14"/>
        <v>&lt;0.536</v>
      </c>
      <c r="V137" s="22" t="str">
        <f t="shared" si="11"/>
        <v>&lt;0.96</v>
      </c>
      <c r="W137" s="23" t="str">
        <f t="shared" si="12"/>
        <v/>
      </c>
    </row>
    <row r="138" spans="1:23" x14ac:dyDescent="0.45">
      <c r="A138" s="24">
        <v>133</v>
      </c>
      <c r="B138" s="28" t="s">
        <v>511</v>
      </c>
      <c r="C138" s="42" t="s">
        <v>511</v>
      </c>
      <c r="D138" s="24" t="s">
        <v>512</v>
      </c>
      <c r="E138" s="25" t="s">
        <v>513</v>
      </c>
      <c r="F138" s="42" t="s">
        <v>513</v>
      </c>
      <c r="G138" s="113" t="s">
        <v>514</v>
      </c>
      <c r="H138" s="11" t="s">
        <v>36</v>
      </c>
      <c r="I138" s="28" t="s">
        <v>523</v>
      </c>
      <c r="J138" s="28" t="s">
        <v>513</v>
      </c>
      <c r="K138" s="28" t="s">
        <v>513</v>
      </c>
      <c r="L138" s="26" t="s">
        <v>513</v>
      </c>
      <c r="M138" s="71" t="s">
        <v>516</v>
      </c>
      <c r="N138" s="30" t="s">
        <v>50</v>
      </c>
      <c r="O138" s="31">
        <v>43601</v>
      </c>
      <c r="P138" s="31">
        <v>43602</v>
      </c>
      <c r="Q138" s="39" t="s">
        <v>538</v>
      </c>
      <c r="R138" s="34" t="s">
        <v>539</v>
      </c>
      <c r="S138" s="51" t="s">
        <v>420</v>
      </c>
      <c r="T138" s="21" t="str">
        <f t="shared" si="14"/>
        <v>&lt;0.475</v>
      </c>
      <c r="U138" s="21" t="str">
        <f t="shared" si="14"/>
        <v>&lt;0.48</v>
      </c>
      <c r="V138" s="22" t="str">
        <f t="shared" si="11"/>
        <v>&lt;0.96</v>
      </c>
      <c r="W138" s="23" t="str">
        <f t="shared" si="12"/>
        <v/>
      </c>
    </row>
    <row r="139" spans="1:23" x14ac:dyDescent="0.45">
      <c r="A139" s="24">
        <v>134</v>
      </c>
      <c r="B139" s="28" t="s">
        <v>511</v>
      </c>
      <c r="C139" s="42" t="s">
        <v>511</v>
      </c>
      <c r="D139" s="24" t="s">
        <v>540</v>
      </c>
      <c r="E139" s="25" t="s">
        <v>513</v>
      </c>
      <c r="F139" s="42" t="s">
        <v>513</v>
      </c>
      <c r="G139" s="10" t="s">
        <v>514</v>
      </c>
      <c r="H139" s="11" t="s">
        <v>36</v>
      </c>
      <c r="I139" s="28" t="s">
        <v>541</v>
      </c>
      <c r="J139" s="28" t="s">
        <v>513</v>
      </c>
      <c r="K139" s="28" t="s">
        <v>513</v>
      </c>
      <c r="L139" s="26" t="s">
        <v>513</v>
      </c>
      <c r="M139" s="71" t="s">
        <v>516</v>
      </c>
      <c r="N139" s="30" t="s">
        <v>50</v>
      </c>
      <c r="O139" s="31">
        <v>43711</v>
      </c>
      <c r="P139" s="31">
        <v>43712</v>
      </c>
      <c r="Q139" s="39" t="s">
        <v>542</v>
      </c>
      <c r="R139" s="34" t="s">
        <v>543</v>
      </c>
      <c r="S139" s="51">
        <v>0.97</v>
      </c>
      <c r="T139" s="21" t="str">
        <f t="shared" si="14"/>
        <v>&lt;0.426</v>
      </c>
      <c r="U139" s="21" t="str">
        <f t="shared" si="14"/>
        <v>&lt;0.971</v>
      </c>
      <c r="V139" s="22" t="str">
        <f t="shared" si="11"/>
        <v>&lt;1.4</v>
      </c>
      <c r="W139" s="23" t="str">
        <f t="shared" si="12"/>
        <v/>
      </c>
    </row>
    <row r="140" spans="1:23" x14ac:dyDescent="0.45">
      <c r="A140" s="24">
        <v>135</v>
      </c>
      <c r="B140" s="28" t="s">
        <v>511</v>
      </c>
      <c r="C140" s="42" t="s">
        <v>511</v>
      </c>
      <c r="D140" s="24" t="s">
        <v>540</v>
      </c>
      <c r="E140" s="25" t="s">
        <v>513</v>
      </c>
      <c r="F140" s="42" t="s">
        <v>513</v>
      </c>
      <c r="G140" s="113" t="s">
        <v>514</v>
      </c>
      <c r="H140" s="43" t="s">
        <v>36</v>
      </c>
      <c r="I140" s="28" t="s">
        <v>541</v>
      </c>
      <c r="J140" s="28" t="s">
        <v>513</v>
      </c>
      <c r="K140" s="28" t="s">
        <v>513</v>
      </c>
      <c r="L140" s="26" t="s">
        <v>513</v>
      </c>
      <c r="M140" s="71" t="s">
        <v>516</v>
      </c>
      <c r="N140" s="30" t="s">
        <v>50</v>
      </c>
      <c r="O140" s="31">
        <v>43711</v>
      </c>
      <c r="P140" s="31">
        <v>43712</v>
      </c>
      <c r="Q140" s="39" t="s">
        <v>544</v>
      </c>
      <c r="R140" s="34" t="s">
        <v>545</v>
      </c>
      <c r="S140" s="51" t="s">
        <v>546</v>
      </c>
      <c r="T140" s="21" t="str">
        <f t="shared" si="14"/>
        <v>&lt;0.466</v>
      </c>
      <c r="U140" s="21" t="str">
        <f t="shared" si="14"/>
        <v>&lt;0.53</v>
      </c>
      <c r="V140" s="22" t="str">
        <f t="shared" si="11"/>
        <v>&lt;1</v>
      </c>
      <c r="W140" s="23" t="str">
        <f t="shared" si="12"/>
        <v/>
      </c>
    </row>
    <row r="141" spans="1:23" x14ac:dyDescent="0.45">
      <c r="A141" s="24">
        <v>136</v>
      </c>
      <c r="B141" s="28" t="s">
        <v>511</v>
      </c>
      <c r="C141" s="42" t="s">
        <v>511</v>
      </c>
      <c r="D141" s="24" t="s">
        <v>547</v>
      </c>
      <c r="E141" s="25" t="s">
        <v>513</v>
      </c>
      <c r="F141" s="42" t="s">
        <v>513</v>
      </c>
      <c r="G141" s="113" t="s">
        <v>514</v>
      </c>
      <c r="H141" s="11" t="s">
        <v>36</v>
      </c>
      <c r="I141" s="28" t="s">
        <v>548</v>
      </c>
      <c r="J141" s="28" t="s">
        <v>513</v>
      </c>
      <c r="K141" s="28" t="s">
        <v>513</v>
      </c>
      <c r="L141" s="26" t="s">
        <v>513</v>
      </c>
      <c r="M141" s="71" t="s">
        <v>516</v>
      </c>
      <c r="N141" s="30" t="s">
        <v>50</v>
      </c>
      <c r="O141" s="31">
        <v>43783</v>
      </c>
      <c r="P141" s="31">
        <v>43784</v>
      </c>
      <c r="Q141" s="39" t="s">
        <v>549</v>
      </c>
      <c r="R141" s="34" t="s">
        <v>550</v>
      </c>
      <c r="S141" s="51" t="s">
        <v>551</v>
      </c>
      <c r="T141" s="21" t="str">
        <f t="shared" si="14"/>
        <v>&lt;0.354</v>
      </c>
      <c r="U141" s="21" t="str">
        <f t="shared" si="14"/>
        <v>&lt;0.496</v>
      </c>
      <c r="V141" s="22" t="str">
        <f t="shared" si="11"/>
        <v>&lt;0.85</v>
      </c>
      <c r="W141" s="23" t="str">
        <f t="shared" si="12"/>
        <v/>
      </c>
    </row>
    <row r="142" spans="1:23" x14ac:dyDescent="0.45">
      <c r="A142" s="24">
        <v>137</v>
      </c>
      <c r="B142" s="28" t="s">
        <v>511</v>
      </c>
      <c r="C142" s="42" t="s">
        <v>511</v>
      </c>
      <c r="D142" s="24" t="s">
        <v>552</v>
      </c>
      <c r="E142" s="25" t="s">
        <v>513</v>
      </c>
      <c r="F142" s="42" t="s">
        <v>513</v>
      </c>
      <c r="G142" s="10" t="s">
        <v>514</v>
      </c>
      <c r="H142" s="43" t="s">
        <v>36</v>
      </c>
      <c r="I142" s="28" t="s">
        <v>520</v>
      </c>
      <c r="J142" s="28" t="s">
        <v>513</v>
      </c>
      <c r="K142" s="28" t="s">
        <v>513</v>
      </c>
      <c r="L142" s="26" t="s">
        <v>513</v>
      </c>
      <c r="M142" s="71" t="s">
        <v>516</v>
      </c>
      <c r="N142" s="30" t="s">
        <v>50</v>
      </c>
      <c r="O142" s="31">
        <v>43783</v>
      </c>
      <c r="P142" s="31">
        <v>43784</v>
      </c>
      <c r="Q142" s="39" t="s">
        <v>553</v>
      </c>
      <c r="R142" s="34" t="s">
        <v>528</v>
      </c>
      <c r="S142" s="51" t="s">
        <v>546</v>
      </c>
      <c r="T142" s="21" t="str">
        <f t="shared" si="14"/>
        <v>&lt;0.489</v>
      </c>
      <c r="U142" s="21" t="str">
        <f t="shared" si="14"/>
        <v>&lt;0.523</v>
      </c>
      <c r="V142" s="22" t="str">
        <f t="shared" si="11"/>
        <v>&lt;1</v>
      </c>
      <c r="W142" s="23" t="str">
        <f t="shared" si="12"/>
        <v/>
      </c>
    </row>
    <row r="143" spans="1:23" x14ac:dyDescent="0.45">
      <c r="A143" s="24">
        <v>138</v>
      </c>
      <c r="B143" s="28" t="s">
        <v>511</v>
      </c>
      <c r="C143" s="42" t="s">
        <v>511</v>
      </c>
      <c r="D143" s="52" t="s">
        <v>512</v>
      </c>
      <c r="E143" s="53" t="s">
        <v>513</v>
      </c>
      <c r="F143" s="54" t="s">
        <v>513</v>
      </c>
      <c r="G143" s="27" t="s">
        <v>514</v>
      </c>
      <c r="H143" s="43" t="s">
        <v>36</v>
      </c>
      <c r="I143" s="110" t="s">
        <v>554</v>
      </c>
      <c r="J143" s="110" t="s">
        <v>513</v>
      </c>
      <c r="K143" s="110" t="s">
        <v>513</v>
      </c>
      <c r="L143" s="91" t="s">
        <v>513</v>
      </c>
      <c r="M143" s="92" t="s">
        <v>516</v>
      </c>
      <c r="N143" s="93" t="s">
        <v>50</v>
      </c>
      <c r="O143" s="58">
        <v>43789</v>
      </c>
      <c r="P143" s="58">
        <v>43790</v>
      </c>
      <c r="Q143" s="39" t="s">
        <v>555</v>
      </c>
      <c r="R143" s="94" t="s">
        <v>556</v>
      </c>
      <c r="S143" s="60" t="s">
        <v>420</v>
      </c>
      <c r="T143" s="21" t="str">
        <f t="shared" si="14"/>
        <v>&lt;0.494</v>
      </c>
      <c r="U143" s="21" t="str">
        <f t="shared" si="14"/>
        <v>&lt;0.465</v>
      </c>
      <c r="V143" s="22" t="str">
        <f t="shared" si="11"/>
        <v>&lt;0.96</v>
      </c>
      <c r="W143" s="23" t="str">
        <f t="shared" si="12"/>
        <v/>
      </c>
    </row>
    <row r="144" spans="1:23" x14ac:dyDescent="0.45">
      <c r="A144" s="24">
        <v>139</v>
      </c>
      <c r="B144" s="28" t="s">
        <v>511</v>
      </c>
      <c r="C144" s="42" t="s">
        <v>511</v>
      </c>
      <c r="D144" s="52" t="s">
        <v>557</v>
      </c>
      <c r="E144" s="53" t="s">
        <v>513</v>
      </c>
      <c r="F144" s="54" t="s">
        <v>513</v>
      </c>
      <c r="G144" s="27" t="s">
        <v>514</v>
      </c>
      <c r="H144" s="11" t="s">
        <v>36</v>
      </c>
      <c r="I144" s="110" t="s">
        <v>558</v>
      </c>
      <c r="J144" s="110" t="s">
        <v>513</v>
      </c>
      <c r="K144" s="110" t="s">
        <v>513</v>
      </c>
      <c r="L144" s="91" t="s">
        <v>513</v>
      </c>
      <c r="M144" s="92" t="s">
        <v>516</v>
      </c>
      <c r="N144" s="93" t="s">
        <v>50</v>
      </c>
      <c r="O144" s="58">
        <v>43789</v>
      </c>
      <c r="P144" s="58">
        <v>43790</v>
      </c>
      <c r="Q144" s="39" t="s">
        <v>559</v>
      </c>
      <c r="R144" s="34" t="s">
        <v>528</v>
      </c>
      <c r="S144" s="60" t="s">
        <v>560</v>
      </c>
      <c r="T144" s="21" t="str">
        <f t="shared" si="14"/>
        <v>&lt;0.456</v>
      </c>
      <c r="U144" s="21" t="str">
        <f t="shared" si="14"/>
        <v>&lt;0.523</v>
      </c>
      <c r="V144" s="22" t="str">
        <f t="shared" si="11"/>
        <v>&lt;0.98</v>
      </c>
      <c r="W144" s="23" t="str">
        <f t="shared" si="12"/>
        <v/>
      </c>
    </row>
    <row r="145" spans="1:23" x14ac:dyDescent="0.45">
      <c r="A145" s="24">
        <v>140</v>
      </c>
      <c r="B145" s="28" t="s">
        <v>511</v>
      </c>
      <c r="C145" s="42" t="s">
        <v>511</v>
      </c>
      <c r="D145" s="52" t="s">
        <v>540</v>
      </c>
      <c r="E145" s="53" t="s">
        <v>513</v>
      </c>
      <c r="F145" s="54" t="s">
        <v>513</v>
      </c>
      <c r="G145" s="27" t="s">
        <v>514</v>
      </c>
      <c r="H145" s="11" t="s">
        <v>36</v>
      </c>
      <c r="I145" s="110" t="s">
        <v>554</v>
      </c>
      <c r="J145" s="110" t="s">
        <v>513</v>
      </c>
      <c r="K145" s="110" t="s">
        <v>513</v>
      </c>
      <c r="L145" s="91" t="s">
        <v>513</v>
      </c>
      <c r="M145" s="92" t="s">
        <v>516</v>
      </c>
      <c r="N145" s="93" t="s">
        <v>50</v>
      </c>
      <c r="O145" s="58">
        <v>43811</v>
      </c>
      <c r="P145" s="58">
        <v>43812</v>
      </c>
      <c r="Q145" s="39" t="s">
        <v>441</v>
      </c>
      <c r="R145" s="34" t="s">
        <v>561</v>
      </c>
      <c r="S145" s="60" t="s">
        <v>551</v>
      </c>
      <c r="T145" s="21" t="str">
        <f t="shared" si="14"/>
        <v>&lt;0.46</v>
      </c>
      <c r="U145" s="21" t="str">
        <f t="shared" si="14"/>
        <v>&lt;0.394</v>
      </c>
      <c r="V145" s="22" t="str">
        <f t="shared" si="11"/>
        <v>&lt;0.85</v>
      </c>
      <c r="W145" s="23" t="str">
        <f t="shared" si="12"/>
        <v/>
      </c>
    </row>
    <row r="146" spans="1:23" x14ac:dyDescent="0.45">
      <c r="A146" s="24">
        <v>141</v>
      </c>
      <c r="B146" s="28" t="s">
        <v>511</v>
      </c>
      <c r="C146" s="42" t="s">
        <v>511</v>
      </c>
      <c r="D146" s="52" t="s">
        <v>512</v>
      </c>
      <c r="E146" s="53" t="s">
        <v>513</v>
      </c>
      <c r="F146" s="54" t="s">
        <v>513</v>
      </c>
      <c r="G146" s="27" t="s">
        <v>514</v>
      </c>
      <c r="H146" s="43" t="s">
        <v>36</v>
      </c>
      <c r="I146" s="110" t="s">
        <v>523</v>
      </c>
      <c r="J146" s="110" t="s">
        <v>513</v>
      </c>
      <c r="K146" s="110" t="s">
        <v>513</v>
      </c>
      <c r="L146" s="91" t="s">
        <v>513</v>
      </c>
      <c r="M146" s="92" t="s">
        <v>516</v>
      </c>
      <c r="N146" s="93" t="s">
        <v>50</v>
      </c>
      <c r="O146" s="58">
        <v>43811</v>
      </c>
      <c r="P146" s="58">
        <v>43812</v>
      </c>
      <c r="Q146" s="39" t="s">
        <v>562</v>
      </c>
      <c r="R146" s="34" t="s">
        <v>563</v>
      </c>
      <c r="S146" s="60" t="s">
        <v>564</v>
      </c>
      <c r="T146" s="21" t="str">
        <f t="shared" si="14"/>
        <v>&lt;0.339</v>
      </c>
      <c r="U146" s="21" t="str">
        <f t="shared" si="14"/>
        <v>&lt;0.562</v>
      </c>
      <c r="V146" s="22" t="str">
        <f t="shared" si="11"/>
        <v>&lt;0.9</v>
      </c>
      <c r="W146" s="23" t="str">
        <f t="shared" si="12"/>
        <v/>
      </c>
    </row>
    <row r="147" spans="1:23" x14ac:dyDescent="0.45">
      <c r="A147" s="24">
        <v>142</v>
      </c>
      <c r="B147" s="28" t="s">
        <v>511</v>
      </c>
      <c r="C147" s="42" t="s">
        <v>511</v>
      </c>
      <c r="D147" s="52" t="s">
        <v>512</v>
      </c>
      <c r="E147" s="53" t="s">
        <v>513</v>
      </c>
      <c r="F147" s="54" t="s">
        <v>513</v>
      </c>
      <c r="G147" s="27" t="s">
        <v>514</v>
      </c>
      <c r="H147" s="11" t="s">
        <v>36</v>
      </c>
      <c r="I147" s="110" t="s">
        <v>565</v>
      </c>
      <c r="J147" s="110" t="s">
        <v>513</v>
      </c>
      <c r="K147" s="110" t="s">
        <v>513</v>
      </c>
      <c r="L147" s="91" t="s">
        <v>513</v>
      </c>
      <c r="M147" s="92" t="s">
        <v>516</v>
      </c>
      <c r="N147" s="93" t="s">
        <v>50</v>
      </c>
      <c r="O147" s="58" t="s">
        <v>566</v>
      </c>
      <c r="P147" s="59" t="s">
        <v>567</v>
      </c>
      <c r="Q147" s="39" t="s">
        <v>419</v>
      </c>
      <c r="R147" s="34" t="s">
        <v>568</v>
      </c>
      <c r="S147" s="60" t="s">
        <v>546</v>
      </c>
      <c r="T147" s="21" t="str">
        <f t="shared" si="14"/>
        <v>&lt;0.508</v>
      </c>
      <c r="U147" s="21" t="str">
        <f t="shared" si="14"/>
        <v>&lt;0.495</v>
      </c>
      <c r="V147" s="22" t="str">
        <f t="shared" si="11"/>
        <v>&lt;1</v>
      </c>
      <c r="W147" s="23" t="str">
        <f t="shared" si="12"/>
        <v/>
      </c>
    </row>
    <row r="148" spans="1:23" x14ac:dyDescent="0.45">
      <c r="A148" s="24">
        <v>143</v>
      </c>
      <c r="B148" s="28" t="s">
        <v>511</v>
      </c>
      <c r="C148" s="42" t="s">
        <v>511</v>
      </c>
      <c r="D148" s="52" t="s">
        <v>512</v>
      </c>
      <c r="E148" s="53" t="s">
        <v>513</v>
      </c>
      <c r="F148" s="54" t="s">
        <v>513</v>
      </c>
      <c r="G148" s="27" t="s">
        <v>514</v>
      </c>
      <c r="H148" s="11" t="s">
        <v>36</v>
      </c>
      <c r="I148" s="110" t="s">
        <v>515</v>
      </c>
      <c r="J148" s="110" t="s">
        <v>513</v>
      </c>
      <c r="K148" s="110" t="s">
        <v>513</v>
      </c>
      <c r="L148" s="91" t="s">
        <v>513</v>
      </c>
      <c r="M148" s="92" t="s">
        <v>516</v>
      </c>
      <c r="N148" s="93" t="s">
        <v>50</v>
      </c>
      <c r="O148" s="58" t="s">
        <v>566</v>
      </c>
      <c r="P148" s="59" t="s">
        <v>567</v>
      </c>
      <c r="Q148" s="39" t="s">
        <v>569</v>
      </c>
      <c r="R148" s="34" t="s">
        <v>570</v>
      </c>
      <c r="S148" s="60" t="s">
        <v>204</v>
      </c>
      <c r="T148" s="21" t="str">
        <f t="shared" si="14"/>
        <v>&lt;0.497</v>
      </c>
      <c r="U148" s="21" t="str">
        <f t="shared" si="14"/>
        <v>&lt;0.609</v>
      </c>
      <c r="V148" s="22" t="str">
        <f t="shared" si="11"/>
        <v>&lt;1.1</v>
      </c>
      <c r="W148" s="23" t="str">
        <f t="shared" si="12"/>
        <v/>
      </c>
    </row>
    <row r="149" spans="1:23" x14ac:dyDescent="0.45">
      <c r="A149" s="24">
        <v>144</v>
      </c>
      <c r="B149" s="28" t="s">
        <v>511</v>
      </c>
      <c r="C149" s="42" t="s">
        <v>511</v>
      </c>
      <c r="D149" s="52" t="s">
        <v>571</v>
      </c>
      <c r="E149" s="53" t="s">
        <v>513</v>
      </c>
      <c r="F149" s="54" t="s">
        <v>513</v>
      </c>
      <c r="G149" s="27" t="s">
        <v>514</v>
      </c>
      <c r="H149" s="56" t="s">
        <v>36</v>
      </c>
      <c r="I149" s="110" t="s">
        <v>565</v>
      </c>
      <c r="J149" s="110" t="s">
        <v>513</v>
      </c>
      <c r="K149" s="110" t="s">
        <v>513</v>
      </c>
      <c r="L149" s="91" t="s">
        <v>513</v>
      </c>
      <c r="M149" s="92" t="s">
        <v>516</v>
      </c>
      <c r="N149" s="93" t="s">
        <v>50</v>
      </c>
      <c r="O149" s="58" t="s">
        <v>572</v>
      </c>
      <c r="P149" s="59" t="s">
        <v>573</v>
      </c>
      <c r="Q149" s="39" t="s">
        <v>574</v>
      </c>
      <c r="R149" s="34" t="s">
        <v>539</v>
      </c>
      <c r="S149" s="60" t="s">
        <v>575</v>
      </c>
      <c r="T149" s="21" t="str">
        <f t="shared" si="14"/>
        <v>&lt;0.467</v>
      </c>
      <c r="U149" s="21" t="str">
        <f t="shared" si="14"/>
        <v>&lt;0.48</v>
      </c>
      <c r="V149" s="22" t="str">
        <f t="shared" si="11"/>
        <v>&lt;0.95</v>
      </c>
      <c r="W149" s="23" t="str">
        <f t="shared" si="12"/>
        <v/>
      </c>
    </row>
    <row r="150" spans="1:23" x14ac:dyDescent="0.45">
      <c r="A150" s="24">
        <v>145</v>
      </c>
      <c r="B150" s="28" t="s">
        <v>511</v>
      </c>
      <c r="C150" s="42" t="s">
        <v>511</v>
      </c>
      <c r="D150" s="24" t="s">
        <v>576</v>
      </c>
      <c r="E150" s="25" t="s">
        <v>513</v>
      </c>
      <c r="F150" s="42" t="s">
        <v>513</v>
      </c>
      <c r="G150" s="27" t="s">
        <v>514</v>
      </c>
      <c r="H150" s="11" t="s">
        <v>36</v>
      </c>
      <c r="I150" s="28" t="s">
        <v>520</v>
      </c>
      <c r="J150" s="28" t="s">
        <v>513</v>
      </c>
      <c r="K150" s="28" t="s">
        <v>513</v>
      </c>
      <c r="L150" s="26" t="s">
        <v>513</v>
      </c>
      <c r="M150" s="71" t="s">
        <v>516</v>
      </c>
      <c r="N150" s="30" t="s">
        <v>50</v>
      </c>
      <c r="O150" s="31" t="s">
        <v>572</v>
      </c>
      <c r="P150" s="32" t="s">
        <v>573</v>
      </c>
      <c r="Q150" s="39" t="s">
        <v>577</v>
      </c>
      <c r="R150" s="34" t="s">
        <v>578</v>
      </c>
      <c r="S150" s="51" t="s">
        <v>204</v>
      </c>
      <c r="T150" s="36" t="str">
        <f t="shared" si="14"/>
        <v>&lt;0.503</v>
      </c>
      <c r="U150" s="36" t="str">
        <f t="shared" si="14"/>
        <v>&lt;0.586</v>
      </c>
      <c r="V150" s="37" t="str">
        <f t="shared" si="11"/>
        <v>&lt;1.1</v>
      </c>
      <c r="W150" s="38" t="str">
        <f t="shared" si="12"/>
        <v/>
      </c>
    </row>
    <row r="151" spans="1:23" x14ac:dyDescent="0.45">
      <c r="A151" s="24">
        <v>146</v>
      </c>
      <c r="B151" s="12" t="s">
        <v>557</v>
      </c>
      <c r="C151" s="9" t="s">
        <v>557</v>
      </c>
      <c r="D151" s="6" t="s">
        <v>557</v>
      </c>
      <c r="E151" s="7" t="s">
        <v>579</v>
      </c>
      <c r="F151" s="9" t="s">
        <v>580</v>
      </c>
      <c r="G151" s="10" t="s">
        <v>483</v>
      </c>
      <c r="H151" s="43" t="s">
        <v>305</v>
      </c>
      <c r="I151" s="12" t="s">
        <v>581</v>
      </c>
      <c r="J151" s="12" t="s">
        <v>270</v>
      </c>
      <c r="K151" s="12" t="s">
        <v>582</v>
      </c>
      <c r="L151" s="8" t="s">
        <v>94</v>
      </c>
      <c r="M151" s="70" t="s">
        <v>583</v>
      </c>
      <c r="N151" s="15" t="s">
        <v>50</v>
      </c>
      <c r="O151" s="16">
        <v>43940</v>
      </c>
      <c r="P151" s="17">
        <v>43942</v>
      </c>
      <c r="Q151" s="48" t="s">
        <v>584</v>
      </c>
      <c r="R151" s="49" t="s">
        <v>585</v>
      </c>
      <c r="S151" s="20" t="s">
        <v>586</v>
      </c>
      <c r="T151" s="21" t="str">
        <f t="shared" ref="T151:U163" si="15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&lt;9.7</v>
      </c>
      <c r="U151" s="21" t="str">
        <f t="shared" si="15"/>
        <v>&lt;8.9</v>
      </c>
      <c r="V151" s="22" t="str">
        <f t="shared" si="11"/>
        <v>&lt;19</v>
      </c>
      <c r="W151" s="23" t="str">
        <f t="shared" si="12"/>
        <v/>
      </c>
    </row>
    <row r="152" spans="1:23" x14ac:dyDescent="0.45">
      <c r="A152" s="24">
        <v>147</v>
      </c>
      <c r="B152" s="28" t="s">
        <v>557</v>
      </c>
      <c r="C152" s="42" t="s">
        <v>557</v>
      </c>
      <c r="D152" s="24" t="s">
        <v>557</v>
      </c>
      <c r="E152" s="25" t="s">
        <v>579</v>
      </c>
      <c r="F152" s="42" t="s">
        <v>580</v>
      </c>
      <c r="G152" s="10" t="s">
        <v>483</v>
      </c>
      <c r="H152" s="11" t="s">
        <v>305</v>
      </c>
      <c r="I152" s="28" t="s">
        <v>587</v>
      </c>
      <c r="J152" s="28" t="s">
        <v>270</v>
      </c>
      <c r="K152" s="28" t="s">
        <v>244</v>
      </c>
      <c r="L152" s="8" t="s">
        <v>94</v>
      </c>
      <c r="M152" s="71" t="s">
        <v>588</v>
      </c>
      <c r="N152" s="30" t="s">
        <v>50</v>
      </c>
      <c r="O152" s="31">
        <v>43940</v>
      </c>
      <c r="P152" s="32">
        <v>43942</v>
      </c>
      <c r="Q152" s="39" t="s">
        <v>589</v>
      </c>
      <c r="R152" s="34" t="s">
        <v>590</v>
      </c>
      <c r="S152" s="20" t="s">
        <v>591</v>
      </c>
      <c r="T152" s="21" t="str">
        <f t="shared" si="15"/>
        <v>&lt;7.3</v>
      </c>
      <c r="U152" s="21" t="str">
        <f t="shared" si="15"/>
        <v>&lt;9.4</v>
      </c>
      <c r="V152" s="22" t="str">
        <f t="shared" si="11"/>
        <v>&lt;17</v>
      </c>
      <c r="W152" s="23" t="str">
        <f t="shared" si="12"/>
        <v/>
      </c>
    </row>
    <row r="153" spans="1:23" x14ac:dyDescent="0.45">
      <c r="A153" s="24">
        <v>148</v>
      </c>
      <c r="B153" s="28" t="s">
        <v>557</v>
      </c>
      <c r="C153" s="42" t="s">
        <v>557</v>
      </c>
      <c r="D153" s="24" t="s">
        <v>557</v>
      </c>
      <c r="E153" s="25" t="s">
        <v>592</v>
      </c>
      <c r="F153" s="42" t="s">
        <v>580</v>
      </c>
      <c r="G153" s="10" t="s">
        <v>483</v>
      </c>
      <c r="H153" s="11" t="s">
        <v>305</v>
      </c>
      <c r="I153" s="28" t="s">
        <v>593</v>
      </c>
      <c r="J153" s="28" t="s">
        <v>270</v>
      </c>
      <c r="K153" s="28" t="s">
        <v>582</v>
      </c>
      <c r="L153" s="8" t="s">
        <v>94</v>
      </c>
      <c r="M153" s="71" t="s">
        <v>588</v>
      </c>
      <c r="N153" s="30" t="s">
        <v>50</v>
      </c>
      <c r="O153" s="31">
        <v>43940</v>
      </c>
      <c r="P153" s="32">
        <v>43942</v>
      </c>
      <c r="Q153" s="39" t="s">
        <v>594</v>
      </c>
      <c r="R153" s="34" t="s">
        <v>595</v>
      </c>
      <c r="S153" s="20" t="s">
        <v>596</v>
      </c>
      <c r="T153" s="21" t="str">
        <f t="shared" si="15"/>
        <v>&lt;9.1</v>
      </c>
      <c r="U153" s="21" t="str">
        <f t="shared" si="15"/>
        <v>&lt;9.8</v>
      </c>
      <c r="V153" s="22" t="str">
        <f t="shared" si="11"/>
        <v>&lt;19</v>
      </c>
      <c r="W153" s="23" t="str">
        <f t="shared" si="12"/>
        <v/>
      </c>
    </row>
    <row r="154" spans="1:23" x14ac:dyDescent="0.45">
      <c r="A154" s="24">
        <v>149</v>
      </c>
      <c r="B154" s="12" t="s">
        <v>557</v>
      </c>
      <c r="C154" s="9" t="s">
        <v>557</v>
      </c>
      <c r="D154" s="6" t="s">
        <v>557</v>
      </c>
      <c r="E154" s="7" t="s">
        <v>597</v>
      </c>
      <c r="F154" s="9" t="s">
        <v>598</v>
      </c>
      <c r="G154" s="10" t="s">
        <v>483</v>
      </c>
      <c r="H154" s="11" t="s">
        <v>305</v>
      </c>
      <c r="I154" s="12" t="s">
        <v>599</v>
      </c>
      <c r="J154" s="12" t="s">
        <v>270</v>
      </c>
      <c r="K154" s="12" t="s">
        <v>600</v>
      </c>
      <c r="L154" s="8" t="s">
        <v>94</v>
      </c>
      <c r="M154" s="70" t="s">
        <v>583</v>
      </c>
      <c r="N154" s="15" t="s">
        <v>50</v>
      </c>
      <c r="O154" s="16">
        <v>43941</v>
      </c>
      <c r="P154" s="17">
        <v>43943</v>
      </c>
      <c r="Q154" s="48" t="s">
        <v>601</v>
      </c>
      <c r="R154" s="49" t="s">
        <v>602</v>
      </c>
      <c r="S154" s="20" t="s">
        <v>603</v>
      </c>
      <c r="T154" s="21" t="str">
        <f t="shared" si="15"/>
        <v>&lt;9.6</v>
      </c>
      <c r="U154" s="21" t="str">
        <f t="shared" si="15"/>
        <v>&lt;8.4</v>
      </c>
      <c r="V154" s="22" t="str">
        <f t="shared" si="11"/>
        <v>&lt;18</v>
      </c>
      <c r="W154" s="23" t="str">
        <f t="shared" si="12"/>
        <v/>
      </c>
    </row>
    <row r="155" spans="1:23" x14ac:dyDescent="0.45">
      <c r="A155" s="24">
        <v>150</v>
      </c>
      <c r="B155" s="28" t="s">
        <v>557</v>
      </c>
      <c r="C155" s="42" t="s">
        <v>557</v>
      </c>
      <c r="D155" s="24" t="s">
        <v>557</v>
      </c>
      <c r="E155" s="25" t="s">
        <v>597</v>
      </c>
      <c r="F155" s="42" t="s">
        <v>598</v>
      </c>
      <c r="G155" s="10" t="s">
        <v>483</v>
      </c>
      <c r="H155" s="11" t="s">
        <v>305</v>
      </c>
      <c r="I155" s="28" t="s">
        <v>604</v>
      </c>
      <c r="J155" s="28" t="s">
        <v>270</v>
      </c>
      <c r="K155" s="28" t="s">
        <v>600</v>
      </c>
      <c r="L155" s="8" t="s">
        <v>94</v>
      </c>
      <c r="M155" s="71" t="s">
        <v>588</v>
      </c>
      <c r="N155" s="30" t="s">
        <v>50</v>
      </c>
      <c r="O155" s="31">
        <v>43941</v>
      </c>
      <c r="P155" s="32">
        <v>43943</v>
      </c>
      <c r="Q155" s="39" t="s">
        <v>605</v>
      </c>
      <c r="R155" s="34" t="s">
        <v>606</v>
      </c>
      <c r="S155" s="20" t="s">
        <v>607</v>
      </c>
      <c r="T155" s="21" t="str">
        <f t="shared" si="15"/>
        <v>&lt;7.8</v>
      </c>
      <c r="U155" s="21" t="str">
        <f t="shared" si="15"/>
        <v>&lt;8.8</v>
      </c>
      <c r="V155" s="22" t="str">
        <f t="shared" si="11"/>
        <v>&lt;17</v>
      </c>
      <c r="W155" s="23" t="str">
        <f t="shared" si="12"/>
        <v/>
      </c>
    </row>
    <row r="156" spans="1:23" x14ac:dyDescent="0.45">
      <c r="A156" s="24">
        <v>151</v>
      </c>
      <c r="B156" s="28" t="s">
        <v>557</v>
      </c>
      <c r="C156" s="42" t="s">
        <v>557</v>
      </c>
      <c r="D156" s="24" t="s">
        <v>557</v>
      </c>
      <c r="E156" s="25" t="s">
        <v>608</v>
      </c>
      <c r="F156" s="42" t="s">
        <v>609</v>
      </c>
      <c r="G156" s="10" t="s">
        <v>151</v>
      </c>
      <c r="H156" s="11" t="s">
        <v>305</v>
      </c>
      <c r="I156" s="28" t="s">
        <v>610</v>
      </c>
      <c r="J156" s="28" t="s">
        <v>270</v>
      </c>
      <c r="K156" s="28" t="s">
        <v>582</v>
      </c>
      <c r="L156" s="8" t="s">
        <v>94</v>
      </c>
      <c r="M156" s="71" t="s">
        <v>588</v>
      </c>
      <c r="N156" s="30" t="s">
        <v>50</v>
      </c>
      <c r="O156" s="31">
        <v>43942</v>
      </c>
      <c r="P156" s="32">
        <v>43943</v>
      </c>
      <c r="Q156" s="39" t="s">
        <v>611</v>
      </c>
      <c r="R156" s="34">
        <v>16</v>
      </c>
      <c r="S156" s="20">
        <v>16</v>
      </c>
      <c r="T156" s="21" t="str">
        <f t="shared" si="15"/>
        <v>&lt;8.5</v>
      </c>
      <c r="U156" s="21">
        <f t="shared" si="15"/>
        <v>16</v>
      </c>
      <c r="V156" s="22">
        <f t="shared" si="11"/>
        <v>16</v>
      </c>
      <c r="W156" s="23" t="str">
        <f t="shared" si="12"/>
        <v/>
      </c>
    </row>
    <row r="157" spans="1:23" x14ac:dyDescent="0.45">
      <c r="A157" s="24">
        <v>152</v>
      </c>
      <c r="B157" s="28" t="s">
        <v>557</v>
      </c>
      <c r="C157" s="42" t="s">
        <v>557</v>
      </c>
      <c r="D157" s="24" t="s">
        <v>557</v>
      </c>
      <c r="E157" s="25" t="s">
        <v>612</v>
      </c>
      <c r="F157" s="42" t="s">
        <v>613</v>
      </c>
      <c r="G157" s="10" t="s">
        <v>483</v>
      </c>
      <c r="H157" s="11" t="s">
        <v>305</v>
      </c>
      <c r="I157" s="28" t="s">
        <v>614</v>
      </c>
      <c r="J157" s="28" t="s">
        <v>270</v>
      </c>
      <c r="K157" s="28" t="s">
        <v>225</v>
      </c>
      <c r="L157" s="8" t="s">
        <v>94</v>
      </c>
      <c r="M157" s="71" t="s">
        <v>588</v>
      </c>
      <c r="N157" s="30" t="s">
        <v>50</v>
      </c>
      <c r="O157" s="31">
        <v>43941</v>
      </c>
      <c r="P157" s="32">
        <v>43943</v>
      </c>
      <c r="Q157" s="39" t="s">
        <v>615</v>
      </c>
      <c r="R157" s="34" t="s">
        <v>616</v>
      </c>
      <c r="S157" s="50" t="s">
        <v>79</v>
      </c>
      <c r="T157" s="21" t="str">
        <f t="shared" si="15"/>
        <v>&lt;6.9</v>
      </c>
      <c r="U157" s="21" t="str">
        <f t="shared" si="15"/>
        <v>&lt;7.3</v>
      </c>
      <c r="V157" s="22" t="str">
        <f t="shared" si="11"/>
        <v>&lt;14</v>
      </c>
      <c r="W157" s="23" t="str">
        <f t="shared" si="12"/>
        <v/>
      </c>
    </row>
    <row r="158" spans="1:23" x14ac:dyDescent="0.45">
      <c r="A158" s="24">
        <v>153</v>
      </c>
      <c r="B158" s="28" t="s">
        <v>557</v>
      </c>
      <c r="C158" s="42" t="s">
        <v>557</v>
      </c>
      <c r="D158" s="24" t="s">
        <v>557</v>
      </c>
      <c r="E158" s="25" t="s">
        <v>612</v>
      </c>
      <c r="F158" s="42" t="s">
        <v>613</v>
      </c>
      <c r="G158" s="10" t="s">
        <v>483</v>
      </c>
      <c r="H158" s="11" t="s">
        <v>305</v>
      </c>
      <c r="I158" s="28" t="s">
        <v>587</v>
      </c>
      <c r="J158" s="28" t="s">
        <v>270</v>
      </c>
      <c r="K158" s="28" t="s">
        <v>225</v>
      </c>
      <c r="L158" s="8" t="s">
        <v>94</v>
      </c>
      <c r="M158" s="71" t="s">
        <v>588</v>
      </c>
      <c r="N158" s="30" t="s">
        <v>50</v>
      </c>
      <c r="O158" s="31">
        <v>43941</v>
      </c>
      <c r="P158" s="32">
        <v>43943</v>
      </c>
      <c r="Q158" s="39" t="s">
        <v>617</v>
      </c>
      <c r="R158" s="34" t="s">
        <v>618</v>
      </c>
      <c r="S158" s="50" t="s">
        <v>619</v>
      </c>
      <c r="T158" s="21" t="str">
        <f t="shared" si="15"/>
        <v>&lt;8.4</v>
      </c>
      <c r="U158" s="21" t="str">
        <f t="shared" si="15"/>
        <v>&lt;6.1</v>
      </c>
      <c r="V158" s="22" t="str">
        <f t="shared" si="11"/>
        <v>&lt;15</v>
      </c>
      <c r="W158" s="23" t="str">
        <f t="shared" si="12"/>
        <v/>
      </c>
    </row>
    <row r="159" spans="1:23" x14ac:dyDescent="0.45">
      <c r="A159" s="24">
        <v>154</v>
      </c>
      <c r="B159" s="12" t="s">
        <v>620</v>
      </c>
      <c r="C159" s="9" t="s">
        <v>620</v>
      </c>
      <c r="D159" s="6" t="s">
        <v>32</v>
      </c>
      <c r="E159" s="7" t="s">
        <v>337</v>
      </c>
      <c r="F159" s="9" t="s">
        <v>621</v>
      </c>
      <c r="G159" s="10" t="s">
        <v>483</v>
      </c>
      <c r="H159" s="11" t="s">
        <v>115</v>
      </c>
      <c r="I159" s="12" t="s">
        <v>622</v>
      </c>
      <c r="J159" s="12" t="s">
        <v>117</v>
      </c>
      <c r="K159" s="12" t="s">
        <v>623</v>
      </c>
      <c r="L159" s="8" t="s">
        <v>624</v>
      </c>
      <c r="M159" s="70" t="s">
        <v>625</v>
      </c>
      <c r="N159" s="15" t="s">
        <v>50</v>
      </c>
      <c r="O159" s="16">
        <v>43942</v>
      </c>
      <c r="P159" s="17">
        <v>43942</v>
      </c>
      <c r="Q159" s="48" t="s">
        <v>626</v>
      </c>
      <c r="R159" s="49" t="s">
        <v>627</v>
      </c>
      <c r="S159" s="20" t="s">
        <v>628</v>
      </c>
      <c r="T159" s="21" t="str">
        <f t="shared" si="15"/>
        <v>&lt;2.5</v>
      </c>
      <c r="U159" s="21" t="str">
        <f t="shared" si="15"/>
        <v>&lt;2.4</v>
      </c>
      <c r="V159" s="22" t="str">
        <f t="shared" si="11"/>
        <v>&lt;4.9</v>
      </c>
      <c r="W159" s="23" t="str">
        <f t="shared" si="12"/>
        <v/>
      </c>
    </row>
    <row r="160" spans="1:23" x14ac:dyDescent="0.45">
      <c r="A160" s="24">
        <v>155</v>
      </c>
      <c r="B160" s="28" t="s">
        <v>629</v>
      </c>
      <c r="C160" s="28" t="s">
        <v>629</v>
      </c>
      <c r="D160" s="24" t="s">
        <v>32</v>
      </c>
      <c r="E160" s="25" t="s">
        <v>297</v>
      </c>
      <c r="F160" s="42" t="s">
        <v>297</v>
      </c>
      <c r="G160" s="10" t="s">
        <v>483</v>
      </c>
      <c r="H160" s="11" t="s">
        <v>115</v>
      </c>
      <c r="I160" s="28" t="s">
        <v>630</v>
      </c>
      <c r="J160" s="28" t="s">
        <v>117</v>
      </c>
      <c r="K160" s="28" t="s">
        <v>623</v>
      </c>
      <c r="L160" s="8" t="s">
        <v>624</v>
      </c>
      <c r="M160" s="71" t="s">
        <v>631</v>
      </c>
      <c r="N160" s="30" t="s">
        <v>50</v>
      </c>
      <c r="O160" s="31">
        <v>43942</v>
      </c>
      <c r="P160" s="32">
        <v>43942</v>
      </c>
      <c r="Q160" s="39" t="s">
        <v>632</v>
      </c>
      <c r="R160" s="34" t="s">
        <v>633</v>
      </c>
      <c r="S160" s="20" t="s">
        <v>634</v>
      </c>
      <c r="T160" s="21" t="str">
        <f t="shared" si="15"/>
        <v>&lt;2.5</v>
      </c>
      <c r="U160" s="21" t="str">
        <f t="shared" si="15"/>
        <v>&lt;2.5</v>
      </c>
      <c r="V160" s="22" t="str">
        <f t="shared" si="11"/>
        <v>&lt;5</v>
      </c>
      <c r="W160" s="23" t="str">
        <f t="shared" si="12"/>
        <v/>
      </c>
    </row>
    <row r="161" spans="1:23" x14ac:dyDescent="0.45">
      <c r="A161" s="24">
        <v>156</v>
      </c>
      <c r="B161" s="28" t="s">
        <v>629</v>
      </c>
      <c r="C161" s="28" t="s">
        <v>629</v>
      </c>
      <c r="D161" s="24" t="s">
        <v>540</v>
      </c>
      <c r="E161" s="25" t="s">
        <v>297</v>
      </c>
      <c r="F161" s="42" t="s">
        <v>297</v>
      </c>
      <c r="G161" s="10" t="s">
        <v>483</v>
      </c>
      <c r="H161" s="11" t="s">
        <v>115</v>
      </c>
      <c r="I161" s="28" t="s">
        <v>635</v>
      </c>
      <c r="J161" s="28" t="s">
        <v>117</v>
      </c>
      <c r="K161" s="28" t="s">
        <v>386</v>
      </c>
      <c r="L161" s="8" t="s">
        <v>624</v>
      </c>
      <c r="M161" s="71" t="s">
        <v>631</v>
      </c>
      <c r="N161" s="30" t="s">
        <v>50</v>
      </c>
      <c r="O161" s="31">
        <v>43942</v>
      </c>
      <c r="P161" s="32">
        <v>43942</v>
      </c>
      <c r="Q161" s="39" t="s">
        <v>633</v>
      </c>
      <c r="R161" s="34" t="s">
        <v>636</v>
      </c>
      <c r="S161" s="20" t="s">
        <v>637</v>
      </c>
      <c r="T161" s="21" t="str">
        <f t="shared" si="15"/>
        <v>&lt;2.5</v>
      </c>
      <c r="U161" s="21" t="str">
        <f t="shared" si="15"/>
        <v>&lt;2.3</v>
      </c>
      <c r="V161" s="22" t="str">
        <f t="shared" si="11"/>
        <v>&lt;4.8</v>
      </c>
      <c r="W161" s="23" t="str">
        <f t="shared" si="12"/>
        <v/>
      </c>
    </row>
    <row r="162" spans="1:23" x14ac:dyDescent="0.45">
      <c r="A162" s="24">
        <v>157</v>
      </c>
      <c r="B162" s="28" t="s">
        <v>629</v>
      </c>
      <c r="C162" s="28" t="s">
        <v>629</v>
      </c>
      <c r="D162" s="24" t="s">
        <v>540</v>
      </c>
      <c r="E162" s="25" t="s">
        <v>297</v>
      </c>
      <c r="F162" s="42" t="s">
        <v>297</v>
      </c>
      <c r="G162" s="10" t="s">
        <v>483</v>
      </c>
      <c r="H162" s="11" t="s">
        <v>115</v>
      </c>
      <c r="I162" s="28" t="s">
        <v>638</v>
      </c>
      <c r="J162" s="28" t="s">
        <v>117</v>
      </c>
      <c r="K162" s="28" t="s">
        <v>357</v>
      </c>
      <c r="L162" s="8" t="s">
        <v>624</v>
      </c>
      <c r="M162" s="71" t="s">
        <v>631</v>
      </c>
      <c r="N162" s="30" t="s">
        <v>50</v>
      </c>
      <c r="O162" s="31">
        <v>43942</v>
      </c>
      <c r="P162" s="32">
        <v>43942</v>
      </c>
      <c r="Q162" s="39" t="s">
        <v>633</v>
      </c>
      <c r="R162" s="34" t="s">
        <v>639</v>
      </c>
      <c r="S162" s="50" t="s">
        <v>640</v>
      </c>
      <c r="T162" s="21" t="str">
        <f t="shared" si="15"/>
        <v>&lt;2.5</v>
      </c>
      <c r="U162" s="21" t="str">
        <f t="shared" si="15"/>
        <v>&lt;2.4</v>
      </c>
      <c r="V162" s="22" t="str">
        <f t="shared" si="11"/>
        <v>&lt;4.9</v>
      </c>
      <c r="W162" s="23" t="str">
        <f t="shared" si="12"/>
        <v/>
      </c>
    </row>
    <row r="163" spans="1:23" x14ac:dyDescent="0.45">
      <c r="A163" s="24">
        <v>158</v>
      </c>
      <c r="B163" s="28" t="s">
        <v>629</v>
      </c>
      <c r="C163" s="28" t="s">
        <v>629</v>
      </c>
      <c r="D163" s="24" t="s">
        <v>519</v>
      </c>
      <c r="E163" s="25" t="s">
        <v>297</v>
      </c>
      <c r="F163" s="42" t="s">
        <v>297</v>
      </c>
      <c r="G163" s="10" t="s">
        <v>483</v>
      </c>
      <c r="H163" s="11" t="s">
        <v>115</v>
      </c>
      <c r="I163" s="28" t="s">
        <v>641</v>
      </c>
      <c r="J163" s="28" t="s">
        <v>117</v>
      </c>
      <c r="K163" s="28" t="s">
        <v>386</v>
      </c>
      <c r="L163" s="8" t="s">
        <v>624</v>
      </c>
      <c r="M163" s="71" t="s">
        <v>631</v>
      </c>
      <c r="N163" s="30" t="s">
        <v>50</v>
      </c>
      <c r="O163" s="31">
        <v>43942</v>
      </c>
      <c r="P163" s="32">
        <v>43942</v>
      </c>
      <c r="Q163" s="39" t="s">
        <v>642</v>
      </c>
      <c r="R163" s="34" t="s">
        <v>633</v>
      </c>
      <c r="S163" s="50" t="s">
        <v>643</v>
      </c>
      <c r="T163" s="21" t="str">
        <f t="shared" si="15"/>
        <v>&lt;2.1</v>
      </c>
      <c r="U163" s="21" t="str">
        <f t="shared" si="15"/>
        <v>&lt;2.5</v>
      </c>
      <c r="V163" s="22" t="str">
        <f t="shared" si="11"/>
        <v>&lt;4.6</v>
      </c>
      <c r="W163" s="23" t="str">
        <f t="shared" si="12"/>
        <v/>
      </c>
    </row>
    <row r="164" spans="1:23" x14ac:dyDescent="0.45">
      <c r="A164" s="24">
        <v>159</v>
      </c>
      <c r="B164" s="12" t="s">
        <v>654</v>
      </c>
      <c r="C164" s="95" t="s">
        <v>654</v>
      </c>
      <c r="D164" s="6" t="s">
        <v>644</v>
      </c>
      <c r="E164" s="7" t="s">
        <v>53</v>
      </c>
      <c r="F164" s="95" t="s">
        <v>655</v>
      </c>
      <c r="G164" s="10" t="s">
        <v>483</v>
      </c>
      <c r="H164" s="24" t="s">
        <v>115</v>
      </c>
      <c r="I164" s="12" t="s">
        <v>656</v>
      </c>
      <c r="J164" s="12" t="s">
        <v>117</v>
      </c>
      <c r="K164" s="12" t="s">
        <v>657</v>
      </c>
      <c r="L164" s="96" t="s">
        <v>94</v>
      </c>
      <c r="M164" s="70" t="s">
        <v>658</v>
      </c>
      <c r="N164" s="15" t="s">
        <v>50</v>
      </c>
      <c r="O164" s="16">
        <v>43942</v>
      </c>
      <c r="P164" s="17">
        <v>43944</v>
      </c>
      <c r="Q164" s="48" t="s">
        <v>659</v>
      </c>
      <c r="R164" s="49" t="s">
        <v>660</v>
      </c>
      <c r="S164" s="20" t="s">
        <v>661</v>
      </c>
      <c r="T164" s="21" t="str">
        <f t="shared" ref="T164:U179" si="16">IF(Q164="","",IF(NOT(ISERROR(Q164*1)),ROUNDDOWN(Q164*1,2-INT(LOG(ABS(Q164*1)))),IFERROR("&lt;"&amp;ROUNDDOWN(IF(SUBSTITUTE(Q164,"&lt;","")*1&lt;=50,SUBSTITUTE(Q164,"&lt;","")*1,""),2-INT(LOG(ABS(SUBSTITUTE(Q164,"&lt;","")*1)))),IF(Q164="-",Q164,"入力形式が間違っています"))))</f>
        <v>&lt;3.3</v>
      </c>
      <c r="U164" s="21" t="str">
        <f t="shared" si="16"/>
        <v>&lt;3.8</v>
      </c>
      <c r="V164" s="22" t="str">
        <f t="shared" ref="V164:V195" si="17">IFERROR(IF(AND(T164="",U164=""),"",IF(AND(T164="-",U164="-"),IF(S164="","Cs合計を入力してください",S164),IF(NOT(ISERROR(T164*1+U164*1)),ROUND(T164+U164, 1-INT(LOG(ABS(T164+U164)))),IF(NOT(ISERROR(T164*1)),ROUND(T164, 1-INT(LOG(ABS(T164)))),IF(NOT(ISERROR(U164*1)),ROUND(U164, 1-INT(LOG(ABS(U164)))),IF(ISERROR(T164*1+U164*1),"&lt;"&amp;ROUND(IF(T164="-",0,SUBSTITUTE(T164,"&lt;",""))*1+IF(U164="-",0,SUBSTITUTE(U164,"&lt;",""))*1,1-INT(LOG(ABS(IF(T164="-",0,SUBSTITUTE(T164,"&lt;",""))*1+IF(U164="-",0,SUBSTITUTE(U164,"&lt;",""))*1)))))))))),"入力形式が間違っています")</f>
        <v>&lt;7.1</v>
      </c>
      <c r="W164" s="23" t="str">
        <f t="shared" ref="W164:W195" si="18">IF(ISERROR(V164*1),"",IF(AND(H164="飲料水",V164&gt;=11),"○",IF(AND(H164="牛乳・乳児用食品",V164&gt;=51),"○",IF(AND(H164&lt;&gt;"",V164&gt;=110),"○",""))))</f>
        <v/>
      </c>
    </row>
    <row r="165" spans="1:23" x14ac:dyDescent="0.45">
      <c r="A165" s="24">
        <v>160</v>
      </c>
      <c r="B165" s="28" t="s">
        <v>654</v>
      </c>
      <c r="C165" s="97" t="s">
        <v>654</v>
      </c>
      <c r="D165" s="24" t="s">
        <v>547</v>
      </c>
      <c r="E165" s="25" t="s">
        <v>662</v>
      </c>
      <c r="F165" s="97" t="s">
        <v>663</v>
      </c>
      <c r="G165" s="10" t="s">
        <v>104</v>
      </c>
      <c r="H165" s="24" t="s">
        <v>115</v>
      </c>
      <c r="I165" s="28" t="s">
        <v>664</v>
      </c>
      <c r="J165" s="28" t="s">
        <v>117</v>
      </c>
      <c r="K165" s="28" t="s">
        <v>662</v>
      </c>
      <c r="L165" s="96" t="s">
        <v>94</v>
      </c>
      <c r="M165" s="70" t="s">
        <v>658</v>
      </c>
      <c r="N165" s="15" t="s">
        <v>50</v>
      </c>
      <c r="O165" s="16">
        <v>43942</v>
      </c>
      <c r="P165" s="17">
        <v>43944</v>
      </c>
      <c r="Q165" s="39" t="s">
        <v>665</v>
      </c>
      <c r="R165" s="34" t="s">
        <v>666</v>
      </c>
      <c r="S165" s="20" t="s">
        <v>667</v>
      </c>
      <c r="T165" s="21" t="str">
        <f t="shared" si="16"/>
        <v>&lt;3.2</v>
      </c>
      <c r="U165" s="21" t="str">
        <f t="shared" si="16"/>
        <v>&lt;2.7</v>
      </c>
      <c r="V165" s="22" t="str">
        <f t="shared" si="17"/>
        <v>&lt;5.9</v>
      </c>
      <c r="W165" s="23" t="str">
        <f t="shared" si="18"/>
        <v/>
      </c>
    </row>
    <row r="166" spans="1:23" x14ac:dyDescent="0.45">
      <c r="A166" s="24">
        <v>161</v>
      </c>
      <c r="B166" s="28" t="s">
        <v>668</v>
      </c>
      <c r="C166" s="97" t="s">
        <v>668</v>
      </c>
      <c r="D166" s="24" t="s">
        <v>668</v>
      </c>
      <c r="E166" s="25" t="s">
        <v>669</v>
      </c>
      <c r="F166" s="97" t="s">
        <v>113</v>
      </c>
      <c r="G166" s="10" t="s">
        <v>645</v>
      </c>
      <c r="H166" s="24" t="s">
        <v>648</v>
      </c>
      <c r="I166" s="28" t="s">
        <v>670</v>
      </c>
      <c r="J166" s="28" t="s">
        <v>646</v>
      </c>
      <c r="K166" s="28" t="s">
        <v>113</v>
      </c>
      <c r="L166" s="96" t="s">
        <v>647</v>
      </c>
      <c r="M166" s="70" t="s">
        <v>671</v>
      </c>
      <c r="N166" s="15" t="s">
        <v>50</v>
      </c>
      <c r="O166" s="31">
        <v>43941</v>
      </c>
      <c r="P166" s="32">
        <v>43944</v>
      </c>
      <c r="Q166" s="39" t="s">
        <v>672</v>
      </c>
      <c r="R166" s="34" t="s">
        <v>634</v>
      </c>
      <c r="S166" s="20" t="s">
        <v>673</v>
      </c>
      <c r="T166" s="21" t="str">
        <f t="shared" si="16"/>
        <v>&lt;4.3</v>
      </c>
      <c r="U166" s="21" t="str">
        <f t="shared" si="16"/>
        <v>&lt;5</v>
      </c>
      <c r="V166" s="22" t="str">
        <f t="shared" si="17"/>
        <v>&lt;9.3</v>
      </c>
      <c r="W166" s="23" t="str">
        <f t="shared" si="18"/>
        <v/>
      </c>
    </row>
    <row r="167" spans="1:23" x14ac:dyDescent="0.45">
      <c r="A167" s="24">
        <v>162</v>
      </c>
      <c r="B167" s="28" t="s">
        <v>668</v>
      </c>
      <c r="C167" s="97" t="s">
        <v>668</v>
      </c>
      <c r="D167" s="24" t="s">
        <v>668</v>
      </c>
      <c r="E167" s="25" t="s">
        <v>669</v>
      </c>
      <c r="F167" s="97" t="s">
        <v>113</v>
      </c>
      <c r="G167" s="10" t="s">
        <v>645</v>
      </c>
      <c r="H167" s="6" t="s">
        <v>648</v>
      </c>
      <c r="I167" s="28" t="s">
        <v>674</v>
      </c>
      <c r="J167" s="28" t="s">
        <v>646</v>
      </c>
      <c r="K167" s="28" t="s">
        <v>113</v>
      </c>
      <c r="L167" s="96" t="s">
        <v>647</v>
      </c>
      <c r="M167" s="70" t="s">
        <v>671</v>
      </c>
      <c r="N167" s="15" t="s">
        <v>50</v>
      </c>
      <c r="O167" s="31">
        <v>43941</v>
      </c>
      <c r="P167" s="32">
        <v>43944</v>
      </c>
      <c r="Q167" s="39" t="s">
        <v>675</v>
      </c>
      <c r="R167" s="34" t="s">
        <v>676</v>
      </c>
      <c r="S167" s="50" t="s">
        <v>677</v>
      </c>
      <c r="T167" s="21" t="str">
        <f t="shared" si="16"/>
        <v>&lt;4.6</v>
      </c>
      <c r="U167" s="21" t="str">
        <f t="shared" si="16"/>
        <v>&lt;3.9</v>
      </c>
      <c r="V167" s="22" t="str">
        <f t="shared" si="17"/>
        <v>&lt;8.5</v>
      </c>
      <c r="W167" s="23" t="str">
        <f t="shared" si="18"/>
        <v/>
      </c>
    </row>
    <row r="168" spans="1:23" x14ac:dyDescent="0.45">
      <c r="A168" s="24">
        <v>163</v>
      </c>
      <c r="B168" s="28" t="s">
        <v>668</v>
      </c>
      <c r="C168" s="97" t="s">
        <v>668</v>
      </c>
      <c r="D168" s="24" t="s">
        <v>668</v>
      </c>
      <c r="E168" s="25" t="s">
        <v>678</v>
      </c>
      <c r="F168" s="97" t="s">
        <v>113</v>
      </c>
      <c r="G168" s="10" t="s">
        <v>645</v>
      </c>
      <c r="H168" s="24" t="s">
        <v>648</v>
      </c>
      <c r="I168" s="28" t="s">
        <v>679</v>
      </c>
      <c r="J168" s="28" t="s">
        <v>646</v>
      </c>
      <c r="K168" s="28" t="s">
        <v>113</v>
      </c>
      <c r="L168" s="96" t="s">
        <v>647</v>
      </c>
      <c r="M168" s="71" t="s">
        <v>671</v>
      </c>
      <c r="N168" s="30" t="s">
        <v>50</v>
      </c>
      <c r="O168" s="31">
        <v>43942</v>
      </c>
      <c r="P168" s="32">
        <v>43944</v>
      </c>
      <c r="Q168" s="39" t="s">
        <v>680</v>
      </c>
      <c r="R168" s="34" t="s">
        <v>672</v>
      </c>
      <c r="S168" s="50" t="s">
        <v>681</v>
      </c>
      <c r="T168" s="21" t="str">
        <f t="shared" si="16"/>
        <v>&lt;3.5</v>
      </c>
      <c r="U168" s="21" t="str">
        <f t="shared" si="16"/>
        <v>&lt;4.3</v>
      </c>
      <c r="V168" s="22" t="str">
        <f t="shared" si="17"/>
        <v>&lt;7.8</v>
      </c>
      <c r="W168" s="23" t="str">
        <f t="shared" si="18"/>
        <v/>
      </c>
    </row>
    <row r="169" spans="1:23" x14ac:dyDescent="0.45">
      <c r="A169" s="24">
        <v>164</v>
      </c>
      <c r="B169" s="28" t="s">
        <v>668</v>
      </c>
      <c r="C169" s="97" t="s">
        <v>668</v>
      </c>
      <c r="D169" s="24" t="s">
        <v>668</v>
      </c>
      <c r="E169" s="25" t="s">
        <v>678</v>
      </c>
      <c r="F169" s="97" t="s">
        <v>113</v>
      </c>
      <c r="G169" s="10" t="s">
        <v>645</v>
      </c>
      <c r="H169" s="24" t="s">
        <v>648</v>
      </c>
      <c r="I169" s="28" t="s">
        <v>682</v>
      </c>
      <c r="J169" s="28" t="s">
        <v>646</v>
      </c>
      <c r="K169" s="28" t="s">
        <v>113</v>
      </c>
      <c r="L169" s="96" t="s">
        <v>647</v>
      </c>
      <c r="M169" s="71" t="s">
        <v>671</v>
      </c>
      <c r="N169" s="30" t="s">
        <v>50</v>
      </c>
      <c r="O169" s="31">
        <v>43942</v>
      </c>
      <c r="P169" s="32">
        <v>43944</v>
      </c>
      <c r="Q169" s="39" t="s">
        <v>683</v>
      </c>
      <c r="R169" s="34" t="s">
        <v>684</v>
      </c>
      <c r="S169" s="51" t="s">
        <v>681</v>
      </c>
      <c r="T169" s="21" t="str">
        <f t="shared" si="16"/>
        <v>&lt;3.8</v>
      </c>
      <c r="U169" s="21" t="str">
        <f t="shared" si="16"/>
        <v>&lt;4</v>
      </c>
      <c r="V169" s="22" t="str">
        <f t="shared" si="17"/>
        <v>&lt;7.8</v>
      </c>
      <c r="W169" s="23" t="str">
        <f t="shared" si="18"/>
        <v/>
      </c>
    </row>
    <row r="170" spans="1:23" x14ac:dyDescent="0.45">
      <c r="A170" s="24">
        <v>165</v>
      </c>
      <c r="B170" s="28" t="s">
        <v>668</v>
      </c>
      <c r="C170" s="97" t="s">
        <v>668</v>
      </c>
      <c r="D170" s="24" t="s">
        <v>668</v>
      </c>
      <c r="E170" s="25" t="s">
        <v>685</v>
      </c>
      <c r="F170" s="97" t="s">
        <v>113</v>
      </c>
      <c r="G170" s="112" t="s">
        <v>645</v>
      </c>
      <c r="H170" s="6" t="s">
        <v>648</v>
      </c>
      <c r="I170" s="28" t="s">
        <v>686</v>
      </c>
      <c r="J170" s="28" t="s">
        <v>646</v>
      </c>
      <c r="K170" s="28" t="s">
        <v>113</v>
      </c>
      <c r="L170" s="96" t="s">
        <v>647</v>
      </c>
      <c r="M170" s="71" t="s">
        <v>687</v>
      </c>
      <c r="N170" s="30" t="s">
        <v>50</v>
      </c>
      <c r="O170" s="31">
        <v>43942</v>
      </c>
      <c r="P170" s="32">
        <v>43944</v>
      </c>
      <c r="Q170" s="39" t="s">
        <v>688</v>
      </c>
      <c r="R170" s="34" t="s">
        <v>689</v>
      </c>
      <c r="S170" s="51" t="s">
        <v>690</v>
      </c>
      <c r="T170" s="21" t="str">
        <f t="shared" si="16"/>
        <v>&lt;3.1</v>
      </c>
      <c r="U170" s="21" t="str">
        <f t="shared" si="16"/>
        <v>&lt;3.4</v>
      </c>
      <c r="V170" s="22" t="str">
        <f t="shared" si="17"/>
        <v>&lt;6.5</v>
      </c>
      <c r="W170" s="23" t="str">
        <f t="shared" si="18"/>
        <v/>
      </c>
    </row>
    <row r="171" spans="1:23" x14ac:dyDescent="0.45">
      <c r="A171" s="24">
        <v>166</v>
      </c>
      <c r="B171" s="28" t="s">
        <v>668</v>
      </c>
      <c r="C171" s="97" t="s">
        <v>668</v>
      </c>
      <c r="D171" s="24" t="s">
        <v>668</v>
      </c>
      <c r="E171" s="25" t="s">
        <v>691</v>
      </c>
      <c r="F171" s="97" t="s">
        <v>113</v>
      </c>
      <c r="G171" s="113" t="s">
        <v>645</v>
      </c>
      <c r="H171" s="24" t="s">
        <v>648</v>
      </c>
      <c r="I171" s="28" t="s">
        <v>473</v>
      </c>
      <c r="J171" s="28" t="s">
        <v>646</v>
      </c>
      <c r="K171" s="28" t="s">
        <v>113</v>
      </c>
      <c r="L171" s="96" t="s">
        <v>647</v>
      </c>
      <c r="M171" s="71" t="s">
        <v>687</v>
      </c>
      <c r="N171" s="30" t="s">
        <v>50</v>
      </c>
      <c r="O171" s="31">
        <v>43942</v>
      </c>
      <c r="P171" s="32">
        <v>43944</v>
      </c>
      <c r="Q171" s="39" t="s">
        <v>692</v>
      </c>
      <c r="R171" s="34" t="s">
        <v>692</v>
      </c>
      <c r="S171" s="51" t="s">
        <v>693</v>
      </c>
      <c r="T171" s="21" t="str">
        <f t="shared" si="16"/>
        <v>&lt;3.6</v>
      </c>
      <c r="U171" s="21" t="str">
        <f t="shared" si="16"/>
        <v>&lt;3.6</v>
      </c>
      <c r="V171" s="22" t="str">
        <f t="shared" si="17"/>
        <v>&lt;7.2</v>
      </c>
      <c r="W171" s="23" t="str">
        <f t="shared" si="18"/>
        <v/>
      </c>
    </row>
    <row r="172" spans="1:23" ht="36" x14ac:dyDescent="0.45">
      <c r="A172" s="24">
        <v>167</v>
      </c>
      <c r="B172" s="12" t="s">
        <v>557</v>
      </c>
      <c r="C172" s="95" t="s">
        <v>557</v>
      </c>
      <c r="D172" s="6" t="s">
        <v>557</v>
      </c>
      <c r="E172" s="7" t="s">
        <v>694</v>
      </c>
      <c r="F172" s="95" t="s">
        <v>695</v>
      </c>
      <c r="G172" s="10" t="s">
        <v>483</v>
      </c>
      <c r="H172" s="24" t="s">
        <v>305</v>
      </c>
      <c r="I172" s="12" t="s">
        <v>587</v>
      </c>
      <c r="J172" s="12" t="s">
        <v>270</v>
      </c>
      <c r="K172" s="12" t="s">
        <v>696</v>
      </c>
      <c r="L172" s="96" t="s">
        <v>94</v>
      </c>
      <c r="M172" s="70" t="s">
        <v>583</v>
      </c>
      <c r="N172" s="15" t="s">
        <v>50</v>
      </c>
      <c r="O172" s="16">
        <v>43942</v>
      </c>
      <c r="P172" s="17">
        <v>43944</v>
      </c>
      <c r="Q172" s="48" t="s">
        <v>697</v>
      </c>
      <c r="R172" s="49" t="s">
        <v>698</v>
      </c>
      <c r="S172" s="20" t="s">
        <v>699</v>
      </c>
      <c r="T172" s="21" t="str">
        <f t="shared" si="16"/>
        <v>&lt;8.6</v>
      </c>
      <c r="U172" s="21" t="str">
        <f t="shared" si="16"/>
        <v>&lt;8.3</v>
      </c>
      <c r="V172" s="22" t="str">
        <f t="shared" si="17"/>
        <v>&lt;17</v>
      </c>
      <c r="W172" s="23" t="str">
        <f t="shared" si="18"/>
        <v/>
      </c>
    </row>
    <row r="173" spans="1:23" ht="36" x14ac:dyDescent="0.45">
      <c r="A173" s="24">
        <v>168</v>
      </c>
      <c r="B173" s="28" t="s">
        <v>557</v>
      </c>
      <c r="C173" s="97" t="s">
        <v>557</v>
      </c>
      <c r="D173" s="24" t="s">
        <v>557</v>
      </c>
      <c r="E173" s="25" t="s">
        <v>694</v>
      </c>
      <c r="F173" s="97" t="s">
        <v>700</v>
      </c>
      <c r="G173" s="10" t="s">
        <v>483</v>
      </c>
      <c r="H173" s="24" t="s">
        <v>305</v>
      </c>
      <c r="I173" s="28" t="s">
        <v>701</v>
      </c>
      <c r="J173" s="28" t="s">
        <v>270</v>
      </c>
      <c r="K173" s="28" t="s">
        <v>582</v>
      </c>
      <c r="L173" s="96" t="s">
        <v>94</v>
      </c>
      <c r="M173" s="71" t="s">
        <v>588</v>
      </c>
      <c r="N173" s="30" t="s">
        <v>50</v>
      </c>
      <c r="O173" s="31">
        <v>43942</v>
      </c>
      <c r="P173" s="32">
        <v>43944</v>
      </c>
      <c r="Q173" s="39" t="s">
        <v>702</v>
      </c>
      <c r="R173" s="34" t="s">
        <v>703</v>
      </c>
      <c r="S173" s="20" t="s">
        <v>704</v>
      </c>
      <c r="T173" s="21" t="str">
        <f t="shared" si="16"/>
        <v>&lt;8.5</v>
      </c>
      <c r="U173" s="21" t="str">
        <f t="shared" si="16"/>
        <v>&lt;8.2</v>
      </c>
      <c r="V173" s="22" t="str">
        <f t="shared" si="17"/>
        <v>&lt;17</v>
      </c>
      <c r="W173" s="23" t="str">
        <f t="shared" si="18"/>
        <v/>
      </c>
    </row>
    <row r="174" spans="1:23" ht="36" x14ac:dyDescent="0.45">
      <c r="A174" s="24">
        <v>169</v>
      </c>
      <c r="B174" s="28" t="s">
        <v>557</v>
      </c>
      <c r="C174" s="97" t="s">
        <v>557</v>
      </c>
      <c r="D174" s="24" t="s">
        <v>557</v>
      </c>
      <c r="E174" s="25" t="s">
        <v>612</v>
      </c>
      <c r="F174" s="97" t="s">
        <v>613</v>
      </c>
      <c r="G174" s="10" t="s">
        <v>151</v>
      </c>
      <c r="H174" s="24" t="s">
        <v>305</v>
      </c>
      <c r="I174" s="28" t="s">
        <v>705</v>
      </c>
      <c r="J174" s="28" t="s">
        <v>270</v>
      </c>
      <c r="K174" s="28" t="s">
        <v>582</v>
      </c>
      <c r="L174" s="96" t="s">
        <v>94</v>
      </c>
      <c r="M174" s="71" t="s">
        <v>706</v>
      </c>
      <c r="N174" s="30" t="s">
        <v>50</v>
      </c>
      <c r="O174" s="31">
        <v>43943</v>
      </c>
      <c r="P174" s="32">
        <v>43944</v>
      </c>
      <c r="Q174" s="39" t="s">
        <v>707</v>
      </c>
      <c r="R174" s="34">
        <v>42</v>
      </c>
      <c r="S174" s="20">
        <v>42</v>
      </c>
      <c r="T174" s="21" t="str">
        <f t="shared" si="16"/>
        <v>&lt;10</v>
      </c>
      <c r="U174" s="21">
        <f t="shared" si="16"/>
        <v>42</v>
      </c>
      <c r="V174" s="22">
        <f t="shared" si="17"/>
        <v>42</v>
      </c>
      <c r="W174" s="23" t="str">
        <f t="shared" si="18"/>
        <v/>
      </c>
    </row>
    <row r="175" spans="1:23" ht="36" x14ac:dyDescent="0.45">
      <c r="A175" s="24">
        <v>170</v>
      </c>
      <c r="B175" s="28" t="s">
        <v>557</v>
      </c>
      <c r="C175" s="97" t="s">
        <v>557</v>
      </c>
      <c r="D175" s="24" t="s">
        <v>557</v>
      </c>
      <c r="E175" s="25" t="s">
        <v>708</v>
      </c>
      <c r="F175" s="97" t="s">
        <v>613</v>
      </c>
      <c r="G175" s="10" t="s">
        <v>151</v>
      </c>
      <c r="H175" s="24" t="s">
        <v>305</v>
      </c>
      <c r="I175" s="28" t="s">
        <v>709</v>
      </c>
      <c r="J175" s="28" t="s">
        <v>270</v>
      </c>
      <c r="K175" s="28" t="s">
        <v>710</v>
      </c>
      <c r="L175" s="96" t="s">
        <v>94</v>
      </c>
      <c r="M175" s="71" t="s">
        <v>706</v>
      </c>
      <c r="N175" s="30" t="s">
        <v>50</v>
      </c>
      <c r="O175" s="31">
        <v>43943</v>
      </c>
      <c r="P175" s="32">
        <v>43944</v>
      </c>
      <c r="Q175" s="39" t="s">
        <v>711</v>
      </c>
      <c r="R175" s="34">
        <v>11</v>
      </c>
      <c r="S175" s="50">
        <v>11</v>
      </c>
      <c r="T175" s="21" t="str">
        <f t="shared" si="16"/>
        <v>&lt;8.7</v>
      </c>
      <c r="U175" s="21">
        <f t="shared" si="16"/>
        <v>11</v>
      </c>
      <c r="V175" s="22">
        <f t="shared" si="17"/>
        <v>11</v>
      </c>
      <c r="W175" s="23" t="str">
        <f t="shared" si="18"/>
        <v/>
      </c>
    </row>
    <row r="176" spans="1:23" ht="36" x14ac:dyDescent="0.45">
      <c r="A176" s="24">
        <v>171</v>
      </c>
      <c r="B176" s="28" t="s">
        <v>557</v>
      </c>
      <c r="C176" s="97" t="s">
        <v>557</v>
      </c>
      <c r="D176" s="24" t="s">
        <v>557</v>
      </c>
      <c r="E176" s="25" t="s">
        <v>579</v>
      </c>
      <c r="F176" s="97" t="s">
        <v>580</v>
      </c>
      <c r="G176" s="10" t="s">
        <v>151</v>
      </c>
      <c r="H176" s="24" t="s">
        <v>305</v>
      </c>
      <c r="I176" s="28" t="s">
        <v>705</v>
      </c>
      <c r="J176" s="28" t="s">
        <v>270</v>
      </c>
      <c r="K176" s="28" t="s">
        <v>244</v>
      </c>
      <c r="L176" s="96" t="s">
        <v>94</v>
      </c>
      <c r="M176" s="71" t="s">
        <v>706</v>
      </c>
      <c r="N176" s="30" t="s">
        <v>50</v>
      </c>
      <c r="O176" s="31">
        <v>43943</v>
      </c>
      <c r="P176" s="32">
        <v>43944</v>
      </c>
      <c r="Q176" s="39" t="s">
        <v>712</v>
      </c>
      <c r="R176" s="34">
        <v>25</v>
      </c>
      <c r="S176" s="50">
        <v>25</v>
      </c>
      <c r="T176" s="21" t="str">
        <f t="shared" si="16"/>
        <v>&lt;9.2</v>
      </c>
      <c r="U176" s="21">
        <f t="shared" si="16"/>
        <v>25</v>
      </c>
      <c r="V176" s="22">
        <f t="shared" si="17"/>
        <v>25</v>
      </c>
      <c r="W176" s="23" t="str">
        <f t="shared" si="18"/>
        <v/>
      </c>
    </row>
    <row r="177" spans="1:23" x14ac:dyDescent="0.45">
      <c r="A177" s="24">
        <v>172</v>
      </c>
      <c r="B177" s="12" t="s">
        <v>654</v>
      </c>
      <c r="C177" s="95" t="s">
        <v>654</v>
      </c>
      <c r="D177" s="6" t="s">
        <v>295</v>
      </c>
      <c r="E177" s="7" t="s">
        <v>713</v>
      </c>
      <c r="F177" s="95" t="s">
        <v>714</v>
      </c>
      <c r="G177" s="10" t="s">
        <v>483</v>
      </c>
      <c r="H177" s="24" t="s">
        <v>36</v>
      </c>
      <c r="I177" s="12" t="s">
        <v>715</v>
      </c>
      <c r="J177" s="12"/>
      <c r="K177" s="12" t="s">
        <v>65</v>
      </c>
      <c r="L177" s="96" t="s">
        <v>94</v>
      </c>
      <c r="M177" s="70" t="s">
        <v>658</v>
      </c>
      <c r="N177" s="15" t="s">
        <v>50</v>
      </c>
      <c r="O177" s="16">
        <v>43942</v>
      </c>
      <c r="P177" s="17">
        <v>43945</v>
      </c>
      <c r="Q177" s="48" t="s">
        <v>716</v>
      </c>
      <c r="R177" s="49" t="s">
        <v>717</v>
      </c>
      <c r="S177" s="20" t="s">
        <v>718</v>
      </c>
      <c r="T177" s="21" t="str">
        <f t="shared" si="16"/>
        <v>&lt;4.1</v>
      </c>
      <c r="U177" s="21" t="str">
        <f t="shared" si="16"/>
        <v>&lt;4.8</v>
      </c>
      <c r="V177" s="22" t="str">
        <f t="shared" si="17"/>
        <v>&lt;8.9</v>
      </c>
      <c r="W177" s="23" t="str">
        <f t="shared" si="18"/>
        <v/>
      </c>
    </row>
    <row r="178" spans="1:23" x14ac:dyDescent="0.45">
      <c r="A178" s="24">
        <v>173</v>
      </c>
      <c r="B178" s="28" t="s">
        <v>668</v>
      </c>
      <c r="C178" s="97" t="s">
        <v>668</v>
      </c>
      <c r="D178" s="24" t="s">
        <v>668</v>
      </c>
      <c r="E178" s="25" t="s">
        <v>719</v>
      </c>
      <c r="F178" s="97" t="s">
        <v>113</v>
      </c>
      <c r="G178" s="10" t="s">
        <v>645</v>
      </c>
      <c r="H178" s="24" t="s">
        <v>648</v>
      </c>
      <c r="I178" s="28" t="s">
        <v>454</v>
      </c>
      <c r="J178" s="28" t="s">
        <v>646</v>
      </c>
      <c r="K178" s="28" t="s">
        <v>113</v>
      </c>
      <c r="L178" s="96" t="s">
        <v>647</v>
      </c>
      <c r="M178" s="70" t="s">
        <v>671</v>
      </c>
      <c r="N178" s="15" t="s">
        <v>50</v>
      </c>
      <c r="O178" s="16">
        <v>43942</v>
      </c>
      <c r="P178" s="17">
        <v>43945</v>
      </c>
      <c r="Q178" s="39" t="s">
        <v>650</v>
      </c>
      <c r="R178" s="34" t="s">
        <v>676</v>
      </c>
      <c r="S178" s="20" t="s">
        <v>652</v>
      </c>
      <c r="T178" s="21" t="str">
        <f t="shared" si="16"/>
        <v>&lt;3.7</v>
      </c>
      <c r="U178" s="21" t="str">
        <f t="shared" si="16"/>
        <v>&lt;3.9</v>
      </c>
      <c r="V178" s="22" t="str">
        <f t="shared" si="17"/>
        <v>&lt;7.6</v>
      </c>
      <c r="W178" s="23" t="str">
        <f t="shared" si="18"/>
        <v/>
      </c>
    </row>
    <row r="179" spans="1:23" x14ac:dyDescent="0.45">
      <c r="A179" s="24">
        <v>174</v>
      </c>
      <c r="B179" s="28" t="s">
        <v>668</v>
      </c>
      <c r="C179" s="97" t="s">
        <v>668</v>
      </c>
      <c r="D179" s="24" t="s">
        <v>668</v>
      </c>
      <c r="E179" s="25" t="s">
        <v>720</v>
      </c>
      <c r="F179" s="97" t="s">
        <v>113</v>
      </c>
      <c r="G179" s="10" t="s">
        <v>645</v>
      </c>
      <c r="H179" s="24" t="s">
        <v>648</v>
      </c>
      <c r="I179" s="28" t="s">
        <v>721</v>
      </c>
      <c r="J179" s="28" t="s">
        <v>646</v>
      </c>
      <c r="K179" s="28" t="s">
        <v>113</v>
      </c>
      <c r="L179" s="96" t="s">
        <v>647</v>
      </c>
      <c r="M179" s="70" t="s">
        <v>671</v>
      </c>
      <c r="N179" s="15" t="s">
        <v>50</v>
      </c>
      <c r="O179" s="31">
        <v>43943</v>
      </c>
      <c r="P179" s="32">
        <v>43945</v>
      </c>
      <c r="Q179" s="39" t="s">
        <v>683</v>
      </c>
      <c r="R179" s="34" t="s">
        <v>722</v>
      </c>
      <c r="S179" s="20" t="s">
        <v>723</v>
      </c>
      <c r="T179" s="21" t="str">
        <f t="shared" si="16"/>
        <v>&lt;3.8</v>
      </c>
      <c r="U179" s="21" t="str">
        <f t="shared" si="16"/>
        <v>&lt;4.4</v>
      </c>
      <c r="V179" s="22" t="str">
        <f t="shared" si="17"/>
        <v>&lt;8.2</v>
      </c>
      <c r="W179" s="23" t="str">
        <f t="shared" si="18"/>
        <v/>
      </c>
    </row>
    <row r="180" spans="1:23" x14ac:dyDescent="0.45">
      <c r="A180" s="24">
        <v>175</v>
      </c>
      <c r="B180" s="28" t="s">
        <v>668</v>
      </c>
      <c r="C180" s="97" t="s">
        <v>668</v>
      </c>
      <c r="D180" s="24" t="s">
        <v>668</v>
      </c>
      <c r="E180" s="25" t="s">
        <v>720</v>
      </c>
      <c r="F180" s="97" t="s">
        <v>113</v>
      </c>
      <c r="G180" s="10" t="s">
        <v>645</v>
      </c>
      <c r="H180" s="6" t="s">
        <v>648</v>
      </c>
      <c r="I180" s="28" t="s">
        <v>724</v>
      </c>
      <c r="J180" s="28" t="s">
        <v>646</v>
      </c>
      <c r="K180" s="28" t="s">
        <v>113</v>
      </c>
      <c r="L180" s="96" t="s">
        <v>647</v>
      </c>
      <c r="M180" s="70" t="s">
        <v>671</v>
      </c>
      <c r="N180" s="15" t="s">
        <v>50</v>
      </c>
      <c r="O180" s="31">
        <v>43943</v>
      </c>
      <c r="P180" s="32">
        <v>43945</v>
      </c>
      <c r="Q180" s="39" t="s">
        <v>692</v>
      </c>
      <c r="R180" s="34" t="s">
        <v>725</v>
      </c>
      <c r="S180" s="50" t="s">
        <v>681</v>
      </c>
      <c r="T180" s="21" t="str">
        <f t="shared" ref="T180:U195" si="19"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&lt;3.6</v>
      </c>
      <c r="U180" s="21" t="str">
        <f t="shared" si="19"/>
        <v>&lt;4.2</v>
      </c>
      <c r="V180" s="22" t="str">
        <f t="shared" si="17"/>
        <v>&lt;7.8</v>
      </c>
      <c r="W180" s="23" t="str">
        <f t="shared" si="18"/>
        <v/>
      </c>
    </row>
    <row r="181" spans="1:23" x14ac:dyDescent="0.45">
      <c r="A181" s="24">
        <v>176</v>
      </c>
      <c r="B181" s="28" t="s">
        <v>668</v>
      </c>
      <c r="C181" s="97" t="s">
        <v>668</v>
      </c>
      <c r="D181" s="24" t="s">
        <v>668</v>
      </c>
      <c r="E181" s="25" t="s">
        <v>726</v>
      </c>
      <c r="F181" s="97" t="s">
        <v>113</v>
      </c>
      <c r="G181" s="10" t="s">
        <v>645</v>
      </c>
      <c r="H181" s="24" t="s">
        <v>648</v>
      </c>
      <c r="I181" s="28" t="s">
        <v>727</v>
      </c>
      <c r="J181" s="28" t="s">
        <v>646</v>
      </c>
      <c r="K181" s="28" t="s">
        <v>113</v>
      </c>
      <c r="L181" s="96" t="s">
        <v>647</v>
      </c>
      <c r="M181" s="71" t="s">
        <v>671</v>
      </c>
      <c r="N181" s="30" t="s">
        <v>50</v>
      </c>
      <c r="O181" s="31">
        <v>43943</v>
      </c>
      <c r="P181" s="32">
        <v>43945</v>
      </c>
      <c r="Q181" s="39" t="s">
        <v>692</v>
      </c>
      <c r="R181" s="34" t="s">
        <v>675</v>
      </c>
      <c r="S181" s="50" t="s">
        <v>723</v>
      </c>
      <c r="T181" s="21" t="str">
        <f t="shared" si="19"/>
        <v>&lt;3.6</v>
      </c>
      <c r="U181" s="21" t="str">
        <f t="shared" si="19"/>
        <v>&lt;4.6</v>
      </c>
      <c r="V181" s="22" t="str">
        <f t="shared" si="17"/>
        <v>&lt;8.2</v>
      </c>
      <c r="W181" s="23" t="str">
        <f t="shared" si="18"/>
        <v/>
      </c>
    </row>
    <row r="182" spans="1:23" x14ac:dyDescent="0.45">
      <c r="A182" s="24">
        <v>177</v>
      </c>
      <c r="B182" s="28" t="s">
        <v>668</v>
      </c>
      <c r="C182" s="97" t="s">
        <v>668</v>
      </c>
      <c r="D182" s="24" t="s">
        <v>668</v>
      </c>
      <c r="E182" s="25" t="s">
        <v>726</v>
      </c>
      <c r="F182" s="97" t="s">
        <v>113</v>
      </c>
      <c r="G182" s="10" t="s">
        <v>645</v>
      </c>
      <c r="H182" s="24" t="s">
        <v>648</v>
      </c>
      <c r="I182" s="28" t="s">
        <v>728</v>
      </c>
      <c r="J182" s="28" t="s">
        <v>646</v>
      </c>
      <c r="K182" s="28" t="s">
        <v>113</v>
      </c>
      <c r="L182" s="96" t="s">
        <v>647</v>
      </c>
      <c r="M182" s="71" t="s">
        <v>671</v>
      </c>
      <c r="N182" s="30" t="s">
        <v>50</v>
      </c>
      <c r="O182" s="31">
        <v>43943</v>
      </c>
      <c r="P182" s="32">
        <v>43945</v>
      </c>
      <c r="Q182" s="39" t="s">
        <v>684</v>
      </c>
      <c r="R182" s="34" t="s">
        <v>725</v>
      </c>
      <c r="S182" s="51" t="s">
        <v>723</v>
      </c>
      <c r="T182" s="21" t="str">
        <f t="shared" si="19"/>
        <v>&lt;4</v>
      </c>
      <c r="U182" s="21" t="str">
        <f t="shared" si="19"/>
        <v>&lt;4.2</v>
      </c>
      <c r="V182" s="22" t="str">
        <f t="shared" si="17"/>
        <v>&lt;8.2</v>
      </c>
      <c r="W182" s="23" t="str">
        <f t="shared" si="18"/>
        <v/>
      </c>
    </row>
    <row r="183" spans="1:23" x14ac:dyDescent="0.45">
      <c r="A183" s="24">
        <v>178</v>
      </c>
      <c r="B183" s="28" t="s">
        <v>668</v>
      </c>
      <c r="C183" s="97" t="s">
        <v>668</v>
      </c>
      <c r="D183" s="24" t="s">
        <v>668</v>
      </c>
      <c r="E183" s="25" t="s">
        <v>726</v>
      </c>
      <c r="F183" s="97" t="s">
        <v>113</v>
      </c>
      <c r="G183" s="112" t="s">
        <v>645</v>
      </c>
      <c r="H183" s="6" t="s">
        <v>648</v>
      </c>
      <c r="I183" s="28" t="s">
        <v>729</v>
      </c>
      <c r="J183" s="28" t="s">
        <v>646</v>
      </c>
      <c r="K183" s="28" t="s">
        <v>113</v>
      </c>
      <c r="L183" s="96" t="s">
        <v>647</v>
      </c>
      <c r="M183" s="71" t="s">
        <v>671</v>
      </c>
      <c r="N183" s="30" t="s">
        <v>50</v>
      </c>
      <c r="O183" s="31">
        <v>43943</v>
      </c>
      <c r="P183" s="32">
        <v>43945</v>
      </c>
      <c r="Q183" s="39" t="s">
        <v>680</v>
      </c>
      <c r="R183" s="34" t="s">
        <v>689</v>
      </c>
      <c r="S183" s="51" t="s">
        <v>188</v>
      </c>
      <c r="T183" s="21" t="str">
        <f t="shared" si="19"/>
        <v>&lt;3.5</v>
      </c>
      <c r="U183" s="21" t="str">
        <f t="shared" si="19"/>
        <v>&lt;3.4</v>
      </c>
      <c r="V183" s="22" t="str">
        <f t="shared" si="17"/>
        <v>&lt;6.9</v>
      </c>
      <c r="W183" s="23" t="str">
        <f t="shared" si="18"/>
        <v/>
      </c>
    </row>
    <row r="184" spans="1:23" x14ac:dyDescent="0.45">
      <c r="A184" s="24">
        <v>179</v>
      </c>
      <c r="B184" s="28" t="s">
        <v>668</v>
      </c>
      <c r="C184" s="97" t="s">
        <v>668</v>
      </c>
      <c r="D184" s="24" t="s">
        <v>668</v>
      </c>
      <c r="E184" s="25" t="s">
        <v>726</v>
      </c>
      <c r="F184" s="97" t="s">
        <v>113</v>
      </c>
      <c r="G184" s="113" t="s">
        <v>645</v>
      </c>
      <c r="H184" s="24" t="s">
        <v>648</v>
      </c>
      <c r="I184" s="28" t="s">
        <v>473</v>
      </c>
      <c r="J184" s="28" t="s">
        <v>646</v>
      </c>
      <c r="K184" s="28" t="s">
        <v>113</v>
      </c>
      <c r="L184" s="96" t="s">
        <v>647</v>
      </c>
      <c r="M184" s="71" t="s">
        <v>671</v>
      </c>
      <c r="N184" s="30" t="s">
        <v>50</v>
      </c>
      <c r="O184" s="31">
        <v>43943</v>
      </c>
      <c r="P184" s="32">
        <v>43945</v>
      </c>
      <c r="Q184" s="39" t="s">
        <v>722</v>
      </c>
      <c r="R184" s="34" t="s">
        <v>653</v>
      </c>
      <c r="S184" s="51" t="s">
        <v>677</v>
      </c>
      <c r="T184" s="21" t="str">
        <f t="shared" si="19"/>
        <v>&lt;4.4</v>
      </c>
      <c r="U184" s="21" t="str">
        <f t="shared" si="19"/>
        <v>&lt;4.1</v>
      </c>
      <c r="V184" s="22" t="str">
        <f t="shared" si="17"/>
        <v>&lt;8.5</v>
      </c>
      <c r="W184" s="23" t="str">
        <f t="shared" si="18"/>
        <v/>
      </c>
    </row>
    <row r="185" spans="1:23" x14ac:dyDescent="0.45">
      <c r="A185" s="24">
        <v>180</v>
      </c>
      <c r="B185" s="28" t="s">
        <v>668</v>
      </c>
      <c r="C185" s="97" t="s">
        <v>668</v>
      </c>
      <c r="D185" s="24" t="s">
        <v>668</v>
      </c>
      <c r="E185" s="25" t="s">
        <v>730</v>
      </c>
      <c r="F185" s="97" t="s">
        <v>113</v>
      </c>
      <c r="G185" s="10" t="s">
        <v>645</v>
      </c>
      <c r="H185" s="24" t="s">
        <v>648</v>
      </c>
      <c r="I185" s="28" t="s">
        <v>727</v>
      </c>
      <c r="J185" s="28" t="s">
        <v>646</v>
      </c>
      <c r="K185" s="28" t="s">
        <v>113</v>
      </c>
      <c r="L185" s="96" t="s">
        <v>647</v>
      </c>
      <c r="M185" s="71" t="s">
        <v>671</v>
      </c>
      <c r="N185" s="30" t="s">
        <v>50</v>
      </c>
      <c r="O185" s="31">
        <v>43943</v>
      </c>
      <c r="P185" s="32">
        <v>43945</v>
      </c>
      <c r="Q185" s="39" t="s">
        <v>731</v>
      </c>
      <c r="R185" s="98">
        <v>5.4</v>
      </c>
      <c r="S185" s="51">
        <v>5.4</v>
      </c>
      <c r="T185" s="21" t="str">
        <f t="shared" si="19"/>
        <v>&lt;3.3</v>
      </c>
      <c r="U185" s="21">
        <f t="shared" si="19"/>
        <v>5.4</v>
      </c>
      <c r="V185" s="22">
        <f t="shared" si="17"/>
        <v>5.4</v>
      </c>
      <c r="W185" s="23" t="str">
        <f t="shared" si="18"/>
        <v/>
      </c>
    </row>
    <row r="186" spans="1:23" x14ac:dyDescent="0.45">
      <c r="A186" s="24">
        <v>181</v>
      </c>
      <c r="B186" s="28" t="s">
        <v>668</v>
      </c>
      <c r="C186" s="97" t="s">
        <v>668</v>
      </c>
      <c r="D186" s="24" t="s">
        <v>668</v>
      </c>
      <c r="E186" s="25" t="s">
        <v>732</v>
      </c>
      <c r="F186" s="97" t="s">
        <v>113</v>
      </c>
      <c r="G186" s="113" t="s">
        <v>645</v>
      </c>
      <c r="H186" s="6" t="s">
        <v>648</v>
      </c>
      <c r="I186" s="28" t="s">
        <v>733</v>
      </c>
      <c r="J186" s="28" t="s">
        <v>646</v>
      </c>
      <c r="K186" s="28" t="s">
        <v>113</v>
      </c>
      <c r="L186" s="96" t="s">
        <v>647</v>
      </c>
      <c r="M186" s="71" t="s">
        <v>671</v>
      </c>
      <c r="N186" s="30" t="s">
        <v>50</v>
      </c>
      <c r="O186" s="31">
        <v>43943</v>
      </c>
      <c r="P186" s="32">
        <v>43945</v>
      </c>
      <c r="Q186" s="39" t="s">
        <v>680</v>
      </c>
      <c r="R186" s="34" t="s">
        <v>675</v>
      </c>
      <c r="S186" s="51" t="s">
        <v>734</v>
      </c>
      <c r="T186" s="21" t="str">
        <f t="shared" si="19"/>
        <v>&lt;3.5</v>
      </c>
      <c r="U186" s="21" t="str">
        <f t="shared" si="19"/>
        <v>&lt;4.6</v>
      </c>
      <c r="V186" s="22" t="str">
        <f t="shared" si="17"/>
        <v>&lt;8.1</v>
      </c>
      <c r="W186" s="23" t="str">
        <f t="shared" si="18"/>
        <v/>
      </c>
    </row>
    <row r="187" spans="1:23" x14ac:dyDescent="0.45">
      <c r="A187" s="24">
        <v>182</v>
      </c>
      <c r="B187" s="28" t="s">
        <v>668</v>
      </c>
      <c r="C187" s="97" t="s">
        <v>668</v>
      </c>
      <c r="D187" s="24" t="s">
        <v>668</v>
      </c>
      <c r="E187" s="25" t="s">
        <v>735</v>
      </c>
      <c r="F187" s="97" t="s">
        <v>113</v>
      </c>
      <c r="G187" s="113" t="s">
        <v>645</v>
      </c>
      <c r="H187" s="24" t="s">
        <v>648</v>
      </c>
      <c r="I187" s="28" t="s">
        <v>727</v>
      </c>
      <c r="J187" s="28" t="s">
        <v>646</v>
      </c>
      <c r="K187" s="28" t="s">
        <v>113</v>
      </c>
      <c r="L187" s="96" t="s">
        <v>647</v>
      </c>
      <c r="M187" s="71" t="s">
        <v>687</v>
      </c>
      <c r="N187" s="30" t="s">
        <v>50</v>
      </c>
      <c r="O187" s="31">
        <v>43942</v>
      </c>
      <c r="P187" s="32">
        <v>43945</v>
      </c>
      <c r="Q187" s="39" t="s">
        <v>689</v>
      </c>
      <c r="R187" s="34" t="s">
        <v>650</v>
      </c>
      <c r="S187" s="51" t="s">
        <v>651</v>
      </c>
      <c r="T187" s="21" t="str">
        <f t="shared" si="19"/>
        <v>&lt;3.4</v>
      </c>
      <c r="U187" s="21" t="str">
        <f t="shared" si="19"/>
        <v>&lt;3.7</v>
      </c>
      <c r="V187" s="22" t="str">
        <f t="shared" si="17"/>
        <v>&lt;7.1</v>
      </c>
      <c r="W187" s="23" t="str">
        <f t="shared" si="18"/>
        <v/>
      </c>
    </row>
    <row r="188" spans="1:23" x14ac:dyDescent="0.45">
      <c r="A188" s="24">
        <v>183</v>
      </c>
      <c r="B188" s="28" t="s">
        <v>668</v>
      </c>
      <c r="C188" s="97" t="s">
        <v>668</v>
      </c>
      <c r="D188" s="24" t="s">
        <v>668</v>
      </c>
      <c r="E188" s="25" t="s">
        <v>735</v>
      </c>
      <c r="F188" s="97" t="s">
        <v>113</v>
      </c>
      <c r="G188" s="10" t="s">
        <v>645</v>
      </c>
      <c r="H188" s="6" t="s">
        <v>648</v>
      </c>
      <c r="I188" s="28" t="s">
        <v>736</v>
      </c>
      <c r="J188" s="28" t="s">
        <v>646</v>
      </c>
      <c r="K188" s="28" t="s">
        <v>113</v>
      </c>
      <c r="L188" s="96" t="s">
        <v>647</v>
      </c>
      <c r="M188" s="71" t="s">
        <v>687</v>
      </c>
      <c r="N188" s="30" t="s">
        <v>50</v>
      </c>
      <c r="O188" s="31">
        <v>43942</v>
      </c>
      <c r="P188" s="32">
        <v>43945</v>
      </c>
      <c r="Q188" s="39" t="s">
        <v>692</v>
      </c>
      <c r="R188" s="34" t="s">
        <v>683</v>
      </c>
      <c r="S188" s="51" t="s">
        <v>649</v>
      </c>
      <c r="T188" s="21" t="str">
        <f t="shared" si="19"/>
        <v>&lt;3.6</v>
      </c>
      <c r="U188" s="21" t="str">
        <f t="shared" si="19"/>
        <v>&lt;3.8</v>
      </c>
      <c r="V188" s="22" t="str">
        <f t="shared" si="17"/>
        <v>&lt;7.4</v>
      </c>
      <c r="W188" s="23" t="str">
        <f t="shared" si="18"/>
        <v/>
      </c>
    </row>
    <row r="189" spans="1:23" x14ac:dyDescent="0.45">
      <c r="A189" s="24">
        <v>184</v>
      </c>
      <c r="B189" s="28" t="s">
        <v>668</v>
      </c>
      <c r="C189" s="97" t="s">
        <v>668</v>
      </c>
      <c r="D189" s="52" t="s">
        <v>668</v>
      </c>
      <c r="E189" s="53" t="s">
        <v>737</v>
      </c>
      <c r="F189" s="99" t="s">
        <v>113</v>
      </c>
      <c r="G189" s="27" t="s">
        <v>645</v>
      </c>
      <c r="H189" s="6" t="s">
        <v>648</v>
      </c>
      <c r="I189" s="110" t="s">
        <v>273</v>
      </c>
      <c r="J189" s="110" t="s">
        <v>646</v>
      </c>
      <c r="K189" s="110" t="s">
        <v>113</v>
      </c>
      <c r="L189" s="96" t="s">
        <v>647</v>
      </c>
      <c r="M189" s="92" t="s">
        <v>687</v>
      </c>
      <c r="N189" s="93" t="s">
        <v>50</v>
      </c>
      <c r="O189" s="58">
        <v>43942</v>
      </c>
      <c r="P189" s="59">
        <v>43945</v>
      </c>
      <c r="Q189" s="39" t="s">
        <v>692</v>
      </c>
      <c r="R189" s="94" t="s">
        <v>731</v>
      </c>
      <c r="S189" s="60" t="s">
        <v>188</v>
      </c>
      <c r="T189" s="21" t="str">
        <f t="shared" si="19"/>
        <v>&lt;3.6</v>
      </c>
      <c r="U189" s="21" t="str">
        <f t="shared" si="19"/>
        <v>&lt;3.3</v>
      </c>
      <c r="V189" s="22" t="str">
        <f t="shared" si="17"/>
        <v>&lt;6.9</v>
      </c>
      <c r="W189" s="23" t="str">
        <f t="shared" si="18"/>
        <v/>
      </c>
    </row>
    <row r="190" spans="1:23" x14ac:dyDescent="0.45">
      <c r="A190" s="24">
        <v>185</v>
      </c>
      <c r="B190" s="28" t="s">
        <v>668</v>
      </c>
      <c r="C190" s="97" t="s">
        <v>668</v>
      </c>
      <c r="D190" s="52" t="s">
        <v>668</v>
      </c>
      <c r="E190" s="53" t="s">
        <v>738</v>
      </c>
      <c r="F190" s="99" t="s">
        <v>113</v>
      </c>
      <c r="G190" s="27" t="s">
        <v>645</v>
      </c>
      <c r="H190" s="24" t="s">
        <v>648</v>
      </c>
      <c r="I190" s="110" t="s">
        <v>739</v>
      </c>
      <c r="J190" s="110" t="s">
        <v>646</v>
      </c>
      <c r="K190" s="110" t="s">
        <v>113</v>
      </c>
      <c r="L190" s="96" t="s">
        <v>647</v>
      </c>
      <c r="M190" s="92" t="s">
        <v>687</v>
      </c>
      <c r="N190" s="93" t="s">
        <v>50</v>
      </c>
      <c r="O190" s="58">
        <v>43943</v>
      </c>
      <c r="P190" s="59">
        <v>43945</v>
      </c>
      <c r="Q190" s="39" t="s">
        <v>740</v>
      </c>
      <c r="R190" s="34" t="s">
        <v>741</v>
      </c>
      <c r="S190" s="60" t="s">
        <v>742</v>
      </c>
      <c r="T190" s="21" t="str">
        <f t="shared" si="19"/>
        <v>&lt;3</v>
      </c>
      <c r="U190" s="21" t="str">
        <f t="shared" si="19"/>
        <v>&lt;3.2</v>
      </c>
      <c r="V190" s="22" t="str">
        <f t="shared" si="17"/>
        <v>&lt;6.2</v>
      </c>
      <c r="W190" s="23" t="str">
        <f t="shared" si="18"/>
        <v/>
      </c>
    </row>
    <row r="191" spans="1:23" x14ac:dyDescent="0.45">
      <c r="A191" s="24">
        <v>186</v>
      </c>
      <c r="B191" s="28" t="s">
        <v>668</v>
      </c>
      <c r="C191" s="97" t="s">
        <v>668</v>
      </c>
      <c r="D191" s="52" t="s">
        <v>668</v>
      </c>
      <c r="E191" s="53" t="s">
        <v>738</v>
      </c>
      <c r="F191" s="99" t="s">
        <v>113</v>
      </c>
      <c r="G191" s="27" t="s">
        <v>645</v>
      </c>
      <c r="H191" s="24" t="s">
        <v>648</v>
      </c>
      <c r="I191" s="110" t="s">
        <v>473</v>
      </c>
      <c r="J191" s="110" t="s">
        <v>646</v>
      </c>
      <c r="K191" s="110" t="s">
        <v>113</v>
      </c>
      <c r="L191" s="96" t="s">
        <v>647</v>
      </c>
      <c r="M191" s="92" t="s">
        <v>687</v>
      </c>
      <c r="N191" s="93" t="s">
        <v>50</v>
      </c>
      <c r="O191" s="58">
        <v>43943</v>
      </c>
      <c r="P191" s="59">
        <v>43945</v>
      </c>
      <c r="Q191" s="39" t="s">
        <v>688</v>
      </c>
      <c r="R191" s="34" t="s">
        <v>743</v>
      </c>
      <c r="S191" s="60" t="s">
        <v>744</v>
      </c>
      <c r="T191" s="21" t="str">
        <f t="shared" si="19"/>
        <v>&lt;3.1</v>
      </c>
      <c r="U191" s="21" t="str">
        <f t="shared" si="19"/>
        <v>&lt;2.7</v>
      </c>
      <c r="V191" s="22" t="str">
        <f t="shared" si="17"/>
        <v>&lt;5.8</v>
      </c>
      <c r="W191" s="23" t="str">
        <f t="shared" si="18"/>
        <v/>
      </c>
    </row>
    <row r="192" spans="1:23" x14ac:dyDescent="0.45">
      <c r="A192" s="24">
        <v>187</v>
      </c>
      <c r="B192" s="28" t="s">
        <v>668</v>
      </c>
      <c r="C192" s="97" t="s">
        <v>668</v>
      </c>
      <c r="D192" s="52" t="s">
        <v>668</v>
      </c>
      <c r="E192" s="53" t="s">
        <v>745</v>
      </c>
      <c r="F192" s="99" t="s">
        <v>113</v>
      </c>
      <c r="G192" s="27" t="s">
        <v>645</v>
      </c>
      <c r="H192" s="6" t="s">
        <v>648</v>
      </c>
      <c r="I192" s="110" t="s">
        <v>273</v>
      </c>
      <c r="J192" s="110" t="s">
        <v>646</v>
      </c>
      <c r="K192" s="110" t="s">
        <v>113</v>
      </c>
      <c r="L192" s="96" t="s">
        <v>647</v>
      </c>
      <c r="M192" s="92" t="s">
        <v>687</v>
      </c>
      <c r="N192" s="93" t="s">
        <v>50</v>
      </c>
      <c r="O192" s="58">
        <v>43942</v>
      </c>
      <c r="P192" s="59">
        <v>43945</v>
      </c>
      <c r="Q192" s="39" t="s">
        <v>741</v>
      </c>
      <c r="R192" s="34" t="s">
        <v>746</v>
      </c>
      <c r="S192" s="60" t="s">
        <v>747</v>
      </c>
      <c r="T192" s="21" t="str">
        <f t="shared" si="19"/>
        <v>&lt;3.2</v>
      </c>
      <c r="U192" s="21" t="str">
        <f t="shared" si="19"/>
        <v>&lt;2.8</v>
      </c>
      <c r="V192" s="22" t="str">
        <f t="shared" si="17"/>
        <v>&lt;6</v>
      </c>
      <c r="W192" s="23" t="str">
        <f t="shared" si="18"/>
        <v/>
      </c>
    </row>
    <row r="193" spans="1:23" x14ac:dyDescent="0.45">
      <c r="A193" s="24">
        <v>188</v>
      </c>
      <c r="B193" s="110" t="s">
        <v>668</v>
      </c>
      <c r="C193" s="99" t="s">
        <v>668</v>
      </c>
      <c r="D193" s="52" t="s">
        <v>668</v>
      </c>
      <c r="E193" s="53" t="s">
        <v>745</v>
      </c>
      <c r="F193" s="99" t="s">
        <v>113</v>
      </c>
      <c r="G193" s="27" t="s">
        <v>645</v>
      </c>
      <c r="H193" s="52" t="s">
        <v>648</v>
      </c>
      <c r="I193" s="110" t="s">
        <v>748</v>
      </c>
      <c r="J193" s="110" t="s">
        <v>646</v>
      </c>
      <c r="K193" s="110" t="s">
        <v>113</v>
      </c>
      <c r="L193" s="100" t="s">
        <v>647</v>
      </c>
      <c r="M193" s="92" t="s">
        <v>687</v>
      </c>
      <c r="N193" s="93" t="s">
        <v>50</v>
      </c>
      <c r="O193" s="58">
        <v>43943</v>
      </c>
      <c r="P193" s="59">
        <v>43945</v>
      </c>
      <c r="Q193" s="101" t="s">
        <v>749</v>
      </c>
      <c r="R193" s="67" t="s">
        <v>746</v>
      </c>
      <c r="S193" s="60" t="s">
        <v>750</v>
      </c>
      <c r="T193" s="102" t="str">
        <f t="shared" si="19"/>
        <v>&lt;2.9</v>
      </c>
      <c r="U193" s="102" t="str">
        <f t="shared" si="19"/>
        <v>&lt;2.8</v>
      </c>
      <c r="V193" s="103" t="str">
        <f t="shared" si="17"/>
        <v>&lt;5.7</v>
      </c>
      <c r="W193" s="104" t="str">
        <f t="shared" si="18"/>
        <v/>
      </c>
    </row>
    <row r="194" spans="1:23" x14ac:dyDescent="0.45">
      <c r="A194" s="24">
        <v>189</v>
      </c>
      <c r="B194" s="111" t="s">
        <v>751</v>
      </c>
      <c r="C194" s="106" t="s">
        <v>752</v>
      </c>
      <c r="D194" s="107" t="s">
        <v>753</v>
      </c>
      <c r="E194" s="25" t="s">
        <v>754</v>
      </c>
      <c r="F194" s="108" t="s">
        <v>755</v>
      </c>
      <c r="G194" s="114" t="s">
        <v>35</v>
      </c>
      <c r="H194" s="24" t="s">
        <v>115</v>
      </c>
      <c r="I194" s="28" t="s">
        <v>756</v>
      </c>
      <c r="J194" s="28" t="s">
        <v>117</v>
      </c>
      <c r="K194" s="28" t="s">
        <v>757</v>
      </c>
      <c r="L194" s="108" t="s">
        <v>94</v>
      </c>
      <c r="M194" s="115" t="s">
        <v>758</v>
      </c>
      <c r="N194" s="30" t="s">
        <v>50</v>
      </c>
      <c r="O194" s="31">
        <v>43931</v>
      </c>
      <c r="P194" s="32">
        <v>43944</v>
      </c>
      <c r="Q194" s="39" t="s">
        <v>759</v>
      </c>
      <c r="R194" s="34" t="s">
        <v>760</v>
      </c>
      <c r="S194" s="35" t="s">
        <v>761</v>
      </c>
      <c r="T194" s="36" t="str">
        <f t="shared" si="19"/>
        <v>&lt;3.5</v>
      </c>
      <c r="U194" s="36" t="str">
        <f t="shared" si="19"/>
        <v>&lt;3.2</v>
      </c>
      <c r="V194" s="37" t="str">
        <f t="shared" si="17"/>
        <v>&lt;6.7</v>
      </c>
      <c r="W194" s="38" t="str">
        <f t="shared" si="18"/>
        <v/>
      </c>
    </row>
    <row r="195" spans="1:23" x14ac:dyDescent="0.45">
      <c r="A195" s="24">
        <v>190</v>
      </c>
      <c r="B195" s="111" t="s">
        <v>751</v>
      </c>
      <c r="C195" s="105" t="s">
        <v>752</v>
      </c>
      <c r="D195" s="24" t="s">
        <v>753</v>
      </c>
      <c r="E195" s="25" t="s">
        <v>762</v>
      </c>
      <c r="F195" s="97" t="s">
        <v>763</v>
      </c>
      <c r="G195" s="10" t="s">
        <v>35</v>
      </c>
      <c r="H195" s="24" t="s">
        <v>115</v>
      </c>
      <c r="I195" s="28" t="s">
        <v>756</v>
      </c>
      <c r="J195" s="28" t="s">
        <v>117</v>
      </c>
      <c r="K195" s="28" t="s">
        <v>764</v>
      </c>
      <c r="L195" s="96" t="s">
        <v>94</v>
      </c>
      <c r="M195" s="87" t="s">
        <v>758</v>
      </c>
      <c r="N195" s="30" t="s">
        <v>50</v>
      </c>
      <c r="O195" s="31">
        <v>43937</v>
      </c>
      <c r="P195" s="32">
        <v>43944</v>
      </c>
      <c r="Q195" s="39" t="s">
        <v>765</v>
      </c>
      <c r="R195" s="34" t="s">
        <v>766</v>
      </c>
      <c r="S195" s="20" t="s">
        <v>767</v>
      </c>
      <c r="T195" s="21" t="str">
        <f t="shared" si="19"/>
        <v>&lt;4.3</v>
      </c>
      <c r="U195" s="21" t="str">
        <f t="shared" si="19"/>
        <v>&lt;3.9</v>
      </c>
      <c r="V195" s="22" t="str">
        <f t="shared" si="17"/>
        <v>&lt;8.2</v>
      </c>
      <c r="W195" s="23" t="str">
        <f t="shared" si="18"/>
        <v/>
      </c>
    </row>
  </sheetData>
  <mergeCells count="27">
    <mergeCell ref="A2:A5"/>
    <mergeCell ref="B2:B5"/>
    <mergeCell ref="C2:C5"/>
    <mergeCell ref="D2:F2"/>
    <mergeCell ref="G2:G5"/>
    <mergeCell ref="I2:L2"/>
    <mergeCell ref="M2:N2"/>
    <mergeCell ref="O2:P2"/>
    <mergeCell ref="Q2:W2"/>
    <mergeCell ref="D3:D5"/>
    <mergeCell ref="E3:E5"/>
    <mergeCell ref="F3:F5"/>
    <mergeCell ref="I3:I5"/>
    <mergeCell ref="L3:L5"/>
    <mergeCell ref="M3:M5"/>
    <mergeCell ref="H2:H5"/>
    <mergeCell ref="V3:V5"/>
    <mergeCell ref="W3:W5"/>
    <mergeCell ref="J4:J5"/>
    <mergeCell ref="K4:K5"/>
    <mergeCell ref="Q4:S4"/>
    <mergeCell ref="U3:U5"/>
    <mergeCell ref="N3:N5"/>
    <mergeCell ref="O3:O5"/>
    <mergeCell ref="P3:P5"/>
    <mergeCell ref="Q3:S3"/>
    <mergeCell ref="T3:T5"/>
  </mergeCells>
  <phoneticPr fontId="1"/>
  <conditionalFormatting sqref="V6">
    <cfRule type="expression" dxfId="42" priority="44">
      <formula>$W6="○"</formula>
    </cfRule>
  </conditionalFormatting>
  <conditionalFormatting sqref="V7">
    <cfRule type="expression" dxfId="41" priority="43">
      <formula>$W7="○"</formula>
    </cfRule>
  </conditionalFormatting>
  <conditionalFormatting sqref="V30">
    <cfRule type="expression" dxfId="40" priority="42">
      <formula>$W30="○"</formula>
    </cfRule>
  </conditionalFormatting>
  <conditionalFormatting sqref="V29">
    <cfRule type="expression" dxfId="39" priority="41">
      <formula>$W29="○"</formula>
    </cfRule>
  </conditionalFormatting>
  <conditionalFormatting sqref="V28">
    <cfRule type="expression" dxfId="38" priority="40">
      <formula>$W28="○"</formula>
    </cfRule>
  </conditionalFormatting>
  <conditionalFormatting sqref="V22">
    <cfRule type="expression" dxfId="37" priority="39">
      <formula>$W22="○"</formula>
    </cfRule>
  </conditionalFormatting>
  <conditionalFormatting sqref="V9">
    <cfRule type="expression" dxfId="36" priority="38">
      <formula>$W9="○"</formula>
    </cfRule>
  </conditionalFormatting>
  <conditionalFormatting sqref="V8">
    <cfRule type="expression" dxfId="35" priority="37">
      <formula>$W8="○"</formula>
    </cfRule>
  </conditionalFormatting>
  <conditionalFormatting sqref="V21">
    <cfRule type="expression" dxfId="34" priority="36">
      <formula>$W21="○"</formula>
    </cfRule>
  </conditionalFormatting>
  <conditionalFormatting sqref="V20">
    <cfRule type="expression" dxfId="33" priority="35">
      <formula>$W20="○"</formula>
    </cfRule>
  </conditionalFormatting>
  <conditionalFormatting sqref="V19">
    <cfRule type="expression" dxfId="32" priority="34">
      <formula>$W19="○"</formula>
    </cfRule>
  </conditionalFormatting>
  <conditionalFormatting sqref="V14">
    <cfRule type="expression" dxfId="31" priority="33">
      <formula>$W14="○"</formula>
    </cfRule>
  </conditionalFormatting>
  <conditionalFormatting sqref="V13">
    <cfRule type="expression" dxfId="30" priority="32">
      <formula>$W13="○"</formula>
    </cfRule>
  </conditionalFormatting>
  <conditionalFormatting sqref="V12">
    <cfRule type="expression" dxfId="29" priority="31">
      <formula>$W12="○"</formula>
    </cfRule>
  </conditionalFormatting>
  <conditionalFormatting sqref="V11">
    <cfRule type="expression" dxfId="28" priority="30">
      <formula>$W11="○"</formula>
    </cfRule>
  </conditionalFormatting>
  <conditionalFormatting sqref="V10">
    <cfRule type="expression" dxfId="27" priority="29">
      <formula>$W10="○"</formula>
    </cfRule>
  </conditionalFormatting>
  <conditionalFormatting sqref="V18">
    <cfRule type="expression" dxfId="26" priority="28">
      <formula>$W18="○"</formula>
    </cfRule>
  </conditionalFormatting>
  <conditionalFormatting sqref="V17">
    <cfRule type="expression" dxfId="25" priority="27">
      <formula>$W17="○"</formula>
    </cfRule>
  </conditionalFormatting>
  <conditionalFormatting sqref="V16">
    <cfRule type="expression" dxfId="24" priority="26">
      <formula>$W16="○"</formula>
    </cfRule>
  </conditionalFormatting>
  <conditionalFormatting sqref="V15">
    <cfRule type="expression" dxfId="23" priority="25">
      <formula>$W15="○"</formula>
    </cfRule>
  </conditionalFormatting>
  <conditionalFormatting sqref="V27">
    <cfRule type="expression" dxfId="22" priority="24">
      <formula>$W27="○"</formula>
    </cfRule>
  </conditionalFormatting>
  <conditionalFormatting sqref="V26">
    <cfRule type="expression" dxfId="21" priority="23">
      <formula>$W26="○"</formula>
    </cfRule>
  </conditionalFormatting>
  <conditionalFormatting sqref="V25">
    <cfRule type="expression" dxfId="20" priority="22">
      <formula>$W25="○"</formula>
    </cfRule>
  </conditionalFormatting>
  <conditionalFormatting sqref="V24">
    <cfRule type="expression" dxfId="19" priority="21">
      <formula>$W24="○"</formula>
    </cfRule>
  </conditionalFormatting>
  <conditionalFormatting sqref="V23">
    <cfRule type="expression" dxfId="18" priority="20">
      <formula>$W23="○"</formula>
    </cfRule>
  </conditionalFormatting>
  <conditionalFormatting sqref="V31 V33:V74">
    <cfRule type="expression" dxfId="17" priority="19">
      <formula>$W31="○"</formula>
    </cfRule>
  </conditionalFormatting>
  <conditionalFormatting sqref="V32">
    <cfRule type="expression" dxfId="16" priority="18">
      <formula>$W32="○"</formula>
    </cfRule>
  </conditionalFormatting>
  <conditionalFormatting sqref="V75:V76">
    <cfRule type="expression" dxfId="15" priority="17">
      <formula>$W75="○"</formula>
    </cfRule>
  </conditionalFormatting>
  <conditionalFormatting sqref="V77:V79">
    <cfRule type="expression" dxfId="14" priority="16">
      <formula>$W77="○"</formula>
    </cfRule>
  </conditionalFormatting>
  <conditionalFormatting sqref="V80:V89">
    <cfRule type="expression" dxfId="13" priority="15">
      <formula>$W80="○"</formula>
    </cfRule>
  </conditionalFormatting>
  <conditionalFormatting sqref="V90:V107">
    <cfRule type="expression" dxfId="12" priority="14">
      <formula>$W90="○"</formula>
    </cfRule>
  </conditionalFormatting>
  <conditionalFormatting sqref="V108:V116">
    <cfRule type="expression" dxfId="11" priority="13">
      <formula>$W108="○"</formula>
    </cfRule>
  </conditionalFormatting>
  <conditionalFormatting sqref="V117:V118">
    <cfRule type="expression" dxfId="10" priority="12">
      <formula>$W117="○"</formula>
    </cfRule>
  </conditionalFormatting>
  <conditionalFormatting sqref="V119:V124">
    <cfRule type="expression" dxfId="9" priority="11">
      <formula>$W119="○"</formula>
    </cfRule>
  </conditionalFormatting>
  <conditionalFormatting sqref="V125:V130">
    <cfRule type="expression" dxfId="8" priority="10">
      <formula>$W125="○"</formula>
    </cfRule>
  </conditionalFormatting>
  <conditionalFormatting sqref="V131:V150">
    <cfRule type="expression" dxfId="7" priority="9">
      <formula>$W131="○"</formula>
    </cfRule>
  </conditionalFormatting>
  <conditionalFormatting sqref="V151:V153">
    <cfRule type="expression" dxfId="6" priority="8">
      <formula>$W151="○"</formula>
    </cfRule>
  </conditionalFormatting>
  <conditionalFormatting sqref="V154:V158">
    <cfRule type="expression" dxfId="5" priority="7">
      <formula>$W154="○"</formula>
    </cfRule>
  </conditionalFormatting>
  <conditionalFormatting sqref="V159:V163">
    <cfRule type="expression" dxfId="4" priority="6">
      <formula>$W159="○"</formula>
    </cfRule>
  </conditionalFormatting>
  <conditionalFormatting sqref="V164:V171">
    <cfRule type="expression" dxfId="3" priority="4">
      <formula>$W164="○"</formula>
    </cfRule>
  </conditionalFormatting>
  <conditionalFormatting sqref="V172:V176">
    <cfRule type="expression" dxfId="2" priority="3">
      <formula>$W172="○"</formula>
    </cfRule>
  </conditionalFormatting>
  <conditionalFormatting sqref="V177:V193">
    <cfRule type="expression" dxfId="1" priority="2">
      <formula>$W177="○"</formula>
    </cfRule>
  </conditionalFormatting>
  <conditionalFormatting sqref="V194:V195">
    <cfRule type="expression" dxfId="0" priority="1">
      <formula>$W194="○"</formula>
    </cfRule>
  </conditionalFormatting>
  <dataValidations count="9">
    <dataValidation type="list" allowBlank="1" showInputMessage="1" showErrorMessage="1" sqref="N131:N150 L131 J131">
      <formula1>#REF!</formula1>
    </dataValidation>
    <dataValidation type="list" allowBlank="1" showInputMessage="1" showErrorMessage="1" sqref="L91:L93 L98:L105">
      <formula1>出荷制限</formula1>
    </dataValidation>
    <dataValidation type="list" allowBlank="1" showInputMessage="1" showErrorMessage="1" sqref="L77:L79 L109:L116 L132:L150">
      <formula1>出荷制限状況等</formula1>
    </dataValidation>
    <dataValidation type="list" allowBlank="1" showInputMessage="1" showErrorMessage="1" sqref="J77:J79 J81:J89 J91:J107 J109:J116 J126:J130 J132:J150 J152:J153 J155:J158 J160:J163 J165:J171 J173:J176 J178:J193 J195">
      <formula1>野生_栽培</formula1>
    </dataValidation>
    <dataValidation type="list" allowBlank="1" showInputMessage="1" showErrorMessage="1" sqref="D75:D195">
      <formula1>産地</formula1>
    </dataValidation>
    <dataValidation type="list" allowBlank="1" showInputMessage="1" showErrorMessage="1" sqref="G75:G195">
      <formula1>流通品_非流通品</formula1>
    </dataValidation>
    <dataValidation type="list" allowBlank="1" showInputMessage="1" showErrorMessage="1" sqref="H75:H195">
      <formula1>食品カテゴリ</formula1>
    </dataValidation>
    <dataValidation type="date" allowBlank="1" showInputMessage="1" showErrorMessage="1" sqref="O75:P195">
      <formula1>23743</formula1>
      <formula2>61453</formula2>
    </dataValidation>
    <dataValidation type="list" allowBlank="1" showInputMessage="1" showErrorMessage="1" sqref="W75:W195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'\\10.226.130.2\食品監視課\@監視計画担当\★放射性物質対策\03　産労局の産地検査\産労局結果\R2年度\[R2【東京都】【カテゴリ】【日付】（R2改正後）.xlsx]マスタ（削除不可）'!#REF!</xm:f>
          </x14:formula1>
          <xm:sqref>N194:N195 L194:L195 J194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'\\10.25.75.248\kyoyu\化学物質係\●東北地方太平洋沖地震福島原発\■プレス\R2年度\R2.4月分\プレスR2.4.(第1183報)\(1)自治体\4月24日\[新潟県【農産物】【R2.4.24】.xlsx]マスタ（削除不可）'!#REF!</xm:f>
          </x14:formula1>
          <xm:sqref>N177:N193 J177 L177:L193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'\\10.25.75.248\kyoyu\化学物質係\●東北地方太平洋沖地震福島原発\■プレス\R2年度\R2.4月分\プレスR2.4.(第1183報)\(1)自治体\4月24日\[山形県【その他】【R2.4.23】.xlsx]マスタ（削除不可）'!#REF!</xm:f>
          </x14:formula1>
          <xm:sqref>N172:N176 J172 L172:L176</xm:sqref>
        </x14:dataValidation>
        <x14:dataValidation type="list" allowBlank="1" showInputMessage="1" showErrorMessage="1">
          <x14:formula1>
            <xm:f>'[新潟県【農産物、水産物】【R2.4.23】.xlsx]マスタ（削除不可）'!#REF!</xm:f>
          </x14:formula1>
          <xm:sqref>N164:N171 L164:L171 J164</xm:sqref>
        </x14:dataValidation>
        <x14:dataValidation type="list" allowBlank="1" showInputMessage="1" showErrorMessage="1">
          <x14:formula1>
            <xm:f>'[愛知県【水産物】【R2.4.24】.xlsx]マスタ（削除不可）'!#REF!</xm:f>
          </x14:formula1>
          <xm:sqref>N159:N163 L159:L163 J159</xm:sqref>
        </x14:dataValidation>
        <x14:dataValidation type="list" allowBlank="1" showInputMessage="1" showErrorMessage="1">
          <x14:formula1>
            <xm:f>'[山形県【その他】【R2.4.22】.xlsx]マスタ（削除不可）'!#REF!</xm:f>
          </x14:formula1>
          <xm:sqref>N154:N158 L154:L158 J154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'\\10.25.75.248\kyoyu\化学物質係\●東北地方太平洋沖地震福島原発\■プレス\R2年度\R2.4月分\プレスR2.4.(第1183報)\(1)自治体\4月23日\[山形県【その他】【R2.4.21】.xlsx]マスタ（削除不可）'!#REF!</xm:f>
          </x14:formula1>
          <xm:sqref>N151:N153 L151:L153 J151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1183報)\(1)自治体\4月22日\[文京区【農産物】【水産物】【その他】【令和2年4月22日】.xlsx]マスタ（削除不可）'!#REF!</xm:f>
          </x14:formula1>
          <xm:sqref>N125:N130 L125:L130 J125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'\\10.25.75.248\kyoyu\化学物質係\●東北地方太平洋沖地震福島原発\■プレス\R2年度\R2.4月分\プレスR2.4.(第1183報)\(1)自治体\4月22日\[新潟県【農産物】【R2.4.22】.xlsx]マスタ（削除不可）'!#REF!</xm:f>
          </x14:formula1>
          <xm:sqref>N119:N124 L119:L124 J119:J124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'\\10.25.75.248\kyoyu\化学物質係\●東北地方太平洋沖地震福島原発\■プレス\R2年度\R2.4月分\プレスR2.4.(第1183報)\(1)自治体\4月22日\[新潟県【農産物】【R2.4.21】.xlsx]マスタ（削除不可）'!#REF!</xm:f>
          </x14:formula1>
          <xm:sqref>N117:N118 L117:L118 J117:J118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'\\10.25.75.248\kyoyu\化学物質係\●東北地方太平洋沖地震福島原発\■プレス\R2年度\R2.4月分\プレスR2.4.(第1183報)\(1)自治体\4月22日\[【青森県】水産物【R2.4.22】.xlsx]マスタ（削除不可）'!#REF!</xm:f>
          </x14:formula1>
          <xm:sqref>N108:N116 L108 J108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'\\10.25.75.248\kyoyu\化学物質係\●東北地方太平洋沖地震福島原発\■プレス\R2年度\R2.4月分\プレスR2.4.(第1183報)\(1)自治体\4月21日\[超過：群馬県【農産物・水産物】【R2.4.13~4.17】_.xlsx]マスタ（削除不可）'!#REF!</xm:f>
          </x14:formula1>
          <xm:sqref>N80:N89 L80:L89 J80</xm:sqref>
        </x14:dataValidation>
        <x14:dataValidation type="list" allowBlank="1" showInputMessage="1" showErrorMessage="1">
          <x14:formula1>
            <xm:f>'\\H-eiseika13\食品衛生\shokuei-g\放射性物質報告\報告\R2年度\[群馬県【水産物】【R2.4.17】.xlsx]マスタ（削除不可）'!#REF!</xm:f>
          </x14:formula1>
          <xm:sqref>N90:N107 L90 L94:L97 L106:L107 J90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'\\10.25.75.248\kyoyu\化学物質係\●東北地方太平洋沖地震福島原発\■プレス\R2年度\R2.4月分\プレスR2.4.(第1183報)\(1)自治体\4月21日\[山梨県【農産物】R2.4.20.xlsx]マスタ（削除不可）'!#REF!</xm:f>
          </x14:formula1>
          <xm:sqref>N77:N79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'\\10.25.75.248\kyoyu\化学物質係\●東北地方太平洋沖地震福島原発\■プレス\R2年度\R2.4月分\プレスR2.4.(第1183報)\(1)自治体\4月20日\[新潟県【農産物】【R2.4.20】.xlsx]マスタ（削除不可）'!#REF!</xm:f>
          </x14:formula1>
          <xm:sqref>N75:N76 L75:L76 J75:J76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2020-05-08T05:27:33Z</dcterms:modified>
</cp:coreProperties>
</file>