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https://mhlwlan.sharepoint.com/sites/10910600/WorkingDocLib/がん・疾病対策課/01文書管理フォルダ/36_循環器（基本計画）/第２期中間報告書/指標数値/★HP公表用/"/>
    </mc:Choice>
  </mc:AlternateContent>
  <xr:revisionPtr revIDLastSave="5921" documentId="8_{639CB739-5C78-4E6A-8421-5B44B577597E}" xr6:coauthVersionLast="47" xr6:coauthVersionMax="47" xr10:uidLastSave="{9D4410C6-F8AF-4815-BAED-5ABDC67E77B9}"/>
  <bookViews>
    <workbookView xWindow="-26550" yWindow="3225" windowWidth="21600" windowHeight="12645" activeTab="4" xr2:uid="{E351DD23-7B47-4DAB-B2DF-F5BF0EB5F220}"/>
    <workbookView visibility="hidden" xWindow="-26205" yWindow="3570" windowWidth="21600" windowHeight="12645" firstSheet="5" activeTab="5" xr2:uid="{0B3E7011-52CD-4A29-B292-B0F0EAB15096}"/>
  </bookViews>
  <sheets>
    <sheet name="マスタ" sheetId="9" r:id="rId1"/>
    <sheet name="R2Oct" sheetId="10" state="hidden" r:id="rId2"/>
    <sheet name="R5May" sheetId="11" state="hidden" r:id="rId3"/>
    <sheet name="R8Apr" sheetId="12" state="hidden" r:id="rId4"/>
    <sheet name="心疾患" sheetId="8" r:id="rId5"/>
    <sheet name="脳血管疾患" sheetId="14" r:id="rId6"/>
    <sheet name="更新履歴" sheetId="15" r:id="rId7"/>
  </sheets>
  <definedNames>
    <definedName name="_xlnm.Print_Area" localSheetId="4">心疾患!$A$1:$P$50</definedName>
    <definedName name="_xlnm.Print_Area" localSheetId="5">脳血管疾患!$A$1:$P$48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7" i="10" l="1"/>
  <c r="D23" i="12"/>
  <c r="E1" i="12"/>
  <c r="D1" i="12"/>
  <c r="C1" i="12"/>
  <c r="B1" i="12"/>
  <c r="A1" i="12"/>
  <c r="E1" i="10"/>
  <c r="D1" i="10"/>
  <c r="C1" i="10"/>
  <c r="B1" i="10"/>
  <c r="A1" i="10"/>
  <c r="B1" i="11"/>
  <c r="C1" i="11"/>
  <c r="D1" i="11"/>
  <c r="E1" i="11"/>
  <c r="A1" i="11"/>
  <c r="O46" i="14"/>
  <c r="N46" i="14"/>
  <c r="L46" i="14"/>
  <c r="K46" i="14"/>
  <c r="I46" i="14"/>
  <c r="H46" i="14"/>
  <c r="F46" i="14"/>
  <c r="E46" i="14"/>
  <c r="D46" i="14"/>
  <c r="O45" i="14"/>
  <c r="N45" i="14"/>
  <c r="L45" i="14"/>
  <c r="K45" i="14"/>
  <c r="I45" i="14"/>
  <c r="H45" i="14"/>
  <c r="F45" i="14"/>
  <c r="E45" i="14"/>
  <c r="D45" i="14"/>
  <c r="O44" i="14"/>
  <c r="N44" i="14"/>
  <c r="L44" i="14"/>
  <c r="K44" i="14"/>
  <c r="I44" i="14"/>
  <c r="H44" i="14"/>
  <c r="F44" i="14"/>
  <c r="E44" i="14"/>
  <c r="D44" i="14"/>
  <c r="O43" i="14"/>
  <c r="N43" i="14"/>
  <c r="L43" i="14"/>
  <c r="K43" i="14"/>
  <c r="I43" i="14"/>
  <c r="H43" i="14"/>
  <c r="F43" i="14"/>
  <c r="E43" i="14"/>
  <c r="D43" i="14"/>
  <c r="O41" i="14"/>
  <c r="N41" i="14"/>
  <c r="L41" i="14"/>
  <c r="K41" i="14"/>
  <c r="I41" i="14"/>
  <c r="H41" i="14"/>
  <c r="F41" i="14"/>
  <c r="E41" i="14"/>
  <c r="D41" i="14"/>
  <c r="O40" i="14"/>
  <c r="N40" i="14"/>
  <c r="L40" i="14"/>
  <c r="K40" i="14"/>
  <c r="I40" i="14"/>
  <c r="H40" i="14"/>
  <c r="F40" i="14"/>
  <c r="E40" i="14"/>
  <c r="D40" i="14"/>
  <c r="O39" i="14"/>
  <c r="N39" i="14"/>
  <c r="L39" i="14"/>
  <c r="K39" i="14"/>
  <c r="I39" i="14"/>
  <c r="H39" i="14"/>
  <c r="F39" i="14"/>
  <c r="E39" i="14"/>
  <c r="D39" i="14"/>
  <c r="O38" i="14"/>
  <c r="N38" i="14"/>
  <c r="L38" i="14"/>
  <c r="K38" i="14"/>
  <c r="I38" i="14"/>
  <c r="H38" i="14"/>
  <c r="F38" i="14"/>
  <c r="E38" i="14"/>
  <c r="D38" i="14"/>
  <c r="O37" i="14"/>
  <c r="N37" i="14"/>
  <c r="L37" i="14"/>
  <c r="K37" i="14"/>
  <c r="I37" i="14"/>
  <c r="H37" i="14"/>
  <c r="F37" i="14"/>
  <c r="E37" i="14"/>
  <c r="D37" i="14"/>
  <c r="O36" i="14"/>
  <c r="N36" i="14"/>
  <c r="L36" i="14"/>
  <c r="K36" i="14"/>
  <c r="I36" i="14"/>
  <c r="H36" i="14"/>
  <c r="F36" i="14"/>
  <c r="E36" i="14"/>
  <c r="D36" i="14"/>
  <c r="O35" i="14"/>
  <c r="N35" i="14"/>
  <c r="L35" i="14"/>
  <c r="K35" i="14"/>
  <c r="I35" i="14"/>
  <c r="H35" i="14"/>
  <c r="F35" i="14"/>
  <c r="E35" i="14"/>
  <c r="D35" i="14"/>
  <c r="O34" i="14"/>
  <c r="N34" i="14"/>
  <c r="L34" i="14"/>
  <c r="K34" i="14"/>
  <c r="I34" i="14"/>
  <c r="H34" i="14"/>
  <c r="F34" i="14"/>
  <c r="E34" i="14"/>
  <c r="D34" i="14"/>
  <c r="O33" i="14"/>
  <c r="N33" i="14"/>
  <c r="L33" i="14"/>
  <c r="K33" i="14"/>
  <c r="I33" i="14"/>
  <c r="H33" i="14"/>
  <c r="F33" i="14"/>
  <c r="E33" i="14"/>
  <c r="D33" i="14"/>
  <c r="O32" i="14"/>
  <c r="N32" i="14"/>
  <c r="L32" i="14"/>
  <c r="K32" i="14"/>
  <c r="I32" i="14"/>
  <c r="H32" i="14"/>
  <c r="F32" i="14"/>
  <c r="E32" i="14"/>
  <c r="D32" i="14"/>
  <c r="O31" i="14"/>
  <c r="N31" i="14"/>
  <c r="L31" i="14"/>
  <c r="K31" i="14"/>
  <c r="I31" i="14"/>
  <c r="H31" i="14"/>
  <c r="F31" i="14"/>
  <c r="E31" i="14"/>
  <c r="D31" i="14"/>
  <c r="O30" i="14"/>
  <c r="N30" i="14"/>
  <c r="L30" i="14"/>
  <c r="K30" i="14"/>
  <c r="I30" i="14"/>
  <c r="H30" i="14"/>
  <c r="F30" i="14"/>
  <c r="E30" i="14"/>
  <c r="D30" i="14"/>
  <c r="O29" i="14"/>
  <c r="N29" i="14"/>
  <c r="L29" i="14"/>
  <c r="K29" i="14"/>
  <c r="I29" i="14"/>
  <c r="H29" i="14"/>
  <c r="F29" i="14"/>
  <c r="E29" i="14"/>
  <c r="D29" i="14"/>
  <c r="O28" i="14"/>
  <c r="N28" i="14"/>
  <c r="L28" i="14"/>
  <c r="K28" i="14"/>
  <c r="I28" i="14"/>
  <c r="H28" i="14"/>
  <c r="F28" i="14"/>
  <c r="E28" i="14"/>
  <c r="D28" i="14"/>
  <c r="O27" i="14"/>
  <c r="N27" i="14"/>
  <c r="L27" i="14"/>
  <c r="K27" i="14"/>
  <c r="I27" i="14"/>
  <c r="H27" i="14"/>
  <c r="F27" i="14"/>
  <c r="E27" i="14"/>
  <c r="D27" i="14"/>
  <c r="O26" i="14"/>
  <c r="N26" i="14"/>
  <c r="L26" i="14"/>
  <c r="K26" i="14"/>
  <c r="I26" i="14"/>
  <c r="H26" i="14"/>
  <c r="F26" i="14"/>
  <c r="E26" i="14"/>
  <c r="D26" i="14"/>
  <c r="O25" i="14"/>
  <c r="N25" i="14"/>
  <c r="L25" i="14"/>
  <c r="K25" i="14"/>
  <c r="I25" i="14"/>
  <c r="H25" i="14"/>
  <c r="F25" i="14"/>
  <c r="E25" i="14"/>
  <c r="D25" i="14"/>
  <c r="O24" i="14"/>
  <c r="N24" i="14"/>
  <c r="L24" i="14"/>
  <c r="K24" i="14"/>
  <c r="I24" i="14"/>
  <c r="H24" i="14"/>
  <c r="F24" i="14"/>
  <c r="E24" i="14"/>
  <c r="D24" i="14"/>
  <c r="O23" i="14"/>
  <c r="N23" i="14"/>
  <c r="L23" i="14"/>
  <c r="K23" i="14"/>
  <c r="I23" i="14"/>
  <c r="H23" i="14"/>
  <c r="F23" i="14"/>
  <c r="E23" i="14"/>
  <c r="D23" i="14"/>
  <c r="O22" i="14"/>
  <c r="N22" i="14"/>
  <c r="L22" i="14"/>
  <c r="K22" i="14"/>
  <c r="I22" i="14"/>
  <c r="H22" i="14"/>
  <c r="F22" i="14"/>
  <c r="E22" i="14"/>
  <c r="D22" i="14"/>
  <c r="O21" i="14"/>
  <c r="N21" i="14"/>
  <c r="L21" i="14"/>
  <c r="K21" i="14"/>
  <c r="I21" i="14"/>
  <c r="H21" i="14"/>
  <c r="F21" i="14"/>
  <c r="E21" i="14"/>
  <c r="D21" i="14"/>
  <c r="O20" i="14"/>
  <c r="N20" i="14"/>
  <c r="L20" i="14"/>
  <c r="K20" i="14"/>
  <c r="I20" i="14"/>
  <c r="H20" i="14"/>
  <c r="F20" i="14"/>
  <c r="E20" i="14"/>
  <c r="D20" i="14"/>
  <c r="O19" i="14"/>
  <c r="N19" i="14"/>
  <c r="L19" i="14"/>
  <c r="K19" i="14"/>
  <c r="I19" i="14"/>
  <c r="H19" i="14"/>
  <c r="F19" i="14"/>
  <c r="E19" i="14"/>
  <c r="D19" i="14"/>
  <c r="O17" i="14"/>
  <c r="N17" i="14"/>
  <c r="L17" i="14"/>
  <c r="K17" i="14"/>
  <c r="I17" i="14"/>
  <c r="H17" i="14"/>
  <c r="F17" i="14"/>
  <c r="E17" i="14"/>
  <c r="D17" i="14"/>
  <c r="O16" i="14"/>
  <c r="N16" i="14"/>
  <c r="L16" i="14"/>
  <c r="K16" i="14"/>
  <c r="I16" i="14"/>
  <c r="H16" i="14"/>
  <c r="F16" i="14"/>
  <c r="D16" i="14"/>
  <c r="O15" i="14"/>
  <c r="N15" i="14"/>
  <c r="L15" i="14"/>
  <c r="K15" i="14"/>
  <c r="I15" i="14"/>
  <c r="H15" i="14"/>
  <c r="F15" i="14"/>
  <c r="E15" i="14"/>
  <c r="D15" i="14"/>
  <c r="O14" i="14"/>
  <c r="N14" i="14"/>
  <c r="L14" i="14"/>
  <c r="K14" i="14"/>
  <c r="I14" i="14"/>
  <c r="H14" i="14"/>
  <c r="F14" i="14"/>
  <c r="E14" i="14"/>
  <c r="D14" i="14"/>
  <c r="O47" i="14"/>
  <c r="N47" i="14"/>
  <c r="L47" i="14"/>
  <c r="K47" i="14"/>
  <c r="I47" i="14"/>
  <c r="H47" i="14"/>
  <c r="F47" i="14"/>
  <c r="E47" i="14"/>
  <c r="D47" i="14"/>
  <c r="O42" i="14"/>
  <c r="N42" i="14"/>
  <c r="L42" i="14"/>
  <c r="K42" i="14"/>
  <c r="I42" i="14"/>
  <c r="H42" i="14"/>
  <c r="F42" i="14"/>
  <c r="E42" i="14"/>
  <c r="D42" i="14"/>
  <c r="O18" i="14"/>
  <c r="N18" i="14"/>
  <c r="L18" i="14"/>
  <c r="K18" i="14"/>
  <c r="I18" i="14"/>
  <c r="H18" i="14"/>
  <c r="F18" i="14"/>
  <c r="E18" i="14"/>
  <c r="D18" i="14"/>
  <c r="O13" i="14"/>
  <c r="N13" i="14"/>
  <c r="L13" i="14"/>
  <c r="K13" i="14"/>
  <c r="I13" i="14"/>
  <c r="H13" i="14"/>
  <c r="F13" i="14"/>
  <c r="E13" i="14"/>
  <c r="D13" i="14"/>
  <c r="O12" i="14"/>
  <c r="N12" i="14"/>
  <c r="L12" i="14"/>
  <c r="K12" i="14"/>
  <c r="I12" i="14"/>
  <c r="H12" i="14"/>
  <c r="F12" i="14"/>
  <c r="E12" i="14"/>
  <c r="D12" i="14"/>
  <c r="O11" i="14"/>
  <c r="N11" i="14"/>
  <c r="L11" i="14"/>
  <c r="K11" i="14"/>
  <c r="I11" i="14"/>
  <c r="H11" i="14"/>
  <c r="F11" i="14"/>
  <c r="E11" i="14"/>
  <c r="D11" i="14"/>
  <c r="O10" i="14"/>
  <c r="N10" i="14"/>
  <c r="L10" i="14"/>
  <c r="K10" i="14"/>
  <c r="I10" i="14"/>
  <c r="H10" i="14"/>
  <c r="F10" i="14"/>
  <c r="D10" i="14"/>
  <c r="O9" i="14"/>
  <c r="N9" i="14"/>
  <c r="L9" i="14"/>
  <c r="K9" i="14"/>
  <c r="I9" i="14"/>
  <c r="H9" i="14"/>
  <c r="F9" i="14"/>
  <c r="D9" i="14"/>
  <c r="O8" i="14"/>
  <c r="N8" i="14"/>
  <c r="L8" i="14"/>
  <c r="K8" i="14"/>
  <c r="I8" i="14"/>
  <c r="H8" i="14"/>
  <c r="F8" i="14"/>
  <c r="E8" i="14"/>
  <c r="D8" i="14"/>
  <c r="O7" i="14"/>
  <c r="N7" i="14"/>
  <c r="L7" i="14"/>
  <c r="K7" i="14"/>
  <c r="I7" i="14"/>
  <c r="H7" i="14"/>
  <c r="F7" i="14"/>
  <c r="E7" i="14"/>
  <c r="M7" i="14" s="1" a="1"/>
  <c r="M7" i="14" s="1"/>
  <c r="D7" i="14"/>
  <c r="O6" i="14"/>
  <c r="N6" i="14"/>
  <c r="L6" i="14"/>
  <c r="K6" i="14"/>
  <c r="I6" i="14"/>
  <c r="H6" i="14"/>
  <c r="F6" i="14"/>
  <c r="E6" i="14"/>
  <c r="M6" i="14" s="1" a="1"/>
  <c r="M6" i="14" s="1"/>
  <c r="D6" i="14"/>
  <c r="O5" i="14"/>
  <c r="N5" i="14"/>
  <c r="L5" i="14"/>
  <c r="K5" i="14"/>
  <c r="I5" i="14"/>
  <c r="H5" i="14"/>
  <c r="F5" i="14"/>
  <c r="E5" i="14"/>
  <c r="M5" i="14" s="1" a="1"/>
  <c r="M5" i="14" s="1"/>
  <c r="D5" i="14"/>
  <c r="O4" i="14"/>
  <c r="N4" i="14"/>
  <c r="L4" i="14"/>
  <c r="K4" i="14"/>
  <c r="I4" i="14"/>
  <c r="H4" i="14"/>
  <c r="F4" i="14"/>
  <c r="E4" i="14"/>
  <c r="M4" i="14" s="1" a="1"/>
  <c r="M4" i="14" s="1"/>
  <c r="D4" i="14"/>
  <c r="O5" i="8"/>
  <c r="O6" i="8"/>
  <c r="O7" i="8"/>
  <c r="O8" i="8"/>
  <c r="O9" i="8"/>
  <c r="O10" i="8"/>
  <c r="O11" i="8"/>
  <c r="O12" i="8"/>
  <c r="O13" i="8"/>
  <c r="O25" i="8"/>
  <c r="O42" i="8"/>
  <c r="O49" i="8"/>
  <c r="O14" i="8"/>
  <c r="O15" i="8"/>
  <c r="O16" i="8"/>
  <c r="O17" i="8"/>
  <c r="O18" i="8"/>
  <c r="O19" i="8"/>
  <c r="O20" i="8"/>
  <c r="O21" i="8"/>
  <c r="O22" i="8"/>
  <c r="O23" i="8"/>
  <c r="O24" i="8"/>
  <c r="O26" i="8"/>
  <c r="O27" i="8"/>
  <c r="O28" i="8"/>
  <c r="O29" i="8"/>
  <c r="O30" i="8"/>
  <c r="O31" i="8"/>
  <c r="O32" i="8"/>
  <c r="O33" i="8"/>
  <c r="O34" i="8"/>
  <c r="O35" i="8"/>
  <c r="O36" i="8"/>
  <c r="O37" i="8"/>
  <c r="O38" i="8"/>
  <c r="O39" i="8"/>
  <c r="O40" i="8"/>
  <c r="O41" i="8"/>
  <c r="O43" i="8"/>
  <c r="O44" i="8"/>
  <c r="O45" i="8"/>
  <c r="O46" i="8"/>
  <c r="O47" i="8"/>
  <c r="O48" i="8"/>
  <c r="O4" i="8"/>
  <c r="N5" i="8"/>
  <c r="N6" i="8"/>
  <c r="N7" i="8"/>
  <c r="N8" i="8"/>
  <c r="N9" i="8"/>
  <c r="N10" i="8"/>
  <c r="N11" i="8"/>
  <c r="N12" i="8"/>
  <c r="N13" i="8"/>
  <c r="N25" i="8"/>
  <c r="N42" i="8"/>
  <c r="N49" i="8"/>
  <c r="N14" i="8"/>
  <c r="N15" i="8"/>
  <c r="N16" i="8"/>
  <c r="N17" i="8"/>
  <c r="N18" i="8"/>
  <c r="N19" i="8"/>
  <c r="N20" i="8"/>
  <c r="N21" i="8"/>
  <c r="N22" i="8"/>
  <c r="N23" i="8"/>
  <c r="N24" i="8"/>
  <c r="N26" i="8"/>
  <c r="N27" i="8"/>
  <c r="N28" i="8"/>
  <c r="N29" i="8"/>
  <c r="N30" i="8"/>
  <c r="N31" i="8"/>
  <c r="N32" i="8"/>
  <c r="N33" i="8"/>
  <c r="N34" i="8"/>
  <c r="N35" i="8"/>
  <c r="N36" i="8"/>
  <c r="N37" i="8"/>
  <c r="N38" i="8"/>
  <c r="N39" i="8"/>
  <c r="N40" i="8"/>
  <c r="N41" i="8"/>
  <c r="N43" i="8"/>
  <c r="N44" i="8"/>
  <c r="N45" i="8"/>
  <c r="N46" i="8"/>
  <c r="N47" i="8"/>
  <c r="N48" i="8"/>
  <c r="N4" i="8"/>
  <c r="E3" i="12"/>
  <c r="E4" i="12"/>
  <c r="E5" i="12"/>
  <c r="E6" i="12"/>
  <c r="E7" i="12"/>
  <c r="E8" i="12"/>
  <c r="E9" i="12"/>
  <c r="E10" i="12"/>
  <c r="E11" i="12"/>
  <c r="E12" i="12"/>
  <c r="E13" i="12"/>
  <c r="E14" i="12"/>
  <c r="E15" i="12"/>
  <c r="E16" i="12"/>
  <c r="E17" i="12"/>
  <c r="E18" i="12"/>
  <c r="E19" i="12"/>
  <c r="E20" i="12"/>
  <c r="E21" i="12"/>
  <c r="E22" i="12"/>
  <c r="E23" i="12"/>
  <c r="E24" i="12"/>
  <c r="E25" i="12"/>
  <c r="E26" i="12"/>
  <c r="E27" i="12"/>
  <c r="E28" i="12"/>
  <c r="E29" i="12"/>
  <c r="E30" i="12"/>
  <c r="E31" i="12"/>
  <c r="E32" i="12"/>
  <c r="E33" i="12"/>
  <c r="E34" i="12"/>
  <c r="E35" i="12"/>
  <c r="E36" i="12"/>
  <c r="E37" i="12"/>
  <c r="E38" i="12"/>
  <c r="E39" i="12"/>
  <c r="E40" i="12"/>
  <c r="E41" i="12"/>
  <c r="E42" i="12"/>
  <c r="E43" i="12"/>
  <c r="E44" i="12"/>
  <c r="E45" i="12"/>
  <c r="E46" i="12"/>
  <c r="E47" i="12"/>
  <c r="E48" i="12"/>
  <c r="E49" i="12"/>
  <c r="E50" i="12"/>
  <c r="E51" i="12"/>
  <c r="E52" i="12"/>
  <c r="E53" i="12"/>
  <c r="E54" i="12"/>
  <c r="E55" i="12"/>
  <c r="E56" i="12"/>
  <c r="E57" i="12"/>
  <c r="E58" i="12"/>
  <c r="E59" i="12"/>
  <c r="E60" i="12"/>
  <c r="E61" i="12"/>
  <c r="E62" i="12"/>
  <c r="E63" i="12"/>
  <c r="E64" i="12"/>
  <c r="E65" i="12"/>
  <c r="E66" i="12"/>
  <c r="E67" i="12"/>
  <c r="E68" i="12"/>
  <c r="E69" i="12"/>
  <c r="E70" i="12"/>
  <c r="E71" i="12"/>
  <c r="E72" i="12"/>
  <c r="E73" i="12"/>
  <c r="E74" i="12"/>
  <c r="E75" i="12"/>
  <c r="E76" i="12"/>
  <c r="E77" i="12"/>
  <c r="E78" i="12"/>
  <c r="D3" i="12"/>
  <c r="D4" i="12"/>
  <c r="D5" i="12"/>
  <c r="D9" i="12"/>
  <c r="D10" i="12"/>
  <c r="D11" i="12"/>
  <c r="D12" i="12"/>
  <c r="D13" i="12"/>
  <c r="D14" i="12"/>
  <c r="D16" i="12"/>
  <c r="D17" i="12"/>
  <c r="D20" i="12"/>
  <c r="D21" i="12"/>
  <c r="D22" i="12"/>
  <c r="D24" i="12"/>
  <c r="D25" i="12"/>
  <c r="D26" i="12"/>
  <c r="D27" i="12"/>
  <c r="D28" i="12"/>
  <c r="D29" i="12"/>
  <c r="D30" i="12"/>
  <c r="D31" i="12"/>
  <c r="D32" i="12"/>
  <c r="D33" i="12"/>
  <c r="D34" i="12"/>
  <c r="D35" i="12"/>
  <c r="D36" i="12"/>
  <c r="D37" i="12"/>
  <c r="D38" i="12"/>
  <c r="D39" i="12"/>
  <c r="D40" i="12"/>
  <c r="D41" i="12"/>
  <c r="D42" i="12"/>
  <c r="D43" i="12"/>
  <c r="D44" i="12"/>
  <c r="D45" i="12"/>
  <c r="D46" i="12"/>
  <c r="D47" i="12"/>
  <c r="D48" i="12"/>
  <c r="D49" i="12"/>
  <c r="D51" i="12"/>
  <c r="D52" i="12"/>
  <c r="D53" i="12"/>
  <c r="D54" i="12"/>
  <c r="D55" i="12"/>
  <c r="D56" i="12"/>
  <c r="D57" i="12"/>
  <c r="D58" i="12"/>
  <c r="D59" i="12"/>
  <c r="D60" i="12"/>
  <c r="D61" i="12"/>
  <c r="D62" i="12"/>
  <c r="D63" i="12"/>
  <c r="D64" i="12"/>
  <c r="D65" i="12"/>
  <c r="D66" i="12"/>
  <c r="D67" i="12"/>
  <c r="D68" i="12"/>
  <c r="D69" i="12"/>
  <c r="D70" i="12"/>
  <c r="D71" i="12"/>
  <c r="D72" i="12"/>
  <c r="D73" i="12"/>
  <c r="D74" i="12"/>
  <c r="D75" i="12"/>
  <c r="D76" i="12"/>
  <c r="D77" i="12"/>
  <c r="D78" i="12"/>
  <c r="C3" i="12"/>
  <c r="C4" i="12"/>
  <c r="C5" i="12"/>
  <c r="C6" i="12"/>
  <c r="C7" i="12"/>
  <c r="C8" i="12"/>
  <c r="C9" i="12"/>
  <c r="C10" i="12"/>
  <c r="C11" i="12"/>
  <c r="C12" i="12"/>
  <c r="C13" i="12"/>
  <c r="C14" i="12"/>
  <c r="C15" i="12"/>
  <c r="C16" i="12"/>
  <c r="C17" i="12"/>
  <c r="C18" i="12"/>
  <c r="C19" i="12"/>
  <c r="C20" i="12"/>
  <c r="C21" i="12"/>
  <c r="C22" i="12"/>
  <c r="C23" i="12"/>
  <c r="C24" i="12"/>
  <c r="C25" i="12"/>
  <c r="C26" i="12"/>
  <c r="C27" i="12"/>
  <c r="C28" i="12"/>
  <c r="C29" i="12"/>
  <c r="C30" i="12"/>
  <c r="C31" i="12"/>
  <c r="C32" i="12"/>
  <c r="C33" i="12"/>
  <c r="C34" i="12"/>
  <c r="C35" i="12"/>
  <c r="C36" i="12"/>
  <c r="C37" i="12"/>
  <c r="C38" i="12"/>
  <c r="C39" i="12"/>
  <c r="C40" i="12"/>
  <c r="C41" i="12"/>
  <c r="C42" i="12"/>
  <c r="C43" i="12"/>
  <c r="C44" i="12"/>
  <c r="C45" i="12"/>
  <c r="C46" i="12"/>
  <c r="C47" i="12"/>
  <c r="C48" i="12"/>
  <c r="C49" i="12"/>
  <c r="C50" i="12"/>
  <c r="C51" i="12"/>
  <c r="C52" i="12"/>
  <c r="C53" i="12"/>
  <c r="C54" i="12"/>
  <c r="C55" i="12"/>
  <c r="C56" i="12"/>
  <c r="C57" i="12"/>
  <c r="C58" i="12"/>
  <c r="C59" i="12"/>
  <c r="C60" i="12"/>
  <c r="C61" i="12"/>
  <c r="C62" i="12"/>
  <c r="C63" i="12"/>
  <c r="C64" i="12"/>
  <c r="C65" i="12"/>
  <c r="C66" i="12"/>
  <c r="C67" i="12"/>
  <c r="C68" i="12"/>
  <c r="C69" i="12"/>
  <c r="C70" i="12"/>
  <c r="C71" i="12"/>
  <c r="C72" i="12"/>
  <c r="C73" i="12"/>
  <c r="C74" i="12"/>
  <c r="C75" i="12"/>
  <c r="C76" i="12"/>
  <c r="C77" i="12"/>
  <c r="C78" i="12"/>
  <c r="B3" i="12"/>
  <c r="B4" i="12"/>
  <c r="B5" i="12"/>
  <c r="B6" i="12"/>
  <c r="B7" i="12"/>
  <c r="B8" i="12"/>
  <c r="B9" i="12"/>
  <c r="B10" i="12"/>
  <c r="B11"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E2" i="12"/>
  <c r="D2" i="12"/>
  <c r="C2" i="12"/>
  <c r="B2" i="12"/>
  <c r="A3" i="12"/>
  <c r="A4" i="12"/>
  <c r="A5" i="12"/>
  <c r="A6" i="12"/>
  <c r="A7" i="12"/>
  <c r="A8" i="12"/>
  <c r="A9" i="12"/>
  <c r="A10" i="12"/>
  <c r="A11" i="12"/>
  <c r="A12" i="12"/>
  <c r="A13" i="12"/>
  <c r="A14" i="12"/>
  <c r="A15" i="12"/>
  <c r="A16" i="12"/>
  <c r="A17" i="12"/>
  <c r="A18" i="12"/>
  <c r="A19" i="12"/>
  <c r="A20" i="12"/>
  <c r="A21" i="12"/>
  <c r="A22" i="12"/>
  <c r="A23" i="12"/>
  <c r="A24" i="12"/>
  <c r="A25" i="12"/>
  <c r="A26" i="12"/>
  <c r="A27" i="12"/>
  <c r="A28" i="12"/>
  <c r="A29" i="12"/>
  <c r="A30" i="12"/>
  <c r="A31" i="12"/>
  <c r="A32" i="12"/>
  <c r="A33" i="12"/>
  <c r="A34" i="12"/>
  <c r="A35" i="12"/>
  <c r="A36" i="12"/>
  <c r="A37" i="12"/>
  <c r="A38" i="12"/>
  <c r="A39" i="12"/>
  <c r="A40" i="12"/>
  <c r="A41" i="12"/>
  <c r="A42" i="12"/>
  <c r="A43" i="12"/>
  <c r="A44" i="12"/>
  <c r="A45" i="12"/>
  <c r="A46" i="12"/>
  <c r="A47" i="12"/>
  <c r="A48" i="12"/>
  <c r="A49" i="12"/>
  <c r="A50" i="12"/>
  <c r="A51" i="12"/>
  <c r="A52" i="12"/>
  <c r="A53" i="12"/>
  <c r="A54" i="12"/>
  <c r="A55" i="12"/>
  <c r="A56" i="12"/>
  <c r="A57" i="12"/>
  <c r="A58" i="12"/>
  <c r="A59" i="12"/>
  <c r="A60" i="12"/>
  <c r="A61" i="12"/>
  <c r="A62" i="12"/>
  <c r="A63" i="12"/>
  <c r="A64" i="12"/>
  <c r="A65" i="12"/>
  <c r="A66" i="12"/>
  <c r="A67" i="12"/>
  <c r="A68" i="12"/>
  <c r="A69" i="12"/>
  <c r="A70" i="12"/>
  <c r="A71" i="12"/>
  <c r="A72" i="12"/>
  <c r="A73" i="12"/>
  <c r="A74" i="12"/>
  <c r="A75" i="12"/>
  <c r="A76" i="12"/>
  <c r="A77" i="12"/>
  <c r="A78" i="12"/>
  <c r="A2" i="12"/>
  <c r="K5" i="8"/>
  <c r="K6" i="8"/>
  <c r="K7" i="8"/>
  <c r="K8" i="8"/>
  <c r="K9" i="8"/>
  <c r="K10" i="8"/>
  <c r="K11" i="8"/>
  <c r="K12" i="8"/>
  <c r="K13" i="8"/>
  <c r="K25" i="8"/>
  <c r="K42" i="8"/>
  <c r="K49" i="8"/>
  <c r="K14" i="8"/>
  <c r="K15" i="8"/>
  <c r="K16" i="8"/>
  <c r="K17" i="8"/>
  <c r="K18" i="8"/>
  <c r="K19" i="8"/>
  <c r="K20" i="8"/>
  <c r="K21" i="8"/>
  <c r="K22" i="8"/>
  <c r="K23" i="8"/>
  <c r="K24" i="8"/>
  <c r="K26" i="8"/>
  <c r="K27" i="8"/>
  <c r="K28" i="8"/>
  <c r="K29" i="8"/>
  <c r="K30" i="8"/>
  <c r="K31" i="8"/>
  <c r="K32" i="8"/>
  <c r="K33" i="8"/>
  <c r="K34" i="8"/>
  <c r="K35" i="8"/>
  <c r="K36" i="8"/>
  <c r="K37" i="8"/>
  <c r="K38" i="8"/>
  <c r="K39" i="8"/>
  <c r="K40" i="8"/>
  <c r="K41" i="8"/>
  <c r="K43" i="8"/>
  <c r="K44" i="8"/>
  <c r="K45" i="8"/>
  <c r="K46" i="8"/>
  <c r="K47" i="8"/>
  <c r="K48" i="8"/>
  <c r="K4" i="8"/>
  <c r="L5" i="8"/>
  <c r="L6" i="8"/>
  <c r="L7" i="8"/>
  <c r="L8" i="8"/>
  <c r="L9" i="8"/>
  <c r="L10" i="8"/>
  <c r="L11" i="8"/>
  <c r="L12" i="8"/>
  <c r="L13" i="8"/>
  <c r="L25" i="8"/>
  <c r="L42" i="8"/>
  <c r="L49" i="8"/>
  <c r="L14" i="8"/>
  <c r="L15" i="8"/>
  <c r="L16" i="8"/>
  <c r="L17" i="8"/>
  <c r="L18" i="8"/>
  <c r="L19" i="8"/>
  <c r="L20" i="8"/>
  <c r="L21" i="8"/>
  <c r="L22" i="8"/>
  <c r="L23" i="8"/>
  <c r="L24" i="8"/>
  <c r="L26" i="8"/>
  <c r="L27" i="8"/>
  <c r="L28" i="8"/>
  <c r="L29" i="8"/>
  <c r="L30" i="8"/>
  <c r="L31" i="8"/>
  <c r="L32" i="8"/>
  <c r="L33" i="8"/>
  <c r="L34" i="8"/>
  <c r="L35" i="8"/>
  <c r="L36" i="8"/>
  <c r="L37" i="8"/>
  <c r="L38" i="8"/>
  <c r="L39" i="8"/>
  <c r="L40" i="8"/>
  <c r="L41" i="8"/>
  <c r="L43" i="8"/>
  <c r="L44" i="8"/>
  <c r="L45" i="8"/>
  <c r="L46" i="8"/>
  <c r="L47" i="8"/>
  <c r="L48" i="8"/>
  <c r="L4" i="8"/>
  <c r="I5" i="8"/>
  <c r="I6" i="8"/>
  <c r="I7" i="8"/>
  <c r="I8" i="8"/>
  <c r="I9" i="8"/>
  <c r="I10" i="8"/>
  <c r="I11" i="8"/>
  <c r="I12" i="8"/>
  <c r="I13" i="8"/>
  <c r="I25" i="8"/>
  <c r="I42" i="8"/>
  <c r="I49" i="8"/>
  <c r="I14" i="8"/>
  <c r="I15" i="8"/>
  <c r="I16" i="8"/>
  <c r="I17" i="8"/>
  <c r="I18" i="8"/>
  <c r="I19" i="8"/>
  <c r="I20" i="8"/>
  <c r="I21" i="8"/>
  <c r="I22" i="8"/>
  <c r="I23" i="8"/>
  <c r="I24" i="8"/>
  <c r="I26" i="8"/>
  <c r="I27" i="8"/>
  <c r="I28" i="8"/>
  <c r="I29" i="8"/>
  <c r="I30" i="8"/>
  <c r="I31" i="8"/>
  <c r="I32" i="8"/>
  <c r="I33" i="8"/>
  <c r="I34" i="8"/>
  <c r="I35" i="8"/>
  <c r="I36" i="8"/>
  <c r="I37" i="8"/>
  <c r="I38" i="8"/>
  <c r="I39" i="8"/>
  <c r="I40" i="8"/>
  <c r="I41" i="8"/>
  <c r="I43" i="8"/>
  <c r="I44" i="8"/>
  <c r="I45" i="8"/>
  <c r="I46" i="8"/>
  <c r="I47" i="8"/>
  <c r="I48" i="8"/>
  <c r="I4" i="8"/>
  <c r="H5" i="8"/>
  <c r="H6" i="8"/>
  <c r="H7" i="8"/>
  <c r="H8" i="8"/>
  <c r="H9" i="8"/>
  <c r="H10" i="8"/>
  <c r="H11" i="8"/>
  <c r="H12" i="8"/>
  <c r="H13" i="8"/>
  <c r="H25" i="8"/>
  <c r="H42" i="8"/>
  <c r="H49" i="8"/>
  <c r="H14" i="8"/>
  <c r="H15" i="8"/>
  <c r="H16" i="8"/>
  <c r="H17" i="8"/>
  <c r="H18" i="8"/>
  <c r="H19" i="8"/>
  <c r="H20" i="8"/>
  <c r="H21" i="8"/>
  <c r="H22" i="8"/>
  <c r="H23" i="8"/>
  <c r="H24" i="8"/>
  <c r="H26" i="8"/>
  <c r="H27" i="8"/>
  <c r="H28" i="8"/>
  <c r="H29" i="8"/>
  <c r="H30" i="8"/>
  <c r="H31" i="8"/>
  <c r="H32" i="8"/>
  <c r="H33" i="8"/>
  <c r="H34" i="8"/>
  <c r="H35" i="8"/>
  <c r="H36" i="8"/>
  <c r="H37" i="8"/>
  <c r="H38" i="8"/>
  <c r="H39" i="8"/>
  <c r="H40" i="8"/>
  <c r="H41" i="8"/>
  <c r="H43" i="8"/>
  <c r="H44" i="8"/>
  <c r="H45" i="8"/>
  <c r="H46" i="8"/>
  <c r="H47" i="8"/>
  <c r="H48" i="8"/>
  <c r="H4" i="8"/>
  <c r="E3" i="11"/>
  <c r="E4" i="11"/>
  <c r="E5" i="11"/>
  <c r="E6" i="11"/>
  <c r="E7" i="11"/>
  <c r="E8" i="11"/>
  <c r="E9" i="11"/>
  <c r="E10" i="11"/>
  <c r="E11" i="11"/>
  <c r="E12" i="11"/>
  <c r="E13" i="11"/>
  <c r="E14" i="1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2" i="11"/>
  <c r="D3" i="11"/>
  <c r="D4" i="11"/>
  <c r="D5" i="11"/>
  <c r="D6" i="11"/>
  <c r="D9" i="11"/>
  <c r="D10" i="11"/>
  <c r="D11" i="11"/>
  <c r="D12" i="11"/>
  <c r="D13" i="11"/>
  <c r="D14" i="11"/>
  <c r="D16" i="11"/>
  <c r="D17" i="11"/>
  <c r="D19" i="11"/>
  <c r="D20"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2" i="11"/>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2" i="11"/>
  <c r="B3" i="11"/>
  <c r="B4" i="11"/>
  <c r="B5" i="11"/>
  <c r="B6" i="11"/>
  <c r="B7" i="11"/>
  <c r="B8" i="11"/>
  <c r="B9" i="11"/>
  <c r="B10" i="11"/>
  <c r="B11" i="11"/>
  <c r="B12" i="11"/>
  <c r="B13" i="11"/>
  <c r="B14" i="11"/>
  <c r="B15" i="11"/>
  <c r="B16" i="11"/>
  <c r="B17" i="11"/>
  <c r="B18" i="11"/>
  <c r="B19" i="11"/>
  <c r="B20" i="11"/>
  <c r="B21" i="11"/>
  <c r="B22" i="11"/>
  <c r="B23" i="11"/>
  <c r="B24" i="11"/>
  <c r="B25" i="11"/>
  <c r="B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2" i="11"/>
  <c r="A3" i="11"/>
  <c r="A4" i="11"/>
  <c r="A5" i="11"/>
  <c r="A6" i="11"/>
  <c r="A7" i="11"/>
  <c r="A8" i="11"/>
  <c r="A9" i="11"/>
  <c r="A10" i="11"/>
  <c r="A11" i="11"/>
  <c r="A12" i="11"/>
  <c r="A13" i="11"/>
  <c r="A14" i="11"/>
  <c r="A15" i="11"/>
  <c r="A16" i="11"/>
  <c r="A17" i="11"/>
  <c r="A18" i="11"/>
  <c r="A19" i="11"/>
  <c r="A20" i="11"/>
  <c r="A21" i="11"/>
  <c r="A22" i="11"/>
  <c r="A23" i="11"/>
  <c r="A24" i="11"/>
  <c r="A25" i="11"/>
  <c r="A26" i="11"/>
  <c r="A27" i="11"/>
  <c r="A28" i="11"/>
  <c r="A29" i="11"/>
  <c r="A30" i="11"/>
  <c r="A31" i="11"/>
  <c r="A32" i="11"/>
  <c r="A33" i="11"/>
  <c r="A34" i="11"/>
  <c r="A35" i="11"/>
  <c r="A36" i="11"/>
  <c r="A37" i="11"/>
  <c r="A38" i="11"/>
  <c r="A39" i="11"/>
  <c r="A40" i="11"/>
  <c r="A41" i="11"/>
  <c r="A42" i="11"/>
  <c r="A43" i="11"/>
  <c r="A44" i="11"/>
  <c r="A45" i="11"/>
  <c r="A46" i="11"/>
  <c r="A47" i="11"/>
  <c r="A48" i="11"/>
  <c r="A49" i="11"/>
  <c r="A50" i="11"/>
  <c r="A51" i="11"/>
  <c r="A52" i="11"/>
  <c r="A53" i="11"/>
  <c r="A54" i="11"/>
  <c r="A55" i="11"/>
  <c r="A56" i="11"/>
  <c r="A57" i="11"/>
  <c r="A58" i="11"/>
  <c r="A59" i="11"/>
  <c r="A60" i="11"/>
  <c r="A61" i="11"/>
  <c r="A62" i="11"/>
  <c r="A63" i="11"/>
  <c r="A64" i="11"/>
  <c r="A65" i="11"/>
  <c r="A66" i="11"/>
  <c r="A67" i="11"/>
  <c r="A68" i="11"/>
  <c r="A69" i="11"/>
  <c r="A70" i="11"/>
  <c r="A71" i="11"/>
  <c r="A72" i="11"/>
  <c r="A73" i="11"/>
  <c r="A74" i="11"/>
  <c r="A75" i="11"/>
  <c r="A76" i="11"/>
  <c r="A77" i="11"/>
  <c r="A78" i="11"/>
  <c r="A2" i="11"/>
  <c r="D5" i="8"/>
  <c r="D6" i="8"/>
  <c r="D7" i="8"/>
  <c r="D8" i="8"/>
  <c r="D9" i="8"/>
  <c r="D10" i="8"/>
  <c r="D11" i="8"/>
  <c r="D12" i="8"/>
  <c r="D13" i="8"/>
  <c r="D25" i="8"/>
  <c r="D42" i="8"/>
  <c r="D49" i="8"/>
  <c r="D14" i="8"/>
  <c r="D15" i="8"/>
  <c r="D16" i="8"/>
  <c r="D17" i="8"/>
  <c r="D18" i="8"/>
  <c r="D19" i="8"/>
  <c r="D20" i="8"/>
  <c r="D21" i="8"/>
  <c r="D22" i="8"/>
  <c r="D23" i="8"/>
  <c r="D24" i="8"/>
  <c r="D26" i="8"/>
  <c r="D27" i="8"/>
  <c r="D28" i="8"/>
  <c r="D29" i="8"/>
  <c r="D30" i="8"/>
  <c r="D31" i="8"/>
  <c r="D32" i="8"/>
  <c r="D33" i="8"/>
  <c r="D34" i="8"/>
  <c r="D35" i="8"/>
  <c r="D36" i="8"/>
  <c r="D37" i="8"/>
  <c r="D38" i="8"/>
  <c r="D39" i="8"/>
  <c r="D40" i="8"/>
  <c r="D41" i="8"/>
  <c r="D43" i="8"/>
  <c r="D44" i="8"/>
  <c r="D45" i="8"/>
  <c r="D46" i="8"/>
  <c r="D47" i="8"/>
  <c r="D48" i="8"/>
  <c r="D4" i="8"/>
  <c r="E5" i="8"/>
  <c r="J5" i="8" s="1" a="1"/>
  <c r="J5" i="8" s="1"/>
  <c r="F5" i="8"/>
  <c r="E6" i="8"/>
  <c r="J6" i="8" s="1" a="1"/>
  <c r="J6" i="8" s="1"/>
  <c r="F6" i="8"/>
  <c r="E7" i="8"/>
  <c r="J7" i="8" s="1" a="1"/>
  <c r="J7" i="8" s="1"/>
  <c r="F7" i="8"/>
  <c r="E8" i="8"/>
  <c r="F8" i="8"/>
  <c r="F9" i="8"/>
  <c r="F10" i="8"/>
  <c r="E11" i="8"/>
  <c r="F11" i="8"/>
  <c r="E12" i="8"/>
  <c r="F12" i="8"/>
  <c r="E13" i="8"/>
  <c r="F13" i="8"/>
  <c r="E25" i="8"/>
  <c r="F25" i="8"/>
  <c r="E42" i="8"/>
  <c r="F42" i="8"/>
  <c r="E49" i="8"/>
  <c r="F49" i="8"/>
  <c r="F14" i="8"/>
  <c r="F15" i="8"/>
  <c r="E16" i="8"/>
  <c r="F16" i="8"/>
  <c r="E17" i="8"/>
  <c r="F17" i="8"/>
  <c r="F18" i="8"/>
  <c r="E19" i="8"/>
  <c r="F19" i="8"/>
  <c r="F20" i="8"/>
  <c r="E21" i="8"/>
  <c r="F21" i="8"/>
  <c r="E22" i="8"/>
  <c r="F22" i="8"/>
  <c r="E23" i="8"/>
  <c r="F23" i="8"/>
  <c r="E24" i="8"/>
  <c r="F24" i="8"/>
  <c r="E26" i="8"/>
  <c r="F26" i="8"/>
  <c r="E27" i="8"/>
  <c r="F27" i="8"/>
  <c r="E28" i="8"/>
  <c r="F28" i="8"/>
  <c r="E29" i="8"/>
  <c r="F29" i="8"/>
  <c r="E30" i="8"/>
  <c r="F30" i="8"/>
  <c r="E31" i="8"/>
  <c r="F31" i="8"/>
  <c r="E32" i="8"/>
  <c r="F32" i="8"/>
  <c r="E33" i="8"/>
  <c r="F33" i="8"/>
  <c r="E34" i="8"/>
  <c r="F34" i="8"/>
  <c r="E35" i="8"/>
  <c r="F35" i="8"/>
  <c r="E36" i="8"/>
  <c r="F36" i="8"/>
  <c r="E37" i="8"/>
  <c r="F37" i="8"/>
  <c r="E38" i="8"/>
  <c r="F38" i="8"/>
  <c r="E39" i="8"/>
  <c r="F39" i="8"/>
  <c r="E40" i="8"/>
  <c r="F40" i="8"/>
  <c r="E41" i="8"/>
  <c r="F41" i="8"/>
  <c r="E43" i="8"/>
  <c r="F43" i="8"/>
  <c r="E44" i="8"/>
  <c r="F44" i="8"/>
  <c r="E45" i="8"/>
  <c r="F45" i="8"/>
  <c r="E46" i="8"/>
  <c r="F46" i="8"/>
  <c r="E47" i="8"/>
  <c r="F47" i="8"/>
  <c r="E48" i="8"/>
  <c r="F48" i="8"/>
  <c r="F4" i="8"/>
  <c r="E4" i="8"/>
  <c r="M4" i="8" s="1" a="1"/>
  <c r="M4" i="8" s="1"/>
  <c r="E3" i="10"/>
  <c r="E4" i="10"/>
  <c r="E5" i="10"/>
  <c r="E6" i="10"/>
  <c r="E7" i="10"/>
  <c r="E8" i="10"/>
  <c r="E9" i="10"/>
  <c r="E10" i="10"/>
  <c r="E11" i="10"/>
  <c r="E12" i="10"/>
  <c r="E13" i="10"/>
  <c r="E14" i="10"/>
  <c r="E15" i="10"/>
  <c r="E16" i="10"/>
  <c r="E17" i="10"/>
  <c r="E18" i="10"/>
  <c r="E19" i="10"/>
  <c r="E20" i="10"/>
  <c r="E21" i="10"/>
  <c r="E22" i="10"/>
  <c r="E23" i="10"/>
  <c r="E24" i="10"/>
  <c r="E25" i="10"/>
  <c r="E26" i="10"/>
  <c r="E27" i="10"/>
  <c r="E28" i="10"/>
  <c r="E29" i="10"/>
  <c r="E30" i="10"/>
  <c r="E31" i="10"/>
  <c r="E32" i="10"/>
  <c r="E33" i="10"/>
  <c r="E34" i="10"/>
  <c r="E35" i="10"/>
  <c r="E36" i="10"/>
  <c r="E37" i="10"/>
  <c r="E38" i="10"/>
  <c r="E39" i="10"/>
  <c r="E40" i="10"/>
  <c r="E41" i="10"/>
  <c r="E42" i="10"/>
  <c r="E43" i="10"/>
  <c r="E44" i="10"/>
  <c r="E45" i="10"/>
  <c r="E46" i="10"/>
  <c r="E47" i="10"/>
  <c r="E48" i="10"/>
  <c r="E49" i="10"/>
  <c r="E50" i="10"/>
  <c r="E51" i="10"/>
  <c r="E52" i="10"/>
  <c r="E53" i="10"/>
  <c r="E54" i="10"/>
  <c r="E55" i="10"/>
  <c r="E56" i="10"/>
  <c r="E57" i="10"/>
  <c r="E58" i="10"/>
  <c r="E59" i="10"/>
  <c r="E60" i="10"/>
  <c r="E61" i="10"/>
  <c r="E62" i="10"/>
  <c r="E63" i="10"/>
  <c r="E64" i="10"/>
  <c r="E65" i="10"/>
  <c r="E66" i="10"/>
  <c r="E67" i="10"/>
  <c r="E68" i="10"/>
  <c r="E69" i="10"/>
  <c r="E70" i="10"/>
  <c r="E71" i="10"/>
  <c r="E72" i="10"/>
  <c r="E73" i="10"/>
  <c r="E74" i="10"/>
  <c r="E75" i="10"/>
  <c r="E76" i="10"/>
  <c r="E77" i="10"/>
  <c r="E78" i="10"/>
  <c r="D3" i="10"/>
  <c r="D4" i="10"/>
  <c r="D5" i="10"/>
  <c r="D7" i="10"/>
  <c r="D9" i="10"/>
  <c r="D10" i="10"/>
  <c r="D11" i="10"/>
  <c r="D12" i="10"/>
  <c r="D13" i="10"/>
  <c r="D14" i="10"/>
  <c r="D17" i="10"/>
  <c r="D18" i="10"/>
  <c r="D22" i="10"/>
  <c r="D23" i="10"/>
  <c r="D24" i="10"/>
  <c r="D25" i="10"/>
  <c r="D26" i="10"/>
  <c r="D27" i="10"/>
  <c r="D28" i="10"/>
  <c r="D29" i="10"/>
  <c r="D30" i="10"/>
  <c r="D31" i="10"/>
  <c r="D32" i="10"/>
  <c r="D33" i="10"/>
  <c r="D34" i="10"/>
  <c r="D35" i="10"/>
  <c r="D36" i="10"/>
  <c r="D37" i="10"/>
  <c r="D38" i="10"/>
  <c r="D39" i="10"/>
  <c r="D40" i="10"/>
  <c r="D41" i="10"/>
  <c r="D42" i="10"/>
  <c r="D43" i="10"/>
  <c r="D44" i="10"/>
  <c r="D45" i="10"/>
  <c r="D46" i="10"/>
  <c r="D47" i="10"/>
  <c r="D48" i="10"/>
  <c r="D49" i="10"/>
  <c r="D51" i="10"/>
  <c r="D52" i="10"/>
  <c r="D53" i="10"/>
  <c r="D54" i="10"/>
  <c r="D55" i="10"/>
  <c r="D56" i="10"/>
  <c r="D57" i="10"/>
  <c r="D58" i="10"/>
  <c r="D59" i="10"/>
  <c r="D60" i="10"/>
  <c r="D61" i="10"/>
  <c r="D62" i="10"/>
  <c r="D63" i="10"/>
  <c r="D64" i="10"/>
  <c r="D65" i="10"/>
  <c r="D66" i="10"/>
  <c r="D67" i="10"/>
  <c r="D68" i="10"/>
  <c r="D69" i="10"/>
  <c r="D70" i="10"/>
  <c r="D71" i="10"/>
  <c r="D72" i="10"/>
  <c r="D73" i="10"/>
  <c r="D74" i="10"/>
  <c r="D75" i="10"/>
  <c r="D76" i="10"/>
  <c r="D78" i="10"/>
  <c r="C3" i="10"/>
  <c r="C4" i="10"/>
  <c r="C5" i="10"/>
  <c r="C6" i="10"/>
  <c r="C7" i="10"/>
  <c r="C8" i="10"/>
  <c r="C9" i="10"/>
  <c r="C10" i="10"/>
  <c r="C11" i="10"/>
  <c r="C12" i="10"/>
  <c r="C13" i="10"/>
  <c r="C14" i="10"/>
  <c r="C15" i="10"/>
  <c r="C16" i="10"/>
  <c r="C17" i="10"/>
  <c r="C18" i="10"/>
  <c r="C19" i="10"/>
  <c r="C20" i="10"/>
  <c r="C21" i="10"/>
  <c r="C22" i="10"/>
  <c r="C23" i="10"/>
  <c r="C24" i="10"/>
  <c r="C25" i="10"/>
  <c r="C26" i="10"/>
  <c r="C27" i="10"/>
  <c r="C28" i="10"/>
  <c r="C29" i="10"/>
  <c r="C30" i="10"/>
  <c r="C31" i="10"/>
  <c r="C32" i="10"/>
  <c r="C33" i="10"/>
  <c r="C34" i="10"/>
  <c r="C35" i="10"/>
  <c r="C36" i="10"/>
  <c r="C37" i="10"/>
  <c r="C38" i="10"/>
  <c r="C39" i="10"/>
  <c r="C40" i="10"/>
  <c r="C41" i="10"/>
  <c r="C42" i="10"/>
  <c r="C43" i="10"/>
  <c r="C44" i="10"/>
  <c r="C45" i="10"/>
  <c r="C46" i="10"/>
  <c r="C47" i="10"/>
  <c r="C48" i="10"/>
  <c r="C49" i="10"/>
  <c r="C50" i="10"/>
  <c r="C51" i="10"/>
  <c r="C52" i="10"/>
  <c r="C53" i="10"/>
  <c r="C54" i="10"/>
  <c r="C55" i="10"/>
  <c r="C56" i="10"/>
  <c r="C57" i="10"/>
  <c r="C58" i="10"/>
  <c r="C59" i="10"/>
  <c r="C60" i="10"/>
  <c r="C61" i="10"/>
  <c r="C62" i="10"/>
  <c r="C63" i="10"/>
  <c r="C64" i="10"/>
  <c r="C65" i="10"/>
  <c r="C66" i="10"/>
  <c r="C67" i="10"/>
  <c r="C68" i="10"/>
  <c r="C69" i="10"/>
  <c r="C70" i="10"/>
  <c r="C71" i="10"/>
  <c r="C72" i="10"/>
  <c r="C73" i="10"/>
  <c r="C74" i="10"/>
  <c r="C75" i="10"/>
  <c r="C76" i="10"/>
  <c r="C77" i="10"/>
  <c r="C78" i="10"/>
  <c r="B3" i="10"/>
  <c r="B4" i="10"/>
  <c r="B5" i="10"/>
  <c r="B6" i="10"/>
  <c r="B7" i="10"/>
  <c r="B8" i="10"/>
  <c r="B9" i="10"/>
  <c r="B10" i="10"/>
  <c r="B11" i="10"/>
  <c r="B12" i="10"/>
  <c r="B13" i="10"/>
  <c r="B14" i="10"/>
  <c r="B15" i="10"/>
  <c r="B16" i="10"/>
  <c r="B17" i="10"/>
  <c r="B18" i="10"/>
  <c r="B19" i="10"/>
  <c r="B20" i="10"/>
  <c r="B21" i="10"/>
  <c r="B22" i="10"/>
  <c r="B23" i="10"/>
  <c r="B24" i="10"/>
  <c r="B25" i="10"/>
  <c r="B26" i="10"/>
  <c r="B27" i="10"/>
  <c r="B28" i="10"/>
  <c r="B29" i="10"/>
  <c r="B30" i="10"/>
  <c r="B31" i="10"/>
  <c r="B32" i="10"/>
  <c r="B33" i="10"/>
  <c r="B34" i="10"/>
  <c r="B35" i="10"/>
  <c r="B36" i="10"/>
  <c r="B37" i="10"/>
  <c r="B38" i="10"/>
  <c r="B39" i="10"/>
  <c r="B40" i="10"/>
  <c r="B41" i="10"/>
  <c r="B42" i="10"/>
  <c r="B43" i="10"/>
  <c r="B44" i="10"/>
  <c r="B45" i="10"/>
  <c r="B46" i="10"/>
  <c r="B47" i="10"/>
  <c r="B48" i="10"/>
  <c r="B49" i="10"/>
  <c r="B50" i="10"/>
  <c r="B51" i="10"/>
  <c r="B52" i="10"/>
  <c r="B53" i="10"/>
  <c r="B54" i="10"/>
  <c r="B55" i="10"/>
  <c r="B56" i="10"/>
  <c r="B57" i="10"/>
  <c r="B58" i="10"/>
  <c r="B59" i="10"/>
  <c r="B60" i="10"/>
  <c r="B61" i="10"/>
  <c r="B62" i="10"/>
  <c r="B63" i="10"/>
  <c r="B64" i="10"/>
  <c r="B65" i="10"/>
  <c r="B66" i="10"/>
  <c r="B67" i="10"/>
  <c r="B68" i="10"/>
  <c r="B69" i="10"/>
  <c r="B70" i="10"/>
  <c r="B71" i="10"/>
  <c r="B72" i="10"/>
  <c r="B73" i="10"/>
  <c r="B74" i="10"/>
  <c r="B75" i="10"/>
  <c r="B76" i="10"/>
  <c r="B77" i="10"/>
  <c r="B78" i="10"/>
  <c r="A3" i="10"/>
  <c r="A4" i="10"/>
  <c r="A5" i="10"/>
  <c r="A6" i="10"/>
  <c r="A7" i="10"/>
  <c r="A8" i="10"/>
  <c r="A9" i="10"/>
  <c r="A10" i="10"/>
  <c r="A11" i="10"/>
  <c r="A12" i="10"/>
  <c r="A13" i="10"/>
  <c r="A14" i="10"/>
  <c r="A15" i="10"/>
  <c r="A16" i="10"/>
  <c r="A17" i="10"/>
  <c r="A18" i="10"/>
  <c r="A19" i="10"/>
  <c r="A20" i="10"/>
  <c r="A21" i="10"/>
  <c r="A22" i="10"/>
  <c r="A23" i="10"/>
  <c r="A24" i="10"/>
  <c r="A25" i="10"/>
  <c r="A26" i="10"/>
  <c r="A27" i="10"/>
  <c r="A28" i="10"/>
  <c r="A29" i="10"/>
  <c r="A30" i="10"/>
  <c r="A31" i="10"/>
  <c r="A32" i="10"/>
  <c r="A33" i="10"/>
  <c r="A34" i="10"/>
  <c r="A35" i="10"/>
  <c r="A36" i="10"/>
  <c r="A37" i="10"/>
  <c r="A38" i="10"/>
  <c r="A39" i="10"/>
  <c r="A40" i="10"/>
  <c r="A41" i="10"/>
  <c r="A42" i="10"/>
  <c r="A43" i="10"/>
  <c r="A44" i="10"/>
  <c r="A45" i="10"/>
  <c r="A46" i="10"/>
  <c r="A47" i="10"/>
  <c r="A48" i="10"/>
  <c r="A49" i="10"/>
  <c r="A50" i="10"/>
  <c r="A51" i="10"/>
  <c r="A52" i="10"/>
  <c r="A53" i="10"/>
  <c r="A54" i="10"/>
  <c r="A55" i="10"/>
  <c r="A56" i="10"/>
  <c r="A57" i="10"/>
  <c r="A58" i="10"/>
  <c r="A59" i="10"/>
  <c r="A60" i="10"/>
  <c r="A61" i="10"/>
  <c r="A62" i="10"/>
  <c r="A63" i="10"/>
  <c r="A64" i="10"/>
  <c r="A65" i="10"/>
  <c r="A66" i="10"/>
  <c r="A67" i="10"/>
  <c r="A68" i="10"/>
  <c r="A69" i="10"/>
  <c r="A70" i="10"/>
  <c r="A71" i="10"/>
  <c r="A72" i="10"/>
  <c r="A73" i="10"/>
  <c r="A74" i="10"/>
  <c r="A75" i="10"/>
  <c r="A76" i="10"/>
  <c r="A77" i="10"/>
  <c r="A78" i="10"/>
  <c r="E2" i="10"/>
  <c r="D2" i="10"/>
  <c r="C2" i="10"/>
  <c r="B2" i="10"/>
  <c r="A2" i="10"/>
  <c r="E7" i="9"/>
  <c r="D7" i="12" s="1"/>
  <c r="E6" i="9"/>
  <c r="D6" i="10" s="1"/>
  <c r="E47" i="9"/>
  <c r="E22" i="9"/>
  <c r="E21" i="9"/>
  <c r="D21" i="10" s="1"/>
  <c r="E20" i="9"/>
  <c r="D20" i="10" s="1"/>
  <c r="E19" i="9"/>
  <c r="D19" i="12" s="1"/>
  <c r="E18" i="9"/>
  <c r="D18" i="12" s="1"/>
  <c r="E17" i="9"/>
  <c r="E16" i="9"/>
  <c r="E15" i="8" s="1"/>
  <c r="E15" i="9"/>
  <c r="D15" i="11" s="1"/>
  <c r="E14" i="9"/>
  <c r="E13" i="9"/>
  <c r="E12" i="9"/>
  <c r="E11" i="9"/>
  <c r="E10" i="9"/>
  <c r="E9" i="9"/>
  <c r="E8" i="9"/>
  <c r="E10" i="8" s="1"/>
  <c r="E5" i="9"/>
  <c r="E4" i="9"/>
  <c r="E46" i="9"/>
  <c r="E45" i="9"/>
  <c r="E44" i="9"/>
  <c r="E43" i="9"/>
  <c r="E37" i="9"/>
  <c r="E36" i="9"/>
  <c r="E35" i="9"/>
  <c r="E34" i="9"/>
  <c r="E33" i="9"/>
  <c r="E26" i="9"/>
  <c r="E28" i="9"/>
  <c r="E27" i="9"/>
  <c r="E30" i="9"/>
  <c r="E29" i="9"/>
  <c r="E41" i="9"/>
  <c r="E40" i="9"/>
  <c r="E39" i="9"/>
  <c r="E38" i="9"/>
  <c r="E25" i="9"/>
  <c r="E24" i="9"/>
  <c r="E23" i="9"/>
  <c r="E42" i="9"/>
  <c r="E32" i="9"/>
  <c r="E31" i="9"/>
  <c r="E78" i="9"/>
  <c r="E76" i="9"/>
  <c r="E75" i="9"/>
  <c r="E72" i="9"/>
  <c r="E71" i="9"/>
  <c r="E70" i="9"/>
  <c r="E69" i="9"/>
  <c r="E68" i="9"/>
  <c r="E67" i="9"/>
  <c r="E66" i="9"/>
  <c r="E65" i="9"/>
  <c r="E64" i="9"/>
  <c r="E58" i="9"/>
  <c r="E57" i="9"/>
  <c r="E62" i="9"/>
  <c r="E61" i="9"/>
  <c r="E60" i="9"/>
  <c r="E56" i="9"/>
  <c r="E55" i="9"/>
  <c r="E54" i="9"/>
  <c r="E74" i="9"/>
  <c r="E51" i="9"/>
  <c r="E63" i="9"/>
  <c r="E53" i="9"/>
  <c r="E52" i="9"/>
  <c r="E73" i="9"/>
  <c r="E50" i="9"/>
  <c r="D50" i="12" s="1"/>
  <c r="E49" i="9"/>
  <c r="E48" i="9"/>
  <c r="E77" i="9"/>
  <c r="E59" i="9"/>
  <c r="E3" i="9"/>
  <c r="E2" i="9"/>
  <c r="E9" i="8" l="1"/>
  <c r="D7" i="11"/>
  <c r="J11" i="14" s="1" a="1"/>
  <c r="J11" i="14" s="1"/>
  <c r="E9" i="14"/>
  <c r="D6" i="12"/>
  <c r="M8" i="14" s="1" a="1"/>
  <c r="M8" i="14" s="1"/>
  <c r="M8" i="8" a="1"/>
  <c r="M8" i="8" s="1"/>
  <c r="J9" i="14" a="1"/>
  <c r="J9" i="14" s="1"/>
  <c r="J9" i="8" a="1"/>
  <c r="J9" i="8" s="1"/>
  <c r="D8" i="11"/>
  <c r="M42" i="14" a="1"/>
  <c r="M42" i="14" s="1"/>
  <c r="E10" i="14"/>
  <c r="J10" i="14" s="1" a="1"/>
  <c r="J10" i="14" s="1"/>
  <c r="M18" i="14" a="1"/>
  <c r="M18" i="14" s="1"/>
  <c r="M11" i="8" a="1"/>
  <c r="M11" i="8" s="1"/>
  <c r="G12" i="14" a="1"/>
  <c r="G12" i="14" s="1"/>
  <c r="D8" i="10"/>
  <c r="D8" i="12"/>
  <c r="G49" i="8" a="1"/>
  <c r="G49" i="8" s="1"/>
  <c r="M42" i="8" a="1"/>
  <c r="M42" i="8" s="1"/>
  <c r="M47" i="14" a="1"/>
  <c r="M47" i="14" s="1"/>
  <c r="E20" i="8"/>
  <c r="D21" i="11"/>
  <c r="E18" i="8"/>
  <c r="D19" i="10"/>
  <c r="D18" i="11"/>
  <c r="D16" i="10"/>
  <c r="D15" i="10"/>
  <c r="D15" i="12"/>
  <c r="G19" i="8" a="1"/>
  <c r="G19" i="8" s="1"/>
  <c r="G36" i="8" a="1"/>
  <c r="G36" i="8" s="1"/>
  <c r="M23" i="8" a="1"/>
  <c r="M23" i="8" s="1"/>
  <c r="M48" i="8" a="1"/>
  <c r="M48" i="8" s="1"/>
  <c r="G31" i="8" a="1"/>
  <c r="G31" i="8" s="1"/>
  <c r="M27" i="8" a="1"/>
  <c r="M27" i="8" s="1"/>
  <c r="G18" i="8" a="1"/>
  <c r="G18" i="8" s="1"/>
  <c r="E14" i="8"/>
  <c r="J32" i="8" a="1"/>
  <c r="J32" i="8" s="1"/>
  <c r="J15" i="8" a="1"/>
  <c r="J15" i="8" s="1"/>
  <c r="M38" i="8" a="1"/>
  <c r="M38" i="8" s="1"/>
  <c r="M34" i="8" a="1"/>
  <c r="M34" i="8" s="1"/>
  <c r="G30" i="8" a="1"/>
  <c r="G30" i="8" s="1"/>
  <c r="G26" i="8" a="1"/>
  <c r="G26" i="8" s="1"/>
  <c r="G41" i="8" a="1"/>
  <c r="G41" i="8" s="1"/>
  <c r="J33" i="8" a="1"/>
  <c r="J33" i="8" s="1"/>
  <c r="G24" i="8" a="1"/>
  <c r="G24" i="8" s="1"/>
  <c r="M20" i="8" a="1"/>
  <c r="M20" i="8" s="1"/>
  <c r="J14" i="14" a="1"/>
  <c r="J14" i="14" s="1"/>
  <c r="J15" i="14" a="1"/>
  <c r="J15" i="14" s="1"/>
  <c r="J24" i="14" a="1"/>
  <c r="J24" i="14" s="1"/>
  <c r="D50" i="10"/>
  <c r="G33" i="14" s="1" a="1"/>
  <c r="G33" i="14" s="1"/>
  <c r="E16" i="14"/>
  <c r="M16" i="14" s="1" a="1"/>
  <c r="M16" i="14" s="1"/>
  <c r="M33" i="14" a="1"/>
  <c r="M33" i="14" s="1"/>
  <c r="D50" i="11"/>
  <c r="M19" i="14" a="1"/>
  <c r="M19" i="14" s="1"/>
  <c r="M27" i="14" a="1"/>
  <c r="M27" i="14" s="1"/>
  <c r="M35" i="14" a="1"/>
  <c r="M35" i="14" s="1"/>
  <c r="M17" i="14" a="1"/>
  <c r="M17" i="14" s="1"/>
  <c r="J22" i="14" a="1"/>
  <c r="J22" i="14" s="1"/>
  <c r="M45" i="14" a="1"/>
  <c r="M45" i="14" s="1"/>
  <c r="M46" i="14" a="1"/>
  <c r="M46" i="14" s="1"/>
  <c r="M26" i="14" a="1"/>
  <c r="M26" i="14" s="1"/>
  <c r="M20" i="14" a="1"/>
  <c r="M20" i="14" s="1"/>
  <c r="M36" i="14" a="1"/>
  <c r="M36" i="14" s="1"/>
  <c r="M21" i="14" a="1"/>
  <c r="M21" i="14" s="1"/>
  <c r="M37" i="14" a="1"/>
  <c r="M37" i="14" s="1"/>
  <c r="M44" i="14" a="1"/>
  <c r="M44" i="14" s="1"/>
  <c r="G26" i="14" a="1"/>
  <c r="G26" i="14" s="1"/>
  <c r="M24" i="14" a="1"/>
  <c r="M24" i="14" s="1"/>
  <c r="J4" i="14" a="1"/>
  <c r="J4" i="14" s="1"/>
  <c r="M11" i="14" a="1"/>
  <c r="M11" i="14" s="1"/>
  <c r="G4" i="14" a="1"/>
  <c r="G4" i="14" s="1"/>
  <c r="J8" i="14" a="1"/>
  <c r="J8" i="14" s="1"/>
  <c r="G47" i="14" a="1"/>
  <c r="G47" i="14" s="1"/>
  <c r="G32" i="14" a="1"/>
  <c r="G32" i="14" s="1"/>
  <c r="M43" i="14" a="1"/>
  <c r="M43" i="14" s="1"/>
  <c r="M40" i="14" a="1"/>
  <c r="M40" i="14" s="1"/>
  <c r="G8" i="14" a="1"/>
  <c r="G8" i="14" s="1"/>
  <c r="J20" i="14" a="1"/>
  <c r="J20" i="14" s="1"/>
  <c r="M32" i="14" a="1"/>
  <c r="M32" i="14" s="1"/>
  <c r="M41" i="14" a="1"/>
  <c r="M41" i="14" s="1"/>
  <c r="M12" i="14" a="1"/>
  <c r="M12" i="14" s="1"/>
  <c r="J5" i="14" a="1"/>
  <c r="J5" i="14" s="1"/>
  <c r="J34" i="14" a="1"/>
  <c r="J34" i="14" s="1"/>
  <c r="G13" i="14" a="1"/>
  <c r="G13" i="14" s="1"/>
  <c r="M13" i="14" a="1"/>
  <c r="M13" i="14" s="1"/>
  <c r="M34" i="14" a="1"/>
  <c r="M34" i="14" s="1"/>
  <c r="G5" i="14" a="1"/>
  <c r="G5" i="14" s="1"/>
  <c r="G11" i="14" a="1"/>
  <c r="G11" i="14" s="1"/>
  <c r="M15" i="14" a="1"/>
  <c r="M15" i="14" s="1"/>
  <c r="J42" i="14" a="1"/>
  <c r="J42" i="14" s="1"/>
  <c r="M29" i="14" a="1"/>
  <c r="M29" i="14" s="1"/>
  <c r="J7" i="14" a="1"/>
  <c r="J7" i="14" s="1"/>
  <c r="G17" i="14" a="1"/>
  <c r="G17" i="14" s="1"/>
  <c r="G15" i="14" a="1"/>
  <c r="G15" i="14" s="1"/>
  <c r="J6" i="14" a="1"/>
  <c r="J6" i="14" s="1"/>
  <c r="J18" i="14" a="1"/>
  <c r="J18" i="14" s="1"/>
  <c r="G14" i="14" a="1"/>
  <c r="G14" i="14" s="1"/>
  <c r="M14" i="14" a="1"/>
  <c r="M14" i="14" s="1"/>
  <c r="G23" i="14" a="1"/>
  <c r="G23" i="14" s="1"/>
  <c r="M23" i="14" a="1"/>
  <c r="M23" i="14" s="1"/>
  <c r="G31" i="14" a="1"/>
  <c r="G31" i="14" s="1"/>
  <c r="M31" i="14" a="1"/>
  <c r="M31" i="14" s="1"/>
  <c r="G39" i="14" a="1"/>
  <c r="G39" i="14" s="1"/>
  <c r="M39" i="14" a="1"/>
  <c r="M39" i="14" s="1"/>
  <c r="G9" i="14" a="1"/>
  <c r="G9" i="14" s="1"/>
  <c r="M9" i="14" a="1"/>
  <c r="M9" i="14" s="1"/>
  <c r="G22" i="14" a="1"/>
  <c r="G22" i="14" s="1"/>
  <c r="M22" i="14" a="1"/>
  <c r="M22" i="14" s="1"/>
  <c r="M30" i="14" a="1"/>
  <c r="M30" i="14" s="1"/>
  <c r="M38" i="14" a="1"/>
  <c r="M38" i="14" s="1"/>
  <c r="G7" i="14" a="1"/>
  <c r="G7" i="14" s="1"/>
  <c r="G42" i="14" a="1"/>
  <c r="G42" i="14" s="1"/>
  <c r="G36" i="14" a="1"/>
  <c r="G36" i="14" s="1"/>
  <c r="G6" i="14" a="1"/>
  <c r="G6" i="14" s="1"/>
  <c r="G18" i="14" a="1"/>
  <c r="G18" i="14" s="1"/>
  <c r="G27" i="14" a="1"/>
  <c r="G27" i="14" s="1"/>
  <c r="G13" i="8" a="1"/>
  <c r="G13" i="8" s="1"/>
  <c r="G7" i="8" a="1"/>
  <c r="G7" i="8" s="1"/>
  <c r="J11" i="8" a="1"/>
  <c r="J11" i="8" s="1"/>
  <c r="G27" i="8" a="1"/>
  <c r="G27" i="8" s="1"/>
  <c r="J4" i="8" a="1"/>
  <c r="J4" i="8" s="1"/>
  <c r="J26" i="8" a="1"/>
  <c r="J26" i="8" s="1"/>
  <c r="J8" i="8" a="1"/>
  <c r="J8" i="8" s="1"/>
  <c r="M47" i="8" a="1"/>
  <c r="M47" i="8" s="1"/>
  <c r="M17" i="8" a="1"/>
  <c r="M17" i="8" s="1"/>
  <c r="G33" i="8" a="1"/>
  <c r="G33" i="8" s="1"/>
  <c r="G29" i="8" a="1"/>
  <c r="G29" i="8" s="1"/>
  <c r="J24" i="8" a="1"/>
  <c r="J24" i="8" s="1"/>
  <c r="M44" i="8" a="1"/>
  <c r="M44" i="8" s="1"/>
  <c r="M16" i="8" a="1"/>
  <c r="M16" i="8" s="1"/>
  <c r="J21" i="8" a="1"/>
  <c r="J21" i="8" s="1"/>
  <c r="M39" i="8" a="1"/>
  <c r="M39" i="8" s="1"/>
  <c r="M49" i="8" a="1"/>
  <c r="M49" i="8" s="1"/>
  <c r="J48" i="8" a="1"/>
  <c r="J48" i="8" s="1"/>
  <c r="G47" i="8" a="1"/>
  <c r="G47" i="8" s="1"/>
  <c r="G21" i="8" a="1"/>
  <c r="G21" i="8" s="1"/>
  <c r="J46" i="8" a="1"/>
  <c r="J46" i="8" s="1"/>
  <c r="J18" i="8" a="1"/>
  <c r="J18" i="8" s="1"/>
  <c r="M37" i="8" a="1"/>
  <c r="M37" i="8" s="1"/>
  <c r="M13" i="8" a="1"/>
  <c r="M13" i="8" s="1"/>
  <c r="G44" i="8" a="1"/>
  <c r="G44" i="8" s="1"/>
  <c r="G20" i="8" a="1"/>
  <c r="G20" i="8" s="1"/>
  <c r="J41" i="8" a="1"/>
  <c r="J41" i="8" s="1"/>
  <c r="J14" i="8" a="1"/>
  <c r="J14" i="8" s="1"/>
  <c r="M33" i="8" a="1"/>
  <c r="M33" i="8" s="1"/>
  <c r="M9" i="8" a="1"/>
  <c r="M9" i="8" s="1"/>
  <c r="G42" i="8" a="1"/>
  <c r="G42" i="8" s="1"/>
  <c r="J42" i="8" a="1"/>
  <c r="J42" i="8" s="1"/>
  <c r="M7" i="8" a="1"/>
  <c r="M7" i="8" s="1"/>
  <c r="G38" i="8" a="1"/>
  <c r="G38" i="8" s="1"/>
  <c r="M30" i="8" a="1"/>
  <c r="M30" i="8" s="1"/>
  <c r="G35" i="8" a="1"/>
  <c r="G35" i="8" s="1"/>
  <c r="G8" i="8" a="1"/>
  <c r="G8" i="8" s="1"/>
  <c r="J31" i="8" a="1"/>
  <c r="J31" i="8" s="1"/>
  <c r="M22" i="8" a="1"/>
  <c r="M22" i="8" s="1"/>
  <c r="G23" i="8" a="1"/>
  <c r="G23" i="8" s="1"/>
  <c r="G10" i="8" a="1"/>
  <c r="G10" i="8" s="1"/>
  <c r="J28" i="8" a="1"/>
  <c r="J28" i="8" s="1"/>
  <c r="M19" i="8" a="1"/>
  <c r="M19" i="8" s="1"/>
  <c r="G46" i="8" a="1"/>
  <c r="G46" i="8" s="1"/>
  <c r="G40" i="8" a="1"/>
  <c r="G40" i="8" s="1"/>
  <c r="G22" i="8" a="1"/>
  <c r="G22" i="8" s="1"/>
  <c r="G17" i="8" a="1"/>
  <c r="G17" i="8" s="1"/>
  <c r="G9" i="8" a="1"/>
  <c r="G9" i="8" s="1"/>
  <c r="J40" i="8" a="1"/>
  <c r="J40" i="8" s="1"/>
  <c r="J34" i="8" a="1"/>
  <c r="J34" i="8" s="1"/>
  <c r="J27" i="8" a="1"/>
  <c r="J27" i="8" s="1"/>
  <c r="J20" i="8" a="1"/>
  <c r="J20" i="8" s="1"/>
  <c r="J10" i="8" a="1"/>
  <c r="J10" i="8" s="1"/>
  <c r="M32" i="8" a="1"/>
  <c r="M32" i="8" s="1"/>
  <c r="M26" i="8" a="1"/>
  <c r="M26" i="8" s="1"/>
  <c r="M18" i="8" a="1"/>
  <c r="M18" i="8" s="1"/>
  <c r="G39" i="8" a="1"/>
  <c r="G39" i="8" s="1"/>
  <c r="G34" i="8" a="1"/>
  <c r="G34" i="8" s="1"/>
  <c r="G28" i="8" a="1"/>
  <c r="G28" i="8" s="1"/>
  <c r="G16" i="8" a="1"/>
  <c r="G16" i="8" s="1"/>
  <c r="G25" i="8" a="1"/>
  <c r="G25" i="8" s="1"/>
  <c r="J19" i="8" a="1"/>
  <c r="J19" i="8" s="1"/>
  <c r="J49" i="8" a="1"/>
  <c r="J49" i="8" s="1"/>
  <c r="M45" i="8" a="1"/>
  <c r="M45" i="8" s="1"/>
  <c r="M31" i="8" a="1"/>
  <c r="M31" i="8" s="1"/>
  <c r="M24" i="8" a="1"/>
  <c r="M24" i="8" s="1"/>
  <c r="M25" i="8" a="1"/>
  <c r="M25" i="8" s="1"/>
  <c r="G45" i="8" a="1"/>
  <c r="G45" i="8" s="1"/>
  <c r="G32" i="8" a="1"/>
  <c r="G32" i="8" s="1"/>
  <c r="M36" i="8" a="1"/>
  <c r="M36" i="8" s="1"/>
  <c r="M6" i="8" a="1"/>
  <c r="M6" i="8" s="1"/>
  <c r="G37" i="8" a="1"/>
  <c r="G37" i="8" s="1"/>
  <c r="G14" i="8" a="1"/>
  <c r="G14" i="8" s="1"/>
  <c r="G12" i="8" a="1"/>
  <c r="G12" i="8" s="1"/>
  <c r="J23" i="8" a="1"/>
  <c r="J23" i="8" s="1"/>
  <c r="M43" i="8" a="1"/>
  <c r="M43" i="8" s="1"/>
  <c r="M35" i="8" a="1"/>
  <c r="M35" i="8" s="1"/>
  <c r="M29" i="8" a="1"/>
  <c r="M29" i="8" s="1"/>
  <c r="M15" i="8" a="1"/>
  <c r="M15" i="8" s="1"/>
  <c r="M12" i="8" a="1"/>
  <c r="M12" i="8" s="1"/>
  <c r="M5" i="8" a="1"/>
  <c r="M5" i="8" s="1"/>
  <c r="G4" i="8" a="1"/>
  <c r="G4" i="8" s="1"/>
  <c r="G48" i="8" a="1"/>
  <c r="G48" i="8" s="1"/>
  <c r="G43" i="8" a="1"/>
  <c r="G43" i="8" s="1"/>
  <c r="G11" i="8" a="1"/>
  <c r="G11" i="8" s="1"/>
  <c r="G6" i="8" a="1"/>
  <c r="G6" i="8" s="1"/>
  <c r="J36" i="8" a="1"/>
  <c r="J36" i="8" s="1"/>
  <c r="J30" i="8" a="1"/>
  <c r="J30" i="8" s="1"/>
  <c r="M41" i="8" a="1"/>
  <c r="M41" i="8" s="1"/>
  <c r="G15" i="8" a="1"/>
  <c r="G15" i="8" s="1"/>
  <c r="G5" i="8" a="1"/>
  <c r="G5" i="8" s="1"/>
  <c r="J35" i="8" l="1" a="1"/>
  <c r="J35" i="8" s="1"/>
  <c r="J16" i="8" a="1"/>
  <c r="J16" i="8" s="1"/>
  <c r="J39" i="8" a="1"/>
  <c r="J39" i="8" s="1"/>
  <c r="J44" i="8" a="1"/>
  <c r="J44" i="8" s="1"/>
  <c r="J12" i="8" a="1"/>
  <c r="J12" i="8" s="1"/>
  <c r="J12" i="14" a="1"/>
  <c r="J12" i="14" s="1"/>
  <c r="J38" i="8" a="1"/>
  <c r="J38" i="8" s="1"/>
  <c r="J44" i="14" a="1"/>
  <c r="J44" i="14" s="1"/>
  <c r="J28" i="14" a="1"/>
  <c r="J28" i="14" s="1"/>
  <c r="J37" i="8" a="1"/>
  <c r="J37" i="8" s="1"/>
  <c r="J33" i="14" a="1"/>
  <c r="J33" i="14" s="1"/>
  <c r="J45" i="8" a="1"/>
  <c r="J45" i="8" s="1"/>
  <c r="J43" i="8" a="1"/>
  <c r="J43" i="8" s="1"/>
  <c r="J47" i="8" a="1"/>
  <c r="J47" i="8" s="1"/>
  <c r="J13" i="14" a="1"/>
  <c r="J13" i="14" s="1"/>
  <c r="J38" i="14" a="1"/>
  <c r="J38" i="14" s="1"/>
  <c r="J29" i="8" a="1"/>
  <c r="J29" i="8" s="1"/>
  <c r="M10" i="14" a="1"/>
  <c r="M10" i="14" s="1"/>
  <c r="G10" i="14" a="1"/>
  <c r="G10" i="14" s="1"/>
  <c r="J47" i="14" a="1"/>
  <c r="J47" i="14" s="1"/>
  <c r="M28" i="14" a="1"/>
  <c r="M28" i="14" s="1"/>
  <c r="M25" i="14" a="1"/>
  <c r="M25" i="14" s="1"/>
  <c r="M46" i="8" a="1"/>
  <c r="M46" i="8" s="1"/>
  <c r="J17" i="8" a="1"/>
  <c r="J17" i="8" s="1"/>
  <c r="M14" i="8" a="1"/>
  <c r="M14" i="8" s="1"/>
  <c r="M21" i="8" a="1"/>
  <c r="M21" i="8" s="1"/>
  <c r="J13" i="8" a="1"/>
  <c r="J13" i="8" s="1"/>
  <c r="J25" i="8" a="1"/>
  <c r="J25" i="8" s="1"/>
  <c r="J22" i="8" a="1"/>
  <c r="J22" i="8" s="1"/>
  <c r="M10" i="8" a="1"/>
  <c r="M10" i="8" s="1"/>
  <c r="M28" i="8" a="1"/>
  <c r="M28" i="8" s="1"/>
  <c r="M40" i="8" a="1"/>
  <c r="M40" i="8" s="1"/>
  <c r="G43" i="14" a="1"/>
  <c r="G43" i="14" s="1"/>
  <c r="J23" i="14" a="1"/>
  <c r="J23" i="14" s="1"/>
  <c r="G19" i="14" a="1"/>
  <c r="G19" i="14" s="1"/>
  <c r="J27" i="14" a="1"/>
  <c r="J27" i="14" s="1"/>
  <c r="J17" i="14" a="1"/>
  <c r="J17" i="14" s="1"/>
  <c r="G25" i="14" a="1"/>
  <c r="G25" i="14" s="1"/>
  <c r="G29" i="14" a="1"/>
  <c r="G29" i="14" s="1"/>
  <c r="J39" i="14" a="1"/>
  <c r="J39" i="14" s="1"/>
  <c r="G46" i="14" a="1"/>
  <c r="G46" i="14" s="1"/>
  <c r="J25" i="14" a="1"/>
  <c r="J25" i="14" s="1"/>
  <c r="J29" i="14" a="1"/>
  <c r="J29" i="14" s="1"/>
  <c r="G40" i="14" a="1"/>
  <c r="G40" i="14" s="1"/>
  <c r="J45" i="14" a="1"/>
  <c r="J45" i="14" s="1"/>
  <c r="J30" i="14" a="1"/>
  <c r="J30" i="14" s="1"/>
  <c r="J32" i="14" a="1"/>
  <c r="J32" i="14" s="1"/>
  <c r="G45" i="14" a="1"/>
  <c r="G45" i="14" s="1"/>
  <c r="G38" i="14" a="1"/>
  <c r="G38" i="14" s="1"/>
  <c r="J19" i="14" a="1"/>
  <c r="J19" i="14" s="1"/>
  <c r="G24" i="14" a="1"/>
  <c r="G24" i="14" s="1"/>
  <c r="J37" i="14" a="1"/>
  <c r="J37" i="14" s="1"/>
  <c r="G21" i="14" a="1"/>
  <c r="G21" i="14" s="1"/>
  <c r="G41" i="14" a="1"/>
  <c r="G41" i="14" s="1"/>
  <c r="G37" i="14" a="1"/>
  <c r="G37" i="14" s="1"/>
  <c r="G44" i="14" a="1"/>
  <c r="G44" i="14" s="1"/>
  <c r="G28" i="14" a="1"/>
  <c r="G28" i="14" s="1"/>
  <c r="G30" i="14" a="1"/>
  <c r="G30" i="14" s="1"/>
  <c r="J35" i="14" a="1"/>
  <c r="J35" i="14" s="1"/>
  <c r="J46" i="14" a="1"/>
  <c r="J46" i="14" s="1"/>
  <c r="G16" i="14" a="1"/>
  <c r="G16" i="14" s="1"/>
  <c r="J21" i="14" a="1"/>
  <c r="J21" i="14" s="1"/>
  <c r="J26" i="14" a="1"/>
  <c r="J26" i="14" s="1"/>
  <c r="J41" i="14" a="1"/>
  <c r="J41" i="14" s="1"/>
  <c r="J43" i="14" a="1"/>
  <c r="J43" i="14" s="1"/>
  <c r="G35" i="14" a="1"/>
  <c r="G35" i="14" s="1"/>
  <c r="G20" i="14" a="1"/>
  <c r="G20" i="14" s="1"/>
  <c r="J36" i="14" a="1"/>
  <c r="J36" i="14" s="1"/>
  <c r="J16" i="14" a="1"/>
  <c r="J16" i="14" s="1"/>
  <c r="G34" i="14" a="1"/>
  <c r="G34" i="14" s="1"/>
  <c r="J40" i="14" a="1"/>
  <c r="J40" i="14" s="1"/>
  <c r="J31" i="14" a="1"/>
  <c r="J31" i="1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<sst xmlns="http://schemas.openxmlformats.org/spreadsheetml/2006/main" count="4790" uniqueCount="222">
  <si>
    <t>都道府県</t>
    <rPh sb="0" eb="4">
      <t>トドウフケン</t>
    </rPh>
    <phoneticPr fontId="1"/>
  </si>
  <si>
    <t>指標</t>
    <rPh sb="0" eb="2">
      <t>シヒョウ</t>
    </rPh>
    <phoneticPr fontId="1"/>
  </si>
  <si>
    <t>種類</t>
    <rPh sb="0" eb="2">
      <t>シュルイ</t>
    </rPh>
    <phoneticPr fontId="1"/>
  </si>
  <si>
    <t>指標（詳細）</t>
    <rPh sb="0" eb="2">
      <t>シヒョウ</t>
    </rPh>
    <rPh sb="3" eb="5">
      <t>ショウサイ</t>
    </rPh>
    <phoneticPr fontId="1"/>
  </si>
  <si>
    <t>データソース</t>
    <phoneticPr fontId="1"/>
  </si>
  <si>
    <t>単位</t>
    <rPh sb="0" eb="2">
      <t>タンイ</t>
    </rPh>
    <phoneticPr fontId="1"/>
  </si>
  <si>
    <t>全国</t>
    <rPh sb="0" eb="2">
      <t>ゼンコク</t>
    </rPh>
    <phoneticPr fontId="1"/>
  </si>
  <si>
    <t>両立支援コーディネーター基礎研修の受講者数</t>
  </si>
  <si>
    <t>人</t>
    <rPh sb="0" eb="1">
      <t>ヒト</t>
    </rPh>
    <phoneticPr fontId="1"/>
  </si>
  <si>
    <t>北海道</t>
    <rPh sb="0" eb="3">
      <t>ホッカイドウ</t>
    </rPh>
    <phoneticPr fontId="1"/>
  </si>
  <si>
    <t>歯周病専門医が在籍する医療機関数</t>
  </si>
  <si>
    <t>日本歯周病学会</t>
    <rPh sb="0" eb="2">
      <t>ニホン</t>
    </rPh>
    <rPh sb="2" eb="5">
      <t>シシュウビョウ</t>
    </rPh>
    <rPh sb="5" eb="7">
      <t>ガッカイ</t>
    </rPh>
    <phoneticPr fontId="1"/>
  </si>
  <si>
    <t>施設</t>
    <rPh sb="0" eb="2">
      <t>シセツ</t>
    </rPh>
    <phoneticPr fontId="1"/>
  </si>
  <si>
    <t>青森県</t>
  </si>
  <si>
    <t>喫煙率</t>
  </si>
  <si>
    <t>男性</t>
    <rPh sb="0" eb="2">
      <t>ダンセイ</t>
    </rPh>
    <phoneticPr fontId="1"/>
  </si>
  <si>
    <t>国民生活基礎調査</t>
    <rPh sb="0" eb="2">
      <t>コクミン</t>
    </rPh>
    <rPh sb="2" eb="4">
      <t>セイカツ</t>
    </rPh>
    <rPh sb="4" eb="6">
      <t>キソ</t>
    </rPh>
    <rPh sb="6" eb="8">
      <t>チョウサ</t>
    </rPh>
    <phoneticPr fontId="1"/>
  </si>
  <si>
    <t>％</t>
    <phoneticPr fontId="1"/>
  </si>
  <si>
    <t>岩手県</t>
  </si>
  <si>
    <t>女性</t>
    <rPh sb="0" eb="2">
      <t>ジョセイ</t>
    </rPh>
    <phoneticPr fontId="1"/>
  </si>
  <si>
    <t>宮城県</t>
  </si>
  <si>
    <t>特定健康診査・特定保健指導に関するデータ</t>
    <rPh sb="0" eb="2">
      <t>トクテイ</t>
    </rPh>
    <rPh sb="2" eb="4">
      <t>ケンコウ</t>
    </rPh>
    <rPh sb="4" eb="6">
      <t>シンサ</t>
    </rPh>
    <rPh sb="7" eb="9">
      <t>トクテイ</t>
    </rPh>
    <rPh sb="9" eb="11">
      <t>ホケン</t>
    </rPh>
    <rPh sb="11" eb="13">
      <t>シドウ</t>
    </rPh>
    <rPh sb="14" eb="15">
      <t>カン</t>
    </rPh>
    <phoneticPr fontId="1"/>
  </si>
  <si>
    <t>秋田県</t>
  </si>
  <si>
    <t>山形県</t>
  </si>
  <si>
    <t>高血圧性疾患患者の年齢調整外来受療率</t>
  </si>
  <si>
    <t>患者調査</t>
    <rPh sb="0" eb="2">
      <t>カンジャ</t>
    </rPh>
    <rPh sb="2" eb="4">
      <t>チョウサ</t>
    </rPh>
    <phoneticPr fontId="1"/>
  </si>
  <si>
    <t>人口10万人対</t>
    <rPh sb="0" eb="2">
      <t>ジンコウ</t>
    </rPh>
    <rPh sb="4" eb="5">
      <t>マン</t>
    </rPh>
    <rPh sb="5" eb="6">
      <t>ニン</t>
    </rPh>
    <rPh sb="6" eb="7">
      <t>タイ</t>
    </rPh>
    <phoneticPr fontId="1"/>
  </si>
  <si>
    <t>福島県</t>
  </si>
  <si>
    <t>脂質異常症患者の年齢調整外来受療率</t>
  </si>
  <si>
    <t>茨城県</t>
  </si>
  <si>
    <t>救急要請（覚知）から医療機関への収容までに要した平均時間</t>
  </si>
  <si>
    <t>救急救助の現況</t>
    <rPh sb="0" eb="2">
      <t>キュウキュウ</t>
    </rPh>
    <rPh sb="2" eb="4">
      <t>キュウジョ</t>
    </rPh>
    <rPh sb="5" eb="7">
      <t>ゲンキョウ</t>
    </rPh>
    <phoneticPr fontId="1"/>
  </si>
  <si>
    <t>分</t>
    <rPh sb="0" eb="1">
      <t>フン</t>
    </rPh>
    <phoneticPr fontId="1"/>
  </si>
  <si>
    <t>栃木県</t>
  </si>
  <si>
    <t>脳卒中の相談窓口を設置している急性期脳卒中診療が常時可能な医療機関数</t>
    <phoneticPr fontId="1"/>
  </si>
  <si>
    <t>日本脳卒中学会</t>
    <rPh sb="0" eb="2">
      <t>ニホン</t>
    </rPh>
    <rPh sb="2" eb="5">
      <t>ノウソッチュウ</t>
    </rPh>
    <rPh sb="5" eb="7">
      <t>ガッカイ</t>
    </rPh>
    <phoneticPr fontId="1"/>
  </si>
  <si>
    <t>群馬県</t>
  </si>
  <si>
    <t>脳卒中患者の重篤化を予防するためのケアに従事している看護師数</t>
  </si>
  <si>
    <t>日本看護協会</t>
    <rPh sb="0" eb="2">
      <t>ニホン</t>
    </rPh>
    <rPh sb="2" eb="4">
      <t>カンゴ</t>
    </rPh>
    <rPh sb="4" eb="6">
      <t>キョウカイ</t>
    </rPh>
    <phoneticPr fontId="1"/>
  </si>
  <si>
    <t>埼玉県</t>
  </si>
  <si>
    <t>脳血管疾患の年齢調整死亡率</t>
  </si>
  <si>
    <t>人口動態統計</t>
    <rPh sb="0" eb="2">
      <t>ジンコウ</t>
    </rPh>
    <rPh sb="2" eb="4">
      <t>ドウタイ</t>
    </rPh>
    <rPh sb="4" eb="6">
      <t>トウケイ</t>
    </rPh>
    <phoneticPr fontId="1"/>
  </si>
  <si>
    <t>千葉県</t>
  </si>
  <si>
    <t>東京都</t>
  </si>
  <si>
    <t>救急救命体制の整備・充実に関する調査結果</t>
    <rPh sb="0" eb="2">
      <t>キュウキュウ</t>
    </rPh>
    <rPh sb="2" eb="4">
      <t>キュウメイ</t>
    </rPh>
    <rPh sb="4" eb="6">
      <t>タイセイ</t>
    </rPh>
    <rPh sb="7" eb="9">
      <t>セイビ</t>
    </rPh>
    <rPh sb="10" eb="12">
      <t>ジュウジツ</t>
    </rPh>
    <rPh sb="13" eb="14">
      <t>カン</t>
    </rPh>
    <rPh sb="16" eb="18">
      <t>チョウサ</t>
    </rPh>
    <rPh sb="18" eb="20">
      <t>ケッカ</t>
    </rPh>
    <phoneticPr fontId="1"/>
  </si>
  <si>
    <t>か所</t>
    <rPh sb="1" eb="2">
      <t>ショ</t>
    </rPh>
    <phoneticPr fontId="1"/>
  </si>
  <si>
    <t>神奈川県</t>
  </si>
  <si>
    <t>退院患者平均在院日数</t>
  </si>
  <si>
    <t>日</t>
    <rPh sb="0" eb="1">
      <t>ニチ</t>
    </rPh>
    <phoneticPr fontId="1"/>
  </si>
  <si>
    <t>新潟県</t>
  </si>
  <si>
    <t>脳神経内科医師数・脳神経外科医師数</t>
  </si>
  <si>
    <t>脳神経内科医師数</t>
    <rPh sb="0" eb="3">
      <t>ノウシンケイ</t>
    </rPh>
    <rPh sb="3" eb="5">
      <t>ナイカ</t>
    </rPh>
    <rPh sb="5" eb="8">
      <t>イシスウ</t>
    </rPh>
    <phoneticPr fontId="1"/>
  </si>
  <si>
    <t>医師・歯科医師・薬剤師統計</t>
    <rPh sb="0" eb="2">
      <t>イシ</t>
    </rPh>
    <rPh sb="3" eb="7">
      <t>シカイシ</t>
    </rPh>
    <rPh sb="8" eb="11">
      <t>ヤクザイシ</t>
    </rPh>
    <rPh sb="11" eb="13">
      <t>トウケイ</t>
    </rPh>
    <phoneticPr fontId="1"/>
  </si>
  <si>
    <t>富山県</t>
  </si>
  <si>
    <t>脳神経外科医師数</t>
    <rPh sb="0" eb="3">
      <t>ノウシンケイ</t>
    </rPh>
    <rPh sb="3" eb="5">
      <t>ゲカ</t>
    </rPh>
    <rPh sb="5" eb="7">
      <t>イシ</t>
    </rPh>
    <rPh sb="7" eb="8">
      <t>スウ</t>
    </rPh>
    <phoneticPr fontId="1"/>
  </si>
  <si>
    <t>石川県</t>
  </si>
  <si>
    <t>リハビリテーション科医師数</t>
  </si>
  <si>
    <t>福井県</t>
  </si>
  <si>
    <t>脳血管疾患により救急搬送された患者数</t>
  </si>
  <si>
    <t>千人</t>
    <rPh sb="0" eb="1">
      <t>セン</t>
    </rPh>
    <rPh sb="1" eb="2">
      <t>ヒト</t>
    </rPh>
    <phoneticPr fontId="1"/>
  </si>
  <si>
    <t>山梨県</t>
  </si>
  <si>
    <t>在宅等生活の場に復帰した患者の割合</t>
  </si>
  <si>
    <t>長野県</t>
  </si>
  <si>
    <t>脳卒中の専用病室を有する病院数・病床数</t>
  </si>
  <si>
    <t>脳卒中の専用病室を有する病院数</t>
    <rPh sb="0" eb="3">
      <t>ノウソッチュウ</t>
    </rPh>
    <rPh sb="4" eb="6">
      <t>センヨウ</t>
    </rPh>
    <rPh sb="6" eb="8">
      <t>ビョウシツ</t>
    </rPh>
    <rPh sb="9" eb="10">
      <t>ユウ</t>
    </rPh>
    <rPh sb="12" eb="14">
      <t>ビョウイン</t>
    </rPh>
    <rPh sb="14" eb="15">
      <t>スウ</t>
    </rPh>
    <phoneticPr fontId="1"/>
  </si>
  <si>
    <t>医療施設調査</t>
    <rPh sb="0" eb="2">
      <t>イリョウ</t>
    </rPh>
    <rPh sb="2" eb="4">
      <t>シセツ</t>
    </rPh>
    <rPh sb="4" eb="6">
      <t>チョウサ</t>
    </rPh>
    <phoneticPr fontId="1"/>
  </si>
  <si>
    <t>岐阜県</t>
  </si>
  <si>
    <t>脳卒中の専用病室を有する病院の病床数</t>
    <rPh sb="0" eb="3">
      <t>ノウソッチュウ</t>
    </rPh>
    <rPh sb="4" eb="6">
      <t>センヨウ</t>
    </rPh>
    <rPh sb="6" eb="8">
      <t>ビョウシツ</t>
    </rPh>
    <rPh sb="9" eb="10">
      <t>ユウ</t>
    </rPh>
    <rPh sb="12" eb="14">
      <t>ビョウイン</t>
    </rPh>
    <rPh sb="15" eb="18">
      <t>ビョウショウスウ</t>
    </rPh>
    <phoneticPr fontId="1"/>
  </si>
  <si>
    <t>床</t>
    <rPh sb="0" eb="1">
      <t>ユカ</t>
    </rPh>
    <phoneticPr fontId="1"/>
  </si>
  <si>
    <t>静岡県</t>
  </si>
  <si>
    <t>脳卒中ケアユニットを有する病院数</t>
    <rPh sb="0" eb="3">
      <t>ノウソッチュウ</t>
    </rPh>
    <rPh sb="10" eb="11">
      <t>ユウ</t>
    </rPh>
    <rPh sb="13" eb="15">
      <t>ビョウイン</t>
    </rPh>
    <rPh sb="15" eb="16">
      <t>スウ</t>
    </rPh>
    <phoneticPr fontId="1"/>
  </si>
  <si>
    <t>診療報酬施設基準の届出状況</t>
    <rPh sb="0" eb="2">
      <t>シンリョウ</t>
    </rPh>
    <rPh sb="2" eb="4">
      <t>ホウシュウ</t>
    </rPh>
    <rPh sb="4" eb="6">
      <t>シセツ</t>
    </rPh>
    <rPh sb="6" eb="8">
      <t>キジュン</t>
    </rPh>
    <rPh sb="9" eb="11">
      <t>トドケデ</t>
    </rPh>
    <rPh sb="11" eb="13">
      <t>ジョウキョウ</t>
    </rPh>
    <phoneticPr fontId="1"/>
  </si>
  <si>
    <t>愛知県</t>
  </si>
  <si>
    <t>理学療法士、作業療法士、言語聴覚士のそれぞれの人数</t>
  </si>
  <si>
    <t>理学療法士の人数</t>
    <rPh sb="0" eb="2">
      <t>リガク</t>
    </rPh>
    <rPh sb="2" eb="5">
      <t>リョウホウシ</t>
    </rPh>
    <rPh sb="6" eb="8">
      <t>ニンズウ</t>
    </rPh>
    <phoneticPr fontId="1"/>
  </si>
  <si>
    <t>三重県</t>
  </si>
  <si>
    <t>作業療法士の人数</t>
    <rPh sb="0" eb="2">
      <t>サギョウ</t>
    </rPh>
    <rPh sb="2" eb="4">
      <t>リョウホウ</t>
    </rPh>
    <rPh sb="4" eb="5">
      <t>シ</t>
    </rPh>
    <rPh sb="6" eb="8">
      <t>ニンズウ</t>
    </rPh>
    <phoneticPr fontId="1"/>
  </si>
  <si>
    <t>滋賀県</t>
  </si>
  <si>
    <t>言語聴覚士の人数</t>
    <rPh sb="0" eb="2">
      <t>ゲンゴ</t>
    </rPh>
    <rPh sb="2" eb="5">
      <t>チョウカクシ</t>
    </rPh>
    <rPh sb="6" eb="8">
      <t>ニンズウ</t>
    </rPh>
    <phoneticPr fontId="1"/>
  </si>
  <si>
    <t>京都府</t>
  </si>
  <si>
    <t>脳梗塞に対するt-PAによる血栓溶解療法の実施可能な医療機関数</t>
  </si>
  <si>
    <t>NDB</t>
    <phoneticPr fontId="1"/>
  </si>
  <si>
    <t>大阪府</t>
  </si>
  <si>
    <t>脳梗塞に対する血栓回収療法の実施可能な医療機関数</t>
  </si>
  <si>
    <t>兵庫県</t>
  </si>
  <si>
    <t>脳卒中リハビリテーションが実施可能な医療機関数</t>
  </si>
  <si>
    <t>脳血管疾患等リハビリテーション料（Ⅰ）の算定のある施設数</t>
    <rPh sb="0" eb="1">
      <t>ノウ</t>
    </rPh>
    <rPh sb="1" eb="3">
      <t>ケッカン</t>
    </rPh>
    <rPh sb="3" eb="5">
      <t>シッカン</t>
    </rPh>
    <rPh sb="5" eb="6">
      <t>トウ</t>
    </rPh>
    <rPh sb="15" eb="16">
      <t>リョウ</t>
    </rPh>
    <rPh sb="20" eb="22">
      <t>サンテイ</t>
    </rPh>
    <rPh sb="25" eb="28">
      <t>シセツスウ</t>
    </rPh>
    <phoneticPr fontId="1"/>
  </si>
  <si>
    <t>奈良県</t>
  </si>
  <si>
    <t>脳血管疾患等リハビリテーション料（Ⅱ）の算定のある施設数</t>
    <rPh sb="0" eb="1">
      <t>ノウ</t>
    </rPh>
    <rPh sb="1" eb="3">
      <t>ケッカン</t>
    </rPh>
    <rPh sb="3" eb="5">
      <t>シッカン</t>
    </rPh>
    <rPh sb="5" eb="6">
      <t>トウ</t>
    </rPh>
    <rPh sb="15" eb="16">
      <t>リョウ</t>
    </rPh>
    <rPh sb="20" eb="22">
      <t>サンテイ</t>
    </rPh>
    <rPh sb="25" eb="28">
      <t>シセツスウ</t>
    </rPh>
    <phoneticPr fontId="1"/>
  </si>
  <si>
    <t>和歌山県</t>
  </si>
  <si>
    <t>脳血管疾患等リハビリテーション料（Ⅲ）の算定のある施設数</t>
    <rPh sb="0" eb="1">
      <t>ノウ</t>
    </rPh>
    <rPh sb="1" eb="3">
      <t>ケッカン</t>
    </rPh>
    <rPh sb="3" eb="5">
      <t>シッカン</t>
    </rPh>
    <rPh sb="5" eb="6">
      <t>トウ</t>
    </rPh>
    <rPh sb="15" eb="16">
      <t>リョウ</t>
    </rPh>
    <rPh sb="20" eb="22">
      <t>サンテイ</t>
    </rPh>
    <rPh sb="25" eb="28">
      <t>シセツスウ</t>
    </rPh>
    <phoneticPr fontId="1"/>
  </si>
  <si>
    <t>鳥取県</t>
  </si>
  <si>
    <t>脳梗塞に対するt-PAによる血栓溶解療法の実施件数</t>
  </si>
  <si>
    <t>件</t>
    <rPh sb="0" eb="1">
      <t>ケン</t>
    </rPh>
    <phoneticPr fontId="1"/>
  </si>
  <si>
    <t>島根県</t>
  </si>
  <si>
    <t>脳梗塞に対する血栓回収療法の実施件数</t>
  </si>
  <si>
    <t>岡山県</t>
  </si>
  <si>
    <t>くも膜下出血に対する脳動脈瘤クリッピング術の実施件数</t>
  </si>
  <si>
    <t>広島県</t>
  </si>
  <si>
    <t>くも膜下出血に対する脳動脈瘤コイル塞栓術の実施件数</t>
  </si>
  <si>
    <t>山口県</t>
  </si>
  <si>
    <t>脳卒中患者に対するリハビリテーションの実施件数</t>
  </si>
  <si>
    <t>徳島県</t>
  </si>
  <si>
    <t>脳卒中患者における地域連携計画作成等の実施件数</t>
  </si>
  <si>
    <t>香川県</t>
  </si>
  <si>
    <t>脳卒中患者に対する療養・就労両立支援の実施件数</t>
  </si>
  <si>
    <t>愛媛県</t>
  </si>
  <si>
    <t>脳卒中患者における介護連携指導の実施件数</t>
  </si>
  <si>
    <t>高知県</t>
  </si>
  <si>
    <t>脳卒中による入院と同月に摂食機能療法を実施された患者数</t>
  </si>
  <si>
    <t>福岡県</t>
  </si>
  <si>
    <t>慢性心不全の再発を予防するためのケアに従事している看護師数</t>
  </si>
  <si>
    <t>佐賀県</t>
  </si>
  <si>
    <t>虚血性心疾患、心不全、大動脈疾患及び心血管疾患の年齢調整死亡率</t>
  </si>
  <si>
    <t>長崎県</t>
  </si>
  <si>
    <t>熊本県</t>
  </si>
  <si>
    <t>大分県</t>
  </si>
  <si>
    <t>宮崎県</t>
  </si>
  <si>
    <t>鹿児島県</t>
  </si>
  <si>
    <t>沖縄県</t>
  </si>
  <si>
    <t>心大血管リハビリテーション料届出医療機関数</t>
  </si>
  <si>
    <t>心大血管リハビリテーション料（Ⅰ）届出施設数</t>
    <rPh sb="0" eb="1">
      <t>シン</t>
    </rPh>
    <rPh sb="1" eb="4">
      <t>ダイケッカン</t>
    </rPh>
    <rPh sb="13" eb="14">
      <t>リョウ</t>
    </rPh>
    <rPh sb="17" eb="19">
      <t>トドケデ</t>
    </rPh>
    <rPh sb="19" eb="21">
      <t>シセツ</t>
    </rPh>
    <rPh sb="21" eb="22">
      <t>スウ</t>
    </rPh>
    <phoneticPr fontId="1"/>
  </si>
  <si>
    <t>心大血管リハビリテーション料（Ⅱ）届出施設数</t>
    <rPh sb="0" eb="1">
      <t>シン</t>
    </rPh>
    <rPh sb="1" eb="4">
      <t>ダイケッカン</t>
    </rPh>
    <rPh sb="13" eb="14">
      <t>リョウ</t>
    </rPh>
    <rPh sb="17" eb="19">
      <t>トドケデ</t>
    </rPh>
    <rPh sb="19" eb="21">
      <t>シセツ</t>
    </rPh>
    <rPh sb="21" eb="22">
      <t>スウ</t>
    </rPh>
    <phoneticPr fontId="1"/>
  </si>
  <si>
    <t>心不全緩和ケアトレーニングコース受講者数</t>
  </si>
  <si>
    <t>心不全学会</t>
    <rPh sb="0" eb="3">
      <t>シンフゼン</t>
    </rPh>
    <rPh sb="3" eb="5">
      <t>ガッカイ</t>
    </rPh>
    <phoneticPr fontId="1"/>
  </si>
  <si>
    <t>心肺機能停止傷病者全搬送人員のうち、一般市民による除細動の実施件数</t>
  </si>
  <si>
    <t>虚血性心疾患及び大動脈疾患により救急搬送された患者数</t>
  </si>
  <si>
    <t>虚血性心疾患により救急搬送された患者数</t>
    <rPh sb="0" eb="3">
      <t>キョケツセイ</t>
    </rPh>
    <rPh sb="3" eb="6">
      <t>シンシッカン</t>
    </rPh>
    <rPh sb="9" eb="11">
      <t>キュウキュウ</t>
    </rPh>
    <rPh sb="11" eb="13">
      <t>ハンソウ</t>
    </rPh>
    <rPh sb="16" eb="19">
      <t>カンジャスウ</t>
    </rPh>
    <phoneticPr fontId="1"/>
  </si>
  <si>
    <t>大動脈疾患により救急搬送された患者数</t>
    <rPh sb="0" eb="3">
      <t>ダイドウミャク</t>
    </rPh>
    <rPh sb="3" eb="5">
      <t>シッカン</t>
    </rPh>
    <rPh sb="8" eb="10">
      <t>キュウキュウ</t>
    </rPh>
    <rPh sb="10" eb="12">
      <t>ハンソウ</t>
    </rPh>
    <rPh sb="15" eb="18">
      <t>カンジャスウ</t>
    </rPh>
    <phoneticPr fontId="1"/>
  </si>
  <si>
    <t>虚血性心疾患及び心血管疾患の退院患者平均在院日数</t>
  </si>
  <si>
    <t>虚血性心疾患の退院患者平均在院日数</t>
    <rPh sb="0" eb="3">
      <t>キョケツセイ</t>
    </rPh>
    <rPh sb="3" eb="6">
      <t>シンシッカン</t>
    </rPh>
    <rPh sb="7" eb="9">
      <t>タイイン</t>
    </rPh>
    <rPh sb="9" eb="11">
      <t>カンジャ</t>
    </rPh>
    <rPh sb="11" eb="13">
      <t>ヘイキン</t>
    </rPh>
    <rPh sb="13" eb="15">
      <t>ザイイン</t>
    </rPh>
    <rPh sb="15" eb="17">
      <t>ニッスウ</t>
    </rPh>
    <phoneticPr fontId="1"/>
  </si>
  <si>
    <t>心血管疾患疾患により退院患者平均在院日数</t>
    <rPh sb="0" eb="1">
      <t>シン</t>
    </rPh>
    <rPh sb="1" eb="3">
      <t>ケッカン</t>
    </rPh>
    <rPh sb="3" eb="5">
      <t>シッカン</t>
    </rPh>
    <rPh sb="5" eb="7">
      <t>シッカン</t>
    </rPh>
    <rPh sb="10" eb="12">
      <t>タイイン</t>
    </rPh>
    <rPh sb="12" eb="14">
      <t>カンジャ</t>
    </rPh>
    <rPh sb="14" eb="16">
      <t>ヘイキン</t>
    </rPh>
    <rPh sb="16" eb="18">
      <t>ザイイン</t>
    </rPh>
    <rPh sb="18" eb="20">
      <t>ニッスウ</t>
    </rPh>
    <phoneticPr fontId="1"/>
  </si>
  <si>
    <t>在宅等生活の場に復帰した虚血性心疾患及び大動脈疾患患者の割合</t>
  </si>
  <si>
    <t>在宅等生活の場に復帰した虚血性心疾患患者の割合</t>
    <rPh sb="0" eb="2">
      <t>ザイタク</t>
    </rPh>
    <rPh sb="2" eb="3">
      <t>トウ</t>
    </rPh>
    <rPh sb="3" eb="5">
      <t>セイカツ</t>
    </rPh>
    <rPh sb="6" eb="7">
      <t>バ</t>
    </rPh>
    <rPh sb="8" eb="10">
      <t>フッキ</t>
    </rPh>
    <rPh sb="12" eb="15">
      <t>キョケツセイ</t>
    </rPh>
    <rPh sb="15" eb="16">
      <t>シン</t>
    </rPh>
    <rPh sb="16" eb="18">
      <t>シッカン</t>
    </rPh>
    <rPh sb="18" eb="20">
      <t>カンジャ</t>
    </rPh>
    <rPh sb="21" eb="23">
      <t>ワリアイ</t>
    </rPh>
    <phoneticPr fontId="1"/>
  </si>
  <si>
    <t>在宅等生活の場に復帰した大動脈疾患患者の割合</t>
    <rPh sb="0" eb="2">
      <t>ザイタク</t>
    </rPh>
    <rPh sb="2" eb="3">
      <t>トウ</t>
    </rPh>
    <rPh sb="3" eb="5">
      <t>セイカツ</t>
    </rPh>
    <rPh sb="6" eb="7">
      <t>バ</t>
    </rPh>
    <rPh sb="8" eb="10">
      <t>フッキ</t>
    </rPh>
    <rPh sb="12" eb="15">
      <t>ダイドウミャク</t>
    </rPh>
    <rPh sb="15" eb="17">
      <t>シッカン</t>
    </rPh>
    <rPh sb="17" eb="19">
      <t>カンジャ</t>
    </rPh>
    <rPh sb="20" eb="22">
      <t>ワリアイ</t>
    </rPh>
    <phoneticPr fontId="1"/>
  </si>
  <si>
    <t>心臓内科系集中治療室（CCU）を有する医療機関数・病床数</t>
  </si>
  <si>
    <t>心筋梗塞の専用病室（CCU）を有する病院数</t>
    <rPh sb="0" eb="2">
      <t>シンキン</t>
    </rPh>
    <rPh sb="2" eb="4">
      <t>コウソク</t>
    </rPh>
    <rPh sb="5" eb="7">
      <t>センヨウ</t>
    </rPh>
    <rPh sb="7" eb="9">
      <t>ビョウシツ</t>
    </rPh>
    <rPh sb="15" eb="16">
      <t>ユウ</t>
    </rPh>
    <rPh sb="18" eb="20">
      <t>ビョウイン</t>
    </rPh>
    <rPh sb="20" eb="21">
      <t>スウ</t>
    </rPh>
    <phoneticPr fontId="1"/>
  </si>
  <si>
    <t>心筋梗塞の専用病室（CCU）を有する病院の病床数</t>
    <rPh sb="0" eb="2">
      <t>シンキン</t>
    </rPh>
    <rPh sb="2" eb="4">
      <t>コウソク</t>
    </rPh>
    <rPh sb="5" eb="7">
      <t>センヨウ</t>
    </rPh>
    <rPh sb="7" eb="9">
      <t>ビョウシツ</t>
    </rPh>
    <rPh sb="15" eb="16">
      <t>ユウ</t>
    </rPh>
    <rPh sb="18" eb="20">
      <t>ビョウイン</t>
    </rPh>
    <rPh sb="21" eb="24">
      <t>ビョウショウスウ</t>
    </rPh>
    <phoneticPr fontId="1"/>
  </si>
  <si>
    <t>循環器内科医師数・心臓血管外科医師数</t>
  </si>
  <si>
    <t>循環器内科医師数</t>
    <rPh sb="0" eb="3">
      <t>ジュンカンキ</t>
    </rPh>
    <rPh sb="3" eb="5">
      <t>ナイカ</t>
    </rPh>
    <rPh sb="5" eb="8">
      <t>イシスウ</t>
    </rPh>
    <phoneticPr fontId="1"/>
  </si>
  <si>
    <t>心臓血管外科医師数</t>
    <rPh sb="0" eb="2">
      <t>シンゾウ</t>
    </rPh>
    <rPh sb="2" eb="4">
      <t>ケッカン</t>
    </rPh>
    <rPh sb="4" eb="6">
      <t>ゲカ</t>
    </rPh>
    <rPh sb="6" eb="9">
      <t>イシスウ</t>
    </rPh>
    <phoneticPr fontId="1"/>
  </si>
  <si>
    <t>心臓血管外科手術が実施可能な医療機関数</t>
  </si>
  <si>
    <t>急性心筋梗塞患者に対するPCI実施率</t>
  </si>
  <si>
    <t>大動脈疾患患者に対する手術件数</t>
  </si>
  <si>
    <t>PCIを施行された急性心筋梗塞患者数のうち、90分以内冠動脈再開通割合</t>
  </si>
  <si>
    <t>虚血性心疾患に対する心臓血管外科手術件数</t>
  </si>
  <si>
    <t>入院心血管リハビリテーションの実施件数</t>
  </si>
  <si>
    <t>心血管疾患に対する療養・就労両立支援の実施件数</t>
  </si>
  <si>
    <t>心血管疾患患者における地域連携計画書作成等の実施件数</t>
  </si>
  <si>
    <t>外来心血管リハビリテーションの実施件数</t>
  </si>
  <si>
    <t>心血管疾患における介護連携指導の実施件数</t>
  </si>
  <si>
    <t>結果（調査期間）</t>
    <rPh sb="0" eb="2">
      <t>ケッカ</t>
    </rPh>
    <rPh sb="3" eb="5">
      <t>チョウサ</t>
    </rPh>
    <rPh sb="5" eb="7">
      <t>キカン</t>
    </rPh>
    <phoneticPr fontId="1"/>
  </si>
  <si>
    <t>ー</t>
    <phoneticPr fontId="1"/>
  </si>
  <si>
    <t>令和元年度</t>
    <rPh sb="0" eb="2">
      <t>レイワ</t>
    </rPh>
    <rPh sb="2" eb="5">
      <t>ガンネンド</t>
    </rPh>
    <phoneticPr fontId="1"/>
  </si>
  <si>
    <t>令和元年</t>
  </si>
  <si>
    <t>●</t>
    <phoneticPr fontId="1"/>
  </si>
  <si>
    <t>令和元年６月</t>
    <rPh sb="0" eb="2">
      <t>レイワ</t>
    </rPh>
    <rPh sb="2" eb="4">
      <t>ガンネン</t>
    </rPh>
    <rPh sb="5" eb="6">
      <t>ガツ</t>
    </rPh>
    <phoneticPr fontId="1"/>
  </si>
  <si>
    <t>令和２年10月</t>
    <rPh sb="0" eb="2">
      <t>レイワ</t>
    </rPh>
    <rPh sb="3" eb="4">
      <t>ネン</t>
    </rPh>
    <rPh sb="6" eb="7">
      <t>ガツ</t>
    </rPh>
    <phoneticPr fontId="1"/>
  </si>
  <si>
    <t>令和元年中</t>
    <rPh sb="0" eb="2">
      <t>レイワ</t>
    </rPh>
    <rPh sb="2" eb="4">
      <t>ガンネン</t>
    </rPh>
    <rPh sb="4" eb="5">
      <t>チュウ</t>
    </rPh>
    <phoneticPr fontId="1"/>
  </si>
  <si>
    <t>令和元年</t>
    <rPh sb="0" eb="2">
      <t>レイワ</t>
    </rPh>
    <rPh sb="2" eb="4">
      <t>ガンネン</t>
    </rPh>
    <phoneticPr fontId="1"/>
  </si>
  <si>
    <t>ー</t>
  </si>
  <si>
    <t>平成30年</t>
    <rPh sb="0" eb="2">
      <t>ヘイセイ</t>
    </rPh>
    <rPh sb="4" eb="5">
      <t>ネン</t>
    </rPh>
    <phoneticPr fontId="1"/>
  </si>
  <si>
    <t>令和２年７月</t>
    <rPh sb="0" eb="2">
      <t>レイワ</t>
    </rPh>
    <rPh sb="3" eb="4">
      <t>ネン</t>
    </rPh>
    <rPh sb="5" eb="6">
      <t>ガツ</t>
    </rPh>
    <phoneticPr fontId="1"/>
  </si>
  <si>
    <t>令和４年度</t>
    <rPh sb="0" eb="2">
      <t>レイワ</t>
    </rPh>
    <rPh sb="3" eb="5">
      <t>ネンド</t>
    </rPh>
    <phoneticPr fontId="1"/>
  </si>
  <si>
    <t>令和４年</t>
    <rPh sb="0" eb="2">
      <t>レイワ</t>
    </rPh>
    <rPh sb="3" eb="4">
      <t>ネン</t>
    </rPh>
    <phoneticPr fontId="1"/>
  </si>
  <si>
    <t>令和４年６月</t>
    <rPh sb="0" eb="2">
      <t>レイワ</t>
    </rPh>
    <rPh sb="3" eb="4">
      <t>ネン</t>
    </rPh>
    <rPh sb="5" eb="6">
      <t>ガツ</t>
    </rPh>
    <phoneticPr fontId="1"/>
  </si>
  <si>
    <t>令和４年中</t>
    <rPh sb="0" eb="2">
      <t>レイワ</t>
    </rPh>
    <rPh sb="3" eb="4">
      <t>ネン</t>
    </rPh>
    <rPh sb="4" eb="5">
      <t>チュウ</t>
    </rPh>
    <phoneticPr fontId="1"/>
  </si>
  <si>
    <t>令和４年５月</t>
    <rPh sb="0" eb="2">
      <t>レイワ</t>
    </rPh>
    <rPh sb="3" eb="4">
      <t>ネン</t>
    </rPh>
    <rPh sb="5" eb="6">
      <t>ガツ</t>
    </rPh>
    <phoneticPr fontId="1"/>
  </si>
  <si>
    <t>令和４年７月</t>
    <rPh sb="0" eb="2">
      <t>レイワ</t>
    </rPh>
    <rPh sb="3" eb="4">
      <t>ネン</t>
    </rPh>
    <rPh sb="5" eb="6">
      <t>ガツ</t>
    </rPh>
    <phoneticPr fontId="1"/>
  </si>
  <si>
    <t>令和６年</t>
    <rPh sb="0" eb="2">
      <t>レイワ</t>
    </rPh>
    <rPh sb="3" eb="4">
      <t>ネン</t>
    </rPh>
    <phoneticPr fontId="1"/>
  </si>
  <si>
    <t>令和５年10月</t>
    <rPh sb="0" eb="2">
      <t>レイワ</t>
    </rPh>
    <rPh sb="3" eb="4">
      <t>ネン</t>
    </rPh>
    <rPh sb="6" eb="7">
      <t>ガツ</t>
    </rPh>
    <phoneticPr fontId="1"/>
  </si>
  <si>
    <t>第２期循環器病対策推進基本計画　中間評価</t>
    <rPh sb="0" eb="1">
      <t>ダイ</t>
    </rPh>
    <rPh sb="2" eb="3">
      <t>キ</t>
    </rPh>
    <rPh sb="3" eb="7">
      <t>ジュンカンキビョウ</t>
    </rPh>
    <rPh sb="7" eb="9">
      <t>タイサク</t>
    </rPh>
    <rPh sb="9" eb="11">
      <t>スイシン</t>
    </rPh>
    <rPh sb="11" eb="13">
      <t>キホン</t>
    </rPh>
    <rPh sb="13" eb="15">
      <t>ケイカク</t>
    </rPh>
    <rPh sb="16" eb="18">
      <t>チュウカン</t>
    </rPh>
    <rPh sb="18" eb="20">
      <t>ヒョウカ</t>
    </rPh>
    <phoneticPr fontId="1"/>
  </si>
  <si>
    <t>都道府県検索</t>
    <rPh sb="0" eb="4">
      <t>トドウフケン</t>
    </rPh>
    <rPh sb="4" eb="6">
      <t>ケンサク</t>
    </rPh>
    <phoneticPr fontId="1"/>
  </si>
  <si>
    <t>コア</t>
  </si>
  <si>
    <t>指標（詳細）</t>
    <rPh sb="3" eb="5">
      <t>ショウサイ</t>
    </rPh>
    <phoneticPr fontId="1"/>
  </si>
  <si>
    <t>第１期策定時</t>
    <rPh sb="0" eb="1">
      <t>ダイ</t>
    </rPh>
    <rPh sb="2" eb="3">
      <t>キ</t>
    </rPh>
    <rPh sb="3" eb="5">
      <t>サクテイ</t>
    </rPh>
    <rPh sb="5" eb="6">
      <t>ジ</t>
    </rPh>
    <phoneticPr fontId="1"/>
  </si>
  <si>
    <t>第２期策定時</t>
    <rPh sb="0" eb="1">
      <t>ダイ</t>
    </rPh>
    <rPh sb="2" eb="3">
      <t>キ</t>
    </rPh>
    <rPh sb="3" eb="5">
      <t>サクテイ</t>
    </rPh>
    <rPh sb="5" eb="6">
      <t>ジ</t>
    </rPh>
    <phoneticPr fontId="1"/>
  </si>
  <si>
    <t>数値</t>
    <rPh sb="0" eb="2">
      <t>スウチ</t>
    </rPh>
    <phoneticPr fontId="1"/>
  </si>
  <si>
    <t>●</t>
  </si>
  <si>
    <t>NDB（特定健診）オープンデータ</t>
    <rPh sb="4" eb="6">
      <t>トクテイ</t>
    </rPh>
    <rPh sb="6" eb="8">
      <t>ケンシン</t>
    </rPh>
    <phoneticPr fontId="1"/>
  </si>
  <si>
    <t>特定健診受診者における収縮期血圧130mmHg以上の割合</t>
    <rPh sb="0" eb="2">
      <t>トクテイ</t>
    </rPh>
    <rPh sb="2" eb="4">
      <t>ケンシン</t>
    </rPh>
    <rPh sb="4" eb="6">
      <t>ジュシン</t>
    </rPh>
    <rPh sb="6" eb="7">
      <t>シャ</t>
    </rPh>
    <rPh sb="11" eb="14">
      <t>シュウシュクキ</t>
    </rPh>
    <rPh sb="14" eb="16">
      <t>ケツアツ</t>
    </rPh>
    <rPh sb="23" eb="25">
      <t>イジョウ</t>
    </rPh>
    <rPh sb="26" eb="28">
      <t>ワリアイ</t>
    </rPh>
    <phoneticPr fontId="1"/>
  </si>
  <si>
    <t>特定健診受診者における拡張期血圧80mmHg以上の割合</t>
    <rPh sb="0" eb="2">
      <t>トクテイ</t>
    </rPh>
    <rPh sb="2" eb="4">
      <t>ケンシン</t>
    </rPh>
    <rPh sb="4" eb="6">
      <t>ジュシン</t>
    </rPh>
    <rPh sb="6" eb="7">
      <t>シャ</t>
    </rPh>
    <rPh sb="11" eb="14">
      <t>カクチョウキ</t>
    </rPh>
    <rPh sb="14" eb="16">
      <t>ケツアツ</t>
    </rPh>
    <rPh sb="22" eb="24">
      <t>イジョウ</t>
    </rPh>
    <rPh sb="25" eb="27">
      <t>ワリアイ</t>
    </rPh>
    <phoneticPr fontId="1"/>
  </si>
  <si>
    <t>平成31年度</t>
    <rPh sb="0" eb="2">
      <t>ヘイセイ</t>
    </rPh>
    <rPh sb="4" eb="6">
      <t>ネンド</t>
    </rPh>
    <phoneticPr fontId="1"/>
  </si>
  <si>
    <t>令和６年</t>
    <rPh sb="0" eb="2">
      <t>レイワ</t>
    </rPh>
    <phoneticPr fontId="1"/>
  </si>
  <si>
    <t>令和７年６月</t>
    <phoneticPr fontId="1"/>
  </si>
  <si>
    <t>令和５年度</t>
    <rPh sb="0" eb="2">
      <t>レイワ</t>
    </rPh>
    <rPh sb="3" eb="4">
      <t>ネン</t>
    </rPh>
    <rPh sb="4" eb="5">
      <t>ド</t>
    </rPh>
    <phoneticPr fontId="1"/>
  </si>
  <si>
    <t>令和７年</t>
    <rPh sb="0" eb="2">
      <t>レイワ</t>
    </rPh>
    <rPh sb="3" eb="4">
      <t>ネン</t>
    </rPh>
    <phoneticPr fontId="1"/>
  </si>
  <si>
    <t>中間評価</t>
    <rPh sb="0" eb="2">
      <t>チュウカン</t>
    </rPh>
    <rPh sb="2" eb="4">
      <t>ヒョウカ</t>
    </rPh>
    <phoneticPr fontId="1"/>
  </si>
  <si>
    <t>令和６年中</t>
    <rPh sb="0" eb="2">
      <t>レイワ</t>
    </rPh>
    <rPh sb="3" eb="4">
      <t>ネン</t>
    </rPh>
    <rPh sb="4" eb="5">
      <t>チュウ</t>
    </rPh>
    <phoneticPr fontId="1"/>
  </si>
  <si>
    <t>（独）労働者健康安全機構</t>
    <rPh sb="1" eb="2">
      <t>ドク</t>
    </rPh>
    <rPh sb="3" eb="6">
      <t>ロウドウシャ</t>
    </rPh>
    <rPh sb="6" eb="8">
      <t>ケンコウ</t>
    </rPh>
    <rPh sb="8" eb="10">
      <t>アンゼン</t>
    </rPh>
    <rPh sb="10" eb="12">
      <t>キコウ</t>
    </rPh>
    <phoneticPr fontId="1"/>
  </si>
  <si>
    <t>（時点）</t>
    <rPh sb="1" eb="3">
      <t>ジテン</t>
    </rPh>
    <phoneticPr fontId="1"/>
  </si>
  <si>
    <t>コア指標</t>
    <rPh sb="2" eb="4">
      <t>シヒョウ</t>
    </rPh>
    <phoneticPr fontId="1"/>
  </si>
  <si>
    <t>令和７年度</t>
    <rPh sb="0" eb="2">
      <t>レイワ</t>
    </rPh>
    <rPh sb="3" eb="5">
      <t>ネンド</t>
    </rPh>
    <phoneticPr fontId="1"/>
  </si>
  <si>
    <t>令和７年８月</t>
    <rPh sb="0" eb="2">
      <t>レイワ</t>
    </rPh>
    <rPh sb="3" eb="4">
      <t>ネン</t>
    </rPh>
    <rPh sb="5" eb="6">
      <t>ガツ</t>
    </rPh>
    <phoneticPr fontId="1"/>
  </si>
  <si>
    <t>令和７年８月</t>
    <phoneticPr fontId="1"/>
  </si>
  <si>
    <t>令和７年５月</t>
    <rPh sb="0" eb="2">
      <t>レイワ</t>
    </rPh>
    <rPh sb="3" eb="4">
      <t>ネン</t>
    </rPh>
    <rPh sb="5" eb="6">
      <t>ガツ</t>
    </rPh>
    <phoneticPr fontId="1"/>
  </si>
  <si>
    <t>脳卒中疑い患者に対して主幹動脈閉塞を予測する６項目の観察指標を利用している消防本部数</t>
    <phoneticPr fontId="1"/>
  </si>
  <si>
    <t>集計中</t>
    <rPh sb="0" eb="3">
      <t>シュウケイチュウ</t>
    </rPh>
    <phoneticPr fontId="1"/>
  </si>
  <si>
    <t>変更点</t>
    <rPh sb="0" eb="3">
      <t>ヘンコウテン</t>
    </rPh>
    <phoneticPr fontId="1"/>
  </si>
  <si>
    <t>変更日</t>
    <rPh sb="0" eb="3">
      <t>ヘンコウビ</t>
    </rPh>
    <phoneticPr fontId="1"/>
  </si>
  <si>
    <t>シート名</t>
    <rPh sb="3" eb="4">
      <t>メイ</t>
    </rPh>
    <phoneticPr fontId="1"/>
  </si>
  <si>
    <t>データ公開</t>
    <rPh sb="3" eb="5">
      <t>コウカイ</t>
    </rPh>
    <phoneticPr fontId="1"/>
  </si>
  <si>
    <t>心疾患</t>
    <rPh sb="0" eb="3">
      <t>シンシッカン</t>
    </rPh>
    <phoneticPr fontId="1"/>
  </si>
  <si>
    <t>脳血管疾患</t>
    <rPh sb="0" eb="3">
      <t>ノウケッカン</t>
    </rPh>
    <rPh sb="3" eb="5">
      <t>シッカン</t>
    </rPh>
    <phoneticPr fontId="1"/>
  </si>
  <si>
    <t>虚血性心疾患の年齢調整死亡率（男性）</t>
    <rPh sb="0" eb="3">
      <t>キョケツセイ</t>
    </rPh>
    <rPh sb="3" eb="6">
      <t>シンシッカン</t>
    </rPh>
    <rPh sb="7" eb="9">
      <t>ネンレイ</t>
    </rPh>
    <rPh sb="9" eb="11">
      <t>チョウセイ</t>
    </rPh>
    <rPh sb="11" eb="14">
      <t>シボウリツ</t>
    </rPh>
    <rPh sb="15" eb="17">
      <t>ダンセイ</t>
    </rPh>
    <phoneticPr fontId="1"/>
  </si>
  <si>
    <t>虚血性心疾患の年齢調整死亡率（女性）</t>
    <rPh sb="0" eb="3">
      <t>キョケツセイ</t>
    </rPh>
    <rPh sb="3" eb="6">
      <t>シンシッカン</t>
    </rPh>
    <rPh sb="7" eb="9">
      <t>ネンレイ</t>
    </rPh>
    <rPh sb="9" eb="11">
      <t>チョウセイ</t>
    </rPh>
    <rPh sb="11" eb="14">
      <t>シボウリツ</t>
    </rPh>
    <rPh sb="15" eb="17">
      <t>ジョセイ</t>
    </rPh>
    <phoneticPr fontId="1"/>
  </si>
  <si>
    <t>心不全の年齢調整死亡率（男性）</t>
    <rPh sb="0" eb="3">
      <t>シンフゼン</t>
    </rPh>
    <rPh sb="4" eb="6">
      <t>ネンレイ</t>
    </rPh>
    <rPh sb="6" eb="8">
      <t>チョウセイ</t>
    </rPh>
    <rPh sb="8" eb="11">
      <t>シボウリツ</t>
    </rPh>
    <rPh sb="12" eb="14">
      <t>ダンセイ</t>
    </rPh>
    <phoneticPr fontId="1"/>
  </si>
  <si>
    <t>心不全の年齢調整死亡率（女性）</t>
    <rPh sb="0" eb="3">
      <t>シンフゼン</t>
    </rPh>
    <rPh sb="4" eb="6">
      <t>ネンレイ</t>
    </rPh>
    <rPh sb="6" eb="8">
      <t>チョウセイ</t>
    </rPh>
    <rPh sb="8" eb="11">
      <t>シボウリツ</t>
    </rPh>
    <rPh sb="12" eb="14">
      <t>ジョセイ</t>
    </rPh>
    <phoneticPr fontId="1"/>
  </si>
  <si>
    <t>大動脈疾患の年齢調整死亡率（男性）</t>
    <rPh sb="3" eb="5">
      <t>シッカン</t>
    </rPh>
    <rPh sb="6" eb="8">
      <t>ネンレイ</t>
    </rPh>
    <rPh sb="8" eb="10">
      <t>チョウセイ</t>
    </rPh>
    <rPh sb="10" eb="13">
      <t>シボウリツ</t>
    </rPh>
    <rPh sb="14" eb="16">
      <t>ダンセイ</t>
    </rPh>
    <phoneticPr fontId="1"/>
  </si>
  <si>
    <t>大動脈疾患の年齢調整死亡率（女性）</t>
    <rPh sb="0" eb="3">
      <t>ダイドウミャク</t>
    </rPh>
    <rPh sb="3" eb="5">
      <t>シッカン</t>
    </rPh>
    <rPh sb="6" eb="8">
      <t>ネンレイ</t>
    </rPh>
    <rPh sb="8" eb="10">
      <t>チョウセイ</t>
    </rPh>
    <rPh sb="10" eb="13">
      <t>シボウリツ</t>
    </rPh>
    <rPh sb="14" eb="16">
      <t>ジョセイ</t>
    </rPh>
    <phoneticPr fontId="1"/>
  </si>
  <si>
    <t>心血管疾患の年齢調整死亡率（男性）</t>
    <rPh sb="1" eb="3">
      <t>ケッカン</t>
    </rPh>
    <rPh sb="6" eb="8">
      <t>ネンレイ</t>
    </rPh>
    <rPh sb="8" eb="10">
      <t>チョウセイ</t>
    </rPh>
    <rPh sb="10" eb="13">
      <t>シボウリツ</t>
    </rPh>
    <rPh sb="14" eb="16">
      <t>ダンセイ</t>
    </rPh>
    <phoneticPr fontId="1"/>
  </si>
  <si>
    <t>心血管疾患の年齢調整死亡率（女性）</t>
    <rPh sb="0" eb="3">
      <t>シンケッカン</t>
    </rPh>
    <rPh sb="3" eb="5">
      <t>シッカン</t>
    </rPh>
    <rPh sb="6" eb="8">
      <t>ネンレイ</t>
    </rPh>
    <rPh sb="8" eb="10">
      <t>チョウセイ</t>
    </rPh>
    <rPh sb="10" eb="13">
      <t>シボウリツ</t>
    </rPh>
    <rPh sb="14" eb="16">
      <t>ジョセイ</t>
    </rPh>
    <phoneticPr fontId="1"/>
  </si>
  <si>
    <t>令和６年度</t>
    <rPh sb="0" eb="2">
      <t>レイワ</t>
    </rPh>
    <rPh sb="3" eb="5">
      <t>ネンド</t>
    </rPh>
    <phoneticPr fontId="1"/>
  </si>
  <si>
    <t>更新</t>
    <rPh sb="0" eb="2">
      <t>コウシン</t>
    </rPh>
    <phoneticPr fontId="1"/>
  </si>
  <si>
    <t>喫煙率（男性）、喫煙率（女性）</t>
    <rPh sb="0" eb="3">
      <t>キツエンリツ</t>
    </rPh>
    <rPh sb="4" eb="6">
      <t>ダンセイ</t>
    </rPh>
    <rPh sb="8" eb="10">
      <t>キツエン</t>
    </rPh>
    <rPh sb="10" eb="11">
      <t>リツ</t>
    </rPh>
    <rPh sb="12" eb="14">
      <t>ジョセイ</t>
    </rPh>
    <phoneticPr fontId="1"/>
  </si>
  <si>
    <t>特定健診受診者における収縮期血圧130mmHg以上の割合（男性）、特定健診受診者における収縮期血圧130mmHg以上の割合（女性）</t>
    <rPh sb="29" eb="31">
      <t>ダンセイ</t>
    </rPh>
    <rPh sb="62" eb="64">
      <t>ジョセイ</t>
    </rPh>
    <phoneticPr fontId="1"/>
  </si>
  <si>
    <t>特定健康診査の実施率</t>
    <phoneticPr fontId="1"/>
  </si>
  <si>
    <t>特定保健指導の実施率</t>
    <phoneticPr fontId="1"/>
  </si>
  <si>
    <t>特定健康診査の実施率、特定保健指導の実施率</t>
    <phoneticPr fontId="1"/>
  </si>
  <si>
    <t>令和６年度データへ更新</t>
    <rPh sb="0" eb="2">
      <t>レイワ</t>
    </rPh>
    <rPh sb="3" eb="5">
      <t>ネンド</t>
    </rPh>
    <rPh sb="9" eb="11">
      <t>コウシン</t>
    </rPh>
    <phoneticPr fontId="1"/>
  </si>
  <si>
    <t>令和５年度データへ更新</t>
    <rPh sb="0" eb="2">
      <t>レイワ</t>
    </rPh>
    <rPh sb="3" eb="5">
      <t>ネンド</t>
    </rPh>
    <rPh sb="9" eb="11">
      <t>コウシン</t>
    </rPh>
    <phoneticPr fontId="1"/>
  </si>
  <si>
    <t>特定健診受診者における拡張期血圧80mmHg以上の割合（男性）、特定健診受診者における拡張期血圧80mmHg以上の割合（女性）</t>
    <rPh sb="11" eb="14">
      <t>カクチョウキ</t>
    </rPh>
    <rPh sb="28" eb="30">
      <t>ダンセイ</t>
    </rPh>
    <rPh sb="43" eb="46">
      <t>カクチョウキ</t>
    </rPh>
    <rPh sb="60" eb="62">
      <t>ジョセイ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</si>
</sst>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_ "/>
    <numFmt numFmtId="177" formatCode="0_ "/>
    <numFmt numFmtId="178" formatCode="0.0;[Red]0.0"/>
    <numFmt numFmtId="179" formatCode="0_);[Red]\(0\)"/>
    <numFmt numFmtId="180" formatCode="#,##0_);[Red]\(#,##0\)"/>
    <numFmt numFmtId="181" formatCode="0.0_);[Red]\(0.0\)"/>
  </numFmts>
  <fonts count="9" x14ac:knownFonts="1">
    <font>
      <sz val="11"/>
      <color theme="1"/>
      <name val="游ゴシック"/>
      <family val="2"/>
      <charset val="128"/>
      <scheme val="minor"/>
    </font>
    <font>
      <sz val="6"/>
      <name val="游ゴシック"/>
      <family val="2"/>
      <charset val="128"/>
      <scheme val="minor"/>
    </font>
    <font>
      <sz val="9"/>
      <color theme="1"/>
      <name val="メイリオ"/>
      <family val="3"/>
      <charset val="128"/>
    </font>
    <font>
      <sz val="8"/>
      <color theme="1"/>
      <name val="メイリオ"/>
      <family val="3"/>
      <charset val="128"/>
    </font>
    <font>
      <sz val="8"/>
      <name val="メイリオ"/>
      <family val="3"/>
      <charset val="128"/>
    </font>
    <font>
      <sz val="9"/>
      <color theme="1"/>
      <name val="メイリオ"/>
      <family val="3"/>
    </font>
    <font>
      <sz val="11"/>
      <color theme="1"/>
      <name val="游ゴシック"/>
      <family val="2"/>
      <charset val="128"/>
      <scheme val="minor"/>
    </font>
    <font>
      <b/>
      <sz val="9"/>
      <color theme="1"/>
      <name val="メイリオ"/>
      <family val="3"/>
      <charset val="128"/>
    </font>
    <font>
      <sz val="9"/>
      <color theme="1"/>
      <name val="Segoe UI Symbol"/>
      <family val="3"/>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s>
  <borders count="30">
    <border>
      <left/>
      <right/>
      <top/>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theme="0" tint="-0.499984740745262"/>
      </bottom>
      <diagonal/>
    </border>
    <border>
      <left style="thin">
        <color indexed="64"/>
      </left>
      <right/>
      <top/>
      <bottom style="thin">
        <color theme="0" tint="-0.499984740745262"/>
      </bottom>
      <diagonal/>
    </border>
    <border>
      <left/>
      <right style="thin">
        <color indexed="64"/>
      </right>
      <top/>
      <bottom style="thin">
        <color theme="0" tint="-0.499984740745262"/>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theme="0" tint="-0.499984740745262"/>
      </bottom>
      <diagonal/>
    </border>
    <border>
      <left/>
      <right style="medium">
        <color indexed="64"/>
      </right>
      <top/>
      <bottom style="thin">
        <color theme="0" tint="-0.499984740745262"/>
      </bottom>
      <diagonal/>
    </border>
    <border>
      <left style="medium">
        <color indexed="64"/>
      </left>
      <right style="thin">
        <color indexed="64"/>
      </right>
      <top style="thin">
        <color indexed="64"/>
      </top>
      <bottom style="thin">
        <color theme="0" tint="-0.499984740745262"/>
      </bottom>
      <diagonal/>
    </border>
    <border>
      <left/>
      <right style="medium">
        <color indexed="64"/>
      </right>
      <top style="thin">
        <color indexed="64"/>
      </top>
      <bottom style="thin">
        <color theme="0" tint="-0.499984740745262"/>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s>
  <cellStyleXfs count="3">
    <xf numFmtId="0" fontId="0" fillId="0" borderId="0">
      <alignment vertical="center"/>
    </xf>
    <xf numFmtId="0" fontId="6" fillId="0" borderId="0">
      <alignment vertical="center"/>
    </xf>
    <xf numFmtId="38" fontId="6" fillId="0" borderId="0" applyFont="0" applyFill="0" applyBorder="0" applyAlignment="0" applyProtection="0">
      <alignment vertical="center"/>
    </xf>
  </cellStyleXfs>
  <cellXfs count="126">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4" fillId="0" borderId="0" xfId="0" applyFont="1" applyAlignment="1">
      <alignment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176" fontId="3" fillId="0" borderId="0" xfId="0" applyNumberFormat="1" applyFont="1">
      <alignment vertical="center"/>
    </xf>
    <xf numFmtId="0" fontId="4" fillId="0" borderId="0" xfId="0" applyFont="1">
      <alignment vertical="center"/>
    </xf>
    <xf numFmtId="176" fontId="3" fillId="0" borderId="0" xfId="0" applyNumberFormat="1" applyFont="1" applyFill="1">
      <alignment vertical="center"/>
    </xf>
    <xf numFmtId="0" fontId="4" fillId="0" borderId="0" xfId="0" applyFont="1" applyFill="1">
      <alignment vertical="center"/>
    </xf>
    <xf numFmtId="178" fontId="3" fillId="0" borderId="0" xfId="0" applyNumberFormat="1" applyFont="1" applyAlignment="1"/>
    <xf numFmtId="0" fontId="3" fillId="0" borderId="0" xfId="0" applyFont="1" applyFill="1">
      <alignment vertical="center"/>
    </xf>
    <xf numFmtId="0" fontId="3" fillId="0" borderId="0" xfId="1" applyFont="1" applyAlignment="1">
      <alignment horizontal="right" vertical="center"/>
    </xf>
    <xf numFmtId="0" fontId="3" fillId="0" borderId="0" xfId="1" applyFont="1">
      <alignment vertical="center"/>
    </xf>
    <xf numFmtId="3" fontId="3" fillId="0" borderId="0" xfId="0" applyNumberFormat="1" applyFont="1" applyBorder="1">
      <alignment vertical="center"/>
    </xf>
    <xf numFmtId="3" fontId="3" fillId="0" borderId="0" xfId="0" applyNumberFormat="1" applyFont="1" applyFill="1" applyBorder="1">
      <alignment vertical="center"/>
    </xf>
    <xf numFmtId="0" fontId="4" fillId="0" borderId="0" xfId="0" applyFont="1" applyAlignment="1">
      <alignment vertical="center"/>
    </xf>
    <xf numFmtId="0" fontId="3" fillId="0" borderId="0" xfId="0" applyFont="1" applyAlignment="1">
      <alignment vertical="center"/>
    </xf>
    <xf numFmtId="177" fontId="3" fillId="0" borderId="0" xfId="0" applyNumberFormat="1" applyFont="1">
      <alignment vertical="center"/>
    </xf>
    <xf numFmtId="177" fontId="3" fillId="0" borderId="0" xfId="0" applyNumberFormat="1" applyFont="1" applyAlignment="1">
      <alignment vertical="center"/>
    </xf>
    <xf numFmtId="0" fontId="2" fillId="2" borderId="0" xfId="0" applyFont="1" applyFill="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5" fillId="2" borderId="0" xfId="0" applyFont="1" applyFill="1" applyAlignment="1">
      <alignment horizontal="center" vertical="center"/>
    </xf>
    <xf numFmtId="0" fontId="7" fillId="2" borderId="0" xfId="0" applyFont="1" applyFill="1" applyAlignment="1">
      <alignment horizontal="center" vertical="center"/>
    </xf>
    <xf numFmtId="0" fontId="7" fillId="2" borderId="0" xfId="0" applyFont="1" applyFill="1" applyAlignment="1">
      <alignment vertical="center"/>
    </xf>
    <xf numFmtId="0" fontId="2" fillId="2" borderId="0" xfId="0" applyFont="1" applyFill="1" applyAlignment="1">
      <alignment vertical="center"/>
    </xf>
    <xf numFmtId="0" fontId="2" fillId="2" borderId="0" xfId="0" applyFont="1" applyFill="1" applyBorder="1" applyAlignment="1">
      <alignment vertical="center"/>
    </xf>
    <xf numFmtId="0" fontId="2" fillId="2" borderId="4" xfId="0" applyFont="1" applyFill="1" applyBorder="1" applyAlignment="1">
      <alignment vertical="center"/>
    </xf>
    <xf numFmtId="177" fontId="2" fillId="2" borderId="3" xfId="0" applyNumberFormat="1" applyFont="1" applyFill="1" applyBorder="1" applyAlignment="1">
      <alignment vertical="center"/>
    </xf>
    <xf numFmtId="177" fontId="2" fillId="2" borderId="4" xfId="0" applyNumberFormat="1" applyFont="1" applyFill="1" applyBorder="1" applyAlignment="1">
      <alignment vertical="center"/>
    </xf>
    <xf numFmtId="0" fontId="2" fillId="2" borderId="0" xfId="0" applyFont="1" applyFill="1" applyBorder="1" applyAlignment="1">
      <alignment horizontal="center" vertical="center"/>
    </xf>
    <xf numFmtId="0" fontId="8" fillId="2" borderId="0" xfId="0" applyFont="1" applyFill="1" applyAlignment="1">
      <alignment horizontal="center" vertical="center"/>
    </xf>
    <xf numFmtId="0" fontId="4" fillId="0" borderId="0" xfId="0" applyFont="1" applyFill="1" applyAlignment="1">
      <alignment vertical="center"/>
    </xf>
    <xf numFmtId="179" fontId="4" fillId="0" borderId="0" xfId="0" applyNumberFormat="1" applyFont="1" applyAlignment="1"/>
    <xf numFmtId="0" fontId="4" fillId="0" borderId="0" xfId="0" applyFont="1" applyAlignment="1"/>
    <xf numFmtId="0" fontId="4" fillId="0" borderId="0" xfId="0" applyFont="1" applyFill="1" applyAlignment="1"/>
    <xf numFmtId="0" fontId="4" fillId="0" borderId="0" xfId="1" applyFont="1" applyFill="1" applyAlignment="1"/>
    <xf numFmtId="0" fontId="3" fillId="0" borderId="0" xfId="0" applyFont="1" applyFill="1" applyBorder="1" applyAlignment="1">
      <alignment vertical="center"/>
    </xf>
    <xf numFmtId="180" fontId="3" fillId="0" borderId="0" xfId="0" applyNumberFormat="1" applyFont="1" applyFill="1" applyBorder="1" applyAlignment="1">
      <alignment vertical="center"/>
    </xf>
    <xf numFmtId="0" fontId="2" fillId="0" borderId="0" xfId="0" applyFont="1" applyBorder="1" applyAlignment="1">
      <alignment horizontal="center" vertical="center"/>
    </xf>
    <xf numFmtId="0" fontId="2" fillId="0" borderId="0" xfId="0" applyFont="1" applyFill="1" applyBorder="1" applyAlignment="1">
      <alignment horizontal="center" vertical="center"/>
    </xf>
    <xf numFmtId="0" fontId="3" fillId="0" borderId="0" xfId="0" applyFont="1" applyBorder="1">
      <alignment vertical="center"/>
    </xf>
    <xf numFmtId="0" fontId="3" fillId="0" borderId="1" xfId="0" applyFont="1" applyFill="1" applyBorder="1" applyAlignment="1">
      <alignment horizontal="center" vertical="center"/>
    </xf>
    <xf numFmtId="0" fontId="3" fillId="0" borderId="0" xfId="0" applyFont="1" applyFill="1" applyAlignment="1">
      <alignment horizontal="center" vertical="center"/>
    </xf>
    <xf numFmtId="180" fontId="3" fillId="0" borderId="0" xfId="0" applyNumberFormat="1" applyFont="1" applyFill="1" applyBorder="1" applyAlignment="1">
      <alignment horizontal="center" vertical="center"/>
    </xf>
    <xf numFmtId="177" fontId="3" fillId="0" borderId="0" xfId="0" applyNumberFormat="1" applyFont="1" applyFill="1">
      <alignment vertical="center"/>
    </xf>
    <xf numFmtId="177" fontId="3" fillId="0" borderId="0" xfId="0" applyNumberFormat="1" applyFont="1" applyFill="1" applyAlignment="1">
      <alignment vertical="center"/>
    </xf>
    <xf numFmtId="178" fontId="3" fillId="0" borderId="0" xfId="0" applyNumberFormat="1" applyFont="1" applyFill="1" applyAlignment="1"/>
    <xf numFmtId="0" fontId="3" fillId="0" borderId="0" xfId="1" applyFont="1" applyFill="1">
      <alignment vertical="center"/>
    </xf>
    <xf numFmtId="0" fontId="3" fillId="0" borderId="0" xfId="1" applyFont="1" applyFill="1" applyAlignment="1">
      <alignment horizontal="right" vertical="center"/>
    </xf>
    <xf numFmtId="0" fontId="3" fillId="3" borderId="0" xfId="0" applyFont="1" applyFill="1" applyAlignment="1">
      <alignment horizontal="center" vertical="center"/>
    </xf>
    <xf numFmtId="0" fontId="3" fillId="3" borderId="0" xfId="0" applyFont="1" applyFill="1">
      <alignment vertical="center"/>
    </xf>
    <xf numFmtId="0" fontId="4" fillId="0" borderId="0" xfId="0" applyFont="1" applyFill="1" applyAlignment="1">
      <alignment vertical="center" wrapText="1"/>
    </xf>
    <xf numFmtId="0" fontId="4" fillId="3" borderId="0" xfId="0" applyFont="1" applyFill="1">
      <alignment vertical="center"/>
    </xf>
    <xf numFmtId="0" fontId="4" fillId="3" borderId="0" xfId="0" applyFont="1" applyFill="1" applyAlignment="1">
      <alignment vertical="center" wrapText="1"/>
    </xf>
    <xf numFmtId="176" fontId="2" fillId="2" borderId="3" xfId="0" applyNumberFormat="1" applyFont="1" applyFill="1" applyBorder="1" applyAlignment="1">
      <alignment vertical="center"/>
    </xf>
    <xf numFmtId="176" fontId="2" fillId="2" borderId="4" xfId="0" applyNumberFormat="1" applyFont="1" applyFill="1" applyBorder="1" applyAlignment="1">
      <alignment vertical="center"/>
    </xf>
    <xf numFmtId="0" fontId="2" fillId="3" borderId="4" xfId="0" applyFont="1" applyFill="1" applyBorder="1" applyAlignment="1">
      <alignment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177" fontId="2" fillId="2" borderId="3" xfId="0" applyNumberFormat="1" applyFont="1" applyFill="1" applyBorder="1" applyAlignment="1">
      <alignment horizontal="center" vertical="center"/>
    </xf>
    <xf numFmtId="177" fontId="2" fillId="3" borderId="3" xfId="0" applyNumberFormat="1" applyFont="1" applyFill="1" applyBorder="1" applyAlignment="1">
      <alignment horizontal="center" vertical="center"/>
    </xf>
    <xf numFmtId="176" fontId="2" fillId="2" borderId="0" xfId="0" applyNumberFormat="1" applyFont="1" applyFill="1" applyBorder="1" applyAlignment="1">
      <alignment vertical="center"/>
    </xf>
    <xf numFmtId="177" fontId="2" fillId="2" borderId="0" xfId="0" applyNumberFormat="1" applyFont="1" applyFill="1" applyBorder="1" applyAlignment="1">
      <alignment horizontal="center" vertical="center"/>
    </xf>
    <xf numFmtId="177" fontId="2" fillId="2" borderId="0" xfId="0" applyNumberFormat="1" applyFont="1" applyFill="1" applyBorder="1" applyAlignment="1">
      <alignment vertical="center"/>
    </xf>
    <xf numFmtId="0" fontId="2" fillId="2" borderId="0" xfId="0" applyFont="1" applyFill="1" applyBorder="1" applyAlignment="1">
      <alignment horizontal="centerContinuous" vertical="top" wrapText="1"/>
    </xf>
    <xf numFmtId="0" fontId="2" fillId="2" borderId="0" xfId="0" applyFont="1" applyFill="1" applyBorder="1" applyAlignment="1">
      <alignment horizontal="centerContinuous" vertical="center"/>
    </xf>
    <xf numFmtId="0" fontId="2" fillId="2" borderId="8" xfId="0" applyFont="1" applyFill="1" applyBorder="1" applyAlignment="1">
      <alignment vertical="center"/>
    </xf>
    <xf numFmtId="0" fontId="2" fillId="2" borderId="8" xfId="0" applyFont="1" applyFill="1" applyBorder="1" applyAlignment="1">
      <alignment horizontal="center" vertical="center"/>
    </xf>
    <xf numFmtId="176" fontId="2" fillId="2" borderId="9" xfId="0" applyNumberFormat="1" applyFont="1" applyFill="1" applyBorder="1" applyAlignment="1">
      <alignment vertical="center"/>
    </xf>
    <xf numFmtId="0" fontId="2" fillId="2" borderId="10"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20"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22" xfId="0" applyFont="1" applyFill="1" applyBorder="1" applyAlignment="1">
      <alignment vertical="center"/>
    </xf>
    <xf numFmtId="0" fontId="2" fillId="2" borderId="22" xfId="0" applyFont="1" applyFill="1" applyBorder="1" applyAlignment="1">
      <alignment horizontal="center" vertical="center"/>
    </xf>
    <xf numFmtId="177" fontId="2" fillId="2" borderId="23" xfId="0" applyNumberFormat="1" applyFont="1" applyFill="1" applyBorder="1" applyAlignment="1">
      <alignment vertical="center"/>
    </xf>
    <xf numFmtId="0" fontId="2" fillId="2" borderId="24" xfId="0" applyFont="1" applyFill="1" applyBorder="1" applyAlignment="1">
      <alignment horizontal="center" vertical="center"/>
    </xf>
    <xf numFmtId="177" fontId="2" fillId="2" borderId="22" xfId="0" applyNumberFormat="1" applyFont="1" applyFill="1" applyBorder="1" applyAlignment="1">
      <alignment vertical="center"/>
    </xf>
    <xf numFmtId="0" fontId="2" fillId="2" borderId="25" xfId="0" applyFont="1" applyFill="1" applyBorder="1" applyAlignment="1">
      <alignment horizontal="center" vertical="center"/>
    </xf>
    <xf numFmtId="0" fontId="2" fillId="2" borderId="0" xfId="0" applyFont="1" applyFill="1" applyBorder="1" applyAlignment="1">
      <alignment vertical="center" wrapText="1"/>
    </xf>
    <xf numFmtId="0" fontId="2" fillId="2" borderId="11" xfId="0" applyFont="1" applyFill="1" applyBorder="1" applyAlignment="1">
      <alignment horizontal="center" vertical="center"/>
    </xf>
    <xf numFmtId="0" fontId="2" fillId="2" borderId="0" xfId="0" applyFont="1" applyFill="1" applyAlignment="1" applyProtection="1">
      <alignment vertical="center"/>
    </xf>
    <xf numFmtId="0" fontId="2" fillId="2" borderId="0" xfId="0" applyFont="1" applyFill="1" applyAlignment="1" applyProtection="1">
      <alignment horizontal="center" vertical="center"/>
    </xf>
    <xf numFmtId="0" fontId="7" fillId="2" borderId="6" xfId="0" applyFont="1" applyFill="1" applyBorder="1" applyAlignment="1">
      <alignment horizontal="center" vertical="center"/>
    </xf>
    <xf numFmtId="0" fontId="2" fillId="2" borderId="7" xfId="0" applyFont="1" applyFill="1" applyBorder="1" applyAlignment="1">
      <alignment horizontal="center" vertical="center"/>
    </xf>
    <xf numFmtId="177" fontId="2" fillId="3" borderId="4" xfId="0" applyNumberFormat="1" applyFont="1" applyFill="1" applyBorder="1" applyAlignment="1">
      <alignment horizontal="center" vertical="center"/>
    </xf>
    <xf numFmtId="176" fontId="2" fillId="3" borderId="4" xfId="0" applyNumberFormat="1" applyFont="1" applyFill="1" applyBorder="1" applyAlignment="1">
      <alignment horizontal="center" vertical="center"/>
    </xf>
    <xf numFmtId="176" fontId="2" fillId="3" borderId="3" xfId="0" applyNumberFormat="1" applyFont="1" applyFill="1" applyBorder="1" applyAlignment="1">
      <alignment horizontal="center" vertical="center"/>
    </xf>
    <xf numFmtId="0" fontId="3" fillId="0" borderId="0" xfId="0" applyFont="1" applyFill="1" applyAlignment="1">
      <alignment vertical="center"/>
    </xf>
    <xf numFmtId="0" fontId="7" fillId="2" borderId="14" xfId="0" applyFont="1" applyFill="1" applyBorder="1" applyAlignment="1">
      <alignment horizontal="centerContinuous" vertical="center"/>
    </xf>
    <xf numFmtId="0" fontId="7" fillId="2" borderId="15" xfId="0" applyFont="1" applyFill="1" applyBorder="1" applyAlignment="1">
      <alignment horizontal="centerContinuous" vertical="center"/>
    </xf>
    <xf numFmtId="0" fontId="7" fillId="2" borderId="12" xfId="0" applyFont="1" applyFill="1" applyBorder="1" applyAlignment="1">
      <alignment horizontal="centerContinuous" vertical="center"/>
    </xf>
    <xf numFmtId="0" fontId="7" fillId="2" borderId="16" xfId="0" applyFont="1" applyFill="1" applyBorder="1" applyAlignment="1">
      <alignment horizontal="centerContinuous" vertical="center"/>
    </xf>
    <xf numFmtId="0" fontId="3" fillId="0" borderId="0" xfId="0" applyFont="1" applyFill="1" applyAlignment="1">
      <alignment horizontal="right" vertical="center"/>
    </xf>
    <xf numFmtId="0" fontId="3" fillId="0" borderId="0" xfId="0" applyFont="1" applyFill="1" applyBorder="1">
      <alignment vertical="center"/>
    </xf>
    <xf numFmtId="38" fontId="3" fillId="0" borderId="0" xfId="2" applyFont="1" applyFill="1" applyBorder="1">
      <alignment vertical="center"/>
    </xf>
    <xf numFmtId="0" fontId="3" fillId="0" borderId="0" xfId="0" applyFont="1" applyFill="1" applyBorder="1" applyAlignment="1">
      <alignment horizontal="center" vertical="center"/>
    </xf>
    <xf numFmtId="0" fontId="4" fillId="0" borderId="0" xfId="0" applyFont="1" applyFill="1" applyBorder="1">
      <alignment vertical="center"/>
    </xf>
    <xf numFmtId="0" fontId="4" fillId="0" borderId="0" xfId="0" applyFont="1" applyFill="1" applyBorder="1" applyAlignment="1">
      <alignment vertical="center" wrapText="1"/>
    </xf>
    <xf numFmtId="176" fontId="2" fillId="2" borderId="3" xfId="0" applyNumberFormat="1" applyFont="1" applyFill="1" applyBorder="1" applyAlignment="1">
      <alignment horizontal="center" vertical="center"/>
    </xf>
    <xf numFmtId="176" fontId="2" fillId="2" borderId="4" xfId="0" applyNumberFormat="1" applyFont="1" applyFill="1" applyBorder="1" applyAlignment="1">
      <alignment horizontal="center" vertical="center"/>
    </xf>
    <xf numFmtId="0" fontId="0" fillId="0" borderId="26" xfId="0" applyBorder="1">
      <alignment vertical="center"/>
    </xf>
    <xf numFmtId="0" fontId="0" fillId="0" borderId="2" xfId="0" applyBorder="1">
      <alignment vertical="center"/>
    </xf>
    <xf numFmtId="14" fontId="0" fillId="0" borderId="2" xfId="0" applyNumberFormat="1" applyBorder="1">
      <alignment vertical="center"/>
    </xf>
    <xf numFmtId="0" fontId="0" fillId="4" borderId="27" xfId="0" applyFill="1" applyBorder="1" applyAlignment="1">
      <alignment horizontal="center" vertical="center"/>
    </xf>
    <xf numFmtId="14" fontId="0" fillId="4" borderId="27" xfId="0" applyNumberFormat="1" applyFill="1" applyBorder="1" applyAlignment="1">
      <alignment horizontal="center" vertical="center"/>
    </xf>
    <xf numFmtId="0" fontId="0" fillId="4" borderId="28" xfId="0" applyFill="1" applyBorder="1" applyAlignment="1">
      <alignment horizontal="center" vertical="center"/>
    </xf>
    <xf numFmtId="0" fontId="0" fillId="4" borderId="28" xfId="0" applyFill="1" applyBorder="1" applyAlignment="1">
      <alignment horizontal="centerContinuous" vertical="center"/>
    </xf>
    <xf numFmtId="0" fontId="0" fillId="4" borderId="29" xfId="0" applyFill="1" applyBorder="1" applyAlignment="1">
      <alignment horizontal="centerContinuous" vertical="center"/>
    </xf>
    <xf numFmtId="0" fontId="0" fillId="0" borderId="2" xfId="0" applyBorder="1" applyAlignment="1">
      <alignment horizontal="center" vertical="center"/>
    </xf>
    <xf numFmtId="0" fontId="0" fillId="0" borderId="26" xfId="0" applyBorder="1" applyAlignment="1">
      <alignment horizontal="center" vertical="center"/>
    </xf>
    <xf numFmtId="181" fontId="3" fillId="0" borderId="0" xfId="0" applyNumberFormat="1" applyFont="1">
      <alignment vertical="center"/>
    </xf>
    <xf numFmtId="176" fontId="2" fillId="2" borderId="8" xfId="0" applyNumberFormat="1" applyFont="1" applyFill="1" applyBorder="1" applyAlignment="1">
      <alignment vertical="center"/>
    </xf>
    <xf numFmtId="181" fontId="3" fillId="0" borderId="0" xfId="0" applyNumberFormat="1" applyFont="1" applyFill="1">
      <alignment vertical="center"/>
    </xf>
    <xf numFmtId="14" fontId="0" fillId="0" borderId="26" xfId="0" applyNumberFormat="1" applyBorder="1">
      <alignment vertical="center"/>
    </xf>
    <xf numFmtId="0" fontId="0" fillId="0" borderId="26" xfId="0" applyBorder="1" applyAlignment="1">
      <alignment vertical="center"/>
    </xf>
    <xf numFmtId="0" fontId="0" fillId="0" borderId="26" xfId="0" applyFill="1" applyBorder="1" applyAlignment="1">
      <alignment vertical="center"/>
    </xf>
    <xf numFmtId="0" fontId="0" fillId="0" borderId="26" xfId="0" applyBorder="1" applyAlignment="1">
      <alignment vertical="center" wrapText="1"/>
    </xf>
  </cellXfs>
  <cellStyles count="3">
    <cellStyle name="桁区切り" xfId="2" builtinId="6"/>
    <cellStyle name="標準" xfId="0" builtinId="0"/>
    <cellStyle name="標準 2" xfId="1" xr:uid="{E1C5D42A-58DB-40D1-9470-4F1DF75FA8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haredStrings.xml" Type="http://schemas.openxmlformats.org/officeDocument/2006/relationships/sharedStrings"/><Relationship Id="rId11" Target="metadata.xml" Type="http://schemas.openxmlformats.org/officeDocument/2006/relationships/sheetMetadata"/><Relationship Id="rId12" Target="calcChain.xml" Type="http://schemas.openxmlformats.org/officeDocument/2006/relationships/calcChain"/><Relationship Id="rId13" Target="../customXml/item1.xml" Type="http://schemas.openxmlformats.org/officeDocument/2006/relationships/customXml"/><Relationship Id="rId14" Target="../customXml/item2.xml" Type="http://schemas.openxmlformats.org/officeDocument/2006/relationships/customXml"/><Relationship Id="rId15"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theme/theme1.xml" Type="http://schemas.openxmlformats.org/officeDocument/2006/relationships/theme"/><Relationship Id="rId9" Target="styles.xml" Type="http://schemas.openxmlformats.org/officeDocument/2006/relationships/style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21124-1852-4769-8172-0CF2740EECF7}">
  <dimension ref="A1:G96"/>
  <sheetViews>
    <sheetView topLeftCell="D24" workbookViewId="0">
      <selection activeCell="E24" sqref="E24"/>
    </sheetView>
    <sheetView workbookViewId="1">
      <selection activeCell="D34" sqref="D34"/>
    </sheetView>
  </sheetViews>
  <sheetFormatPr defaultRowHeight="14.25" x14ac:dyDescent="0.4"/>
  <cols>
    <col min="1" max="1" width="7.5" style="2" bestFit="1" customWidth="1"/>
    <col min="2" max="2" width="7.5" style="42" customWidth="1"/>
    <col min="3" max="3" width="70.5" style="2" bestFit="1" customWidth="1"/>
    <col min="4" max="4" width="47.125" style="2" bestFit="1" customWidth="1"/>
    <col min="5" max="5" width="98.75" style="2" bestFit="1" customWidth="1"/>
    <col min="6" max="6" width="35.875" style="2" customWidth="1"/>
    <col min="7" max="16384" width="9" style="2"/>
  </cols>
  <sheetData>
    <row r="1" spans="1:7" s="1" customFormat="1" ht="14.25" customHeight="1" x14ac:dyDescent="0.4">
      <c r="A1" s="1" t="s">
        <v>0</v>
      </c>
      <c r="B1" s="40" t="s">
        <v>173</v>
      </c>
      <c r="C1" s="1" t="s">
        <v>1</v>
      </c>
      <c r="D1" s="1" t="s">
        <v>2</v>
      </c>
      <c r="E1" s="1" t="s">
        <v>3</v>
      </c>
      <c r="F1" s="1" t="s">
        <v>4</v>
      </c>
      <c r="G1" s="1" t="s">
        <v>5</v>
      </c>
    </row>
    <row r="2" spans="1:7" ht="14.25" customHeight="1" x14ac:dyDescent="0.4">
      <c r="A2" s="2" t="s">
        <v>6</v>
      </c>
      <c r="B2" s="40" t="s">
        <v>178</v>
      </c>
      <c r="C2" s="3" t="s">
        <v>14</v>
      </c>
      <c r="D2" s="2" t="s">
        <v>15</v>
      </c>
      <c r="E2" s="2" t="str">
        <f xml:space="preserve"> C2 &amp; IF(D2&lt;&gt;"", "（" &amp; D2 &amp; "）", "")</f>
        <v>喫煙率（男性）</v>
      </c>
      <c r="F2" s="2" t="s">
        <v>16</v>
      </c>
      <c r="G2" s="2" t="s">
        <v>17</v>
      </c>
    </row>
    <row r="3" spans="1:7" ht="15" x14ac:dyDescent="0.4">
      <c r="A3" s="2" t="s">
        <v>9</v>
      </c>
      <c r="B3" s="40" t="s">
        <v>178</v>
      </c>
      <c r="C3" s="3" t="s">
        <v>14</v>
      </c>
      <c r="D3" s="2" t="s">
        <v>19</v>
      </c>
      <c r="E3" s="2" t="str">
        <f xml:space="preserve"> C3 &amp; IF(D3&lt;&gt;"", "（" &amp; D3 &amp; "）", "")</f>
        <v>喫煙率（女性）</v>
      </c>
      <c r="F3" s="2" t="s">
        <v>16</v>
      </c>
      <c r="G3" s="2" t="s">
        <v>17</v>
      </c>
    </row>
    <row r="4" spans="1:7" ht="15" x14ac:dyDescent="0.4">
      <c r="A4" s="2" t="s">
        <v>13</v>
      </c>
      <c r="B4" s="40" t="s">
        <v>160</v>
      </c>
      <c r="C4" s="3" t="s">
        <v>24</v>
      </c>
      <c r="E4" s="2" t="str">
        <f t="shared" ref="E4:E12" si="0" xml:space="preserve"> C4 &amp; IF(D4&lt;&gt;"", "（" &amp; D4 &amp; "）", "")</f>
        <v>高血圧性疾患患者の年齢調整外来受療率</v>
      </c>
      <c r="F4" s="2" t="s">
        <v>25</v>
      </c>
      <c r="G4" s="2" t="s">
        <v>26</v>
      </c>
    </row>
    <row r="5" spans="1:7" ht="15" x14ac:dyDescent="0.4">
      <c r="A5" s="2" t="s">
        <v>18</v>
      </c>
      <c r="B5" s="40" t="s">
        <v>160</v>
      </c>
      <c r="C5" s="3" t="s">
        <v>28</v>
      </c>
      <c r="E5" s="2" t="str">
        <f t="shared" si="0"/>
        <v>脂質異常症患者の年齢調整外来受療率</v>
      </c>
      <c r="F5" s="2" t="s">
        <v>25</v>
      </c>
      <c r="G5" s="2" t="s">
        <v>26</v>
      </c>
    </row>
    <row r="6" spans="1:7" ht="15" x14ac:dyDescent="0.4">
      <c r="A6" s="2" t="s">
        <v>20</v>
      </c>
      <c r="B6" s="40" t="s">
        <v>160</v>
      </c>
      <c r="C6" s="3" t="s">
        <v>216</v>
      </c>
      <c r="E6" s="2" t="str">
        <f t="shared" si="0"/>
        <v>特定健康診査の実施率</v>
      </c>
      <c r="F6" s="2" t="s">
        <v>21</v>
      </c>
      <c r="G6" s="2" t="s">
        <v>17</v>
      </c>
    </row>
    <row r="7" spans="1:7" ht="15" x14ac:dyDescent="0.4">
      <c r="A7" s="2" t="s">
        <v>22</v>
      </c>
      <c r="B7" s="40" t="s">
        <v>160</v>
      </c>
      <c r="C7" s="3" t="s">
        <v>217</v>
      </c>
      <c r="E7" s="2" t="str">
        <f t="shared" si="0"/>
        <v>特定保健指導の実施率</v>
      </c>
      <c r="F7" s="2" t="s">
        <v>21</v>
      </c>
      <c r="G7" s="2" t="s">
        <v>17</v>
      </c>
    </row>
    <row r="8" spans="1:7" ht="15" x14ac:dyDescent="0.4">
      <c r="A8" s="2" t="s">
        <v>23</v>
      </c>
      <c r="B8" s="40" t="s">
        <v>155</v>
      </c>
      <c r="C8" s="3" t="s">
        <v>180</v>
      </c>
      <c r="D8" s="2" t="s">
        <v>15</v>
      </c>
      <c r="E8" s="2" t="str">
        <f t="shared" si="0"/>
        <v>特定健診受診者における収縮期血圧130mmHg以上の割合（男性）</v>
      </c>
      <c r="F8" s="2" t="s">
        <v>179</v>
      </c>
      <c r="G8" s="2" t="s">
        <v>17</v>
      </c>
    </row>
    <row r="9" spans="1:7" ht="15" x14ac:dyDescent="0.4">
      <c r="A9" s="2" t="s">
        <v>27</v>
      </c>
      <c r="B9" s="40" t="s">
        <v>155</v>
      </c>
      <c r="C9" s="3" t="s">
        <v>180</v>
      </c>
      <c r="D9" s="2" t="s">
        <v>19</v>
      </c>
      <c r="E9" s="2" t="str">
        <f t="shared" si="0"/>
        <v>特定健診受診者における収縮期血圧130mmHg以上の割合（女性）</v>
      </c>
      <c r="F9" s="2" t="s">
        <v>179</v>
      </c>
      <c r="G9" s="2" t="s">
        <v>17</v>
      </c>
    </row>
    <row r="10" spans="1:7" ht="15" x14ac:dyDescent="0.4">
      <c r="A10" s="2" t="s">
        <v>29</v>
      </c>
      <c r="B10" s="40" t="s">
        <v>155</v>
      </c>
      <c r="C10" s="3" t="s">
        <v>181</v>
      </c>
      <c r="D10" s="2" t="s">
        <v>15</v>
      </c>
      <c r="E10" s="2" t="str">
        <f t="shared" si="0"/>
        <v>特定健診受診者における拡張期血圧80mmHg以上の割合（男性）</v>
      </c>
      <c r="F10" s="2" t="s">
        <v>179</v>
      </c>
      <c r="G10" s="2" t="s">
        <v>17</v>
      </c>
    </row>
    <row r="11" spans="1:7" ht="15" x14ac:dyDescent="0.4">
      <c r="A11" s="2" t="s">
        <v>33</v>
      </c>
      <c r="B11" s="41" t="s">
        <v>155</v>
      </c>
      <c r="C11" s="3" t="s">
        <v>181</v>
      </c>
      <c r="D11" s="2" t="s">
        <v>19</v>
      </c>
      <c r="E11" s="2" t="str">
        <f t="shared" si="0"/>
        <v>特定健診受診者における拡張期血圧80mmHg以上の割合（女性）</v>
      </c>
      <c r="F11" s="2" t="s">
        <v>179</v>
      </c>
      <c r="G11" s="2" t="s">
        <v>17</v>
      </c>
    </row>
    <row r="12" spans="1:7" ht="15" x14ac:dyDescent="0.4">
      <c r="A12" s="2" t="s">
        <v>36</v>
      </c>
      <c r="B12" s="40" t="s">
        <v>178</v>
      </c>
      <c r="C12" s="3" t="s">
        <v>30</v>
      </c>
      <c r="E12" s="2" t="str">
        <f t="shared" si="0"/>
        <v>救急要請（覚知）から医療機関への収容までに要した平均時間</v>
      </c>
      <c r="F12" s="2" t="s">
        <v>31</v>
      </c>
      <c r="G12" s="2" t="s">
        <v>32</v>
      </c>
    </row>
    <row r="13" spans="1:7" ht="15" x14ac:dyDescent="0.4">
      <c r="A13" s="2" t="s">
        <v>39</v>
      </c>
      <c r="B13" s="40" t="s">
        <v>160</v>
      </c>
      <c r="C13" s="3" t="s">
        <v>7</v>
      </c>
      <c r="E13" s="2" t="str">
        <f xml:space="preserve"> C13 &amp; IF(D13&lt;&gt;"", "（" &amp; D13 &amp; "）", "")</f>
        <v>両立支援コーディネーター基礎研修の受講者数</v>
      </c>
      <c r="F13" s="2" t="s">
        <v>189</v>
      </c>
      <c r="G13" s="2" t="s">
        <v>8</v>
      </c>
    </row>
    <row r="14" spans="1:7" ht="15" x14ac:dyDescent="0.4">
      <c r="A14" s="2" t="s">
        <v>42</v>
      </c>
      <c r="B14" s="40" t="s">
        <v>160</v>
      </c>
      <c r="C14" s="3" t="s">
        <v>10</v>
      </c>
      <c r="E14" s="2" t="str">
        <f t="shared" ref="E14:E22" si="1" xml:space="preserve"> C14 &amp; IF(D14&lt;&gt;"", "（" &amp; D14 &amp; "）", "")</f>
        <v>歯周病専門医が在籍する医療機関数</v>
      </c>
      <c r="F14" s="2" t="s">
        <v>11</v>
      </c>
      <c r="G14" s="2" t="s">
        <v>12</v>
      </c>
    </row>
    <row r="15" spans="1:7" ht="15" x14ac:dyDescent="0.4">
      <c r="A15" s="2" t="s">
        <v>43</v>
      </c>
      <c r="B15" s="40" t="s">
        <v>178</v>
      </c>
      <c r="C15" s="3" t="s">
        <v>113</v>
      </c>
      <c r="D15" s="2" t="s">
        <v>204</v>
      </c>
      <c r="E15" s="2" t="str">
        <f t="shared" si="1"/>
        <v>虚血性心疾患、心不全、大動脈疾患及び心血管疾患の年齢調整死亡率（虚血性心疾患の年齢調整死亡率（男性））</v>
      </c>
      <c r="F15" s="2" t="s">
        <v>41</v>
      </c>
      <c r="G15" s="2" t="s">
        <v>26</v>
      </c>
    </row>
    <row r="16" spans="1:7" ht="15" x14ac:dyDescent="0.4">
      <c r="A16" s="2" t="s">
        <v>46</v>
      </c>
      <c r="B16" s="40" t="s">
        <v>178</v>
      </c>
      <c r="C16" s="3" t="s">
        <v>113</v>
      </c>
      <c r="D16" s="2" t="s">
        <v>205</v>
      </c>
      <c r="E16" s="2" t="str">
        <f t="shared" si="1"/>
        <v>虚血性心疾患、心不全、大動脈疾患及び心血管疾患の年齢調整死亡率（虚血性心疾患の年齢調整死亡率（女性））</v>
      </c>
      <c r="F16" s="2" t="s">
        <v>41</v>
      </c>
      <c r="G16" s="2" t="s">
        <v>26</v>
      </c>
    </row>
    <row r="17" spans="1:7" ht="15" x14ac:dyDescent="0.4">
      <c r="A17" s="2" t="s">
        <v>49</v>
      </c>
      <c r="B17" s="40" t="s">
        <v>178</v>
      </c>
      <c r="C17" s="3" t="s">
        <v>113</v>
      </c>
      <c r="D17" s="2" t="s">
        <v>206</v>
      </c>
      <c r="E17" s="2" t="str">
        <f t="shared" si="1"/>
        <v>虚血性心疾患、心不全、大動脈疾患及び心血管疾患の年齢調整死亡率（心不全の年齢調整死亡率（男性））</v>
      </c>
      <c r="F17" s="2" t="s">
        <v>41</v>
      </c>
      <c r="G17" s="2" t="s">
        <v>26</v>
      </c>
    </row>
    <row r="18" spans="1:7" ht="15" x14ac:dyDescent="0.4">
      <c r="A18" s="2" t="s">
        <v>53</v>
      </c>
      <c r="B18" s="40" t="s">
        <v>178</v>
      </c>
      <c r="C18" s="3" t="s">
        <v>113</v>
      </c>
      <c r="D18" s="2" t="s">
        <v>207</v>
      </c>
      <c r="E18" s="2" t="str">
        <f t="shared" si="1"/>
        <v>虚血性心疾患、心不全、大動脈疾患及び心血管疾患の年齢調整死亡率（心不全の年齢調整死亡率（女性））</v>
      </c>
      <c r="F18" s="2" t="s">
        <v>41</v>
      </c>
      <c r="G18" s="2" t="s">
        <v>26</v>
      </c>
    </row>
    <row r="19" spans="1:7" ht="15" x14ac:dyDescent="0.4">
      <c r="A19" s="2" t="s">
        <v>55</v>
      </c>
      <c r="B19" s="40" t="s">
        <v>178</v>
      </c>
      <c r="C19" s="3" t="s">
        <v>113</v>
      </c>
      <c r="D19" s="2" t="s">
        <v>208</v>
      </c>
      <c r="E19" s="2" t="str">
        <f t="shared" si="1"/>
        <v>虚血性心疾患、心不全、大動脈疾患及び心血管疾患の年齢調整死亡率（大動脈疾患の年齢調整死亡率（男性））</v>
      </c>
      <c r="F19" s="2" t="s">
        <v>41</v>
      </c>
      <c r="G19" s="2" t="s">
        <v>26</v>
      </c>
    </row>
    <row r="20" spans="1:7" ht="15" x14ac:dyDescent="0.4">
      <c r="A20" s="2" t="s">
        <v>57</v>
      </c>
      <c r="B20" s="40" t="s">
        <v>178</v>
      </c>
      <c r="C20" s="3" t="s">
        <v>113</v>
      </c>
      <c r="D20" s="2" t="s">
        <v>209</v>
      </c>
      <c r="E20" s="2" t="str">
        <f t="shared" si="1"/>
        <v>虚血性心疾患、心不全、大動脈疾患及び心血管疾患の年齢調整死亡率（大動脈疾患の年齢調整死亡率（女性））</v>
      </c>
      <c r="F20" s="2" t="s">
        <v>41</v>
      </c>
      <c r="G20" s="2" t="s">
        <v>26</v>
      </c>
    </row>
    <row r="21" spans="1:7" ht="15" x14ac:dyDescent="0.4">
      <c r="A21" s="2" t="s">
        <v>60</v>
      </c>
      <c r="B21" s="40" t="s">
        <v>178</v>
      </c>
      <c r="C21" s="3" t="s">
        <v>113</v>
      </c>
      <c r="D21" s="2" t="s">
        <v>210</v>
      </c>
      <c r="E21" s="2" t="str">
        <f t="shared" si="1"/>
        <v>虚血性心疾患、心不全、大動脈疾患及び心血管疾患の年齢調整死亡率（心血管疾患の年齢調整死亡率（男性））</v>
      </c>
      <c r="F21" s="2" t="s">
        <v>41</v>
      </c>
      <c r="G21" s="2" t="s">
        <v>26</v>
      </c>
    </row>
    <row r="22" spans="1:7" ht="15" x14ac:dyDescent="0.4">
      <c r="A22" s="2" t="s">
        <v>62</v>
      </c>
      <c r="B22" s="40" t="s">
        <v>178</v>
      </c>
      <c r="C22" s="3" t="s">
        <v>113</v>
      </c>
      <c r="D22" s="2" t="s">
        <v>211</v>
      </c>
      <c r="E22" s="2" t="str">
        <f t="shared" si="1"/>
        <v>虚血性心疾患、心不全、大動脈疾患及び心血管疾患の年齢調整死亡率（心血管疾患の年齢調整死亡率（女性））</v>
      </c>
      <c r="F22" s="2" t="s">
        <v>41</v>
      </c>
      <c r="G22" s="2" t="s">
        <v>26</v>
      </c>
    </row>
    <row r="23" spans="1:7" ht="15" x14ac:dyDescent="0.4">
      <c r="A23" s="2" t="s">
        <v>66</v>
      </c>
      <c r="B23" s="40" t="s">
        <v>160</v>
      </c>
      <c r="C23" s="3" t="s">
        <v>125</v>
      </c>
      <c r="E23" s="2" t="str">
        <f t="shared" ref="E23:E42" si="2" xml:space="preserve"> C23 &amp; IF(D23&lt;&gt;"", "（" &amp; D23 &amp; "）", "")</f>
        <v>心肺機能停止傷病者全搬送人員のうち、一般市民による除細動の実施件数</v>
      </c>
      <c r="F23" s="2" t="s">
        <v>31</v>
      </c>
      <c r="G23" s="2" t="s">
        <v>93</v>
      </c>
    </row>
    <row r="24" spans="1:7" ht="15" x14ac:dyDescent="0.4">
      <c r="A24" s="2" t="s">
        <v>69</v>
      </c>
      <c r="B24" s="40" t="s">
        <v>160</v>
      </c>
      <c r="C24" s="3" t="s">
        <v>126</v>
      </c>
      <c r="D24" s="2" t="s">
        <v>127</v>
      </c>
      <c r="E24" s="2" t="str">
        <f t="shared" si="2"/>
        <v>虚血性心疾患及び大動脈疾患により救急搬送された患者数（虚血性心疾患により救急搬送された患者数）</v>
      </c>
      <c r="F24" s="2" t="s">
        <v>25</v>
      </c>
      <c r="G24" s="2" t="s">
        <v>59</v>
      </c>
    </row>
    <row r="25" spans="1:7" ht="15" x14ac:dyDescent="0.4">
      <c r="A25" s="2" t="s">
        <v>72</v>
      </c>
      <c r="B25" s="40" t="s">
        <v>160</v>
      </c>
      <c r="C25" s="3" t="s">
        <v>126</v>
      </c>
      <c r="D25" s="2" t="s">
        <v>128</v>
      </c>
      <c r="E25" s="2" t="str">
        <f t="shared" si="2"/>
        <v>虚血性心疾患及び大動脈疾患により救急搬送された患者数（大動脈疾患により救急搬送された患者数）</v>
      </c>
      <c r="F25" s="2" t="s">
        <v>25</v>
      </c>
      <c r="G25" s="2" t="s">
        <v>59</v>
      </c>
    </row>
    <row r="26" spans="1:7" ht="15" x14ac:dyDescent="0.4">
      <c r="A26" s="2" t="s">
        <v>75</v>
      </c>
      <c r="B26" s="41" t="s">
        <v>160</v>
      </c>
      <c r="C26" s="3" t="s">
        <v>141</v>
      </c>
      <c r="E26" s="2" t="str">
        <f t="shared" si="2"/>
        <v>心臓血管外科手術が実施可能な医療機関数</v>
      </c>
      <c r="F26" s="2" t="s">
        <v>81</v>
      </c>
      <c r="G26" s="2" t="s">
        <v>12</v>
      </c>
    </row>
    <row r="27" spans="1:7" ht="15" x14ac:dyDescent="0.4">
      <c r="A27" s="2" t="s">
        <v>77</v>
      </c>
      <c r="B27" s="40" t="s">
        <v>160</v>
      </c>
      <c r="C27" s="3" t="s">
        <v>138</v>
      </c>
      <c r="D27" s="2" t="s">
        <v>139</v>
      </c>
      <c r="E27" s="2" t="str">
        <f t="shared" si="2"/>
        <v>循環器内科医師数・心臓血管外科医師数（循環器内科医師数）</v>
      </c>
      <c r="F27" s="2" t="s">
        <v>52</v>
      </c>
      <c r="G27" s="2" t="s">
        <v>8</v>
      </c>
    </row>
    <row r="28" spans="1:7" ht="15" x14ac:dyDescent="0.4">
      <c r="A28" s="2" t="s">
        <v>79</v>
      </c>
      <c r="B28" s="40" t="s">
        <v>160</v>
      </c>
      <c r="C28" s="3" t="s">
        <v>138</v>
      </c>
      <c r="D28" s="2" t="s">
        <v>140</v>
      </c>
      <c r="E28" s="2" t="str">
        <f t="shared" si="2"/>
        <v>循環器内科医師数・心臓血管外科医師数（心臓血管外科医師数）</v>
      </c>
      <c r="F28" s="2" t="s">
        <v>52</v>
      </c>
      <c r="G28" s="2" t="s">
        <v>8</v>
      </c>
    </row>
    <row r="29" spans="1:7" ht="15" x14ac:dyDescent="0.4">
      <c r="A29" s="2" t="s">
        <v>82</v>
      </c>
      <c r="B29" s="40" t="s">
        <v>160</v>
      </c>
      <c r="C29" s="3" t="s">
        <v>135</v>
      </c>
      <c r="D29" s="2" t="s">
        <v>136</v>
      </c>
      <c r="E29" s="2" t="str">
        <f t="shared" si="2"/>
        <v>心臓内科系集中治療室（CCU）を有する医療機関数・病床数（心筋梗塞の専用病室（CCU）を有する病院数）</v>
      </c>
      <c r="F29" s="2" t="s">
        <v>65</v>
      </c>
      <c r="G29" s="2" t="s">
        <v>12</v>
      </c>
    </row>
    <row r="30" spans="1:7" ht="15" x14ac:dyDescent="0.4">
      <c r="A30" s="2" t="s">
        <v>84</v>
      </c>
      <c r="B30" s="40" t="s">
        <v>160</v>
      </c>
      <c r="C30" s="3" t="s">
        <v>135</v>
      </c>
      <c r="D30" s="2" t="s">
        <v>137</v>
      </c>
      <c r="E30" s="2" t="str">
        <f t="shared" si="2"/>
        <v>心臓内科系集中治療室（CCU）を有する医療機関数・病床数（心筋梗塞の専用病室（CCU）を有する病院の病床数）</v>
      </c>
      <c r="F30" s="2" t="s">
        <v>65</v>
      </c>
      <c r="G30" s="2" t="s">
        <v>68</v>
      </c>
    </row>
    <row r="31" spans="1:7" ht="15" x14ac:dyDescent="0.4">
      <c r="A31" s="2" t="s">
        <v>87</v>
      </c>
      <c r="B31" s="40" t="s">
        <v>178</v>
      </c>
      <c r="C31" s="3" t="s">
        <v>120</v>
      </c>
      <c r="D31" s="2" t="s">
        <v>121</v>
      </c>
      <c r="E31" s="2" t="str">
        <f t="shared" si="2"/>
        <v>心大血管リハビリテーション料届出医療機関数（心大血管リハビリテーション料（Ⅰ）届出施設数）</v>
      </c>
      <c r="F31" s="2" t="s">
        <v>71</v>
      </c>
      <c r="G31" s="2" t="s">
        <v>12</v>
      </c>
    </row>
    <row r="32" spans="1:7" ht="15" x14ac:dyDescent="0.4">
      <c r="A32" s="2" t="s">
        <v>89</v>
      </c>
      <c r="B32" s="40" t="s">
        <v>178</v>
      </c>
      <c r="C32" s="3" t="s">
        <v>120</v>
      </c>
      <c r="D32" s="2" t="s">
        <v>122</v>
      </c>
      <c r="E32" s="2" t="str">
        <f t="shared" si="2"/>
        <v>心大血管リハビリテーション料届出医療機関数（心大血管リハビリテーション料（Ⅱ）届出施設数）</v>
      </c>
      <c r="F32" s="2" t="s">
        <v>71</v>
      </c>
      <c r="G32" s="2" t="s">
        <v>12</v>
      </c>
    </row>
    <row r="33" spans="1:7" ht="15" x14ac:dyDescent="0.4">
      <c r="A33" s="2" t="s">
        <v>91</v>
      </c>
      <c r="B33" s="41" t="s">
        <v>160</v>
      </c>
      <c r="C33" s="3" t="s">
        <v>142</v>
      </c>
      <c r="E33" s="2" t="str">
        <f t="shared" si="2"/>
        <v>急性心筋梗塞患者に対するPCI実施率</v>
      </c>
      <c r="F33" s="2" t="s">
        <v>81</v>
      </c>
      <c r="G33" s="2" t="s">
        <v>17</v>
      </c>
    </row>
    <row r="34" spans="1:7" ht="15" x14ac:dyDescent="0.4">
      <c r="A34" s="2" t="s">
        <v>94</v>
      </c>
      <c r="B34" s="41" t="s">
        <v>160</v>
      </c>
      <c r="C34" s="3" t="s">
        <v>143</v>
      </c>
      <c r="E34" s="2" t="str">
        <f t="shared" si="2"/>
        <v>大動脈疾患患者に対する手術件数</v>
      </c>
      <c r="F34" s="2" t="s">
        <v>81</v>
      </c>
      <c r="G34" s="2" t="s">
        <v>93</v>
      </c>
    </row>
    <row r="35" spans="1:7" ht="15" x14ac:dyDescent="0.4">
      <c r="A35" s="2" t="s">
        <v>96</v>
      </c>
      <c r="B35" s="41" t="s">
        <v>155</v>
      </c>
      <c r="C35" s="3" t="s">
        <v>144</v>
      </c>
      <c r="E35" s="2" t="str">
        <f t="shared" si="2"/>
        <v>PCIを施行された急性心筋梗塞患者数のうち、90分以内冠動脈再開通割合</v>
      </c>
      <c r="F35" s="2" t="s">
        <v>81</v>
      </c>
      <c r="G35" s="2" t="s">
        <v>17</v>
      </c>
    </row>
    <row r="36" spans="1:7" ht="15" x14ac:dyDescent="0.4">
      <c r="A36" s="2" t="s">
        <v>98</v>
      </c>
      <c r="B36" s="41" t="s">
        <v>160</v>
      </c>
      <c r="C36" s="3" t="s">
        <v>145</v>
      </c>
      <c r="E36" s="2" t="str">
        <f t="shared" si="2"/>
        <v>虚血性心疾患に対する心臓血管外科手術件数</v>
      </c>
      <c r="F36" s="2" t="s">
        <v>81</v>
      </c>
      <c r="G36" s="2" t="s">
        <v>93</v>
      </c>
    </row>
    <row r="37" spans="1:7" ht="15" x14ac:dyDescent="0.4">
      <c r="A37" s="2" t="s">
        <v>100</v>
      </c>
      <c r="B37" s="41" t="s">
        <v>178</v>
      </c>
      <c r="C37" s="3" t="s">
        <v>146</v>
      </c>
      <c r="E37" s="2" t="str">
        <f t="shared" si="2"/>
        <v>入院心血管リハビリテーションの実施件数</v>
      </c>
      <c r="F37" s="2" t="s">
        <v>81</v>
      </c>
      <c r="G37" s="2" t="s">
        <v>93</v>
      </c>
    </row>
    <row r="38" spans="1:7" ht="15" x14ac:dyDescent="0.4">
      <c r="A38" s="2" t="s">
        <v>102</v>
      </c>
      <c r="B38" s="40" t="s">
        <v>160</v>
      </c>
      <c r="C38" s="3" t="s">
        <v>129</v>
      </c>
      <c r="D38" s="2" t="s">
        <v>130</v>
      </c>
      <c r="E38" s="2" t="str">
        <f t="shared" si="2"/>
        <v>虚血性心疾患及び心血管疾患の退院患者平均在院日数（虚血性心疾患の退院患者平均在院日数）</v>
      </c>
      <c r="F38" s="2" t="s">
        <v>25</v>
      </c>
      <c r="G38" s="2" t="s">
        <v>48</v>
      </c>
    </row>
    <row r="39" spans="1:7" ht="15" x14ac:dyDescent="0.4">
      <c r="A39" s="2" t="s">
        <v>104</v>
      </c>
      <c r="B39" s="40" t="s">
        <v>160</v>
      </c>
      <c r="C39" s="3" t="s">
        <v>129</v>
      </c>
      <c r="D39" s="2" t="s">
        <v>131</v>
      </c>
      <c r="E39" s="2" t="str">
        <f t="shared" si="2"/>
        <v>虚血性心疾患及び心血管疾患の退院患者平均在院日数（心血管疾患疾患により退院患者平均在院日数）</v>
      </c>
      <c r="F39" s="2" t="s">
        <v>25</v>
      </c>
      <c r="G39" s="2" t="s">
        <v>48</v>
      </c>
    </row>
    <row r="40" spans="1:7" ht="15" x14ac:dyDescent="0.4">
      <c r="A40" s="2" t="s">
        <v>106</v>
      </c>
      <c r="B40" s="40" t="s">
        <v>160</v>
      </c>
      <c r="C40" s="3" t="s">
        <v>132</v>
      </c>
      <c r="D40" s="2" t="s">
        <v>133</v>
      </c>
      <c r="E40" s="2" t="str">
        <f t="shared" si="2"/>
        <v>在宅等生活の場に復帰した虚血性心疾患及び大動脈疾患患者の割合（在宅等生活の場に復帰した虚血性心疾患患者の割合）</v>
      </c>
      <c r="F40" s="2" t="s">
        <v>25</v>
      </c>
      <c r="G40" s="2" t="s">
        <v>17</v>
      </c>
    </row>
    <row r="41" spans="1:7" ht="15" x14ac:dyDescent="0.4">
      <c r="A41" s="2" t="s">
        <v>108</v>
      </c>
      <c r="B41" s="40" t="s">
        <v>160</v>
      </c>
      <c r="C41" s="3" t="s">
        <v>132</v>
      </c>
      <c r="D41" s="2" t="s">
        <v>134</v>
      </c>
      <c r="E41" s="2" t="str">
        <f t="shared" si="2"/>
        <v>在宅等生活の場に復帰した虚血性心疾患及び大動脈疾患患者の割合（在宅等生活の場に復帰した大動脈疾患患者の割合）</v>
      </c>
      <c r="F41" s="2" t="s">
        <v>25</v>
      </c>
      <c r="G41" s="2" t="s">
        <v>17</v>
      </c>
    </row>
    <row r="42" spans="1:7" ht="15" x14ac:dyDescent="0.4">
      <c r="A42" s="2" t="s">
        <v>110</v>
      </c>
      <c r="B42" s="40" t="s">
        <v>160</v>
      </c>
      <c r="C42" s="3" t="s">
        <v>123</v>
      </c>
      <c r="E42" s="2" t="str">
        <f t="shared" si="2"/>
        <v>心不全緩和ケアトレーニングコース受講者数</v>
      </c>
      <c r="F42" s="2" t="s">
        <v>124</v>
      </c>
      <c r="G42" s="2" t="s">
        <v>8</v>
      </c>
    </row>
    <row r="43" spans="1:7" ht="15" x14ac:dyDescent="0.4">
      <c r="A43" s="2" t="s">
        <v>112</v>
      </c>
      <c r="B43" s="41" t="s">
        <v>160</v>
      </c>
      <c r="C43" s="3" t="s">
        <v>147</v>
      </c>
      <c r="E43" s="2" t="str">
        <f t="shared" ref="E43:E47" si="3" xml:space="preserve"> C43 &amp; IF(D43&lt;&gt;"", "（" &amp; D43 &amp; "）", "")</f>
        <v>心血管疾患に対する療養・就労両立支援の実施件数</v>
      </c>
      <c r="F43" s="2" t="s">
        <v>81</v>
      </c>
      <c r="G43" s="2" t="s">
        <v>93</v>
      </c>
    </row>
    <row r="44" spans="1:7" ht="15" x14ac:dyDescent="0.4">
      <c r="A44" s="2" t="s">
        <v>114</v>
      </c>
      <c r="B44" s="41" t="s">
        <v>160</v>
      </c>
      <c r="C44" s="3" t="s">
        <v>148</v>
      </c>
      <c r="E44" s="2" t="str">
        <f t="shared" si="3"/>
        <v>心血管疾患患者における地域連携計画書作成等の実施件数</v>
      </c>
      <c r="F44" s="2" t="s">
        <v>81</v>
      </c>
      <c r="G44" s="2" t="s">
        <v>93</v>
      </c>
    </row>
    <row r="45" spans="1:7" ht="15" x14ac:dyDescent="0.4">
      <c r="A45" s="2" t="s">
        <v>115</v>
      </c>
      <c r="B45" s="41" t="s">
        <v>178</v>
      </c>
      <c r="C45" s="3" t="s">
        <v>149</v>
      </c>
      <c r="E45" s="2" t="str">
        <f t="shared" si="3"/>
        <v>外来心血管リハビリテーションの実施件数</v>
      </c>
      <c r="F45" s="2" t="s">
        <v>81</v>
      </c>
      <c r="G45" s="2" t="s">
        <v>93</v>
      </c>
    </row>
    <row r="46" spans="1:7" ht="15" x14ac:dyDescent="0.4">
      <c r="A46" s="2" t="s">
        <v>116</v>
      </c>
      <c r="B46" s="41" t="s">
        <v>160</v>
      </c>
      <c r="C46" s="3" t="s">
        <v>150</v>
      </c>
      <c r="E46" s="2" t="str">
        <f t="shared" si="3"/>
        <v>心血管疾患における介護連携指導の実施件数</v>
      </c>
      <c r="F46" s="2" t="s">
        <v>81</v>
      </c>
      <c r="G46" s="2" t="s">
        <v>93</v>
      </c>
    </row>
    <row r="47" spans="1:7" ht="15" x14ac:dyDescent="0.4">
      <c r="A47" s="2" t="s">
        <v>117</v>
      </c>
      <c r="B47" s="40" t="s">
        <v>160</v>
      </c>
      <c r="C47" s="3" t="s">
        <v>111</v>
      </c>
      <c r="E47" s="2" t="str">
        <f t="shared" si="3"/>
        <v>慢性心不全の再発を予防するためのケアに従事している看護師数</v>
      </c>
      <c r="F47" s="2" t="s">
        <v>38</v>
      </c>
      <c r="G47" s="2" t="s">
        <v>8</v>
      </c>
    </row>
    <row r="48" spans="1:7" ht="15" x14ac:dyDescent="0.4">
      <c r="A48" s="2" t="s">
        <v>118</v>
      </c>
      <c r="B48" s="40" t="s">
        <v>178</v>
      </c>
      <c r="C48" s="3" t="s">
        <v>40</v>
      </c>
      <c r="D48" s="2" t="s">
        <v>15</v>
      </c>
      <c r="E48" s="2" t="str">
        <f t="shared" ref="E48:E49" si="4" xml:space="preserve"> C48 &amp; IF(D48&lt;&gt;"", "（" &amp; D48 &amp; "）", "")</f>
        <v>脳血管疾患の年齢調整死亡率（男性）</v>
      </c>
      <c r="F48" s="2" t="s">
        <v>41</v>
      </c>
      <c r="G48" s="2" t="s">
        <v>26</v>
      </c>
    </row>
    <row r="49" spans="1:7" ht="15" x14ac:dyDescent="0.4">
      <c r="A49" s="2" t="s">
        <v>119</v>
      </c>
      <c r="B49" s="40" t="s">
        <v>178</v>
      </c>
      <c r="C49" s="3" t="s">
        <v>40</v>
      </c>
      <c r="D49" s="2" t="s">
        <v>19</v>
      </c>
      <c r="E49" s="2" t="str">
        <f t="shared" si="4"/>
        <v>脳血管疾患の年齢調整死亡率（女性）</v>
      </c>
      <c r="F49" s="2" t="s">
        <v>41</v>
      </c>
      <c r="G49" s="2" t="s">
        <v>26</v>
      </c>
    </row>
    <row r="50" spans="1:7" ht="15" x14ac:dyDescent="0.4">
      <c r="B50" s="40" t="s">
        <v>160</v>
      </c>
      <c r="C50" s="3" t="s">
        <v>196</v>
      </c>
      <c r="E50" s="2" t="str">
        <f t="shared" ref="E50:E78" si="5" xml:space="preserve"> C50 &amp; IF(D50&lt;&gt;"", "（" &amp; D50 &amp; "）", "")</f>
        <v>脳卒中疑い患者に対して主幹動脈閉塞を予測する６項目の観察指標を利用している消防本部数</v>
      </c>
      <c r="F50" s="2" t="s">
        <v>44</v>
      </c>
      <c r="G50" s="2" t="s">
        <v>45</v>
      </c>
    </row>
    <row r="51" spans="1:7" ht="15" x14ac:dyDescent="0.4">
      <c r="B51" s="40" t="s">
        <v>160</v>
      </c>
      <c r="C51" s="3" t="s">
        <v>58</v>
      </c>
      <c r="E51" s="2" t="str">
        <f t="shared" si="5"/>
        <v>脳血管疾患により救急搬送された患者数</v>
      </c>
      <c r="F51" s="2" t="s">
        <v>25</v>
      </c>
      <c r="G51" s="2" t="s">
        <v>59</v>
      </c>
    </row>
    <row r="52" spans="1:7" ht="15" x14ac:dyDescent="0.4">
      <c r="B52" s="40" t="s">
        <v>160</v>
      </c>
      <c r="C52" s="3" t="s">
        <v>50</v>
      </c>
      <c r="D52" s="2" t="s">
        <v>51</v>
      </c>
      <c r="E52" s="2" t="str">
        <f t="shared" si="5"/>
        <v>脳神経内科医師数・脳神経外科医師数（脳神経内科医師数）</v>
      </c>
      <c r="F52" s="2" t="s">
        <v>52</v>
      </c>
      <c r="G52" s="2" t="s">
        <v>8</v>
      </c>
    </row>
    <row r="53" spans="1:7" ht="15" x14ac:dyDescent="0.4">
      <c r="B53" s="40" t="s">
        <v>160</v>
      </c>
      <c r="C53" s="3" t="s">
        <v>50</v>
      </c>
      <c r="D53" s="2" t="s">
        <v>54</v>
      </c>
      <c r="E53" s="2" t="str">
        <f t="shared" si="5"/>
        <v>脳神経内科医師数・脳神経外科医師数（脳神経外科医師数）</v>
      </c>
      <c r="F53" s="2" t="s">
        <v>52</v>
      </c>
      <c r="G53" s="2" t="s">
        <v>8</v>
      </c>
    </row>
    <row r="54" spans="1:7" ht="15" x14ac:dyDescent="0.4">
      <c r="B54" s="40" t="s">
        <v>160</v>
      </c>
      <c r="C54" s="3" t="s">
        <v>63</v>
      </c>
      <c r="D54" s="2" t="s">
        <v>64</v>
      </c>
      <c r="E54" s="2" t="str">
        <f t="shared" si="5"/>
        <v>脳卒中の専用病室を有する病院数・病床数（脳卒中の専用病室を有する病院数）</v>
      </c>
      <c r="F54" s="2" t="s">
        <v>65</v>
      </c>
      <c r="G54" s="2" t="s">
        <v>12</v>
      </c>
    </row>
    <row r="55" spans="1:7" ht="15" x14ac:dyDescent="0.4">
      <c r="B55" s="40" t="s">
        <v>160</v>
      </c>
      <c r="C55" s="3" t="s">
        <v>63</v>
      </c>
      <c r="D55" s="2" t="s">
        <v>67</v>
      </c>
      <c r="E55" s="2" t="str">
        <f t="shared" si="5"/>
        <v>脳卒中の専用病室を有する病院数・病床数（脳卒中の専用病室を有する病院の病床数）</v>
      </c>
      <c r="F55" s="2" t="s">
        <v>65</v>
      </c>
      <c r="G55" s="2" t="s">
        <v>68</v>
      </c>
    </row>
    <row r="56" spans="1:7" ht="15" x14ac:dyDescent="0.4">
      <c r="B56" s="40" t="s">
        <v>160</v>
      </c>
      <c r="C56" s="3" t="s">
        <v>63</v>
      </c>
      <c r="D56" s="2" t="s">
        <v>70</v>
      </c>
      <c r="E56" s="2" t="str">
        <f t="shared" si="5"/>
        <v>脳卒中の専用病室を有する病院数・病床数（脳卒中ケアユニットを有する病院数）</v>
      </c>
      <c r="F56" s="2" t="s">
        <v>71</v>
      </c>
      <c r="G56" s="2" t="s">
        <v>12</v>
      </c>
    </row>
    <row r="57" spans="1:7" ht="15" x14ac:dyDescent="0.4">
      <c r="B57" s="41" t="s">
        <v>178</v>
      </c>
      <c r="C57" s="3" t="s">
        <v>80</v>
      </c>
      <c r="E57" s="2" t="str">
        <f t="shared" si="5"/>
        <v>脳梗塞に対するt-PAによる血栓溶解療法の実施可能な医療機関数</v>
      </c>
      <c r="F57" s="2" t="s">
        <v>81</v>
      </c>
      <c r="G57" s="2" t="s">
        <v>12</v>
      </c>
    </row>
    <row r="58" spans="1:7" ht="15" x14ac:dyDescent="0.4">
      <c r="B58" s="41" t="s">
        <v>178</v>
      </c>
      <c r="C58" s="3" t="s">
        <v>83</v>
      </c>
      <c r="E58" s="2" t="str">
        <f t="shared" si="5"/>
        <v>脳梗塞に対する血栓回収療法の実施可能な医療機関数</v>
      </c>
      <c r="F58" s="2" t="s">
        <v>81</v>
      </c>
      <c r="G58" s="2" t="s">
        <v>12</v>
      </c>
    </row>
    <row r="59" spans="1:7" ht="15" x14ac:dyDescent="0.4">
      <c r="B59" s="40" t="s">
        <v>160</v>
      </c>
      <c r="C59" s="3" t="s">
        <v>34</v>
      </c>
      <c r="E59" s="2" t="str">
        <f t="shared" si="5"/>
        <v>脳卒中の相談窓口を設置している急性期脳卒中診療が常時可能な医療機関数</v>
      </c>
      <c r="F59" s="2" t="s">
        <v>35</v>
      </c>
      <c r="G59" s="2" t="s">
        <v>12</v>
      </c>
    </row>
    <row r="60" spans="1:7" ht="15" x14ac:dyDescent="0.4">
      <c r="B60" s="40" t="s">
        <v>160</v>
      </c>
      <c r="C60" s="3" t="s">
        <v>73</v>
      </c>
      <c r="D60" s="2" t="s">
        <v>74</v>
      </c>
      <c r="E60" s="2" t="str">
        <f t="shared" si="5"/>
        <v>理学療法士、作業療法士、言語聴覚士のそれぞれの人数（理学療法士の人数）</v>
      </c>
      <c r="F60" s="2" t="s">
        <v>65</v>
      </c>
      <c r="G60" s="2" t="s">
        <v>8</v>
      </c>
    </row>
    <row r="61" spans="1:7" ht="15" x14ac:dyDescent="0.4">
      <c r="B61" s="40" t="s">
        <v>160</v>
      </c>
      <c r="C61" s="3" t="s">
        <v>73</v>
      </c>
      <c r="D61" s="2" t="s">
        <v>76</v>
      </c>
      <c r="E61" s="2" t="str">
        <f t="shared" si="5"/>
        <v>理学療法士、作業療法士、言語聴覚士のそれぞれの人数（作業療法士の人数）</v>
      </c>
      <c r="F61" s="2" t="s">
        <v>65</v>
      </c>
      <c r="G61" s="2" t="s">
        <v>8</v>
      </c>
    </row>
    <row r="62" spans="1:7" ht="15" x14ac:dyDescent="0.4">
      <c r="B62" s="40" t="s">
        <v>160</v>
      </c>
      <c r="C62" s="3" t="s">
        <v>73</v>
      </c>
      <c r="D62" s="2" t="s">
        <v>78</v>
      </c>
      <c r="E62" s="2" t="str">
        <f t="shared" si="5"/>
        <v>理学療法士、作業療法士、言語聴覚士のそれぞれの人数（言語聴覚士の人数）</v>
      </c>
      <c r="F62" s="2" t="s">
        <v>65</v>
      </c>
      <c r="G62" s="2" t="s">
        <v>8</v>
      </c>
    </row>
    <row r="63" spans="1:7" ht="15" x14ac:dyDescent="0.4">
      <c r="B63" s="40" t="s">
        <v>160</v>
      </c>
      <c r="C63" s="3" t="s">
        <v>56</v>
      </c>
      <c r="E63" s="2" t="str">
        <f t="shared" si="5"/>
        <v>リハビリテーション科医師数</v>
      </c>
      <c r="F63" s="2" t="s">
        <v>52</v>
      </c>
      <c r="G63" s="2" t="s">
        <v>8</v>
      </c>
    </row>
    <row r="64" spans="1:7" ht="15" x14ac:dyDescent="0.4">
      <c r="B64" s="41" t="s">
        <v>178</v>
      </c>
      <c r="C64" s="3" t="s">
        <v>85</v>
      </c>
      <c r="D64" s="2" t="s">
        <v>86</v>
      </c>
      <c r="E64" s="2" t="str">
        <f t="shared" si="5"/>
        <v>脳卒中リハビリテーションが実施可能な医療機関数（脳血管疾患等リハビリテーション料（Ⅰ）の算定のある施設数）</v>
      </c>
      <c r="F64" s="2" t="s">
        <v>81</v>
      </c>
      <c r="G64" s="2" t="s">
        <v>12</v>
      </c>
    </row>
    <row r="65" spans="2:7" ht="15" x14ac:dyDescent="0.4">
      <c r="B65" s="41" t="s">
        <v>178</v>
      </c>
      <c r="C65" s="3" t="s">
        <v>85</v>
      </c>
      <c r="D65" s="2" t="s">
        <v>88</v>
      </c>
      <c r="E65" s="2" t="str">
        <f t="shared" si="5"/>
        <v>脳卒中リハビリテーションが実施可能な医療機関数（脳血管疾患等リハビリテーション料（Ⅱ）の算定のある施設数）</v>
      </c>
      <c r="F65" s="2" t="s">
        <v>81</v>
      </c>
      <c r="G65" s="2" t="s">
        <v>12</v>
      </c>
    </row>
    <row r="66" spans="2:7" ht="15" x14ac:dyDescent="0.4">
      <c r="B66" s="41" t="s">
        <v>178</v>
      </c>
      <c r="C66" s="3" t="s">
        <v>85</v>
      </c>
      <c r="D66" s="2" t="s">
        <v>90</v>
      </c>
      <c r="E66" s="2" t="str">
        <f t="shared" si="5"/>
        <v>脳卒中リハビリテーションが実施可能な医療機関数（脳血管疾患等リハビリテーション料（Ⅲ）の算定のある施設数）</v>
      </c>
      <c r="F66" s="2" t="s">
        <v>81</v>
      </c>
      <c r="G66" s="2" t="s">
        <v>12</v>
      </c>
    </row>
    <row r="67" spans="2:7" ht="15" x14ac:dyDescent="0.4">
      <c r="B67" s="41" t="s">
        <v>178</v>
      </c>
      <c r="C67" s="3" t="s">
        <v>92</v>
      </c>
      <c r="E67" s="2" t="str">
        <f t="shared" si="5"/>
        <v>脳梗塞に対するt-PAによる血栓溶解療法の実施件数</v>
      </c>
      <c r="F67" s="2" t="s">
        <v>81</v>
      </c>
      <c r="G67" s="2" t="s">
        <v>93</v>
      </c>
    </row>
    <row r="68" spans="2:7" ht="15" x14ac:dyDescent="0.4">
      <c r="B68" s="41" t="s">
        <v>178</v>
      </c>
      <c r="C68" s="3" t="s">
        <v>95</v>
      </c>
      <c r="E68" s="2" t="str">
        <f t="shared" si="5"/>
        <v>脳梗塞に対する血栓回収療法の実施件数</v>
      </c>
      <c r="F68" s="2" t="s">
        <v>81</v>
      </c>
      <c r="G68" s="2" t="s">
        <v>93</v>
      </c>
    </row>
    <row r="69" spans="2:7" ht="15" x14ac:dyDescent="0.4">
      <c r="B69" s="41" t="s">
        <v>160</v>
      </c>
      <c r="C69" s="3" t="s">
        <v>97</v>
      </c>
      <c r="E69" s="2" t="str">
        <f t="shared" si="5"/>
        <v>くも膜下出血に対する脳動脈瘤クリッピング術の実施件数</v>
      </c>
      <c r="F69" s="2" t="s">
        <v>81</v>
      </c>
      <c r="G69" s="2" t="s">
        <v>93</v>
      </c>
    </row>
    <row r="70" spans="2:7" ht="15" x14ac:dyDescent="0.4">
      <c r="B70" s="41" t="s">
        <v>160</v>
      </c>
      <c r="C70" s="3" t="s">
        <v>99</v>
      </c>
      <c r="E70" s="2" t="str">
        <f t="shared" si="5"/>
        <v>くも膜下出血に対する脳動脈瘤コイル塞栓術の実施件数</v>
      </c>
      <c r="F70" s="2" t="s">
        <v>81</v>
      </c>
      <c r="G70" s="2" t="s">
        <v>93</v>
      </c>
    </row>
    <row r="71" spans="2:7" ht="15" x14ac:dyDescent="0.4">
      <c r="B71" s="41" t="s">
        <v>178</v>
      </c>
      <c r="C71" s="3" t="s">
        <v>101</v>
      </c>
      <c r="E71" s="2" t="str">
        <f t="shared" si="5"/>
        <v>脳卒中患者に対するリハビリテーションの実施件数</v>
      </c>
      <c r="F71" s="2" t="s">
        <v>81</v>
      </c>
      <c r="G71" s="2" t="s">
        <v>93</v>
      </c>
    </row>
    <row r="72" spans="2:7" ht="15" x14ac:dyDescent="0.4">
      <c r="B72" s="41" t="s">
        <v>160</v>
      </c>
      <c r="C72" s="3" t="s">
        <v>103</v>
      </c>
      <c r="E72" s="2" t="str">
        <f t="shared" si="5"/>
        <v>脳卒中患者における地域連携計画作成等の実施件数</v>
      </c>
      <c r="F72" s="2" t="s">
        <v>81</v>
      </c>
      <c r="G72" s="2" t="s">
        <v>93</v>
      </c>
    </row>
    <row r="73" spans="2:7" ht="15" x14ac:dyDescent="0.4">
      <c r="B73" s="40" t="s">
        <v>160</v>
      </c>
      <c r="C73" s="3" t="s">
        <v>47</v>
      </c>
      <c r="E73" s="2" t="str">
        <f t="shared" si="5"/>
        <v>退院患者平均在院日数</v>
      </c>
      <c r="F73" s="2" t="s">
        <v>25</v>
      </c>
      <c r="G73" s="2" t="s">
        <v>48</v>
      </c>
    </row>
    <row r="74" spans="2:7" ht="15" x14ac:dyDescent="0.4">
      <c r="B74" s="40" t="s">
        <v>178</v>
      </c>
      <c r="C74" s="3" t="s">
        <v>61</v>
      </c>
      <c r="E74" s="2" t="str">
        <f t="shared" si="5"/>
        <v>在宅等生活の場に復帰した患者の割合</v>
      </c>
      <c r="F74" s="2" t="s">
        <v>25</v>
      </c>
      <c r="G74" s="2" t="s">
        <v>17</v>
      </c>
    </row>
    <row r="75" spans="2:7" ht="15" x14ac:dyDescent="0.4">
      <c r="B75" s="41" t="s">
        <v>160</v>
      </c>
      <c r="C75" s="3" t="s">
        <v>105</v>
      </c>
      <c r="E75" s="2" t="str">
        <f t="shared" si="5"/>
        <v>脳卒中患者に対する療養・就労両立支援の実施件数</v>
      </c>
      <c r="F75" s="2" t="s">
        <v>81</v>
      </c>
      <c r="G75" s="2" t="s">
        <v>93</v>
      </c>
    </row>
    <row r="76" spans="2:7" ht="15" x14ac:dyDescent="0.4">
      <c r="B76" s="41" t="s">
        <v>160</v>
      </c>
      <c r="C76" s="3" t="s">
        <v>107</v>
      </c>
      <c r="E76" s="2" t="str">
        <f t="shared" si="5"/>
        <v>脳卒中患者における介護連携指導の実施件数</v>
      </c>
      <c r="F76" s="2" t="s">
        <v>81</v>
      </c>
      <c r="G76" s="2" t="s">
        <v>93</v>
      </c>
    </row>
    <row r="77" spans="2:7" ht="15" x14ac:dyDescent="0.4">
      <c r="B77" s="40" t="s">
        <v>160</v>
      </c>
      <c r="C77" s="3" t="s">
        <v>37</v>
      </c>
      <c r="E77" s="2" t="str">
        <f t="shared" si="5"/>
        <v>脳卒中患者の重篤化を予防するためのケアに従事している看護師数</v>
      </c>
      <c r="F77" s="2" t="s">
        <v>38</v>
      </c>
      <c r="G77" s="2" t="s">
        <v>8</v>
      </c>
    </row>
    <row r="78" spans="2:7" ht="15" x14ac:dyDescent="0.4">
      <c r="B78" s="41" t="s">
        <v>160</v>
      </c>
      <c r="C78" s="3" t="s">
        <v>109</v>
      </c>
      <c r="E78" s="2" t="str">
        <f t="shared" si="5"/>
        <v>脳卒中による入院と同月に摂食機能療法を実施された患者数</v>
      </c>
      <c r="F78" s="2" t="s">
        <v>81</v>
      </c>
      <c r="G78" s="2" t="s">
        <v>8</v>
      </c>
    </row>
    <row r="79" spans="2:7" x14ac:dyDescent="0.4">
      <c r="B79" s="2"/>
    </row>
    <row r="80" spans="2:7" x14ac:dyDescent="0.4">
      <c r="B80" s="2"/>
    </row>
    <row r="81" spans="2:3" x14ac:dyDescent="0.4">
      <c r="B81" s="2"/>
    </row>
    <row r="82" spans="2:3" x14ac:dyDescent="0.4">
      <c r="B82" s="2"/>
    </row>
    <row r="83" spans="2:3" x14ac:dyDescent="0.4">
      <c r="B83" s="2"/>
    </row>
    <row r="88" spans="2:3" ht="15" x14ac:dyDescent="0.4">
      <c r="B88" s="40"/>
      <c r="C88" s="3"/>
    </row>
    <row r="89" spans="2:3" ht="15" x14ac:dyDescent="0.4">
      <c r="B89" s="40"/>
      <c r="C89" s="3"/>
    </row>
    <row r="90" spans="2:3" ht="15" x14ac:dyDescent="0.4">
      <c r="B90" s="40"/>
      <c r="C90" s="3"/>
    </row>
    <row r="91" spans="2:3" ht="15" x14ac:dyDescent="0.4">
      <c r="B91" s="40"/>
      <c r="C91" s="3"/>
    </row>
    <row r="92" spans="2:3" ht="15" x14ac:dyDescent="0.4">
      <c r="B92" s="40"/>
      <c r="C92" s="3"/>
    </row>
    <row r="93" spans="2:3" ht="15" x14ac:dyDescent="0.4">
      <c r="B93" s="40"/>
      <c r="C93" s="3"/>
    </row>
    <row r="94" spans="2:3" ht="15" x14ac:dyDescent="0.4">
      <c r="B94" s="40"/>
      <c r="C94" s="3"/>
    </row>
    <row r="95" spans="2:3" ht="15" x14ac:dyDescent="0.4">
      <c r="B95" s="40"/>
      <c r="C95" s="3"/>
    </row>
    <row r="96" spans="2:3" ht="15" x14ac:dyDescent="0.4">
      <c r="B96" s="40"/>
      <c r="C96" s="3"/>
    </row>
  </sheetData>
  <sheetProtection sheet="1" formatCells="0" formatColumns="0" formatRows="0" insertColumns="0" insertRows="0" insertHyperlinks="0" sort="0" autoFilter="0" pivotTables="0"/>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E5C1E-1C5F-450F-AC77-C7A17E3C36C0}">
  <sheetPr>
    <pageSetUpPr fitToPage="1"/>
  </sheetPr>
  <dimension ref="A1:BC78"/>
  <sheetViews>
    <sheetView workbookViewId="0">
      <pane xSplit="6" ySplit="1" topLeftCell="G65" activePane="bottomRight" state="frozen"/>
      <selection activeCell="D77" sqref="D77"/>
      <selection pane="topRight" activeCell="D77" sqref="D77"/>
      <selection pane="bottomLeft" activeCell="D77" sqref="D77"/>
      <selection pane="bottomRight" activeCell="D77" sqref="D77"/>
    </sheetView>
    <sheetView workbookViewId="1">
      <selection activeCell="H52" sqref="H52"/>
    </sheetView>
  </sheetViews>
  <sheetFormatPr defaultRowHeight="14.25" x14ac:dyDescent="0.4"/>
  <cols>
    <col min="1" max="1" width="4.25" style="44" bestFit="1" customWidth="1"/>
    <col min="2" max="2" width="12.5" style="9" customWidth="1"/>
    <col min="3" max="3" width="12.5" style="11" customWidth="1"/>
    <col min="4" max="4" width="75" style="11" customWidth="1"/>
    <col min="5" max="5" width="35.625" style="11" customWidth="1"/>
    <col min="6" max="6" width="13.75" style="11" customWidth="1"/>
    <col min="7" max="7" width="8.75" style="11" customWidth="1"/>
    <col min="8" max="54" width="7.5" style="44" customWidth="1"/>
    <col min="55" max="16384" width="9" style="11"/>
  </cols>
  <sheetData>
    <row r="1" spans="1:55" s="43" customFormat="1" ht="15" customHeight="1" thickBot="1" x14ac:dyDescent="0.45">
      <c r="A1" s="4" t="str">
        <f>マスタ!B1</f>
        <v>コア</v>
      </c>
      <c r="B1" s="4" t="str">
        <f>マスタ!C1</f>
        <v>指標</v>
      </c>
      <c r="C1" s="4" t="str">
        <f>マスタ!D1</f>
        <v>種類</v>
      </c>
      <c r="D1" s="4" t="str">
        <f>マスタ!E1</f>
        <v>指標（詳細）</v>
      </c>
      <c r="E1" s="4" t="str">
        <f>マスタ!F1</f>
        <v>データソース</v>
      </c>
      <c r="F1" s="43" t="s">
        <v>151</v>
      </c>
      <c r="G1" s="43" t="s">
        <v>6</v>
      </c>
      <c r="H1" s="43" t="s">
        <v>9</v>
      </c>
      <c r="I1" s="43" t="s">
        <v>13</v>
      </c>
      <c r="J1" s="43" t="s">
        <v>18</v>
      </c>
      <c r="K1" s="43" t="s">
        <v>20</v>
      </c>
      <c r="L1" s="43" t="s">
        <v>22</v>
      </c>
      <c r="M1" s="43" t="s">
        <v>23</v>
      </c>
      <c r="N1" s="43" t="s">
        <v>27</v>
      </c>
      <c r="O1" s="43" t="s">
        <v>29</v>
      </c>
      <c r="P1" s="43" t="s">
        <v>33</v>
      </c>
      <c r="Q1" s="43" t="s">
        <v>36</v>
      </c>
      <c r="R1" s="43" t="s">
        <v>39</v>
      </c>
      <c r="S1" s="43" t="s">
        <v>42</v>
      </c>
      <c r="T1" s="43" t="s">
        <v>43</v>
      </c>
      <c r="U1" s="43" t="s">
        <v>46</v>
      </c>
      <c r="V1" s="43" t="s">
        <v>49</v>
      </c>
      <c r="W1" s="43" t="s">
        <v>53</v>
      </c>
      <c r="X1" s="43" t="s">
        <v>55</v>
      </c>
      <c r="Y1" s="43" t="s">
        <v>57</v>
      </c>
      <c r="Z1" s="43" t="s">
        <v>60</v>
      </c>
      <c r="AA1" s="43" t="s">
        <v>62</v>
      </c>
      <c r="AB1" s="43" t="s">
        <v>66</v>
      </c>
      <c r="AC1" s="43" t="s">
        <v>69</v>
      </c>
      <c r="AD1" s="43" t="s">
        <v>72</v>
      </c>
      <c r="AE1" s="43" t="s">
        <v>75</v>
      </c>
      <c r="AF1" s="43" t="s">
        <v>77</v>
      </c>
      <c r="AG1" s="43" t="s">
        <v>79</v>
      </c>
      <c r="AH1" s="43" t="s">
        <v>82</v>
      </c>
      <c r="AI1" s="43" t="s">
        <v>84</v>
      </c>
      <c r="AJ1" s="43" t="s">
        <v>87</v>
      </c>
      <c r="AK1" s="43" t="s">
        <v>89</v>
      </c>
      <c r="AL1" s="43" t="s">
        <v>91</v>
      </c>
      <c r="AM1" s="43" t="s">
        <v>94</v>
      </c>
      <c r="AN1" s="43" t="s">
        <v>96</v>
      </c>
      <c r="AO1" s="43" t="s">
        <v>98</v>
      </c>
      <c r="AP1" s="43" t="s">
        <v>100</v>
      </c>
      <c r="AQ1" s="43" t="s">
        <v>102</v>
      </c>
      <c r="AR1" s="43" t="s">
        <v>104</v>
      </c>
      <c r="AS1" s="43" t="s">
        <v>106</v>
      </c>
      <c r="AT1" s="43" t="s">
        <v>108</v>
      </c>
      <c r="AU1" s="43" t="s">
        <v>110</v>
      </c>
      <c r="AV1" s="43" t="s">
        <v>112</v>
      </c>
      <c r="AW1" s="43" t="s">
        <v>114</v>
      </c>
      <c r="AX1" s="43" t="s">
        <v>115</v>
      </c>
      <c r="AY1" s="43" t="s">
        <v>116</v>
      </c>
      <c r="AZ1" s="43" t="s">
        <v>117</v>
      </c>
      <c r="BA1" s="43" t="s">
        <v>118</v>
      </c>
      <c r="BB1" s="43" t="s">
        <v>119</v>
      </c>
    </row>
    <row r="2" spans="1:55" ht="14.25" customHeight="1" thickTop="1" x14ac:dyDescent="0.4">
      <c r="A2" s="44" t="str">
        <f>マスタ!B2</f>
        <v>●</v>
      </c>
      <c r="B2" s="11" t="str">
        <f>IF(マスタ!C2="","",マスタ!C2)</f>
        <v>喫煙率</v>
      </c>
      <c r="C2" s="11" t="str">
        <f>IF(マスタ!D2="","",マスタ!D2)</f>
        <v>男性</v>
      </c>
      <c r="D2" s="11" t="str">
        <f>IF(マスタ!E2="","",マスタ!E2)</f>
        <v>喫煙率（男性）</v>
      </c>
      <c r="E2" s="11" t="str">
        <f>IF(マスタ!F2="","",マスタ!F2)</f>
        <v>国民生活基礎調査</v>
      </c>
      <c r="F2" s="2" t="s">
        <v>156</v>
      </c>
      <c r="G2" s="8">
        <v>28.8</v>
      </c>
      <c r="H2" s="8">
        <v>31.7</v>
      </c>
      <c r="I2" s="8">
        <v>34.4</v>
      </c>
      <c r="J2" s="8">
        <v>34.799999999999997</v>
      </c>
      <c r="K2" s="8">
        <v>33.299999999999997</v>
      </c>
      <c r="L2" s="8">
        <v>33.9</v>
      </c>
      <c r="M2" s="8">
        <v>30.3</v>
      </c>
      <c r="N2" s="8">
        <v>33.799999999999997</v>
      </c>
      <c r="O2" s="8">
        <v>30.9</v>
      </c>
      <c r="P2" s="8">
        <v>30.7</v>
      </c>
      <c r="Q2" s="8">
        <v>30.5</v>
      </c>
      <c r="R2" s="8">
        <v>27.5</v>
      </c>
      <c r="S2" s="8">
        <v>30.5</v>
      </c>
      <c r="T2" s="8">
        <v>25.3</v>
      </c>
      <c r="U2" s="8">
        <v>26.7</v>
      </c>
      <c r="V2" s="8">
        <v>29.7</v>
      </c>
      <c r="W2" s="8">
        <v>30.3</v>
      </c>
      <c r="X2" s="8">
        <v>27.7</v>
      </c>
      <c r="Y2" s="8">
        <v>29.7</v>
      </c>
      <c r="Z2" s="8">
        <v>29.2</v>
      </c>
      <c r="AA2" s="8">
        <v>27.6</v>
      </c>
      <c r="AB2" s="8">
        <v>28.6</v>
      </c>
      <c r="AC2" s="8">
        <v>28.6</v>
      </c>
      <c r="AD2" s="8">
        <v>28.4</v>
      </c>
      <c r="AE2" s="8">
        <v>30</v>
      </c>
      <c r="AF2" s="8">
        <v>26.6</v>
      </c>
      <c r="AG2" s="8">
        <v>24.3</v>
      </c>
      <c r="AH2" s="8">
        <v>29.1</v>
      </c>
      <c r="AI2" s="8">
        <v>25.6</v>
      </c>
      <c r="AJ2" s="8">
        <v>24.5</v>
      </c>
      <c r="AK2" s="8">
        <v>29.5</v>
      </c>
      <c r="AL2" s="8">
        <v>28</v>
      </c>
      <c r="AM2" s="8">
        <v>27.1</v>
      </c>
      <c r="AN2" s="8">
        <v>28.2</v>
      </c>
      <c r="AO2" s="8">
        <v>28.6</v>
      </c>
      <c r="AP2" s="8">
        <v>27.9</v>
      </c>
      <c r="AQ2" s="8">
        <v>26.8</v>
      </c>
      <c r="AR2" s="8">
        <v>27.5</v>
      </c>
      <c r="AS2" s="8">
        <v>26.5</v>
      </c>
      <c r="AT2" s="8">
        <v>28</v>
      </c>
      <c r="AU2" s="8">
        <v>31.8</v>
      </c>
      <c r="AV2" s="8">
        <v>35.799999999999997</v>
      </c>
      <c r="AW2" s="8">
        <v>31.7</v>
      </c>
      <c r="AX2" s="8">
        <v>30.8</v>
      </c>
      <c r="AY2" s="8">
        <v>30.7</v>
      </c>
      <c r="AZ2" s="8">
        <v>30.5</v>
      </c>
      <c r="BA2" s="8">
        <v>31.2</v>
      </c>
      <c r="BB2" s="8">
        <v>29.5</v>
      </c>
      <c r="BC2" s="45"/>
    </row>
    <row r="3" spans="1:55" ht="14.25" customHeight="1" x14ac:dyDescent="0.4">
      <c r="A3" s="44" t="str">
        <f>マスタ!B3</f>
        <v>●</v>
      </c>
      <c r="B3" s="11" t="str">
        <f>IF(マスタ!C3="","",マスタ!C3)</f>
        <v>喫煙率</v>
      </c>
      <c r="C3" s="11" t="str">
        <f>IF(マスタ!D3="","",マスタ!D3)</f>
        <v>女性</v>
      </c>
      <c r="D3" s="11" t="str">
        <f>IF(マスタ!E3="","",マスタ!E3)</f>
        <v>喫煙率（女性）</v>
      </c>
      <c r="E3" s="11" t="str">
        <f>IF(マスタ!F3="","",マスタ!F3)</f>
        <v>国民生活基礎調査</v>
      </c>
      <c r="F3" s="2" t="s">
        <v>156</v>
      </c>
      <c r="G3" s="8">
        <v>8.8000000000000007</v>
      </c>
      <c r="H3" s="8">
        <v>14.8</v>
      </c>
      <c r="I3" s="8">
        <v>11.2</v>
      </c>
      <c r="J3" s="8">
        <v>8.8000000000000007</v>
      </c>
      <c r="K3" s="8">
        <v>9.5</v>
      </c>
      <c r="L3" s="8">
        <v>8.1999999999999993</v>
      </c>
      <c r="M3" s="8">
        <v>6.6</v>
      </c>
      <c r="N3" s="8">
        <v>10.5</v>
      </c>
      <c r="O3" s="8">
        <v>8.4</v>
      </c>
      <c r="P3" s="8">
        <v>9.6</v>
      </c>
      <c r="Q3" s="8">
        <v>8.9</v>
      </c>
      <c r="R3" s="8">
        <v>9.3000000000000007</v>
      </c>
      <c r="S3" s="8">
        <v>10.4</v>
      </c>
      <c r="T3" s="8">
        <v>8.4</v>
      </c>
      <c r="U3" s="8">
        <v>8.5</v>
      </c>
      <c r="V3" s="8">
        <v>8.8000000000000007</v>
      </c>
      <c r="W3" s="8">
        <v>6.4</v>
      </c>
      <c r="X3" s="8">
        <v>7.2</v>
      </c>
      <c r="Y3" s="8">
        <v>6.7</v>
      </c>
      <c r="Z3" s="8">
        <v>7.6</v>
      </c>
      <c r="AA3" s="8">
        <v>7.1</v>
      </c>
      <c r="AB3" s="8">
        <v>6.8</v>
      </c>
      <c r="AC3" s="8">
        <v>8.6</v>
      </c>
      <c r="AD3" s="8">
        <v>8.1</v>
      </c>
      <c r="AE3" s="8">
        <v>7.5</v>
      </c>
      <c r="AF3" s="8">
        <v>6</v>
      </c>
      <c r="AG3" s="8">
        <v>8.4</v>
      </c>
      <c r="AH3" s="8">
        <v>10.4</v>
      </c>
      <c r="AI3" s="8">
        <v>6.8</v>
      </c>
      <c r="AJ3" s="8">
        <v>6.9</v>
      </c>
      <c r="AK3" s="8">
        <v>7.3</v>
      </c>
      <c r="AL3" s="8">
        <v>6.4</v>
      </c>
      <c r="AM3" s="8">
        <v>4.2</v>
      </c>
      <c r="AN3" s="8">
        <v>7.3</v>
      </c>
      <c r="AO3" s="8">
        <v>7.3</v>
      </c>
      <c r="AP3" s="8">
        <v>6.9</v>
      </c>
      <c r="AQ3" s="8">
        <v>6.7</v>
      </c>
      <c r="AR3" s="8">
        <v>6</v>
      </c>
      <c r="AS3" s="8">
        <v>6.7</v>
      </c>
      <c r="AT3" s="8">
        <v>8.1</v>
      </c>
      <c r="AU3" s="8">
        <v>9.3000000000000007</v>
      </c>
      <c r="AV3" s="8">
        <v>7.5</v>
      </c>
      <c r="AW3" s="8">
        <v>7.8</v>
      </c>
      <c r="AX3" s="8">
        <v>7.7</v>
      </c>
      <c r="AY3" s="8">
        <v>7.1</v>
      </c>
      <c r="AZ3" s="8">
        <v>7.8</v>
      </c>
      <c r="BA3" s="8">
        <v>7.9</v>
      </c>
      <c r="BB3" s="8">
        <v>8.8000000000000007</v>
      </c>
    </row>
    <row r="4" spans="1:55" x14ac:dyDescent="0.4">
      <c r="A4" s="44" t="str">
        <f>マスタ!B4</f>
        <v>ー</v>
      </c>
      <c r="B4" s="11" t="str">
        <f>IF(マスタ!C4="","",マスタ!C4)</f>
        <v>高血圧性疾患患者の年齢調整外来受療率</v>
      </c>
      <c r="C4" s="11" t="str">
        <f>IF(マスタ!D4="","",マスタ!D4)</f>
        <v/>
      </c>
      <c r="D4" s="11" t="str">
        <f>IF(マスタ!E4="","",マスタ!E4)</f>
        <v>高血圧性疾患患者の年齢調整外来受療率</v>
      </c>
      <c r="E4" s="11" t="str">
        <f>IF(マスタ!F4="","",マスタ!F4)</f>
        <v>患者調査</v>
      </c>
      <c r="F4" s="2" t="s">
        <v>157</v>
      </c>
      <c r="G4" s="8">
        <v>215.3</v>
      </c>
      <c r="H4" s="8">
        <v>184.8</v>
      </c>
      <c r="I4" s="8">
        <v>270.89999999999998</v>
      </c>
      <c r="J4" s="8">
        <v>249.3</v>
      </c>
      <c r="K4" s="8">
        <v>207.1</v>
      </c>
      <c r="L4" s="8">
        <v>229.9</v>
      </c>
      <c r="M4" s="8">
        <v>301.10000000000002</v>
      </c>
      <c r="N4" s="8">
        <v>232.4</v>
      </c>
      <c r="O4" s="8">
        <v>222.5</v>
      </c>
      <c r="P4" s="8">
        <v>246.7</v>
      </c>
      <c r="Q4" s="8">
        <v>275.5</v>
      </c>
      <c r="R4" s="8">
        <v>217.8</v>
      </c>
      <c r="S4" s="8">
        <v>190.2</v>
      </c>
      <c r="T4" s="8">
        <v>188.3</v>
      </c>
      <c r="U4" s="8">
        <v>181.3</v>
      </c>
      <c r="V4" s="8">
        <v>227.8</v>
      </c>
      <c r="W4" s="8">
        <v>196.7</v>
      </c>
      <c r="X4" s="8">
        <v>173</v>
      </c>
      <c r="Y4" s="8">
        <v>214</v>
      </c>
      <c r="Z4" s="8">
        <v>200.8</v>
      </c>
      <c r="AA4" s="8">
        <v>212.8</v>
      </c>
      <c r="AB4" s="8">
        <v>263.3</v>
      </c>
      <c r="AC4" s="8">
        <v>223.3</v>
      </c>
      <c r="AD4" s="8">
        <v>184.5</v>
      </c>
      <c r="AE4" s="8">
        <v>262.8</v>
      </c>
      <c r="AF4" s="8">
        <v>254.7</v>
      </c>
      <c r="AG4" s="8">
        <v>201.1</v>
      </c>
      <c r="AH4" s="8">
        <v>187.6</v>
      </c>
      <c r="AI4" s="8">
        <v>219.1</v>
      </c>
      <c r="AJ4" s="8">
        <v>167.6</v>
      </c>
      <c r="AK4" s="8">
        <v>269.3</v>
      </c>
      <c r="AL4" s="8">
        <v>212.6</v>
      </c>
      <c r="AM4" s="8">
        <v>226.6</v>
      </c>
      <c r="AN4" s="8">
        <v>167.5</v>
      </c>
      <c r="AO4" s="8">
        <v>268.8</v>
      </c>
      <c r="AP4" s="8">
        <v>238.9</v>
      </c>
      <c r="AQ4" s="8">
        <v>253.6</v>
      </c>
      <c r="AR4" s="8">
        <v>217.8</v>
      </c>
      <c r="AS4" s="8">
        <v>243.2</v>
      </c>
      <c r="AT4" s="8">
        <v>211.8</v>
      </c>
      <c r="AU4" s="8">
        <v>238.6</v>
      </c>
      <c r="AV4" s="8">
        <v>256.10000000000002</v>
      </c>
      <c r="AW4" s="8">
        <v>277.3</v>
      </c>
      <c r="AX4" s="8">
        <v>289</v>
      </c>
      <c r="AY4" s="8">
        <v>230.3</v>
      </c>
      <c r="AZ4" s="8">
        <v>261.8</v>
      </c>
      <c r="BA4" s="8">
        <v>255.5</v>
      </c>
      <c r="BB4" s="8">
        <v>198</v>
      </c>
    </row>
    <row r="5" spans="1:55" x14ac:dyDescent="0.4">
      <c r="A5" s="44" t="str">
        <f>マスタ!B5</f>
        <v>ー</v>
      </c>
      <c r="B5" s="11" t="str">
        <f>IF(マスタ!C5="","",マスタ!C5)</f>
        <v>脂質異常症患者の年齢調整外来受療率</v>
      </c>
      <c r="C5" s="11" t="str">
        <f>IF(マスタ!D5="","",マスタ!D5)</f>
        <v/>
      </c>
      <c r="D5" s="11" t="str">
        <f>IF(マスタ!E5="","",マスタ!E5)</f>
        <v>脂質異常症患者の年齢調整外来受療率</v>
      </c>
      <c r="E5" s="11" t="str">
        <f>IF(マスタ!F5="","",マスタ!F5)</f>
        <v>患者調査</v>
      </c>
      <c r="F5" s="2" t="s">
        <v>157</v>
      </c>
      <c r="G5" s="8">
        <v>67.7</v>
      </c>
      <c r="H5" s="8">
        <v>58.7</v>
      </c>
      <c r="I5" s="8">
        <v>83.1</v>
      </c>
      <c r="J5" s="8">
        <v>80.900000000000006</v>
      </c>
      <c r="K5" s="8">
        <v>53.4</v>
      </c>
      <c r="L5" s="8">
        <v>64.099999999999994</v>
      </c>
      <c r="M5" s="8">
        <v>119.3</v>
      </c>
      <c r="N5" s="8">
        <v>56.7</v>
      </c>
      <c r="O5" s="8">
        <v>66.8</v>
      </c>
      <c r="P5" s="8">
        <v>73.099999999999994</v>
      </c>
      <c r="Q5" s="8">
        <v>72</v>
      </c>
      <c r="R5" s="8">
        <v>62</v>
      </c>
      <c r="S5" s="8">
        <v>50.4</v>
      </c>
      <c r="T5" s="8">
        <v>65.900000000000006</v>
      </c>
      <c r="U5" s="8">
        <v>53</v>
      </c>
      <c r="V5" s="8">
        <v>75.5</v>
      </c>
      <c r="W5" s="8">
        <v>83.4</v>
      </c>
      <c r="X5" s="8">
        <v>59.1</v>
      </c>
      <c r="Y5" s="8">
        <v>70.8</v>
      </c>
      <c r="Z5" s="8">
        <v>60.1</v>
      </c>
      <c r="AA5" s="8">
        <v>81.2</v>
      </c>
      <c r="AB5" s="8">
        <v>94</v>
      </c>
      <c r="AC5" s="8">
        <v>75.400000000000006</v>
      </c>
      <c r="AD5" s="8">
        <v>67.3</v>
      </c>
      <c r="AE5" s="8">
        <v>77</v>
      </c>
      <c r="AF5" s="8">
        <v>86.3</v>
      </c>
      <c r="AG5" s="8">
        <v>92.1</v>
      </c>
      <c r="AH5" s="8">
        <v>60.7</v>
      </c>
      <c r="AI5" s="8">
        <v>81.599999999999994</v>
      </c>
      <c r="AJ5" s="8">
        <v>63.1</v>
      </c>
      <c r="AK5" s="8">
        <v>76.900000000000006</v>
      </c>
      <c r="AL5" s="8">
        <v>66.599999999999994</v>
      </c>
      <c r="AM5" s="8">
        <v>97.4</v>
      </c>
      <c r="AN5" s="8">
        <v>63.4</v>
      </c>
      <c r="AO5" s="8">
        <v>98.5</v>
      </c>
      <c r="AP5" s="8">
        <v>75.8</v>
      </c>
      <c r="AQ5" s="8">
        <v>57.9</v>
      </c>
      <c r="AR5" s="8">
        <v>53.2</v>
      </c>
      <c r="AS5" s="8">
        <v>66.5</v>
      </c>
      <c r="AT5" s="8">
        <v>51.1</v>
      </c>
      <c r="AU5" s="8">
        <v>71.900000000000006</v>
      </c>
      <c r="AV5" s="8">
        <v>91.9</v>
      </c>
      <c r="AW5" s="8">
        <v>60.5</v>
      </c>
      <c r="AX5" s="8">
        <v>70.900000000000006</v>
      </c>
      <c r="AY5" s="8">
        <v>64.7</v>
      </c>
      <c r="AZ5" s="8">
        <v>48</v>
      </c>
      <c r="BA5" s="8">
        <v>46.4</v>
      </c>
      <c r="BB5" s="8">
        <v>40.9</v>
      </c>
    </row>
    <row r="6" spans="1:55" x14ac:dyDescent="0.4">
      <c r="A6" s="44" t="str">
        <f>マスタ!B6</f>
        <v>ー</v>
      </c>
      <c r="B6" s="11" t="str">
        <f>IF(マスタ!C6="","",マスタ!C6)</f>
        <v>特定健康診査の実施率</v>
      </c>
      <c r="C6" s="11" t="str">
        <f>IF(マスタ!D6="","",マスタ!D6)</f>
        <v/>
      </c>
      <c r="D6" s="11" t="str">
        <f>IF(マスタ!E6="","",マスタ!E6)</f>
        <v>特定健康診査の実施率</v>
      </c>
      <c r="E6" s="11" t="str">
        <f>IF(マスタ!F6="","",マスタ!F6)</f>
        <v>特定健康診査・特定保健指導に関するデータ</v>
      </c>
      <c r="F6" s="2" t="s">
        <v>153</v>
      </c>
      <c r="G6" s="8">
        <v>55.3</v>
      </c>
      <c r="H6" s="8">
        <v>44.2</v>
      </c>
      <c r="I6" s="8">
        <v>49.6</v>
      </c>
      <c r="J6" s="8">
        <v>57.3</v>
      </c>
      <c r="K6" s="8">
        <v>61.2</v>
      </c>
      <c r="L6" s="8">
        <v>51.7</v>
      </c>
      <c r="M6" s="8">
        <v>65.2</v>
      </c>
      <c r="N6" s="8">
        <v>54.7</v>
      </c>
      <c r="O6" s="8">
        <v>55.4</v>
      </c>
      <c r="P6" s="8">
        <v>54.2</v>
      </c>
      <c r="Q6" s="8">
        <v>54.9</v>
      </c>
      <c r="R6" s="8">
        <v>56.3</v>
      </c>
      <c r="S6" s="8">
        <v>56.9</v>
      </c>
      <c r="T6" s="8">
        <v>65.900000000000006</v>
      </c>
      <c r="U6" s="8">
        <v>55.1</v>
      </c>
      <c r="V6" s="8">
        <v>61.1</v>
      </c>
      <c r="W6" s="8">
        <v>61.7</v>
      </c>
      <c r="X6" s="8">
        <v>60.4</v>
      </c>
      <c r="Y6" s="8">
        <v>55.5</v>
      </c>
      <c r="Z6" s="8">
        <v>60.5</v>
      </c>
      <c r="AA6" s="8">
        <v>60.2</v>
      </c>
      <c r="AB6" s="8">
        <v>54.9</v>
      </c>
      <c r="AC6" s="8">
        <v>57.8</v>
      </c>
      <c r="AD6" s="8">
        <v>57.2</v>
      </c>
      <c r="AE6" s="8">
        <v>58.3</v>
      </c>
      <c r="AF6" s="8">
        <v>58.4</v>
      </c>
      <c r="AG6" s="8">
        <v>53.5</v>
      </c>
      <c r="AH6" s="8">
        <v>51.3</v>
      </c>
      <c r="AI6" s="8">
        <v>51.7</v>
      </c>
      <c r="AJ6" s="8">
        <v>48.8</v>
      </c>
      <c r="AK6" s="8">
        <v>46.8</v>
      </c>
      <c r="AL6" s="8">
        <v>51.1</v>
      </c>
      <c r="AM6" s="8">
        <v>58.2</v>
      </c>
      <c r="AN6" s="8">
        <v>51.2</v>
      </c>
      <c r="AO6" s="8">
        <v>51.2</v>
      </c>
      <c r="AP6" s="8">
        <v>49.6</v>
      </c>
      <c r="AQ6" s="8">
        <v>51.5</v>
      </c>
      <c r="AR6" s="8">
        <v>54.5</v>
      </c>
      <c r="AS6" s="8">
        <v>50.4</v>
      </c>
      <c r="AT6" s="8">
        <v>52.5</v>
      </c>
      <c r="AU6" s="8">
        <v>50.3</v>
      </c>
      <c r="AV6" s="8">
        <v>53</v>
      </c>
      <c r="AW6" s="8">
        <v>48.7</v>
      </c>
      <c r="AX6" s="8">
        <v>52.3</v>
      </c>
      <c r="AY6" s="8">
        <v>56.4</v>
      </c>
      <c r="AZ6" s="8">
        <v>49.8</v>
      </c>
      <c r="BA6" s="8">
        <v>51.2</v>
      </c>
      <c r="BB6" s="8">
        <v>52.2</v>
      </c>
    </row>
    <row r="7" spans="1:55" x14ac:dyDescent="0.4">
      <c r="A7" s="44" t="str">
        <f>マスタ!B7</f>
        <v>ー</v>
      </c>
      <c r="B7" s="11" t="str">
        <f>IF(マスタ!C7="","",マスタ!C7)</f>
        <v>特定保健指導の実施率</v>
      </c>
      <c r="C7" s="11" t="str">
        <f>IF(マスタ!D7="","",マスタ!D7)</f>
        <v/>
      </c>
      <c r="D7" s="11" t="str">
        <f>IF(マスタ!E7="","",マスタ!E7)</f>
        <v>特定保健指導の実施率</v>
      </c>
      <c r="E7" s="11" t="str">
        <f>IF(マスタ!F7="","",マスタ!F7)</f>
        <v>特定健康診査・特定保健指導に関するデータ</v>
      </c>
      <c r="F7" s="2" t="s">
        <v>153</v>
      </c>
      <c r="G7" s="8">
        <v>23.2</v>
      </c>
      <c r="H7" s="8">
        <v>18.3</v>
      </c>
      <c r="I7" s="8">
        <v>25.7</v>
      </c>
      <c r="J7" s="8">
        <v>21.8</v>
      </c>
      <c r="K7" s="8">
        <v>25.2</v>
      </c>
      <c r="L7" s="8">
        <v>21.9</v>
      </c>
      <c r="M7" s="8">
        <v>29.2</v>
      </c>
      <c r="N7" s="8">
        <v>26.7</v>
      </c>
      <c r="O7" s="8">
        <v>22</v>
      </c>
      <c r="P7" s="8">
        <v>27.2</v>
      </c>
      <c r="Q7" s="8">
        <v>18.600000000000001</v>
      </c>
      <c r="R7" s="8">
        <v>17.5</v>
      </c>
      <c r="S7" s="8">
        <v>20.399999999999999</v>
      </c>
      <c r="T7" s="8">
        <v>20.2</v>
      </c>
      <c r="U7" s="8">
        <v>18.5</v>
      </c>
      <c r="V7" s="8">
        <v>25.6</v>
      </c>
      <c r="W7" s="8">
        <v>29.3</v>
      </c>
      <c r="X7" s="8">
        <v>26.7</v>
      </c>
      <c r="Y7" s="8">
        <v>24.9</v>
      </c>
      <c r="Z7" s="8">
        <v>26.5</v>
      </c>
      <c r="AA7" s="8">
        <v>30.9</v>
      </c>
      <c r="AB7" s="8">
        <v>31.4</v>
      </c>
      <c r="AC7" s="8">
        <v>25.2</v>
      </c>
      <c r="AD7" s="8">
        <v>25.8</v>
      </c>
      <c r="AE7" s="8">
        <v>23.6</v>
      </c>
      <c r="AF7" s="8">
        <v>26.9</v>
      </c>
      <c r="AG7" s="8">
        <v>23.5</v>
      </c>
      <c r="AH7" s="8">
        <v>19.899999999999999</v>
      </c>
      <c r="AI7" s="8">
        <v>20.100000000000001</v>
      </c>
      <c r="AJ7" s="8">
        <v>23.1</v>
      </c>
      <c r="AK7" s="8">
        <v>24.3</v>
      </c>
      <c r="AL7" s="8">
        <v>21.9</v>
      </c>
      <c r="AM7" s="8">
        <v>24.9</v>
      </c>
      <c r="AN7" s="8">
        <v>29.3</v>
      </c>
      <c r="AO7" s="8">
        <v>24</v>
      </c>
      <c r="AP7" s="8">
        <v>21.9</v>
      </c>
      <c r="AQ7" s="8">
        <v>32.9</v>
      </c>
      <c r="AR7" s="8">
        <v>33.6</v>
      </c>
      <c r="AS7" s="8">
        <v>26.9</v>
      </c>
      <c r="AT7" s="8">
        <v>23.7</v>
      </c>
      <c r="AU7" s="8">
        <v>26.1</v>
      </c>
      <c r="AV7" s="8">
        <v>32.299999999999997</v>
      </c>
      <c r="AW7" s="8">
        <v>30.5</v>
      </c>
      <c r="AX7" s="8">
        <v>36.799999999999997</v>
      </c>
      <c r="AY7" s="8">
        <v>29.9</v>
      </c>
      <c r="AZ7" s="8">
        <v>28.2</v>
      </c>
      <c r="BA7" s="8">
        <v>25.6</v>
      </c>
      <c r="BB7" s="8">
        <v>36</v>
      </c>
    </row>
    <row r="8" spans="1:55" x14ac:dyDescent="0.4">
      <c r="A8" s="44" t="str">
        <f>マスタ!B8</f>
        <v>●</v>
      </c>
      <c r="B8" s="11" t="str">
        <f>IF(マスタ!C8="","",マスタ!C8)</f>
        <v>特定健診受診者における収縮期血圧130mmHg以上の割合</v>
      </c>
      <c r="C8" s="11" t="str">
        <f>IF(マスタ!D8="","",マスタ!D8)</f>
        <v>男性</v>
      </c>
      <c r="D8" s="11" t="str">
        <f>IF(マスタ!E8="","",マスタ!E8)</f>
        <v>特定健診受診者における収縮期血圧130mmHg以上の割合（男性）</v>
      </c>
      <c r="E8" s="11" t="str">
        <f>IF(マスタ!F8="","",マスタ!F8)</f>
        <v>NDB（特定健診）オープンデータ</v>
      </c>
      <c r="F8" s="2" t="s">
        <v>182</v>
      </c>
      <c r="G8" s="8">
        <v>39.2422608051737</v>
      </c>
      <c r="H8" s="8">
        <v>41.575981570477019</v>
      </c>
      <c r="I8" s="8">
        <v>42.393281830885648</v>
      </c>
      <c r="J8" s="8">
        <v>45.619704621475456</v>
      </c>
      <c r="K8" s="8">
        <v>43.951136583810943</v>
      </c>
      <c r="L8" s="8">
        <v>48.419136850352572</v>
      </c>
      <c r="M8" s="8">
        <v>45.131838389281469</v>
      </c>
      <c r="N8" s="8">
        <v>43.998320278068817</v>
      </c>
      <c r="O8" s="8">
        <v>41.555017216847652</v>
      </c>
      <c r="P8" s="8">
        <v>41.780702939530215</v>
      </c>
      <c r="Q8" s="8">
        <v>41.598653336053864</v>
      </c>
      <c r="R8" s="8">
        <v>39.867552282267127</v>
      </c>
      <c r="S8" s="8">
        <v>38.583090321417721</v>
      </c>
      <c r="T8" s="8">
        <v>35.194235978943439</v>
      </c>
      <c r="U8" s="8">
        <v>36.003432310074487</v>
      </c>
      <c r="V8" s="8">
        <v>36.067758663875345</v>
      </c>
      <c r="W8" s="8">
        <v>42.116980889260667</v>
      </c>
      <c r="X8" s="8">
        <v>41.732178463023409</v>
      </c>
      <c r="Y8" s="8">
        <v>43.180578286961264</v>
      </c>
      <c r="Z8" s="8">
        <v>44.615371052770776</v>
      </c>
      <c r="AA8" s="8">
        <v>38.976358642338631</v>
      </c>
      <c r="AB8" s="8">
        <v>40.196443357312688</v>
      </c>
      <c r="AC8" s="8">
        <v>35.240331003007491</v>
      </c>
      <c r="AD8" s="8">
        <v>38.36402343918914</v>
      </c>
      <c r="AE8" s="8">
        <v>38.550393242654927</v>
      </c>
      <c r="AF8" s="8">
        <v>39.048230514628557</v>
      </c>
      <c r="AG8" s="8">
        <v>39.440751990750492</v>
      </c>
      <c r="AH8" s="8">
        <v>38.268371071774546</v>
      </c>
      <c r="AI8" s="8">
        <v>39.504334470886775</v>
      </c>
      <c r="AJ8" s="8">
        <v>39.374477689528788</v>
      </c>
      <c r="AK8" s="8">
        <v>45.391928968828594</v>
      </c>
      <c r="AL8" s="8">
        <v>44.938597854811128</v>
      </c>
      <c r="AM8" s="8">
        <v>43.860808281026323</v>
      </c>
      <c r="AN8" s="8">
        <v>41.25050346884376</v>
      </c>
      <c r="AO8" s="8">
        <v>39.313449004704175</v>
      </c>
      <c r="AP8" s="8">
        <v>42.6334121315763</v>
      </c>
      <c r="AQ8" s="8">
        <v>41.379389199510626</v>
      </c>
      <c r="AR8" s="8">
        <v>39.633445037441561</v>
      </c>
      <c r="AS8" s="8">
        <v>44.400878196604722</v>
      </c>
      <c r="AT8" s="8">
        <v>41.953785093379437</v>
      </c>
      <c r="AU8" s="8">
        <v>38.874538712856797</v>
      </c>
      <c r="AV8" s="8">
        <v>37.352277390233894</v>
      </c>
      <c r="AW8" s="8">
        <v>45.393825229079532</v>
      </c>
      <c r="AX8" s="8">
        <v>40.815788703112652</v>
      </c>
      <c r="AY8" s="8">
        <v>41.219775206337353</v>
      </c>
      <c r="AZ8" s="8">
        <v>42.089924727287368</v>
      </c>
      <c r="BA8" s="8">
        <v>43.098018978209815</v>
      </c>
      <c r="BB8" s="8">
        <v>41.385218748810118</v>
      </c>
    </row>
    <row r="9" spans="1:55" x14ac:dyDescent="0.4">
      <c r="A9" s="44" t="str">
        <f>マスタ!B9</f>
        <v>●</v>
      </c>
      <c r="B9" s="11" t="str">
        <f>IF(マスタ!C9="","",マスタ!C9)</f>
        <v>特定健診受診者における収縮期血圧130mmHg以上の割合</v>
      </c>
      <c r="C9" s="11" t="str">
        <f>IF(マスタ!D9="","",マスタ!D9)</f>
        <v>女性</v>
      </c>
      <c r="D9" s="11" t="str">
        <f>IF(マスタ!E9="","",マスタ!E9)</f>
        <v>特定健診受診者における収縮期血圧130mmHg以上の割合（女性）</v>
      </c>
      <c r="E9" s="11" t="str">
        <f>IF(マスタ!F9="","",マスタ!F9)</f>
        <v>NDB（特定健診）オープンデータ</v>
      </c>
      <c r="F9" s="2" t="s">
        <v>182</v>
      </c>
      <c r="G9" s="8">
        <v>29.858999588902702</v>
      </c>
      <c r="H9" s="8">
        <v>30.913740131868501</v>
      </c>
      <c r="I9" s="8">
        <v>32.652004430316019</v>
      </c>
      <c r="J9" s="8">
        <v>35.904699447640809</v>
      </c>
      <c r="K9" s="8">
        <v>34.422331555085172</v>
      </c>
      <c r="L9" s="8">
        <v>37.011194396547879</v>
      </c>
      <c r="M9" s="8">
        <v>35.645496613238549</v>
      </c>
      <c r="N9" s="8">
        <v>35.213781149236759</v>
      </c>
      <c r="O9" s="8">
        <v>32.435956410703803</v>
      </c>
      <c r="P9" s="8">
        <v>33.010027629112969</v>
      </c>
      <c r="Q9" s="8">
        <v>33.859311345499194</v>
      </c>
      <c r="R9" s="8">
        <v>31.730131992263455</v>
      </c>
      <c r="S9" s="8">
        <v>30.212406497561322</v>
      </c>
      <c r="T9" s="8">
        <v>25.281234688264021</v>
      </c>
      <c r="U9" s="8">
        <v>25.803115066402409</v>
      </c>
      <c r="V9" s="8">
        <v>27.561114350826603</v>
      </c>
      <c r="W9" s="8">
        <v>31.701173068610355</v>
      </c>
      <c r="X9" s="8">
        <v>31.064231126645307</v>
      </c>
      <c r="Y9" s="8">
        <v>31.066485690089213</v>
      </c>
      <c r="Z9" s="8">
        <v>33.220522017490573</v>
      </c>
      <c r="AA9" s="8">
        <v>29.485589838968636</v>
      </c>
      <c r="AB9" s="8">
        <v>31.528570841720409</v>
      </c>
      <c r="AC9" s="8">
        <v>27.243664164676723</v>
      </c>
      <c r="AD9" s="8">
        <v>30.081537603049636</v>
      </c>
      <c r="AE9" s="8">
        <v>32.000645164443618</v>
      </c>
      <c r="AF9" s="8">
        <v>30.980755706156891</v>
      </c>
      <c r="AG9" s="8">
        <v>29.236466641126551</v>
      </c>
      <c r="AH9" s="8">
        <v>28.119786990271685</v>
      </c>
      <c r="AI9" s="8">
        <v>29.031742650191735</v>
      </c>
      <c r="AJ9" s="8">
        <v>29.595043086002754</v>
      </c>
      <c r="AK9" s="8">
        <v>35.269731941400636</v>
      </c>
      <c r="AL9" s="8">
        <v>35.591611440223602</v>
      </c>
      <c r="AM9" s="8">
        <v>34.145103394931169</v>
      </c>
      <c r="AN9" s="8">
        <v>31.920276539422314</v>
      </c>
      <c r="AO9" s="8">
        <v>28.829596163460291</v>
      </c>
      <c r="AP9" s="8">
        <v>33.843595786711823</v>
      </c>
      <c r="AQ9" s="8">
        <v>32.166560149451847</v>
      </c>
      <c r="AR9" s="8">
        <v>31.643934603920155</v>
      </c>
      <c r="AS9" s="8">
        <v>33.505421476040574</v>
      </c>
      <c r="AT9" s="8">
        <v>30.96940675028565</v>
      </c>
      <c r="AU9" s="8">
        <v>28.477230156271478</v>
      </c>
      <c r="AV9" s="8">
        <v>28.387481781562368</v>
      </c>
      <c r="AW9" s="8">
        <v>35.715957271075382</v>
      </c>
      <c r="AX9" s="8">
        <v>30.87785727310758</v>
      </c>
      <c r="AY9" s="8">
        <v>31.508240017708978</v>
      </c>
      <c r="AZ9" s="8">
        <v>33.291205048223446</v>
      </c>
      <c r="BA9" s="8">
        <v>33.446215139442231</v>
      </c>
      <c r="BB9" s="8">
        <v>32.50368452225176</v>
      </c>
    </row>
    <row r="10" spans="1:55" x14ac:dyDescent="0.4">
      <c r="A10" s="44" t="str">
        <f>マスタ!B10</f>
        <v>●</v>
      </c>
      <c r="B10" s="11" t="str">
        <f>IF(マスタ!C10="","",マスタ!C10)</f>
        <v>特定健診受診者における拡張期血圧80mmHg以上の割合</v>
      </c>
      <c r="C10" s="11" t="str">
        <f>IF(マスタ!D10="","",マスタ!D10)</f>
        <v>男性</v>
      </c>
      <c r="D10" s="11" t="str">
        <f>IF(マスタ!E10="","",マスタ!E10)</f>
        <v>特定健診受診者における拡張期血圧80mmHg以上の割合（男性）</v>
      </c>
      <c r="E10" s="11" t="str">
        <f>IF(マスタ!F10="","",マスタ!F10)</f>
        <v>NDB（特定健診）オープンデータ</v>
      </c>
      <c r="F10" s="2" t="s">
        <v>182</v>
      </c>
      <c r="G10" s="8">
        <v>47.194948135244282</v>
      </c>
      <c r="H10" s="8">
        <v>47.53622255941179</v>
      </c>
      <c r="I10" s="8">
        <v>54.998615707109991</v>
      </c>
      <c r="J10" s="8">
        <v>48.578515550467465</v>
      </c>
      <c r="K10" s="8">
        <v>52.056177282202086</v>
      </c>
      <c r="L10" s="8">
        <v>53.751418054796083</v>
      </c>
      <c r="M10" s="8">
        <v>54.084356974024232</v>
      </c>
      <c r="N10" s="8">
        <v>49.108984167110165</v>
      </c>
      <c r="O10" s="8">
        <v>48.448847677635371</v>
      </c>
      <c r="P10" s="8">
        <v>48.725906881762768</v>
      </c>
      <c r="Q10" s="8">
        <v>51.17227199064537</v>
      </c>
      <c r="R10" s="8">
        <v>47.509292058833609</v>
      </c>
      <c r="S10" s="8">
        <v>46.47596400774367</v>
      </c>
      <c r="T10" s="8">
        <v>44.978043631015069</v>
      </c>
      <c r="U10" s="8">
        <v>46.060852296290797</v>
      </c>
      <c r="V10" s="8">
        <v>49.832085052168054</v>
      </c>
      <c r="W10" s="8">
        <v>48.514526559634504</v>
      </c>
      <c r="X10" s="8">
        <v>49.124946023521041</v>
      </c>
      <c r="Y10" s="8">
        <v>46.283555097545943</v>
      </c>
      <c r="Z10" s="8">
        <v>54.477171143690882</v>
      </c>
      <c r="AA10" s="8">
        <v>47.614976859231959</v>
      </c>
      <c r="AB10" s="8">
        <v>46.305665709467156</v>
      </c>
      <c r="AC10" s="8">
        <v>43.262433904504434</v>
      </c>
      <c r="AD10" s="8">
        <v>45.754448491625951</v>
      </c>
      <c r="AE10" s="8">
        <v>45.212703192073725</v>
      </c>
      <c r="AF10" s="8">
        <v>46.473720332979099</v>
      </c>
      <c r="AG10" s="8">
        <v>47.109793752422711</v>
      </c>
      <c r="AH10" s="8">
        <v>46.477704797413608</v>
      </c>
      <c r="AI10" s="8">
        <v>46.631724895408539</v>
      </c>
      <c r="AJ10" s="8">
        <v>47.045043266541633</v>
      </c>
      <c r="AK10" s="8">
        <v>52.195038298845319</v>
      </c>
      <c r="AL10" s="8">
        <v>52.337204060377132</v>
      </c>
      <c r="AM10" s="8">
        <v>51.279114586201203</v>
      </c>
      <c r="AN10" s="8">
        <v>47.909849976240579</v>
      </c>
      <c r="AO10" s="8">
        <v>47.732471363343315</v>
      </c>
      <c r="AP10" s="8">
        <v>51.341410508711149</v>
      </c>
      <c r="AQ10" s="8">
        <v>42.858122941822174</v>
      </c>
      <c r="AR10" s="8">
        <v>43.589679939099064</v>
      </c>
      <c r="AS10" s="8">
        <v>50.146264835212406</v>
      </c>
      <c r="AT10" s="8">
        <v>48.135432265605026</v>
      </c>
      <c r="AU10" s="8">
        <v>46.775902713739377</v>
      </c>
      <c r="AV10" s="8">
        <v>45.567672373995919</v>
      </c>
      <c r="AW10" s="8">
        <v>48.15491203984547</v>
      </c>
      <c r="AX10" s="8">
        <v>46.286743354107593</v>
      </c>
      <c r="AY10" s="8">
        <v>49.186368035393336</v>
      </c>
      <c r="AZ10" s="8">
        <v>45.189311907771327</v>
      </c>
      <c r="BA10" s="8">
        <v>45.70056398995245</v>
      </c>
      <c r="BB10" s="8">
        <v>47.088426049321605</v>
      </c>
    </row>
    <row r="11" spans="1:55" x14ac:dyDescent="0.4">
      <c r="A11" s="44" t="str">
        <f>マスタ!B11</f>
        <v>●</v>
      </c>
      <c r="B11" s="11" t="str">
        <f>IF(マスタ!C11="","",マスタ!C11)</f>
        <v>特定健診受診者における拡張期血圧80mmHg以上の割合</v>
      </c>
      <c r="C11" s="11" t="str">
        <f>IF(マスタ!D11="","",マスタ!D11)</f>
        <v>女性</v>
      </c>
      <c r="D11" s="11" t="str">
        <f>IF(マスタ!E11="","",マスタ!E11)</f>
        <v>特定健診受診者における拡張期血圧80mmHg以上の割合（女性）</v>
      </c>
      <c r="E11" s="11" t="str">
        <f>IF(マスタ!F11="","",マスタ!F11)</f>
        <v>NDB（特定健診）オープンデータ</v>
      </c>
      <c r="F11" s="2" t="s">
        <v>182</v>
      </c>
      <c r="G11" s="8">
        <v>27.858060478655304</v>
      </c>
      <c r="H11" s="8">
        <v>28.560294408134872</v>
      </c>
      <c r="I11" s="8">
        <v>35.182761051253649</v>
      </c>
      <c r="J11" s="8">
        <v>28.266322315446452</v>
      </c>
      <c r="K11" s="8">
        <v>31.151603133682077</v>
      </c>
      <c r="L11" s="8">
        <v>32.668030626557908</v>
      </c>
      <c r="M11" s="8">
        <v>33.107324172249832</v>
      </c>
      <c r="N11" s="8">
        <v>30.481400539601033</v>
      </c>
      <c r="O11" s="8">
        <v>28.66719330471722</v>
      </c>
      <c r="P11" s="8">
        <v>29.79316407759487</v>
      </c>
      <c r="Q11" s="8">
        <v>31.359873500139525</v>
      </c>
      <c r="R11" s="8">
        <v>29.322377437890495</v>
      </c>
      <c r="S11" s="8">
        <v>28.513668411909038</v>
      </c>
      <c r="T11" s="8">
        <v>26.050794537954925</v>
      </c>
      <c r="U11" s="8">
        <v>26.267729435392219</v>
      </c>
      <c r="V11" s="8">
        <v>29.398022267380291</v>
      </c>
      <c r="W11" s="8">
        <v>28.745081087526831</v>
      </c>
      <c r="X11" s="8">
        <v>29.283465331428495</v>
      </c>
      <c r="Y11" s="8">
        <v>26.511055940973112</v>
      </c>
      <c r="Z11" s="8">
        <v>31.40589897119937</v>
      </c>
      <c r="AA11" s="8">
        <v>29.44846716952938</v>
      </c>
      <c r="AB11" s="8">
        <v>27.666275635729576</v>
      </c>
      <c r="AC11" s="8">
        <v>25.563591833143086</v>
      </c>
      <c r="AD11" s="8">
        <v>26.629859744490879</v>
      </c>
      <c r="AE11" s="8">
        <v>27.766888737908683</v>
      </c>
      <c r="AF11" s="8">
        <v>26.609933249789009</v>
      </c>
      <c r="AG11" s="8">
        <v>26.936576795520246</v>
      </c>
      <c r="AH11" s="8">
        <v>26.489631718545535</v>
      </c>
      <c r="AI11" s="8">
        <v>26.686207852838706</v>
      </c>
      <c r="AJ11" s="8">
        <v>26.130534929757815</v>
      </c>
      <c r="AK11" s="8">
        <v>32.304486764261348</v>
      </c>
      <c r="AL11" s="8">
        <v>32.51881021025244</v>
      </c>
      <c r="AM11" s="8">
        <v>31.547712576297819</v>
      </c>
      <c r="AN11" s="8">
        <v>28.679172925122238</v>
      </c>
      <c r="AO11" s="8">
        <v>26.365511596988451</v>
      </c>
      <c r="AP11" s="8">
        <v>30.711201964882306</v>
      </c>
      <c r="AQ11" s="8">
        <v>26.19003724051473</v>
      </c>
      <c r="AR11" s="8">
        <v>25.638176792585764</v>
      </c>
      <c r="AS11" s="8">
        <v>28.932493878978665</v>
      </c>
      <c r="AT11" s="8">
        <v>27.333538761780034</v>
      </c>
      <c r="AU11" s="8">
        <v>26.154464805954714</v>
      </c>
      <c r="AV11" s="8">
        <v>26.998335915533367</v>
      </c>
      <c r="AW11" s="8">
        <v>29.531203755325663</v>
      </c>
      <c r="AX11" s="8">
        <v>27.29925128183125</v>
      </c>
      <c r="AY11" s="8">
        <v>29.347958840951421</v>
      </c>
      <c r="AZ11" s="8">
        <v>26.172890410713322</v>
      </c>
      <c r="BA11" s="8">
        <v>28.845492137273247</v>
      </c>
      <c r="BB11" s="8">
        <v>29.893939393939394</v>
      </c>
    </row>
    <row r="12" spans="1:55" x14ac:dyDescent="0.4">
      <c r="A12" s="44" t="str">
        <f>マスタ!B12</f>
        <v>●</v>
      </c>
      <c r="B12" s="11" t="str">
        <f>IF(マスタ!C12="","",マスタ!C12)</f>
        <v>救急要請（覚知）から医療機関への収容までに要した平均時間</v>
      </c>
      <c r="C12" s="11" t="str">
        <f>IF(マスタ!D12="","",マスタ!D12)</f>
        <v/>
      </c>
      <c r="D12" s="11" t="str">
        <f>IF(マスタ!E12="","",マスタ!E12)</f>
        <v>救急要請（覚知）から医療機関への収容までに要した平均時間</v>
      </c>
      <c r="E12" s="11" t="str">
        <f>IF(マスタ!F12="","",マスタ!F12)</f>
        <v>救急救助の現況</v>
      </c>
      <c r="F12" s="2" t="s">
        <v>158</v>
      </c>
      <c r="G12" s="8">
        <v>39.5</v>
      </c>
      <c r="H12" s="8">
        <v>38.799999999999997</v>
      </c>
      <c r="I12" s="8">
        <v>37.700000000000003</v>
      </c>
      <c r="J12" s="8">
        <v>43.8</v>
      </c>
      <c r="K12" s="8">
        <v>41.7</v>
      </c>
      <c r="L12" s="8">
        <v>37.1</v>
      </c>
      <c r="M12" s="8">
        <v>38.799999999999997</v>
      </c>
      <c r="N12" s="8">
        <v>45.6</v>
      </c>
      <c r="O12" s="8">
        <v>43.3</v>
      </c>
      <c r="P12" s="8">
        <v>41.7</v>
      </c>
      <c r="Q12" s="8">
        <v>37.299999999999997</v>
      </c>
      <c r="R12" s="8">
        <v>43.2</v>
      </c>
      <c r="S12" s="8">
        <v>45.7</v>
      </c>
      <c r="T12" s="8">
        <v>49.1</v>
      </c>
      <c r="U12" s="8">
        <v>39.799999999999997</v>
      </c>
      <c r="V12" s="8">
        <v>44</v>
      </c>
      <c r="W12" s="8">
        <v>31</v>
      </c>
      <c r="X12" s="8">
        <v>33.4</v>
      </c>
      <c r="Y12" s="8">
        <v>33</v>
      </c>
      <c r="Z12" s="8">
        <v>40.9</v>
      </c>
      <c r="AA12" s="8">
        <v>38.700000000000003</v>
      </c>
      <c r="AB12" s="8">
        <v>33.6</v>
      </c>
      <c r="AC12" s="8">
        <v>39.200000000000003</v>
      </c>
      <c r="AD12" s="8">
        <v>32.1</v>
      </c>
      <c r="AE12" s="8">
        <v>38.200000000000003</v>
      </c>
      <c r="AF12" s="8">
        <v>32.6</v>
      </c>
      <c r="AG12" s="8">
        <v>32.4</v>
      </c>
      <c r="AH12" s="8">
        <v>35.200000000000003</v>
      </c>
      <c r="AI12" s="8">
        <v>36.6</v>
      </c>
      <c r="AJ12" s="8">
        <v>40</v>
      </c>
      <c r="AK12" s="8">
        <v>38.200000000000003</v>
      </c>
      <c r="AL12" s="8">
        <v>35.5</v>
      </c>
      <c r="AM12" s="8">
        <v>36.6</v>
      </c>
      <c r="AN12" s="8">
        <v>37.200000000000003</v>
      </c>
      <c r="AO12" s="8">
        <v>39.799999999999997</v>
      </c>
      <c r="AP12" s="8">
        <v>39.700000000000003</v>
      </c>
      <c r="AQ12" s="8">
        <v>38.1</v>
      </c>
      <c r="AR12" s="8">
        <v>35.700000000000003</v>
      </c>
      <c r="AS12" s="8">
        <v>35.9</v>
      </c>
      <c r="AT12" s="8">
        <v>41.6</v>
      </c>
      <c r="AU12" s="8">
        <v>31.8</v>
      </c>
      <c r="AV12" s="8">
        <v>37.5</v>
      </c>
      <c r="AW12" s="8">
        <v>39.6</v>
      </c>
      <c r="AX12" s="8">
        <v>37.799999999999997</v>
      </c>
      <c r="AY12" s="8">
        <v>36.5</v>
      </c>
      <c r="AZ12" s="8">
        <v>39.5</v>
      </c>
      <c r="BA12" s="8">
        <v>39.4</v>
      </c>
      <c r="BB12" s="8">
        <v>32.700000000000003</v>
      </c>
    </row>
    <row r="13" spans="1:55" x14ac:dyDescent="0.4">
      <c r="A13" s="44" t="str">
        <f>マスタ!B13</f>
        <v>ー</v>
      </c>
      <c r="B13" s="11" t="str">
        <f>IF(マスタ!C13="","",マスタ!C13)</f>
        <v>両立支援コーディネーター基礎研修の受講者数</v>
      </c>
      <c r="C13" s="11" t="str">
        <f>IF(マスタ!D13="","",マスタ!D13)</f>
        <v/>
      </c>
      <c r="D13" s="11" t="str">
        <f>IF(マスタ!E13="","",マスタ!E13)</f>
        <v>両立支援コーディネーター基礎研修の受講者数</v>
      </c>
      <c r="E13" s="11" t="str">
        <f>IF(マスタ!F13="","",マスタ!F13)</f>
        <v>（独）労働者健康安全機構</v>
      </c>
      <c r="F13" s="11" t="s">
        <v>153</v>
      </c>
      <c r="G13" s="38">
        <v>4127</v>
      </c>
      <c r="H13" s="39">
        <v>170</v>
      </c>
      <c r="I13" s="39">
        <v>29</v>
      </c>
      <c r="J13" s="39">
        <v>24</v>
      </c>
      <c r="K13" s="39">
        <v>122</v>
      </c>
      <c r="L13" s="39">
        <v>30</v>
      </c>
      <c r="M13" s="39">
        <v>34</v>
      </c>
      <c r="N13" s="39">
        <v>47</v>
      </c>
      <c r="O13" s="39">
        <v>50</v>
      </c>
      <c r="P13" s="39">
        <v>48</v>
      </c>
      <c r="Q13" s="39">
        <v>36</v>
      </c>
      <c r="R13" s="39">
        <v>106</v>
      </c>
      <c r="S13" s="39">
        <v>125</v>
      </c>
      <c r="T13" s="39">
        <v>534</v>
      </c>
      <c r="U13" s="39">
        <v>209</v>
      </c>
      <c r="V13" s="39">
        <v>38</v>
      </c>
      <c r="W13" s="39">
        <v>31</v>
      </c>
      <c r="X13" s="39">
        <v>38</v>
      </c>
      <c r="Y13" s="39">
        <v>28</v>
      </c>
      <c r="Z13" s="39">
        <v>24</v>
      </c>
      <c r="AA13" s="39">
        <v>38</v>
      </c>
      <c r="AB13" s="39">
        <v>60</v>
      </c>
      <c r="AC13" s="39">
        <v>110</v>
      </c>
      <c r="AD13" s="39">
        <v>246</v>
      </c>
      <c r="AE13" s="39">
        <v>39</v>
      </c>
      <c r="AF13" s="39">
        <v>38</v>
      </c>
      <c r="AG13" s="39">
        <v>84</v>
      </c>
      <c r="AH13" s="39">
        <v>259</v>
      </c>
      <c r="AI13" s="39">
        <v>161</v>
      </c>
      <c r="AJ13" s="39">
        <v>31</v>
      </c>
      <c r="AK13" s="39">
        <v>20</v>
      </c>
      <c r="AL13" s="39">
        <v>64</v>
      </c>
      <c r="AM13" s="39">
        <v>28</v>
      </c>
      <c r="AN13" s="39">
        <v>76</v>
      </c>
      <c r="AO13" s="39">
        <v>138</v>
      </c>
      <c r="AP13" s="39">
        <v>79</v>
      </c>
      <c r="AQ13" s="39">
        <v>68</v>
      </c>
      <c r="AR13" s="39">
        <v>71</v>
      </c>
      <c r="AS13" s="39">
        <v>109</v>
      </c>
      <c r="AT13" s="39">
        <v>32</v>
      </c>
      <c r="AU13" s="39">
        <v>233</v>
      </c>
      <c r="AV13" s="39">
        <v>47</v>
      </c>
      <c r="AW13" s="39">
        <v>71</v>
      </c>
      <c r="AX13" s="39">
        <v>100</v>
      </c>
      <c r="AY13" s="39">
        <v>34</v>
      </c>
      <c r="AZ13" s="39">
        <v>31</v>
      </c>
      <c r="BA13" s="39">
        <v>90</v>
      </c>
      <c r="BB13" s="39">
        <v>47</v>
      </c>
    </row>
    <row r="14" spans="1:55" x14ac:dyDescent="0.4">
      <c r="A14" s="44" t="str">
        <f>マスタ!B14</f>
        <v>ー</v>
      </c>
      <c r="B14" s="11" t="str">
        <f>IF(マスタ!C14="","",マスタ!C14)</f>
        <v>歯周病専門医が在籍する医療機関数</v>
      </c>
      <c r="C14" s="11" t="str">
        <f>IF(マスタ!D14="","",マスタ!D14)</f>
        <v/>
      </c>
      <c r="D14" s="11" t="str">
        <f>IF(マスタ!E14="","",マスタ!E14)</f>
        <v>歯周病専門医が在籍する医療機関数</v>
      </c>
      <c r="E14" s="11" t="str">
        <f>IF(マスタ!F14="","",マスタ!F14)</f>
        <v>日本歯周病学会</v>
      </c>
      <c r="F14" s="2" t="s">
        <v>154</v>
      </c>
      <c r="G14" s="46">
        <v>911</v>
      </c>
      <c r="H14" s="47">
        <v>60</v>
      </c>
      <c r="I14" s="47">
        <v>2</v>
      </c>
      <c r="J14" s="47">
        <v>16</v>
      </c>
      <c r="K14" s="47">
        <v>10</v>
      </c>
      <c r="L14" s="47">
        <v>5</v>
      </c>
      <c r="M14" s="47">
        <v>4</v>
      </c>
      <c r="N14" s="47">
        <v>7</v>
      </c>
      <c r="O14" s="47">
        <v>18</v>
      </c>
      <c r="P14" s="47">
        <v>12</v>
      </c>
      <c r="Q14" s="47">
        <v>10</v>
      </c>
      <c r="R14" s="47">
        <v>35</v>
      </c>
      <c r="S14" s="47">
        <v>42</v>
      </c>
      <c r="T14" s="47">
        <v>195</v>
      </c>
      <c r="U14" s="47">
        <v>52</v>
      </c>
      <c r="V14" s="47">
        <v>37</v>
      </c>
      <c r="W14" s="47">
        <v>6</v>
      </c>
      <c r="X14" s="47">
        <v>4</v>
      </c>
      <c r="Y14" s="47">
        <v>1</v>
      </c>
      <c r="Z14" s="47">
        <v>7</v>
      </c>
      <c r="AA14" s="47">
        <v>20</v>
      </c>
      <c r="AB14" s="47">
        <v>5</v>
      </c>
      <c r="AC14" s="47">
        <v>18</v>
      </c>
      <c r="AD14" s="47">
        <v>42</v>
      </c>
      <c r="AE14" s="47">
        <v>7</v>
      </c>
      <c r="AF14" s="47">
        <v>5</v>
      </c>
      <c r="AG14" s="47">
        <v>11</v>
      </c>
      <c r="AH14" s="47">
        <v>39</v>
      </c>
      <c r="AI14" s="47">
        <v>21</v>
      </c>
      <c r="AJ14" s="47">
        <v>7</v>
      </c>
      <c r="AK14" s="47">
        <v>1</v>
      </c>
      <c r="AL14" s="47">
        <v>3</v>
      </c>
      <c r="AM14" s="47">
        <v>1</v>
      </c>
      <c r="AN14" s="47">
        <v>23</v>
      </c>
      <c r="AO14" s="47">
        <v>19</v>
      </c>
      <c r="AP14" s="47">
        <v>6</v>
      </c>
      <c r="AQ14" s="47">
        <v>12</v>
      </c>
      <c r="AR14" s="47">
        <v>8</v>
      </c>
      <c r="AS14" s="47">
        <v>4</v>
      </c>
      <c r="AT14" s="47">
        <v>4</v>
      </c>
      <c r="AU14" s="47">
        <v>61</v>
      </c>
      <c r="AV14" s="47">
        <v>2</v>
      </c>
      <c r="AW14" s="47">
        <v>13</v>
      </c>
      <c r="AX14" s="47">
        <v>20</v>
      </c>
      <c r="AY14" s="47">
        <v>3</v>
      </c>
      <c r="AZ14" s="47">
        <v>4</v>
      </c>
      <c r="BA14" s="47">
        <v>25</v>
      </c>
      <c r="BB14" s="47">
        <v>4</v>
      </c>
    </row>
    <row r="15" spans="1:55" x14ac:dyDescent="0.35">
      <c r="A15" s="44" t="str">
        <f>マスタ!B15</f>
        <v>●</v>
      </c>
      <c r="B15" s="11" t="str">
        <f>IF(マスタ!C15="","",マスタ!C15)</f>
        <v>虚血性心疾患、心不全、大動脈疾患及び心血管疾患の年齢調整死亡率</v>
      </c>
      <c r="C15" s="11" t="str">
        <f>IF(マスタ!D15="","",マスタ!D15)</f>
        <v>虚血性心疾患の年齢調整死亡率（男性）</v>
      </c>
      <c r="D15" s="11" t="str">
        <f>IF(マスタ!E15="","",マスタ!E15)</f>
        <v>虚血性心疾患、心不全、大動脈疾患及び心血管疾患の年齢調整死亡率（虚血性心疾患の年齢調整死亡率（男性））</v>
      </c>
      <c r="E15" s="11" t="str">
        <f>IF(マスタ!F15="","",マスタ!F15)</f>
        <v>人口動態統計</v>
      </c>
      <c r="F15" s="2" t="s">
        <v>159</v>
      </c>
      <c r="G15" s="48">
        <v>72.886347759269782</v>
      </c>
      <c r="H15" s="48">
        <v>59.005991200469161</v>
      </c>
      <c r="I15" s="48">
        <v>60.227579947177063</v>
      </c>
      <c r="J15" s="48">
        <v>46.731111678411487</v>
      </c>
      <c r="K15" s="48">
        <v>61.697197493106962</v>
      </c>
      <c r="L15" s="48">
        <v>33.585922170953523</v>
      </c>
      <c r="M15" s="48">
        <v>87.546553880232963</v>
      </c>
      <c r="N15" s="48">
        <v>81.924013509838062</v>
      </c>
      <c r="O15" s="48">
        <v>84.563700704840045</v>
      </c>
      <c r="P15" s="48">
        <v>119.91291791132861</v>
      </c>
      <c r="Q15" s="48">
        <v>50.562096517979008</v>
      </c>
      <c r="R15" s="48">
        <v>100.1030601295538</v>
      </c>
      <c r="S15" s="48">
        <v>60.242205526743682</v>
      </c>
      <c r="T15" s="48">
        <v>105.8819508104573</v>
      </c>
      <c r="U15" s="48">
        <v>60.532201641829211</v>
      </c>
      <c r="V15" s="48">
        <v>49.907037109996317</v>
      </c>
      <c r="W15" s="48">
        <v>55.25669742598982</v>
      </c>
      <c r="X15" s="48">
        <v>61.394470282565457</v>
      </c>
      <c r="Y15" s="48">
        <v>84.108892069266872</v>
      </c>
      <c r="Z15" s="48">
        <v>59.814837659833238</v>
      </c>
      <c r="AA15" s="48">
        <v>58.07396800908294</v>
      </c>
      <c r="AB15" s="48">
        <v>61.398589533205701</v>
      </c>
      <c r="AC15" s="48">
        <v>59.083252387354001</v>
      </c>
      <c r="AD15" s="48">
        <v>57.186958624703109</v>
      </c>
      <c r="AE15" s="48">
        <v>74.185786131305392</v>
      </c>
      <c r="AF15" s="48">
        <v>70.544683413666959</v>
      </c>
      <c r="AG15" s="48">
        <v>93.106946793308992</v>
      </c>
      <c r="AH15" s="48">
        <v>104.839921770199</v>
      </c>
      <c r="AI15" s="48">
        <v>71.612897690175075</v>
      </c>
      <c r="AJ15" s="48">
        <v>39.634285086401427</v>
      </c>
      <c r="AK15" s="48">
        <v>124.7484904400969</v>
      </c>
      <c r="AL15" s="48">
        <v>65.452644933136725</v>
      </c>
      <c r="AM15" s="48">
        <v>31.07986091519037</v>
      </c>
      <c r="AN15" s="48">
        <v>86.010545350695381</v>
      </c>
      <c r="AO15" s="48">
        <v>74.552503475739826</v>
      </c>
      <c r="AP15" s="48">
        <v>40.614816565994857</v>
      </c>
      <c r="AQ15" s="48">
        <v>53.915415281374457</v>
      </c>
      <c r="AR15" s="48">
        <v>41.879338946367319</v>
      </c>
      <c r="AS15" s="48">
        <v>46.592622681286777</v>
      </c>
      <c r="AT15" s="48">
        <v>78.861857436073436</v>
      </c>
      <c r="AU15" s="48">
        <v>45.497374607661342</v>
      </c>
      <c r="AV15" s="48">
        <v>40.430393874941622</v>
      </c>
      <c r="AW15" s="48">
        <v>53.029587519226972</v>
      </c>
      <c r="AX15" s="48">
        <v>34.135351254816023</v>
      </c>
      <c r="AY15" s="48">
        <v>63.737351794214852</v>
      </c>
      <c r="AZ15" s="48">
        <v>58.533973691425999</v>
      </c>
      <c r="BA15" s="48">
        <v>67.527200984723933</v>
      </c>
      <c r="BB15" s="48">
        <v>75.847234337285542</v>
      </c>
    </row>
    <row r="16" spans="1:55" x14ac:dyDescent="0.35">
      <c r="A16" s="44" t="str">
        <f>マスタ!B16</f>
        <v>●</v>
      </c>
      <c r="B16" s="11" t="str">
        <f>IF(マスタ!C16="","",マスタ!C16)</f>
        <v>虚血性心疾患、心不全、大動脈疾患及び心血管疾患の年齢調整死亡率</v>
      </c>
      <c r="C16" s="11" t="str">
        <f>IF(マスタ!D16="","",マスタ!D16)</f>
        <v>虚血性心疾患の年齢調整死亡率（女性）</v>
      </c>
      <c r="D16" s="11" t="str">
        <f>IF(マスタ!E16="","",マスタ!E16)</f>
        <v>虚血性心疾患、心不全、大動脈疾患及び心血管疾患の年齢調整死亡率（虚血性心疾患の年齢調整死亡率（女性））</v>
      </c>
      <c r="E16" s="11" t="str">
        <f>IF(マスタ!F16="","",マスタ!F16)</f>
        <v>人口動態統計</v>
      </c>
      <c r="F16" s="2" t="s">
        <v>159</v>
      </c>
      <c r="G16" s="48">
        <v>31.483823736016429</v>
      </c>
      <c r="H16" s="48">
        <v>26.967644019808951</v>
      </c>
      <c r="I16" s="48">
        <v>24.37118595077267</v>
      </c>
      <c r="J16" s="48">
        <v>21.935625724482719</v>
      </c>
      <c r="K16" s="48">
        <v>27.817930040388418</v>
      </c>
      <c r="L16" s="48">
        <v>17.11924406853559</v>
      </c>
      <c r="M16" s="48">
        <v>38.809181675754132</v>
      </c>
      <c r="N16" s="48">
        <v>38.276939581079553</v>
      </c>
      <c r="O16" s="48">
        <v>37.573720714280491</v>
      </c>
      <c r="P16" s="48">
        <v>54.003013740430447</v>
      </c>
      <c r="Q16" s="48">
        <v>23.001223008973781</v>
      </c>
      <c r="R16" s="48">
        <v>47.721709318853861</v>
      </c>
      <c r="S16" s="48">
        <v>29.14502624543093</v>
      </c>
      <c r="T16" s="48">
        <v>46.562709530777397</v>
      </c>
      <c r="U16" s="48">
        <v>22.70058448879583</v>
      </c>
      <c r="V16" s="48">
        <v>20.297561958560159</v>
      </c>
      <c r="W16" s="48">
        <v>26.856037361949081</v>
      </c>
      <c r="X16" s="48">
        <v>28.648259661120701</v>
      </c>
      <c r="Y16" s="48">
        <v>41.646194559675997</v>
      </c>
      <c r="Z16" s="48">
        <v>24.286491775741471</v>
      </c>
      <c r="AA16" s="48">
        <v>25.704856287243501</v>
      </c>
      <c r="AB16" s="48">
        <v>28.599320072098831</v>
      </c>
      <c r="AC16" s="48">
        <v>26.668364622807669</v>
      </c>
      <c r="AD16" s="48">
        <v>28.006038398846901</v>
      </c>
      <c r="AE16" s="48">
        <v>35.335079484544423</v>
      </c>
      <c r="AF16" s="48">
        <v>36.033943450721317</v>
      </c>
      <c r="AG16" s="48">
        <v>40.756398829600712</v>
      </c>
      <c r="AH16" s="48">
        <v>46.264019865127153</v>
      </c>
      <c r="AI16" s="48">
        <v>30.511439836488542</v>
      </c>
      <c r="AJ16" s="48">
        <v>16.282217129845272</v>
      </c>
      <c r="AK16" s="48">
        <v>49.601470859205442</v>
      </c>
      <c r="AL16" s="48">
        <v>30.85995402204437</v>
      </c>
      <c r="AM16" s="48">
        <v>13.22328328785242</v>
      </c>
      <c r="AN16" s="48">
        <v>38.048248944852418</v>
      </c>
      <c r="AO16" s="48">
        <v>32.509476772969293</v>
      </c>
      <c r="AP16" s="48">
        <v>22.205527851466471</v>
      </c>
      <c r="AQ16" s="48">
        <v>23.391840070888041</v>
      </c>
      <c r="AR16" s="48">
        <v>22.329386096634991</v>
      </c>
      <c r="AS16" s="48">
        <v>21.564087998869091</v>
      </c>
      <c r="AT16" s="48">
        <v>34.281292913595713</v>
      </c>
      <c r="AU16" s="48">
        <v>20.044387926825969</v>
      </c>
      <c r="AV16" s="48">
        <v>20.26954849715063</v>
      </c>
      <c r="AW16" s="48">
        <v>26.401951903147321</v>
      </c>
      <c r="AX16" s="48">
        <v>15.46688907813512</v>
      </c>
      <c r="AY16" s="48">
        <v>32.371690029491752</v>
      </c>
      <c r="AZ16" s="48">
        <v>23.87248199117591</v>
      </c>
      <c r="BA16" s="48">
        <v>30.127940896303159</v>
      </c>
      <c r="BB16" s="48">
        <v>27.660905502420569</v>
      </c>
    </row>
    <row r="17" spans="1:54" x14ac:dyDescent="0.35">
      <c r="A17" s="44" t="str">
        <f>マスタ!B17</f>
        <v>●</v>
      </c>
      <c r="B17" s="11" t="str">
        <f>IF(マスタ!C17="","",マスタ!C17)</f>
        <v>虚血性心疾患、心不全、大動脈疾患及び心血管疾患の年齢調整死亡率</v>
      </c>
      <c r="C17" s="11" t="str">
        <f>IF(マスタ!D17="","",マスタ!D17)</f>
        <v>心不全の年齢調整死亡率（男性）</v>
      </c>
      <c r="D17" s="11" t="str">
        <f>IF(マスタ!E17="","",マスタ!E17)</f>
        <v>虚血性心疾患、心不全、大動脈疾患及び心血管疾患の年齢調整死亡率（心不全の年齢調整死亡率（男性））</v>
      </c>
      <c r="E17" s="11" t="str">
        <f>IF(マスタ!F17="","",マスタ!F17)</f>
        <v>人口動態統計</v>
      </c>
      <c r="F17" s="2" t="s">
        <v>159</v>
      </c>
      <c r="G17" s="48">
        <v>70.356660944447725</v>
      </c>
      <c r="H17" s="48">
        <v>75.472735085532236</v>
      </c>
      <c r="I17" s="48">
        <v>94.926465924100228</v>
      </c>
      <c r="J17" s="48">
        <v>68.283949366189802</v>
      </c>
      <c r="K17" s="48">
        <v>67.072477036169573</v>
      </c>
      <c r="L17" s="48">
        <v>83.012159916887143</v>
      </c>
      <c r="M17" s="48">
        <v>65.045447697917282</v>
      </c>
      <c r="N17" s="48">
        <v>67.207196027620896</v>
      </c>
      <c r="O17" s="48">
        <v>71.609735966207367</v>
      </c>
      <c r="P17" s="48">
        <v>54.532718481788663</v>
      </c>
      <c r="Q17" s="48">
        <v>59.325391673505287</v>
      </c>
      <c r="R17" s="48">
        <v>59.211267517916248</v>
      </c>
      <c r="S17" s="48">
        <v>67.420515166766762</v>
      </c>
      <c r="T17" s="48">
        <v>50.277176945830888</v>
      </c>
      <c r="U17" s="48">
        <v>94.927423144391256</v>
      </c>
      <c r="V17" s="48">
        <v>66.695805334784225</v>
      </c>
      <c r="W17" s="48">
        <v>68.376573366804948</v>
      </c>
      <c r="X17" s="48">
        <v>80.312385990127609</v>
      </c>
      <c r="Y17" s="48">
        <v>68.45417680891552</v>
      </c>
      <c r="Z17" s="48">
        <v>64.224244144527589</v>
      </c>
      <c r="AA17" s="48">
        <v>61.429529928798672</v>
      </c>
      <c r="AB17" s="48">
        <v>69.68461308953303</v>
      </c>
      <c r="AC17" s="48">
        <v>65.569623553408618</v>
      </c>
      <c r="AD17" s="48">
        <v>54.111196770857163</v>
      </c>
      <c r="AE17" s="48">
        <v>50.706921294224301</v>
      </c>
      <c r="AF17" s="48">
        <v>61.325571807591167</v>
      </c>
      <c r="AG17" s="48">
        <v>67.188177112442304</v>
      </c>
      <c r="AH17" s="48">
        <v>67.22286796591014</v>
      </c>
      <c r="AI17" s="48">
        <v>65.635109063229052</v>
      </c>
      <c r="AJ17" s="48">
        <v>59.576392263476237</v>
      </c>
      <c r="AK17" s="48">
        <v>77.611696474850604</v>
      </c>
      <c r="AL17" s="48">
        <v>49.623771500665363</v>
      </c>
      <c r="AM17" s="48">
        <v>58.344364481923698</v>
      </c>
      <c r="AN17" s="48">
        <v>70.751647409972506</v>
      </c>
      <c r="AO17" s="48">
        <v>73.710785517619172</v>
      </c>
      <c r="AP17" s="48">
        <v>64.505892903622154</v>
      </c>
      <c r="AQ17" s="48">
        <v>59.342272094387177</v>
      </c>
      <c r="AR17" s="48">
        <v>57.588705707578072</v>
      </c>
      <c r="AS17" s="48">
        <v>83.967178803671786</v>
      </c>
      <c r="AT17" s="48">
        <v>74.158960246494416</v>
      </c>
      <c r="AU17" s="48">
        <v>54.51779946379861</v>
      </c>
      <c r="AV17" s="48">
        <v>58.696299842985439</v>
      </c>
      <c r="AW17" s="48">
        <v>65.518707202076442</v>
      </c>
      <c r="AX17" s="48">
        <v>53.327252111677247</v>
      </c>
      <c r="AY17" s="48">
        <v>52.552562915292633</v>
      </c>
      <c r="AZ17" s="48">
        <v>57.422575659820978</v>
      </c>
      <c r="BA17" s="48">
        <v>71.131053616460306</v>
      </c>
      <c r="BB17" s="48">
        <v>46.234048200443183</v>
      </c>
    </row>
    <row r="18" spans="1:54" x14ac:dyDescent="0.35">
      <c r="A18" s="44" t="str">
        <f>マスタ!B18</f>
        <v>●</v>
      </c>
      <c r="B18" s="11" t="str">
        <f>IF(マスタ!C18="","",マスタ!C18)</f>
        <v>虚血性心疾患、心不全、大動脈疾患及び心血管疾患の年齢調整死亡率</v>
      </c>
      <c r="C18" s="11" t="str">
        <f>IF(マスタ!D18="","",マスタ!D18)</f>
        <v>心不全の年齢調整死亡率（女性）</v>
      </c>
      <c r="D18" s="11" t="str">
        <f>IF(マスタ!E18="","",マスタ!E18)</f>
        <v>虚血性心疾患、心不全、大動脈疾患及び心血管疾患の年齢調整死亡率（心不全の年齢調整死亡率（女性））</v>
      </c>
      <c r="E18" s="11" t="str">
        <f>IF(マスタ!F18="","",マスタ!F18)</f>
        <v>人口動態統計</v>
      </c>
      <c r="F18" s="2" t="s">
        <v>159</v>
      </c>
      <c r="G18" s="48">
        <v>52.113748972231321</v>
      </c>
      <c r="H18" s="48">
        <v>61.469636572739468</v>
      </c>
      <c r="I18" s="48">
        <v>65.706350483140071</v>
      </c>
      <c r="J18" s="48">
        <v>54.367909309654713</v>
      </c>
      <c r="K18" s="48">
        <v>54.857800016526262</v>
      </c>
      <c r="L18" s="48">
        <v>59.440482472467018</v>
      </c>
      <c r="M18" s="48">
        <v>50.072896691713822</v>
      </c>
      <c r="N18" s="48">
        <v>57.077069083243643</v>
      </c>
      <c r="O18" s="48">
        <v>62.349138689066741</v>
      </c>
      <c r="P18" s="48">
        <v>46.675457228741081</v>
      </c>
      <c r="Q18" s="48">
        <v>51.921610686508657</v>
      </c>
      <c r="R18" s="48">
        <v>56.163787664886613</v>
      </c>
      <c r="S18" s="48">
        <v>58.762159253915968</v>
      </c>
      <c r="T18" s="48">
        <v>42.84694229786632</v>
      </c>
      <c r="U18" s="48">
        <v>63.587855769101253</v>
      </c>
      <c r="V18" s="48">
        <v>51.393685138606912</v>
      </c>
      <c r="W18" s="48">
        <v>58.108560513225527</v>
      </c>
      <c r="X18" s="48">
        <v>57.630762187712399</v>
      </c>
      <c r="Y18" s="48">
        <v>61.677720659324578</v>
      </c>
      <c r="Z18" s="48">
        <v>56.039600831505602</v>
      </c>
      <c r="AA18" s="48">
        <v>51.801820045531478</v>
      </c>
      <c r="AB18" s="48">
        <v>61.969280374138521</v>
      </c>
      <c r="AC18" s="48">
        <v>50.596754364166841</v>
      </c>
      <c r="AD18" s="48">
        <v>48.998282990417579</v>
      </c>
      <c r="AE18" s="48">
        <v>49.848190615777767</v>
      </c>
      <c r="AF18" s="48">
        <v>55.794084168534788</v>
      </c>
      <c r="AG18" s="48">
        <v>60.674077538160468</v>
      </c>
      <c r="AH18" s="48">
        <v>56.999167700324641</v>
      </c>
      <c r="AI18" s="48">
        <v>59.000400556512787</v>
      </c>
      <c r="AJ18" s="48">
        <v>53.946469924540573</v>
      </c>
      <c r="AK18" s="48">
        <v>67.498706454705754</v>
      </c>
      <c r="AL18" s="48">
        <v>47.858883509902107</v>
      </c>
      <c r="AM18" s="48">
        <v>51.033705284613497</v>
      </c>
      <c r="AN18" s="48">
        <v>55.810324599615697</v>
      </c>
      <c r="AO18" s="48">
        <v>65.130145741085173</v>
      </c>
      <c r="AP18" s="48">
        <v>57.139174276488177</v>
      </c>
      <c r="AQ18" s="48">
        <v>55.070663000715669</v>
      </c>
      <c r="AR18" s="48">
        <v>51.433602863265769</v>
      </c>
      <c r="AS18" s="48">
        <v>74.78104528543912</v>
      </c>
      <c r="AT18" s="48">
        <v>65.139788430306112</v>
      </c>
      <c r="AU18" s="48">
        <v>46.039062596413231</v>
      </c>
      <c r="AV18" s="48">
        <v>58.95964150852398</v>
      </c>
      <c r="AW18" s="48">
        <v>59.904277854451458</v>
      </c>
      <c r="AX18" s="48">
        <v>47.901620119683493</v>
      </c>
      <c r="AY18" s="48">
        <v>46.328364855498407</v>
      </c>
      <c r="AZ18" s="48">
        <v>55.024203212697273</v>
      </c>
      <c r="BA18" s="48">
        <v>57.885640343565662</v>
      </c>
      <c r="BB18" s="48">
        <v>36.594585403980929</v>
      </c>
    </row>
    <row r="19" spans="1:54" x14ac:dyDescent="0.35">
      <c r="A19" s="44" t="str">
        <f>マスタ!B19</f>
        <v>●</v>
      </c>
      <c r="B19" s="11" t="str">
        <f>IF(マスタ!C19="","",マスタ!C19)</f>
        <v>虚血性心疾患、心不全、大動脈疾患及び心血管疾患の年齢調整死亡率</v>
      </c>
      <c r="C19" s="11" t="str">
        <f>IF(マスタ!D19="","",マスタ!D19)</f>
        <v>大動脈疾患の年齢調整死亡率（男性）</v>
      </c>
      <c r="D19" s="11" t="str">
        <f>IF(マスタ!E19="","",マスタ!E19)</f>
        <v>虚血性心疾患、心不全、大動脈疾患及び心血管疾患の年齢調整死亡率（大動脈疾患の年齢調整死亡率（男性））</v>
      </c>
      <c r="E19" s="11" t="str">
        <f>IF(マスタ!F19="","",マスタ!F19)</f>
        <v>人口動態統計</v>
      </c>
      <c r="F19" s="2" t="s">
        <v>159</v>
      </c>
      <c r="G19" s="48">
        <v>17.333663371389768</v>
      </c>
      <c r="H19" s="48">
        <v>18.905293372544971</v>
      </c>
      <c r="I19" s="48">
        <v>21.20205652203925</v>
      </c>
      <c r="J19" s="48">
        <v>23.093649742672071</v>
      </c>
      <c r="K19" s="48">
        <v>19.80441786411286</v>
      </c>
      <c r="L19" s="48">
        <v>16.230643510655039</v>
      </c>
      <c r="M19" s="48">
        <v>21.214311444807699</v>
      </c>
      <c r="N19" s="48">
        <v>22.41960557536186</v>
      </c>
      <c r="O19" s="48">
        <v>16.420823196511691</v>
      </c>
      <c r="P19" s="48">
        <v>16.966051213729031</v>
      </c>
      <c r="Q19" s="48">
        <v>17.5653552978041</v>
      </c>
      <c r="R19" s="48">
        <v>15.63126481517379</v>
      </c>
      <c r="S19" s="48">
        <v>16.9338861225424</v>
      </c>
      <c r="T19" s="48">
        <v>18.849307778229321</v>
      </c>
      <c r="U19" s="48">
        <v>17.648919554309721</v>
      </c>
      <c r="V19" s="48">
        <v>15.57510849392329</v>
      </c>
      <c r="W19" s="48">
        <v>15.37082190531159</v>
      </c>
      <c r="X19" s="48">
        <v>15.19915482970818</v>
      </c>
      <c r="Y19" s="48">
        <v>16.523325002067249</v>
      </c>
      <c r="Z19" s="48">
        <v>18.052914209690119</v>
      </c>
      <c r="AA19" s="48">
        <v>17.142717001279681</v>
      </c>
      <c r="AB19" s="48">
        <v>15.81431587236248</v>
      </c>
      <c r="AC19" s="48">
        <v>19.538021184406759</v>
      </c>
      <c r="AD19" s="48">
        <v>19.233628466597661</v>
      </c>
      <c r="AE19" s="48">
        <v>20.95427674809148</v>
      </c>
      <c r="AF19" s="48">
        <v>16.20143022927218</v>
      </c>
      <c r="AG19" s="48">
        <v>14.147880265710789</v>
      </c>
      <c r="AH19" s="48">
        <v>12.826767460106179</v>
      </c>
      <c r="AI19" s="48">
        <v>14.74353621957102</v>
      </c>
      <c r="AJ19" s="48">
        <v>16.04145348298016</v>
      </c>
      <c r="AK19" s="48">
        <v>15.506624185075561</v>
      </c>
      <c r="AL19" s="48">
        <v>13.36666614785077</v>
      </c>
      <c r="AM19" s="48">
        <v>14.8045199890761</v>
      </c>
      <c r="AN19" s="48">
        <v>16.17525551060627</v>
      </c>
      <c r="AO19" s="48">
        <v>13.748407259620169</v>
      </c>
      <c r="AP19" s="48">
        <v>18.250211801104349</v>
      </c>
      <c r="AQ19" s="48">
        <v>11.762446449955659</v>
      </c>
      <c r="AR19" s="48">
        <v>14.361064357704659</v>
      </c>
      <c r="AS19" s="48">
        <v>14.88099995038792</v>
      </c>
      <c r="AT19" s="48">
        <v>17.417274538428309</v>
      </c>
      <c r="AU19" s="48">
        <v>19.412665188526681</v>
      </c>
      <c r="AV19" s="48">
        <v>12.248616064785249</v>
      </c>
      <c r="AW19" s="48">
        <v>18.656274874814919</v>
      </c>
      <c r="AX19" s="48">
        <v>15.066572722333669</v>
      </c>
      <c r="AY19" s="48">
        <v>13.54622084407451</v>
      </c>
      <c r="AZ19" s="48">
        <v>14.04331657076677</v>
      </c>
      <c r="BA19" s="48">
        <v>18.83067088043833</v>
      </c>
      <c r="BB19" s="48">
        <v>17.143441031091101</v>
      </c>
    </row>
    <row r="20" spans="1:54" x14ac:dyDescent="0.35">
      <c r="A20" s="44" t="str">
        <f>マスタ!B20</f>
        <v>●</v>
      </c>
      <c r="B20" s="11" t="str">
        <f>IF(マスタ!C20="","",マスタ!C20)</f>
        <v>虚血性心疾患、心不全、大動脈疾患及び心血管疾患の年齢調整死亡率</v>
      </c>
      <c r="C20" s="11" t="str">
        <f>IF(マスタ!D20="","",マスタ!D20)</f>
        <v>大動脈疾患の年齢調整死亡率（女性）</v>
      </c>
      <c r="D20" s="11" t="str">
        <f>IF(マスタ!E20="","",マスタ!E20)</f>
        <v>虚血性心疾患、心不全、大動脈疾患及び心血管疾患の年齢調整死亡率（大動脈疾患の年齢調整死亡率（女性））</v>
      </c>
      <c r="E20" s="11" t="str">
        <f>IF(マスタ!F20="","",マスタ!F20)</f>
        <v>人口動態統計</v>
      </c>
      <c r="F20" s="2" t="s">
        <v>159</v>
      </c>
      <c r="G20" s="48">
        <v>10.97381361283702</v>
      </c>
      <c r="H20" s="48">
        <v>12.507996306680219</v>
      </c>
      <c r="I20" s="48">
        <v>11.578795314443351</v>
      </c>
      <c r="J20" s="48">
        <v>9.0379696366965074</v>
      </c>
      <c r="K20" s="48">
        <v>10.82212621566879</v>
      </c>
      <c r="L20" s="48">
        <v>10.029189359366351</v>
      </c>
      <c r="M20" s="48">
        <v>12.21903339931397</v>
      </c>
      <c r="N20" s="48">
        <v>13.914578433415629</v>
      </c>
      <c r="O20" s="48">
        <v>11.61746385977685</v>
      </c>
      <c r="P20" s="48">
        <v>11.7135717367754</v>
      </c>
      <c r="Q20" s="48">
        <v>13.273209546816091</v>
      </c>
      <c r="R20" s="48">
        <v>10.45347089674986</v>
      </c>
      <c r="S20" s="48">
        <v>11.94905362791874</v>
      </c>
      <c r="T20" s="48">
        <v>11.629839471134609</v>
      </c>
      <c r="U20" s="48">
        <v>10.710549999289061</v>
      </c>
      <c r="V20" s="48">
        <v>9.0959499262151589</v>
      </c>
      <c r="W20" s="48">
        <v>10.9197129248897</v>
      </c>
      <c r="X20" s="48">
        <v>9.5956208492051172</v>
      </c>
      <c r="Y20" s="48">
        <v>12.914537717098581</v>
      </c>
      <c r="Z20" s="48">
        <v>12.860584244873801</v>
      </c>
      <c r="AA20" s="48">
        <v>11.637514043661859</v>
      </c>
      <c r="AB20" s="48">
        <v>11.86558054281922</v>
      </c>
      <c r="AC20" s="48">
        <v>10.56579793653426</v>
      </c>
      <c r="AD20" s="48">
        <v>11.89183706474288</v>
      </c>
      <c r="AE20" s="48">
        <v>10.86129942865003</v>
      </c>
      <c r="AF20" s="48">
        <v>12.242919771422271</v>
      </c>
      <c r="AG20" s="48">
        <v>9.9188966086052375</v>
      </c>
      <c r="AH20" s="48">
        <v>8.5594876832664646</v>
      </c>
      <c r="AI20" s="48">
        <v>8.7675541298331439</v>
      </c>
      <c r="AJ20" s="48">
        <v>10.641114263818629</v>
      </c>
      <c r="AK20" s="48">
        <v>9.4050615799077057</v>
      </c>
      <c r="AL20" s="48">
        <v>15.95789735183004</v>
      </c>
      <c r="AM20" s="48">
        <v>13.307119688488349</v>
      </c>
      <c r="AN20" s="48">
        <v>8.6515138968375087</v>
      </c>
      <c r="AO20" s="48">
        <v>11.061266050685351</v>
      </c>
      <c r="AP20" s="48">
        <v>11.60854283229351</v>
      </c>
      <c r="AQ20" s="48">
        <v>9.3799436780726939</v>
      </c>
      <c r="AR20" s="48">
        <v>6.4783633374236436</v>
      </c>
      <c r="AS20" s="48">
        <v>9.7332039247423889</v>
      </c>
      <c r="AT20" s="48">
        <v>11.148771618775189</v>
      </c>
      <c r="AU20" s="48">
        <v>12.516484534653239</v>
      </c>
      <c r="AV20" s="48">
        <v>9.530664042926956</v>
      </c>
      <c r="AW20" s="48">
        <v>13.785324875091691</v>
      </c>
      <c r="AX20" s="48">
        <v>12.115992024846561</v>
      </c>
      <c r="AY20" s="48">
        <v>10.76712491693432</v>
      </c>
      <c r="AZ20" s="48">
        <v>10.00601103664607</v>
      </c>
      <c r="BA20" s="48">
        <v>12.811731459809669</v>
      </c>
      <c r="BB20" s="48">
        <v>14.726966101562891</v>
      </c>
    </row>
    <row r="21" spans="1:54" x14ac:dyDescent="0.35">
      <c r="A21" s="44" t="str">
        <f>マスタ!B21</f>
        <v>●</v>
      </c>
      <c r="B21" s="11" t="str">
        <f>IF(マスタ!C21="","",マスタ!C21)</f>
        <v>虚血性心疾患、心不全、大動脈疾患及び心血管疾患の年齢調整死亡率</v>
      </c>
      <c r="C21" s="11" t="str">
        <f>IF(マスタ!D21="","",マスタ!D21)</f>
        <v>心血管疾患の年齢調整死亡率（男性）</v>
      </c>
      <c r="D21" s="11" t="str">
        <f>IF(マスタ!E21="","",マスタ!E21)</f>
        <v>虚血性心疾患、心不全、大動脈疾患及び心血管疾患の年齢調整死亡率（心血管疾患の年齢調整死亡率（男性））</v>
      </c>
      <c r="E21" s="11" t="str">
        <f>IF(マスタ!F21="","",マスタ!F21)</f>
        <v>人口動態統計</v>
      </c>
      <c r="F21" s="2" t="s">
        <v>159</v>
      </c>
      <c r="G21" s="48">
        <v>191.40005093898631</v>
      </c>
      <c r="H21" s="48">
        <v>180.05488035911051</v>
      </c>
      <c r="I21" s="48">
        <v>231.84416538356689</v>
      </c>
      <c r="J21" s="48">
        <v>222.9040771001811</v>
      </c>
      <c r="K21" s="48">
        <v>192.76242501535191</v>
      </c>
      <c r="L21" s="48">
        <v>161.91555727826591</v>
      </c>
      <c r="M21" s="48">
        <v>202.6085517712074</v>
      </c>
      <c r="N21" s="48">
        <v>206.24338529941451</v>
      </c>
      <c r="O21" s="48">
        <v>198.6720489874929</v>
      </c>
      <c r="P21" s="48">
        <v>214.89096296701121</v>
      </c>
      <c r="Q21" s="48">
        <v>193.80701843870821</v>
      </c>
      <c r="R21" s="48">
        <v>198.68520082343309</v>
      </c>
      <c r="S21" s="48">
        <v>189.94596034680211</v>
      </c>
      <c r="T21" s="48">
        <v>187.08810120554469</v>
      </c>
      <c r="U21" s="48">
        <v>182.2199815939222</v>
      </c>
      <c r="V21" s="48">
        <v>171.78114977079821</v>
      </c>
      <c r="W21" s="48">
        <v>158.16694846221949</v>
      </c>
      <c r="X21" s="48">
        <v>187.63177197182151</v>
      </c>
      <c r="Y21" s="48">
        <v>188.73211667699101</v>
      </c>
      <c r="Z21" s="48">
        <v>168.208763012595</v>
      </c>
      <c r="AA21" s="48">
        <v>171.36692712791449</v>
      </c>
      <c r="AB21" s="48">
        <v>181.83186161963809</v>
      </c>
      <c r="AC21" s="48">
        <v>174.4821327635828</v>
      </c>
      <c r="AD21" s="48">
        <v>149.46640692454821</v>
      </c>
      <c r="AE21" s="48">
        <v>176.5969992663376</v>
      </c>
      <c r="AF21" s="48">
        <v>161.7148448459547</v>
      </c>
      <c r="AG21" s="48">
        <v>190.84241690393989</v>
      </c>
      <c r="AH21" s="48">
        <v>206.13119214445311</v>
      </c>
      <c r="AI21" s="48">
        <v>172.06355698984299</v>
      </c>
      <c r="AJ21" s="48">
        <v>189.60898822812129</v>
      </c>
      <c r="AK21" s="48">
        <v>236.22030686168151</v>
      </c>
      <c r="AL21" s="48">
        <v>152.85055295666001</v>
      </c>
      <c r="AM21" s="48">
        <v>162.09357398685961</v>
      </c>
      <c r="AN21" s="48">
        <v>186.87477135361331</v>
      </c>
      <c r="AO21" s="48">
        <v>188.0495762842356</v>
      </c>
      <c r="AP21" s="48">
        <v>207.67430819969471</v>
      </c>
      <c r="AQ21" s="48">
        <v>174.17355815228751</v>
      </c>
      <c r="AR21" s="48">
        <v>192.7906230172037</v>
      </c>
      <c r="AS21" s="48">
        <v>217.09192246915171</v>
      </c>
      <c r="AT21" s="48">
        <v>188.3188252464</v>
      </c>
      <c r="AU21" s="48">
        <v>138.19021160652321</v>
      </c>
      <c r="AV21" s="48">
        <v>146.9086414766484</v>
      </c>
      <c r="AW21" s="48">
        <v>170.67338680815331</v>
      </c>
      <c r="AX21" s="48">
        <v>170.49729312835231</v>
      </c>
      <c r="AY21" s="48">
        <v>167.1903702042722</v>
      </c>
      <c r="AZ21" s="48">
        <v>195.04310533397449</v>
      </c>
      <c r="BA21" s="48">
        <v>185.9222036374438</v>
      </c>
      <c r="BB21" s="48">
        <v>171.03858073104189</v>
      </c>
    </row>
    <row r="22" spans="1:54" x14ac:dyDescent="0.35">
      <c r="A22" s="44" t="str">
        <f>マスタ!B22</f>
        <v>●</v>
      </c>
      <c r="B22" s="11" t="str">
        <f>IF(マスタ!C22="","",マスタ!C22)</f>
        <v>虚血性心疾患、心不全、大動脈疾患及び心血管疾患の年齢調整死亡率</v>
      </c>
      <c r="C22" s="11" t="str">
        <f>IF(マスタ!D22="","",マスタ!D22)</f>
        <v>心血管疾患の年齢調整死亡率（女性）</v>
      </c>
      <c r="D22" s="11" t="str">
        <f>IF(マスタ!E22="","",マスタ!E22)</f>
        <v>虚血性心疾患、心不全、大動脈疾患及び心血管疾患の年齢調整死亡率（心血管疾患の年齢調整死亡率（女性））</v>
      </c>
      <c r="E22" s="11" t="str">
        <f>IF(マスタ!F22="","",マスタ!F22)</f>
        <v>人口動態統計</v>
      </c>
      <c r="F22" s="2" t="s">
        <v>159</v>
      </c>
      <c r="G22" s="48">
        <v>115.65271669663061</v>
      </c>
      <c r="H22" s="48">
        <v>119.8942899745654</v>
      </c>
      <c r="I22" s="48">
        <v>127.6879933714236</v>
      </c>
      <c r="J22" s="48">
        <v>135.06203076216559</v>
      </c>
      <c r="K22" s="48">
        <v>123.7228240831159</v>
      </c>
      <c r="L22" s="48">
        <v>109.32427620414769</v>
      </c>
      <c r="M22" s="48">
        <v>121.4443875896271</v>
      </c>
      <c r="N22" s="48">
        <v>136.17541846987569</v>
      </c>
      <c r="O22" s="48">
        <v>130.13848155947579</v>
      </c>
      <c r="P22" s="48">
        <v>133.27014925368971</v>
      </c>
      <c r="Q22" s="48">
        <v>125.4771927031485</v>
      </c>
      <c r="R22" s="48">
        <v>131.70539612914641</v>
      </c>
      <c r="S22" s="48">
        <v>128.43514243632049</v>
      </c>
      <c r="T22" s="48">
        <v>115.233466827149</v>
      </c>
      <c r="U22" s="48">
        <v>109.9801085082284</v>
      </c>
      <c r="V22" s="48">
        <v>110.3688645389084</v>
      </c>
      <c r="W22" s="48">
        <v>107.3220333618292</v>
      </c>
      <c r="X22" s="48">
        <v>119.3152163987497</v>
      </c>
      <c r="Y22" s="48">
        <v>131.47948449059189</v>
      </c>
      <c r="Z22" s="48">
        <v>114.31577730198759</v>
      </c>
      <c r="AA22" s="48">
        <v>108.7161938805974</v>
      </c>
      <c r="AB22" s="48">
        <v>123.48385031941039</v>
      </c>
      <c r="AC22" s="48">
        <v>113.4200087214914</v>
      </c>
      <c r="AD22" s="48">
        <v>105.28280189012889</v>
      </c>
      <c r="AE22" s="48">
        <v>124.87560522493609</v>
      </c>
      <c r="AF22" s="48">
        <v>121.16572310614021</v>
      </c>
      <c r="AG22" s="48">
        <v>126.49962561384881</v>
      </c>
      <c r="AH22" s="48">
        <v>128.86113646158259</v>
      </c>
      <c r="AI22" s="48">
        <v>118.69591441943579</v>
      </c>
      <c r="AJ22" s="48">
        <v>128.74321098648409</v>
      </c>
      <c r="AK22" s="48">
        <v>145.47441586794059</v>
      </c>
      <c r="AL22" s="48">
        <v>107.0038103419414</v>
      </c>
      <c r="AM22" s="48">
        <v>104.9421169076886</v>
      </c>
      <c r="AN22" s="48">
        <v>118.93958500097941</v>
      </c>
      <c r="AO22" s="48">
        <v>127.0342787502686</v>
      </c>
      <c r="AP22" s="48">
        <v>141.27868324589289</v>
      </c>
      <c r="AQ22" s="48">
        <v>117.87536662056679</v>
      </c>
      <c r="AR22" s="48">
        <v>137.1548055299657</v>
      </c>
      <c r="AS22" s="48">
        <v>149.76010037746511</v>
      </c>
      <c r="AT22" s="48">
        <v>127.7263212656682</v>
      </c>
      <c r="AU22" s="48">
        <v>93.518199480335952</v>
      </c>
      <c r="AV22" s="48">
        <v>114.53608655704789</v>
      </c>
      <c r="AW22" s="48">
        <v>125.9276844512068</v>
      </c>
      <c r="AX22" s="48">
        <v>113.9609974451852</v>
      </c>
      <c r="AY22" s="48">
        <v>112.4084850864905</v>
      </c>
      <c r="AZ22" s="48">
        <v>125.6186560964741</v>
      </c>
      <c r="BA22" s="48">
        <v>120.74640856888099</v>
      </c>
      <c r="BB22" s="48">
        <v>101.69664850239801</v>
      </c>
    </row>
    <row r="23" spans="1:54" x14ac:dyDescent="0.4">
      <c r="A23" s="44" t="str">
        <f>マスタ!B23</f>
        <v>ー</v>
      </c>
      <c r="B23" s="11" t="str">
        <f>IF(マスタ!C23="","",マスタ!C23)</f>
        <v>心肺機能停止傷病者全搬送人員のうち、一般市民による除細動の実施件数</v>
      </c>
      <c r="C23" s="11" t="str">
        <f>IF(マスタ!D23="","",マスタ!D23)</f>
        <v/>
      </c>
      <c r="D23" s="11" t="str">
        <f>IF(マスタ!E23="","",マスタ!E23)</f>
        <v>心肺機能停止傷病者全搬送人員のうち、一般市民による除細動の実施件数</v>
      </c>
      <c r="E23" s="11" t="str">
        <f>IF(マスタ!F23="","",マスタ!F23)</f>
        <v>救急救助の現況</v>
      </c>
      <c r="F23" s="2" t="s">
        <v>158</v>
      </c>
      <c r="G23" s="11">
        <v>2168</v>
      </c>
      <c r="H23" s="11">
        <v>84</v>
      </c>
      <c r="I23" s="11">
        <v>19</v>
      </c>
      <c r="J23" s="11">
        <v>25</v>
      </c>
      <c r="K23" s="11">
        <v>47</v>
      </c>
      <c r="L23" s="11">
        <v>22</v>
      </c>
      <c r="M23" s="11">
        <v>24</v>
      </c>
      <c r="N23" s="11">
        <v>37</v>
      </c>
      <c r="O23" s="11">
        <v>50</v>
      </c>
      <c r="P23" s="11">
        <v>17</v>
      </c>
      <c r="Q23" s="11">
        <v>57</v>
      </c>
      <c r="R23" s="11">
        <v>116</v>
      </c>
      <c r="S23" s="11">
        <v>127</v>
      </c>
      <c r="T23" s="11">
        <v>337</v>
      </c>
      <c r="U23" s="11">
        <v>178</v>
      </c>
      <c r="V23" s="11">
        <v>40</v>
      </c>
      <c r="W23" s="11">
        <v>14</v>
      </c>
      <c r="X23" s="11">
        <v>26</v>
      </c>
      <c r="Y23" s="11">
        <v>10</v>
      </c>
      <c r="Z23" s="11">
        <v>11</v>
      </c>
      <c r="AA23" s="11">
        <v>27</v>
      </c>
      <c r="AB23" s="11">
        <v>46</v>
      </c>
      <c r="AC23" s="11">
        <v>68</v>
      </c>
      <c r="AD23" s="11">
        <v>118</v>
      </c>
      <c r="AE23" s="11">
        <v>36</v>
      </c>
      <c r="AF23" s="11">
        <v>20</v>
      </c>
      <c r="AG23" s="11">
        <v>44</v>
      </c>
      <c r="AH23" s="11">
        <v>127</v>
      </c>
      <c r="AI23" s="11">
        <v>72</v>
      </c>
      <c r="AJ23" s="11">
        <v>16</v>
      </c>
      <c r="AK23" s="11">
        <v>17</v>
      </c>
      <c r="AL23" s="11">
        <v>4</v>
      </c>
      <c r="AM23" s="11">
        <v>8</v>
      </c>
      <c r="AN23" s="11">
        <v>20</v>
      </c>
      <c r="AO23" s="11">
        <v>24</v>
      </c>
      <c r="AP23" s="11">
        <v>20</v>
      </c>
      <c r="AQ23" s="11">
        <v>8</v>
      </c>
      <c r="AR23" s="11">
        <v>7</v>
      </c>
      <c r="AS23" s="11">
        <v>15</v>
      </c>
      <c r="AT23" s="11">
        <v>17</v>
      </c>
      <c r="AU23" s="11">
        <v>44</v>
      </c>
      <c r="AV23" s="11">
        <v>14</v>
      </c>
      <c r="AW23" s="11">
        <v>14</v>
      </c>
      <c r="AX23" s="11">
        <v>18</v>
      </c>
      <c r="AY23" s="11">
        <v>16</v>
      </c>
      <c r="AZ23" s="11">
        <v>23</v>
      </c>
      <c r="BA23" s="11">
        <v>23</v>
      </c>
      <c r="BB23" s="11">
        <v>61</v>
      </c>
    </row>
    <row r="24" spans="1:54" x14ac:dyDescent="0.4">
      <c r="A24" s="44" t="str">
        <f>マスタ!B24</f>
        <v>ー</v>
      </c>
      <c r="B24" s="11" t="str">
        <f>IF(マスタ!C24="","",マスタ!C24)</f>
        <v>虚血性心疾患及び大動脈疾患により救急搬送された患者数</v>
      </c>
      <c r="C24" s="11" t="str">
        <f>IF(マスタ!D24="","",マスタ!D24)</f>
        <v>虚血性心疾患により救急搬送された患者数</v>
      </c>
      <c r="D24" s="11" t="str">
        <f>IF(マスタ!E24="","",マスタ!E24)</f>
        <v>虚血性心疾患及び大動脈疾患により救急搬送された患者数（虚血性心疾患により救急搬送された患者数）</v>
      </c>
      <c r="E24" s="11" t="str">
        <f>IF(マスタ!F24="","",マスタ!F24)</f>
        <v>患者調査</v>
      </c>
      <c r="F24" s="2" t="s">
        <v>157</v>
      </c>
      <c r="G24" s="11">
        <v>3.5</v>
      </c>
      <c r="H24" s="11">
        <v>1.6</v>
      </c>
      <c r="I24" s="11">
        <v>0</v>
      </c>
      <c r="J24" s="11">
        <v>0</v>
      </c>
      <c r="K24" s="11">
        <v>0.9</v>
      </c>
      <c r="L24" s="11">
        <v>0</v>
      </c>
      <c r="M24" s="11">
        <v>0</v>
      </c>
      <c r="N24" s="11">
        <v>0.6</v>
      </c>
      <c r="O24" s="11">
        <v>0.7</v>
      </c>
      <c r="P24" s="11">
        <v>0.9</v>
      </c>
      <c r="Q24" s="11">
        <v>0.7</v>
      </c>
      <c r="R24" s="11">
        <v>1.9</v>
      </c>
      <c r="S24" s="11">
        <v>1.9</v>
      </c>
      <c r="T24" s="11">
        <v>3</v>
      </c>
      <c r="U24" s="11">
        <v>2.4</v>
      </c>
      <c r="V24" s="11">
        <v>0.8</v>
      </c>
      <c r="W24" s="11">
        <v>0</v>
      </c>
      <c r="X24" s="11">
        <v>0</v>
      </c>
      <c r="Y24" s="11">
        <v>0</v>
      </c>
      <c r="Z24" s="11">
        <v>0</v>
      </c>
      <c r="AA24" s="11">
        <v>0</v>
      </c>
      <c r="AB24" s="11">
        <v>0.6</v>
      </c>
      <c r="AC24" s="11">
        <v>1.1000000000000001</v>
      </c>
      <c r="AD24" s="11">
        <v>1.7</v>
      </c>
      <c r="AE24" s="11">
        <v>0</v>
      </c>
      <c r="AF24" s="11">
        <v>0</v>
      </c>
      <c r="AG24" s="11">
        <v>0.5</v>
      </c>
      <c r="AH24" s="11">
        <v>2.5</v>
      </c>
      <c r="AI24" s="11">
        <v>2.5</v>
      </c>
      <c r="AJ24" s="11">
        <v>0</v>
      </c>
      <c r="AK24" s="11">
        <v>0</v>
      </c>
      <c r="AL24" s="11">
        <v>0</v>
      </c>
      <c r="AM24" s="11">
        <v>0</v>
      </c>
      <c r="AN24" s="11">
        <v>0</v>
      </c>
      <c r="AO24" s="11">
        <v>0.8</v>
      </c>
      <c r="AP24" s="11">
        <v>0.6</v>
      </c>
      <c r="AQ24" s="11">
        <v>0</v>
      </c>
      <c r="AR24" s="11">
        <v>0</v>
      </c>
      <c r="AS24" s="11">
        <v>0</v>
      </c>
      <c r="AT24" s="11">
        <v>0</v>
      </c>
      <c r="AU24" s="11">
        <v>1.6</v>
      </c>
      <c r="AV24" s="11">
        <v>0</v>
      </c>
      <c r="AW24" s="11">
        <v>0</v>
      </c>
      <c r="AX24" s="11">
        <v>0</v>
      </c>
      <c r="AY24" s="11">
        <v>0</v>
      </c>
      <c r="AZ24" s="11">
        <v>0</v>
      </c>
      <c r="BA24" s="11">
        <v>0.7</v>
      </c>
      <c r="BB24" s="11">
        <v>0.5</v>
      </c>
    </row>
    <row r="25" spans="1:54" x14ac:dyDescent="0.4">
      <c r="A25" s="44" t="str">
        <f>マスタ!B25</f>
        <v>ー</v>
      </c>
      <c r="B25" s="11" t="str">
        <f>IF(マスタ!C25="","",マスタ!C25)</f>
        <v>虚血性心疾患及び大動脈疾患により救急搬送された患者数</v>
      </c>
      <c r="C25" s="11" t="str">
        <f>IF(マスタ!D25="","",マスタ!D25)</f>
        <v>大動脈疾患により救急搬送された患者数</v>
      </c>
      <c r="D25" s="11" t="str">
        <f>IF(マスタ!E25="","",マスタ!E25)</f>
        <v>虚血性心疾患及び大動脈疾患により救急搬送された患者数（大動脈疾患により救急搬送された患者数）</v>
      </c>
      <c r="E25" s="11" t="str">
        <f>IF(マスタ!F25="","",マスタ!F25)</f>
        <v>患者調査</v>
      </c>
      <c r="F25" s="2" t="s">
        <v>157</v>
      </c>
      <c r="G25" s="11">
        <v>1.5</v>
      </c>
      <c r="H25" s="11">
        <v>0.8</v>
      </c>
      <c r="I25" s="11">
        <v>0</v>
      </c>
      <c r="J25" s="11">
        <v>0</v>
      </c>
      <c r="K25" s="11">
        <v>0</v>
      </c>
      <c r="L25" s="11">
        <v>0</v>
      </c>
      <c r="M25" s="11">
        <v>0</v>
      </c>
      <c r="N25" s="11">
        <v>0</v>
      </c>
      <c r="O25" s="11">
        <v>0</v>
      </c>
      <c r="P25" s="11">
        <v>0</v>
      </c>
      <c r="Q25" s="11">
        <v>0</v>
      </c>
      <c r="R25" s="11">
        <v>1</v>
      </c>
      <c r="S25" s="11">
        <v>1</v>
      </c>
      <c r="T25" s="11">
        <v>1.2</v>
      </c>
      <c r="U25" s="11">
        <v>0.8</v>
      </c>
      <c r="V25" s="11">
        <v>0</v>
      </c>
      <c r="W25" s="11">
        <v>0</v>
      </c>
      <c r="X25" s="11">
        <v>0</v>
      </c>
      <c r="Y25" s="11">
        <v>0</v>
      </c>
      <c r="Z25" s="11">
        <v>0</v>
      </c>
      <c r="AA25" s="11">
        <v>0</v>
      </c>
      <c r="AB25" s="11">
        <v>0</v>
      </c>
      <c r="AC25" s="11">
        <v>0</v>
      </c>
      <c r="AD25" s="11">
        <v>0.8</v>
      </c>
      <c r="AE25" s="11">
        <v>0</v>
      </c>
      <c r="AF25" s="11">
        <v>0</v>
      </c>
      <c r="AG25" s="11">
        <v>0</v>
      </c>
      <c r="AH25" s="11">
        <v>1.2</v>
      </c>
      <c r="AI25" s="11">
        <v>1.1000000000000001</v>
      </c>
      <c r="AJ25" s="11">
        <v>0</v>
      </c>
      <c r="AK25" s="11">
        <v>0</v>
      </c>
      <c r="AL25" s="11">
        <v>0</v>
      </c>
      <c r="AM25" s="11">
        <v>0</v>
      </c>
      <c r="AN25" s="11">
        <v>0</v>
      </c>
      <c r="AO25" s="11">
        <v>0</v>
      </c>
      <c r="AP25" s="11">
        <v>0</v>
      </c>
      <c r="AQ25" s="11">
        <v>0</v>
      </c>
      <c r="AR25" s="11">
        <v>0</v>
      </c>
      <c r="AS25" s="11">
        <v>0</v>
      </c>
      <c r="AT25" s="11">
        <v>0</v>
      </c>
      <c r="AU25" s="11">
        <v>0.8</v>
      </c>
      <c r="AV25" s="11">
        <v>0</v>
      </c>
      <c r="AW25" s="11">
        <v>0</v>
      </c>
      <c r="AX25" s="11">
        <v>0</v>
      </c>
      <c r="AY25" s="11">
        <v>0</v>
      </c>
      <c r="AZ25" s="11">
        <v>0</v>
      </c>
      <c r="BA25" s="11">
        <v>0</v>
      </c>
      <c r="BB25" s="11">
        <v>0</v>
      </c>
    </row>
    <row r="26" spans="1:54" x14ac:dyDescent="0.4">
      <c r="A26" s="51" t="str">
        <f>マスタ!B26</f>
        <v>ー</v>
      </c>
      <c r="B26" s="52" t="str">
        <f>IF(マスタ!C26="","",マスタ!C26)</f>
        <v>心臓血管外科手術が実施可能な医療機関数</v>
      </c>
      <c r="C26" s="52" t="str">
        <f>IF(マスタ!D26="","",マスタ!D26)</f>
        <v/>
      </c>
      <c r="D26" s="52" t="str">
        <f>IF(マスタ!E26="","",マスタ!E26)</f>
        <v>心臓血管外科手術が実施可能な医療機関数</v>
      </c>
      <c r="E26" s="52" t="str">
        <f>IF(マスタ!F26="","",マスタ!F26)</f>
        <v>NDB</v>
      </c>
      <c r="F26" s="52" t="s">
        <v>159</v>
      </c>
      <c r="G26" s="52" t="s">
        <v>197</v>
      </c>
      <c r="H26" s="52" t="s">
        <v>197</v>
      </c>
      <c r="I26" s="52" t="s">
        <v>197</v>
      </c>
      <c r="J26" s="52" t="s">
        <v>197</v>
      </c>
      <c r="K26" s="52" t="s">
        <v>197</v>
      </c>
      <c r="L26" s="52" t="s">
        <v>197</v>
      </c>
      <c r="M26" s="52" t="s">
        <v>197</v>
      </c>
      <c r="N26" s="52" t="s">
        <v>197</v>
      </c>
      <c r="O26" s="52" t="s">
        <v>197</v>
      </c>
      <c r="P26" s="52" t="s">
        <v>197</v>
      </c>
      <c r="Q26" s="52" t="s">
        <v>197</v>
      </c>
      <c r="R26" s="52" t="s">
        <v>197</v>
      </c>
      <c r="S26" s="52" t="s">
        <v>197</v>
      </c>
      <c r="T26" s="52" t="s">
        <v>197</v>
      </c>
      <c r="U26" s="52" t="s">
        <v>197</v>
      </c>
      <c r="V26" s="52" t="s">
        <v>197</v>
      </c>
      <c r="W26" s="52" t="s">
        <v>197</v>
      </c>
      <c r="X26" s="52" t="s">
        <v>197</v>
      </c>
      <c r="Y26" s="52" t="s">
        <v>197</v>
      </c>
      <c r="Z26" s="52" t="s">
        <v>197</v>
      </c>
      <c r="AA26" s="52" t="s">
        <v>197</v>
      </c>
      <c r="AB26" s="52" t="s">
        <v>197</v>
      </c>
      <c r="AC26" s="52" t="s">
        <v>197</v>
      </c>
      <c r="AD26" s="52" t="s">
        <v>197</v>
      </c>
      <c r="AE26" s="52" t="s">
        <v>197</v>
      </c>
      <c r="AF26" s="52" t="s">
        <v>197</v>
      </c>
      <c r="AG26" s="52" t="s">
        <v>197</v>
      </c>
      <c r="AH26" s="52" t="s">
        <v>197</v>
      </c>
      <c r="AI26" s="52" t="s">
        <v>197</v>
      </c>
      <c r="AJ26" s="52" t="s">
        <v>197</v>
      </c>
      <c r="AK26" s="52" t="s">
        <v>197</v>
      </c>
      <c r="AL26" s="52" t="s">
        <v>197</v>
      </c>
      <c r="AM26" s="52" t="s">
        <v>197</v>
      </c>
      <c r="AN26" s="52" t="s">
        <v>197</v>
      </c>
      <c r="AO26" s="52" t="s">
        <v>197</v>
      </c>
      <c r="AP26" s="52" t="s">
        <v>197</v>
      </c>
      <c r="AQ26" s="52" t="s">
        <v>197</v>
      </c>
      <c r="AR26" s="52" t="s">
        <v>197</v>
      </c>
      <c r="AS26" s="52" t="s">
        <v>197</v>
      </c>
      <c r="AT26" s="52" t="s">
        <v>197</v>
      </c>
      <c r="AU26" s="52" t="s">
        <v>197</v>
      </c>
      <c r="AV26" s="52" t="s">
        <v>197</v>
      </c>
      <c r="AW26" s="52" t="s">
        <v>197</v>
      </c>
      <c r="AX26" s="52" t="s">
        <v>197</v>
      </c>
      <c r="AY26" s="52" t="s">
        <v>197</v>
      </c>
      <c r="AZ26" s="52" t="s">
        <v>197</v>
      </c>
      <c r="BA26" s="52" t="s">
        <v>197</v>
      </c>
      <c r="BB26" s="52" t="s">
        <v>197</v>
      </c>
    </row>
    <row r="27" spans="1:54" x14ac:dyDescent="0.4">
      <c r="A27" s="44" t="str">
        <f>マスタ!B27</f>
        <v>ー</v>
      </c>
      <c r="B27" s="11" t="str">
        <f>IF(マスタ!C27="","",マスタ!C27)</f>
        <v>循環器内科医師数・心臓血管外科医師数</v>
      </c>
      <c r="C27" s="11" t="str">
        <f>IF(マスタ!D27="","",マスタ!D27)</f>
        <v>循環器内科医師数</v>
      </c>
      <c r="D27" s="11" t="str">
        <f>IF(マスタ!E27="","",マスタ!E27)</f>
        <v>循環器内科医師数・心臓血管外科医師数（循環器内科医師数）</v>
      </c>
      <c r="E27" s="11" t="str">
        <f>IF(マスタ!F27="","",マスタ!F27)</f>
        <v>医師・歯科医師・薬剤師統計</v>
      </c>
      <c r="F27" s="2" t="s">
        <v>161</v>
      </c>
      <c r="G27" s="11">
        <v>12732</v>
      </c>
      <c r="H27" s="11">
        <v>633</v>
      </c>
      <c r="I27" s="11">
        <v>89</v>
      </c>
      <c r="J27" s="11">
        <v>119</v>
      </c>
      <c r="K27" s="11">
        <v>238</v>
      </c>
      <c r="L27" s="11">
        <v>99</v>
      </c>
      <c r="M27" s="11">
        <v>96</v>
      </c>
      <c r="N27" s="11">
        <v>159</v>
      </c>
      <c r="O27" s="11">
        <v>233</v>
      </c>
      <c r="P27" s="11">
        <v>211</v>
      </c>
      <c r="Q27" s="11">
        <v>175</v>
      </c>
      <c r="R27" s="11">
        <v>465</v>
      </c>
      <c r="S27" s="11">
        <v>444</v>
      </c>
      <c r="T27" s="11">
        <v>1670</v>
      </c>
      <c r="U27" s="11">
        <v>709</v>
      </c>
      <c r="V27" s="11">
        <v>126</v>
      </c>
      <c r="W27" s="11">
        <v>85</v>
      </c>
      <c r="X27" s="11">
        <v>130</v>
      </c>
      <c r="Y27" s="11">
        <v>76</v>
      </c>
      <c r="Z27" s="11">
        <v>85</v>
      </c>
      <c r="AA27" s="11">
        <v>156</v>
      </c>
      <c r="AB27" s="11">
        <v>178</v>
      </c>
      <c r="AC27" s="11">
        <v>312</v>
      </c>
      <c r="AD27" s="11">
        <v>623</v>
      </c>
      <c r="AE27" s="11">
        <v>146</v>
      </c>
      <c r="AF27" s="11">
        <v>151</v>
      </c>
      <c r="AG27" s="11">
        <v>359</v>
      </c>
      <c r="AH27" s="11">
        <v>1025</v>
      </c>
      <c r="AI27" s="11">
        <v>622</v>
      </c>
      <c r="AJ27" s="11">
        <v>124</v>
      </c>
      <c r="AK27" s="11">
        <v>113</v>
      </c>
      <c r="AL27" s="11">
        <v>53</v>
      </c>
      <c r="AM27" s="11">
        <v>67</v>
      </c>
      <c r="AN27" s="11">
        <v>196</v>
      </c>
      <c r="AO27" s="11">
        <v>284</v>
      </c>
      <c r="AP27" s="11">
        <v>173</v>
      </c>
      <c r="AQ27" s="11">
        <v>92</v>
      </c>
      <c r="AR27" s="11">
        <v>122</v>
      </c>
      <c r="AS27" s="11">
        <v>146</v>
      </c>
      <c r="AT27" s="11">
        <v>97</v>
      </c>
      <c r="AU27" s="11">
        <v>777</v>
      </c>
      <c r="AV27" s="11">
        <v>82</v>
      </c>
      <c r="AW27" s="11">
        <v>166</v>
      </c>
      <c r="AX27" s="11">
        <v>228</v>
      </c>
      <c r="AY27" s="11">
        <v>174</v>
      </c>
      <c r="AZ27" s="11">
        <v>116</v>
      </c>
      <c r="BA27" s="11">
        <v>189</v>
      </c>
      <c r="BB27" s="11">
        <v>119</v>
      </c>
    </row>
    <row r="28" spans="1:54" x14ac:dyDescent="0.4">
      <c r="A28" s="44" t="str">
        <f>マスタ!B28</f>
        <v>ー</v>
      </c>
      <c r="B28" s="11" t="str">
        <f>IF(マスタ!C28="","",マスタ!C28)</f>
        <v>循環器内科医師数・心臓血管外科医師数</v>
      </c>
      <c r="C28" s="11" t="str">
        <f>IF(マスタ!D28="","",マスタ!D28)</f>
        <v>心臓血管外科医師数</v>
      </c>
      <c r="D28" s="11" t="str">
        <f>IF(マスタ!E28="","",マスタ!E28)</f>
        <v>循環器内科医師数・心臓血管外科医師数（心臓血管外科医師数）</v>
      </c>
      <c r="E28" s="11" t="str">
        <f>IF(マスタ!F28="","",マスタ!F28)</f>
        <v>医師・歯科医師・薬剤師統計</v>
      </c>
      <c r="F28" s="2" t="s">
        <v>161</v>
      </c>
      <c r="G28" s="11">
        <v>3214</v>
      </c>
      <c r="H28" s="11">
        <v>179</v>
      </c>
      <c r="I28" s="11">
        <v>30</v>
      </c>
      <c r="J28" s="11">
        <v>16</v>
      </c>
      <c r="K28" s="11">
        <v>54</v>
      </c>
      <c r="L28" s="11">
        <v>20</v>
      </c>
      <c r="M28" s="11">
        <v>25</v>
      </c>
      <c r="N28" s="11">
        <v>39</v>
      </c>
      <c r="O28" s="11">
        <v>61</v>
      </c>
      <c r="P28" s="11">
        <v>46</v>
      </c>
      <c r="Q28" s="11">
        <v>43</v>
      </c>
      <c r="R28" s="11">
        <v>138</v>
      </c>
      <c r="S28" s="11">
        <v>141</v>
      </c>
      <c r="T28" s="11">
        <v>439</v>
      </c>
      <c r="U28" s="11">
        <v>181</v>
      </c>
      <c r="V28" s="11">
        <v>45</v>
      </c>
      <c r="W28" s="11">
        <v>32</v>
      </c>
      <c r="X28" s="11">
        <v>26</v>
      </c>
      <c r="Y28" s="11">
        <v>21</v>
      </c>
      <c r="Z28" s="11">
        <v>19</v>
      </c>
      <c r="AA28" s="11">
        <v>44</v>
      </c>
      <c r="AB28" s="11">
        <v>39</v>
      </c>
      <c r="AC28" s="11">
        <v>93</v>
      </c>
      <c r="AD28" s="11">
        <v>175</v>
      </c>
      <c r="AE28" s="11">
        <v>37</v>
      </c>
      <c r="AF28" s="11">
        <v>26</v>
      </c>
      <c r="AG28" s="11">
        <v>84</v>
      </c>
      <c r="AH28" s="11">
        <v>279</v>
      </c>
      <c r="AI28" s="11">
        <v>115</v>
      </c>
      <c r="AJ28" s="11">
        <v>37</v>
      </c>
      <c r="AK28" s="11">
        <v>25</v>
      </c>
      <c r="AL28" s="11">
        <v>20</v>
      </c>
      <c r="AM28" s="11">
        <v>18</v>
      </c>
      <c r="AN28" s="11">
        <v>71</v>
      </c>
      <c r="AO28" s="11">
        <v>62</v>
      </c>
      <c r="AP28" s="11">
        <v>35</v>
      </c>
      <c r="AQ28" s="11">
        <v>14</v>
      </c>
      <c r="AR28" s="11">
        <v>21</v>
      </c>
      <c r="AS28" s="11">
        <v>36</v>
      </c>
      <c r="AT28" s="11">
        <v>24</v>
      </c>
      <c r="AU28" s="11">
        <v>154</v>
      </c>
      <c r="AV28" s="11">
        <v>23</v>
      </c>
      <c r="AW28" s="11">
        <v>37</v>
      </c>
      <c r="AX28" s="11">
        <v>44</v>
      </c>
      <c r="AY28" s="11">
        <v>37</v>
      </c>
      <c r="AZ28" s="11">
        <v>26</v>
      </c>
      <c r="BA28" s="11">
        <v>34</v>
      </c>
      <c r="BB28" s="11">
        <v>49</v>
      </c>
    </row>
    <row r="29" spans="1:54" x14ac:dyDescent="0.4">
      <c r="A29" s="44" t="str">
        <f>マスタ!B29</f>
        <v>ー</v>
      </c>
      <c r="B29" s="11" t="str">
        <f>IF(マスタ!C29="","",マスタ!C29)</f>
        <v>心臓内科系集中治療室（CCU）を有する医療機関数・病床数</v>
      </c>
      <c r="C29" s="11" t="str">
        <f>IF(マスタ!D29="","",マスタ!D29)</f>
        <v>心筋梗塞の専用病室（CCU）を有する病院数</v>
      </c>
      <c r="D29" s="11" t="str">
        <f>IF(マスタ!E29="","",マスタ!E29)</f>
        <v>心臓内科系集中治療室（CCU）を有する医療機関数・病床数（心筋梗塞の専用病室（CCU）を有する病院数）</v>
      </c>
      <c r="E29" s="11" t="str">
        <f>IF(マスタ!F29="","",マスタ!F29)</f>
        <v>医療施設調査</v>
      </c>
      <c r="F29" s="2" t="s">
        <v>157</v>
      </c>
      <c r="G29" s="11">
        <v>258</v>
      </c>
      <c r="H29" s="11">
        <v>12</v>
      </c>
      <c r="I29" s="11">
        <v>0</v>
      </c>
      <c r="J29" s="11">
        <v>1</v>
      </c>
      <c r="K29" s="11">
        <v>3</v>
      </c>
      <c r="L29" s="11">
        <v>1</v>
      </c>
      <c r="M29" s="11">
        <v>2</v>
      </c>
      <c r="N29" s="11">
        <v>5</v>
      </c>
      <c r="O29" s="11">
        <v>5</v>
      </c>
      <c r="P29" s="11">
        <v>3</v>
      </c>
      <c r="Q29" s="11">
        <v>4</v>
      </c>
      <c r="R29" s="11">
        <v>12</v>
      </c>
      <c r="S29" s="11">
        <v>8</v>
      </c>
      <c r="T29" s="11">
        <v>32</v>
      </c>
      <c r="U29" s="11">
        <v>12</v>
      </c>
      <c r="V29" s="11">
        <v>6</v>
      </c>
      <c r="W29" s="11">
        <v>3</v>
      </c>
      <c r="X29" s="11">
        <v>5</v>
      </c>
      <c r="Y29" s="11">
        <v>1</v>
      </c>
      <c r="Z29" s="11">
        <v>1</v>
      </c>
      <c r="AA29" s="11">
        <v>3</v>
      </c>
      <c r="AB29" s="11">
        <v>4</v>
      </c>
      <c r="AC29" s="11">
        <v>9</v>
      </c>
      <c r="AD29" s="11">
        <v>14</v>
      </c>
      <c r="AE29" s="11">
        <v>4</v>
      </c>
      <c r="AF29" s="11">
        <v>3</v>
      </c>
      <c r="AG29" s="11">
        <v>11</v>
      </c>
      <c r="AH29" s="11">
        <v>25</v>
      </c>
      <c r="AI29" s="11">
        <v>10</v>
      </c>
      <c r="AJ29" s="11">
        <v>1</v>
      </c>
      <c r="AK29" s="11">
        <v>3</v>
      </c>
      <c r="AL29" s="11">
        <v>1</v>
      </c>
      <c r="AM29" s="11">
        <v>1</v>
      </c>
      <c r="AN29" s="11">
        <v>6</v>
      </c>
      <c r="AO29" s="11">
        <v>3</v>
      </c>
      <c r="AP29" s="11">
        <v>2</v>
      </c>
      <c r="AQ29" s="11">
        <v>1</v>
      </c>
      <c r="AR29" s="11">
        <v>8</v>
      </c>
      <c r="AS29" s="11">
        <v>5</v>
      </c>
      <c r="AT29" s="11">
        <v>2</v>
      </c>
      <c r="AU29" s="11">
        <v>10</v>
      </c>
      <c r="AV29" s="11">
        <v>1</v>
      </c>
      <c r="AW29" s="11">
        <v>1</v>
      </c>
      <c r="AX29" s="11">
        <v>4</v>
      </c>
      <c r="AY29" s="11">
        <v>5</v>
      </c>
      <c r="AZ29" s="11">
        <v>3</v>
      </c>
      <c r="BA29" s="11">
        <v>2</v>
      </c>
      <c r="BB29" s="11">
        <v>0</v>
      </c>
    </row>
    <row r="30" spans="1:54" x14ac:dyDescent="0.4">
      <c r="A30" s="44" t="str">
        <f>マスタ!B30</f>
        <v>ー</v>
      </c>
      <c r="B30" s="11" t="str">
        <f>IF(マスタ!C30="","",マスタ!C30)</f>
        <v>心臓内科系集中治療室（CCU）を有する医療機関数・病床数</v>
      </c>
      <c r="C30" s="11" t="str">
        <f>IF(マスタ!D30="","",マスタ!D30)</f>
        <v>心筋梗塞の専用病室（CCU）を有する病院の病床数</v>
      </c>
      <c r="D30" s="11" t="str">
        <f>IF(マスタ!E30="","",マスタ!E30)</f>
        <v>心臓内科系集中治療室（CCU）を有する医療機関数・病床数（心筋梗塞の専用病室（CCU）を有する病院の病床数）</v>
      </c>
      <c r="E30" s="11" t="str">
        <f>IF(マスタ!F30="","",マスタ!F30)</f>
        <v>医療施設調査</v>
      </c>
      <c r="F30" s="2" t="s">
        <v>157</v>
      </c>
      <c r="G30" s="11">
        <v>1584</v>
      </c>
      <c r="H30" s="11">
        <v>41</v>
      </c>
      <c r="I30" s="11">
        <v>0</v>
      </c>
      <c r="J30" s="11">
        <v>24</v>
      </c>
      <c r="K30" s="11">
        <v>22</v>
      </c>
      <c r="L30" s="11">
        <v>6</v>
      </c>
      <c r="M30" s="11">
        <v>6</v>
      </c>
      <c r="N30" s="11">
        <v>18</v>
      </c>
      <c r="O30" s="11">
        <v>29</v>
      </c>
      <c r="P30" s="11">
        <v>19</v>
      </c>
      <c r="Q30" s="11">
        <v>17</v>
      </c>
      <c r="R30" s="11">
        <v>89</v>
      </c>
      <c r="S30" s="11">
        <v>55</v>
      </c>
      <c r="T30" s="11">
        <v>245</v>
      </c>
      <c r="U30" s="11">
        <v>85</v>
      </c>
      <c r="V30" s="11">
        <v>33</v>
      </c>
      <c r="W30" s="11">
        <v>13</v>
      </c>
      <c r="X30" s="11">
        <v>24</v>
      </c>
      <c r="Y30" s="11">
        <v>2</v>
      </c>
      <c r="Z30" s="11">
        <v>7</v>
      </c>
      <c r="AA30" s="11">
        <v>10</v>
      </c>
      <c r="AB30" s="11">
        <v>21</v>
      </c>
      <c r="AC30" s="11">
        <v>80</v>
      </c>
      <c r="AD30" s="11">
        <v>88</v>
      </c>
      <c r="AE30" s="11">
        <v>16</v>
      </c>
      <c r="AF30" s="11">
        <v>6</v>
      </c>
      <c r="AG30" s="11">
        <v>62</v>
      </c>
      <c r="AH30" s="11">
        <v>153</v>
      </c>
      <c r="AI30" s="11">
        <v>54</v>
      </c>
      <c r="AJ30" s="11">
        <v>2</v>
      </c>
      <c r="AK30" s="11">
        <v>14</v>
      </c>
      <c r="AL30" s="11">
        <v>4</v>
      </c>
      <c r="AM30" s="11">
        <v>5</v>
      </c>
      <c r="AN30" s="11">
        <v>73</v>
      </c>
      <c r="AO30" s="11">
        <v>24</v>
      </c>
      <c r="AP30" s="11">
        <v>8</v>
      </c>
      <c r="AQ30" s="11">
        <v>5</v>
      </c>
      <c r="AR30" s="11">
        <v>33</v>
      </c>
      <c r="AS30" s="11">
        <v>19</v>
      </c>
      <c r="AT30" s="11">
        <v>8</v>
      </c>
      <c r="AU30" s="11">
        <v>92</v>
      </c>
      <c r="AV30" s="11">
        <v>8</v>
      </c>
      <c r="AW30" s="11">
        <v>6</v>
      </c>
      <c r="AX30" s="11">
        <v>18</v>
      </c>
      <c r="AY30" s="11">
        <v>18</v>
      </c>
      <c r="AZ30" s="11">
        <v>8</v>
      </c>
      <c r="BA30" s="11">
        <v>14</v>
      </c>
      <c r="BB30" s="11">
        <v>0</v>
      </c>
    </row>
    <row r="31" spans="1:54" x14ac:dyDescent="0.4">
      <c r="A31" s="44" t="str">
        <f>マスタ!B31</f>
        <v>●</v>
      </c>
      <c r="B31" s="11" t="str">
        <f>IF(マスタ!C31="","",マスタ!C31)</f>
        <v>心大血管リハビリテーション料届出医療機関数</v>
      </c>
      <c r="C31" s="11" t="str">
        <f>IF(マスタ!D31="","",マスタ!D31)</f>
        <v>心大血管リハビリテーション料（Ⅰ）届出施設数</v>
      </c>
      <c r="D31" s="11" t="str">
        <f>IF(マスタ!E31="","",マスタ!E31)</f>
        <v>心大血管リハビリテーション料届出医療機関数（心大血管リハビリテーション料（Ⅰ）届出施設数）</v>
      </c>
      <c r="E31" s="11" t="str">
        <f>IF(マスタ!F31="","",マスタ!F31)</f>
        <v>診療報酬施設基準の届出状況</v>
      </c>
      <c r="F31" s="2" t="s">
        <v>162</v>
      </c>
      <c r="G31" s="11">
        <v>1325</v>
      </c>
      <c r="H31" s="11">
        <v>76</v>
      </c>
      <c r="I31" s="11">
        <v>10</v>
      </c>
      <c r="J31" s="11">
        <v>6</v>
      </c>
      <c r="K31" s="11">
        <v>18</v>
      </c>
      <c r="L31" s="11">
        <v>9</v>
      </c>
      <c r="M31" s="11">
        <v>14</v>
      </c>
      <c r="N31" s="11">
        <v>9</v>
      </c>
      <c r="O31" s="11">
        <v>25</v>
      </c>
      <c r="P31" s="11">
        <v>18</v>
      </c>
      <c r="Q31" s="11">
        <v>20</v>
      </c>
      <c r="R31" s="11">
        <v>45</v>
      </c>
      <c r="S31" s="11">
        <v>45</v>
      </c>
      <c r="T31" s="11">
        <v>94</v>
      </c>
      <c r="U31" s="11">
        <v>56</v>
      </c>
      <c r="V31" s="11">
        <v>21</v>
      </c>
      <c r="W31" s="11">
        <v>15</v>
      </c>
      <c r="X31" s="11">
        <v>13</v>
      </c>
      <c r="Y31" s="11">
        <v>11</v>
      </c>
      <c r="Z31" s="11">
        <v>4</v>
      </c>
      <c r="AA31" s="11">
        <v>25</v>
      </c>
      <c r="AB31" s="11">
        <v>27</v>
      </c>
      <c r="AC31" s="11">
        <v>26</v>
      </c>
      <c r="AD31" s="11">
        <v>65</v>
      </c>
      <c r="AE31" s="11">
        <v>21</v>
      </c>
      <c r="AF31" s="11">
        <v>15</v>
      </c>
      <c r="AG31" s="11">
        <v>36</v>
      </c>
      <c r="AH31" s="11">
        <v>89</v>
      </c>
      <c r="AI31" s="11">
        <v>72</v>
      </c>
      <c r="AJ31" s="11">
        <v>13</v>
      </c>
      <c r="AK31" s="11">
        <v>11</v>
      </c>
      <c r="AL31" s="11">
        <v>8</v>
      </c>
      <c r="AM31" s="11">
        <v>8</v>
      </c>
      <c r="AN31" s="11">
        <v>25</v>
      </c>
      <c r="AO31" s="11">
        <v>33</v>
      </c>
      <c r="AP31" s="11">
        <v>18</v>
      </c>
      <c r="AQ31" s="11">
        <v>10</v>
      </c>
      <c r="AR31" s="11">
        <v>19</v>
      </c>
      <c r="AS31" s="11">
        <v>24</v>
      </c>
      <c r="AT31" s="11">
        <v>11</v>
      </c>
      <c r="AU31" s="11">
        <v>99</v>
      </c>
      <c r="AV31" s="11">
        <v>10</v>
      </c>
      <c r="AW31" s="11">
        <v>27</v>
      </c>
      <c r="AX31" s="11">
        <v>40</v>
      </c>
      <c r="AY31" s="11">
        <v>23</v>
      </c>
      <c r="AZ31" s="11">
        <v>13</v>
      </c>
      <c r="BA31" s="11">
        <v>28</v>
      </c>
      <c r="BB31" s="11">
        <v>20</v>
      </c>
    </row>
    <row r="32" spans="1:54" x14ac:dyDescent="0.4">
      <c r="A32" s="44" t="str">
        <f>マスタ!B32</f>
        <v>●</v>
      </c>
      <c r="B32" s="11" t="str">
        <f>IF(マスタ!C32="","",マスタ!C32)</f>
        <v>心大血管リハビリテーション料届出医療機関数</v>
      </c>
      <c r="C32" s="11" t="str">
        <f>IF(マスタ!D32="","",マスタ!D32)</f>
        <v>心大血管リハビリテーション料（Ⅱ）届出施設数</v>
      </c>
      <c r="D32" s="11" t="str">
        <f>IF(マスタ!E32="","",マスタ!E32)</f>
        <v>心大血管リハビリテーション料届出医療機関数（心大血管リハビリテーション料（Ⅱ）届出施設数）</v>
      </c>
      <c r="E32" s="11" t="str">
        <f>IF(マスタ!F32="","",マスタ!F32)</f>
        <v>診療報酬施設基準の届出状況</v>
      </c>
      <c r="F32" s="2" t="s">
        <v>162</v>
      </c>
      <c r="G32" s="11">
        <v>130</v>
      </c>
      <c r="H32" s="11">
        <v>5</v>
      </c>
      <c r="I32" s="11">
        <v>1</v>
      </c>
      <c r="J32" s="11">
        <v>1</v>
      </c>
      <c r="K32" s="11">
        <v>2</v>
      </c>
      <c r="L32" s="11">
        <v>0</v>
      </c>
      <c r="M32" s="11">
        <v>1</v>
      </c>
      <c r="N32" s="11">
        <v>4</v>
      </c>
      <c r="O32" s="11">
        <v>3</v>
      </c>
      <c r="P32" s="11">
        <v>0</v>
      </c>
      <c r="Q32" s="11">
        <v>1</v>
      </c>
      <c r="R32" s="11">
        <v>5</v>
      </c>
      <c r="S32" s="11">
        <v>8</v>
      </c>
      <c r="T32" s="11">
        <v>5</v>
      </c>
      <c r="U32" s="11">
        <v>3</v>
      </c>
      <c r="V32" s="11">
        <v>0</v>
      </c>
      <c r="W32" s="11">
        <v>1</v>
      </c>
      <c r="X32" s="11">
        <v>1</v>
      </c>
      <c r="Y32" s="11">
        <v>0</v>
      </c>
      <c r="Z32" s="11">
        <v>1</v>
      </c>
      <c r="AA32" s="11">
        <v>2</v>
      </c>
      <c r="AB32" s="11">
        <v>1</v>
      </c>
      <c r="AC32" s="11">
        <v>2</v>
      </c>
      <c r="AD32" s="11">
        <v>7</v>
      </c>
      <c r="AE32" s="11">
        <v>0</v>
      </c>
      <c r="AF32" s="11">
        <v>2</v>
      </c>
      <c r="AG32" s="11">
        <v>1</v>
      </c>
      <c r="AH32" s="11">
        <v>7</v>
      </c>
      <c r="AI32" s="11">
        <v>8</v>
      </c>
      <c r="AJ32" s="11">
        <v>0</v>
      </c>
      <c r="AK32" s="11">
        <v>0</v>
      </c>
      <c r="AL32" s="11">
        <v>0</v>
      </c>
      <c r="AM32" s="11">
        <v>1</v>
      </c>
      <c r="AN32" s="11">
        <v>2</v>
      </c>
      <c r="AO32" s="11">
        <v>7</v>
      </c>
      <c r="AP32" s="11">
        <v>2</v>
      </c>
      <c r="AQ32" s="11">
        <v>5</v>
      </c>
      <c r="AR32" s="11">
        <v>2</v>
      </c>
      <c r="AS32" s="11">
        <v>2</v>
      </c>
      <c r="AT32" s="11">
        <v>2</v>
      </c>
      <c r="AU32" s="11">
        <v>8</v>
      </c>
      <c r="AV32" s="11">
        <v>3</v>
      </c>
      <c r="AW32" s="11">
        <v>5</v>
      </c>
      <c r="AX32" s="11">
        <v>9</v>
      </c>
      <c r="AY32" s="11">
        <v>5</v>
      </c>
      <c r="AZ32" s="11">
        <v>2</v>
      </c>
      <c r="BA32" s="11">
        <v>3</v>
      </c>
      <c r="BB32" s="11">
        <v>0</v>
      </c>
    </row>
    <row r="33" spans="1:54" x14ac:dyDescent="0.4">
      <c r="A33" s="51" t="str">
        <f>マスタ!B33</f>
        <v>ー</v>
      </c>
      <c r="B33" s="52" t="str">
        <f>IF(マスタ!C33="","",マスタ!C33)</f>
        <v>急性心筋梗塞患者に対するPCI実施率</v>
      </c>
      <c r="C33" s="52" t="str">
        <f>IF(マスタ!D33="","",マスタ!D33)</f>
        <v/>
      </c>
      <c r="D33" s="52" t="str">
        <f>IF(マスタ!E33="","",マスタ!E33)</f>
        <v>急性心筋梗塞患者に対するPCI実施率</v>
      </c>
      <c r="E33" s="52" t="str">
        <f>IF(マスタ!F33="","",マスタ!F33)</f>
        <v>NDB</v>
      </c>
      <c r="F33" s="52" t="s">
        <v>159</v>
      </c>
      <c r="G33" s="52" t="s">
        <v>197</v>
      </c>
      <c r="H33" s="52" t="s">
        <v>197</v>
      </c>
      <c r="I33" s="52" t="s">
        <v>197</v>
      </c>
      <c r="J33" s="52" t="s">
        <v>197</v>
      </c>
      <c r="K33" s="52" t="s">
        <v>197</v>
      </c>
      <c r="L33" s="52" t="s">
        <v>197</v>
      </c>
      <c r="M33" s="52" t="s">
        <v>197</v>
      </c>
      <c r="N33" s="52" t="s">
        <v>197</v>
      </c>
      <c r="O33" s="52" t="s">
        <v>197</v>
      </c>
      <c r="P33" s="52" t="s">
        <v>197</v>
      </c>
      <c r="Q33" s="52" t="s">
        <v>197</v>
      </c>
      <c r="R33" s="52" t="s">
        <v>197</v>
      </c>
      <c r="S33" s="52" t="s">
        <v>197</v>
      </c>
      <c r="T33" s="52" t="s">
        <v>197</v>
      </c>
      <c r="U33" s="52" t="s">
        <v>197</v>
      </c>
      <c r="V33" s="52" t="s">
        <v>197</v>
      </c>
      <c r="W33" s="52" t="s">
        <v>197</v>
      </c>
      <c r="X33" s="52" t="s">
        <v>197</v>
      </c>
      <c r="Y33" s="52" t="s">
        <v>197</v>
      </c>
      <c r="Z33" s="52" t="s">
        <v>197</v>
      </c>
      <c r="AA33" s="52" t="s">
        <v>197</v>
      </c>
      <c r="AB33" s="52" t="s">
        <v>197</v>
      </c>
      <c r="AC33" s="52" t="s">
        <v>197</v>
      </c>
      <c r="AD33" s="52" t="s">
        <v>197</v>
      </c>
      <c r="AE33" s="52" t="s">
        <v>197</v>
      </c>
      <c r="AF33" s="52" t="s">
        <v>197</v>
      </c>
      <c r="AG33" s="52" t="s">
        <v>197</v>
      </c>
      <c r="AH33" s="52" t="s">
        <v>197</v>
      </c>
      <c r="AI33" s="52" t="s">
        <v>197</v>
      </c>
      <c r="AJ33" s="52" t="s">
        <v>197</v>
      </c>
      <c r="AK33" s="52" t="s">
        <v>197</v>
      </c>
      <c r="AL33" s="52" t="s">
        <v>197</v>
      </c>
      <c r="AM33" s="52" t="s">
        <v>197</v>
      </c>
      <c r="AN33" s="52" t="s">
        <v>197</v>
      </c>
      <c r="AO33" s="52" t="s">
        <v>197</v>
      </c>
      <c r="AP33" s="52" t="s">
        <v>197</v>
      </c>
      <c r="AQ33" s="52" t="s">
        <v>197</v>
      </c>
      <c r="AR33" s="52" t="s">
        <v>197</v>
      </c>
      <c r="AS33" s="52" t="s">
        <v>197</v>
      </c>
      <c r="AT33" s="52" t="s">
        <v>197</v>
      </c>
      <c r="AU33" s="52" t="s">
        <v>197</v>
      </c>
      <c r="AV33" s="52" t="s">
        <v>197</v>
      </c>
      <c r="AW33" s="52" t="s">
        <v>197</v>
      </c>
      <c r="AX33" s="52" t="s">
        <v>197</v>
      </c>
      <c r="AY33" s="52" t="s">
        <v>197</v>
      </c>
      <c r="AZ33" s="52" t="s">
        <v>197</v>
      </c>
      <c r="BA33" s="52" t="s">
        <v>197</v>
      </c>
      <c r="BB33" s="52" t="s">
        <v>197</v>
      </c>
    </row>
    <row r="34" spans="1:54" x14ac:dyDescent="0.4">
      <c r="A34" s="51" t="str">
        <f>マスタ!B34</f>
        <v>ー</v>
      </c>
      <c r="B34" s="52" t="str">
        <f>IF(マスタ!C34="","",マスタ!C34)</f>
        <v>大動脈疾患患者に対する手術件数</v>
      </c>
      <c r="C34" s="52" t="str">
        <f>IF(マスタ!D34="","",マスタ!D34)</f>
        <v/>
      </c>
      <c r="D34" s="52" t="str">
        <f>IF(マスタ!E34="","",マスタ!E34)</f>
        <v>大動脈疾患患者に対する手術件数</v>
      </c>
      <c r="E34" s="52" t="str">
        <f>IF(マスタ!F34="","",マスタ!F34)</f>
        <v>NDB</v>
      </c>
      <c r="F34" s="52" t="s">
        <v>159</v>
      </c>
      <c r="G34" s="52" t="s">
        <v>197</v>
      </c>
      <c r="H34" s="52" t="s">
        <v>197</v>
      </c>
      <c r="I34" s="52" t="s">
        <v>197</v>
      </c>
      <c r="J34" s="52" t="s">
        <v>197</v>
      </c>
      <c r="K34" s="52" t="s">
        <v>197</v>
      </c>
      <c r="L34" s="52" t="s">
        <v>197</v>
      </c>
      <c r="M34" s="52" t="s">
        <v>197</v>
      </c>
      <c r="N34" s="52" t="s">
        <v>197</v>
      </c>
      <c r="O34" s="52" t="s">
        <v>197</v>
      </c>
      <c r="P34" s="52" t="s">
        <v>197</v>
      </c>
      <c r="Q34" s="52" t="s">
        <v>197</v>
      </c>
      <c r="R34" s="52" t="s">
        <v>197</v>
      </c>
      <c r="S34" s="52" t="s">
        <v>197</v>
      </c>
      <c r="T34" s="52" t="s">
        <v>197</v>
      </c>
      <c r="U34" s="52" t="s">
        <v>197</v>
      </c>
      <c r="V34" s="52" t="s">
        <v>197</v>
      </c>
      <c r="W34" s="52" t="s">
        <v>197</v>
      </c>
      <c r="X34" s="52" t="s">
        <v>197</v>
      </c>
      <c r="Y34" s="52" t="s">
        <v>197</v>
      </c>
      <c r="Z34" s="52" t="s">
        <v>197</v>
      </c>
      <c r="AA34" s="52" t="s">
        <v>197</v>
      </c>
      <c r="AB34" s="52" t="s">
        <v>197</v>
      </c>
      <c r="AC34" s="52" t="s">
        <v>197</v>
      </c>
      <c r="AD34" s="52" t="s">
        <v>197</v>
      </c>
      <c r="AE34" s="52" t="s">
        <v>197</v>
      </c>
      <c r="AF34" s="52" t="s">
        <v>197</v>
      </c>
      <c r="AG34" s="52" t="s">
        <v>197</v>
      </c>
      <c r="AH34" s="52" t="s">
        <v>197</v>
      </c>
      <c r="AI34" s="52" t="s">
        <v>197</v>
      </c>
      <c r="AJ34" s="52" t="s">
        <v>197</v>
      </c>
      <c r="AK34" s="52" t="s">
        <v>197</v>
      </c>
      <c r="AL34" s="52" t="s">
        <v>197</v>
      </c>
      <c r="AM34" s="52" t="s">
        <v>197</v>
      </c>
      <c r="AN34" s="52" t="s">
        <v>197</v>
      </c>
      <c r="AO34" s="52" t="s">
        <v>197</v>
      </c>
      <c r="AP34" s="52" t="s">
        <v>197</v>
      </c>
      <c r="AQ34" s="52" t="s">
        <v>197</v>
      </c>
      <c r="AR34" s="52" t="s">
        <v>197</v>
      </c>
      <c r="AS34" s="52" t="s">
        <v>197</v>
      </c>
      <c r="AT34" s="52" t="s">
        <v>197</v>
      </c>
      <c r="AU34" s="52" t="s">
        <v>197</v>
      </c>
      <c r="AV34" s="52" t="s">
        <v>197</v>
      </c>
      <c r="AW34" s="52" t="s">
        <v>197</v>
      </c>
      <c r="AX34" s="52" t="s">
        <v>197</v>
      </c>
      <c r="AY34" s="52" t="s">
        <v>197</v>
      </c>
      <c r="AZ34" s="52" t="s">
        <v>197</v>
      </c>
      <c r="BA34" s="52" t="s">
        <v>197</v>
      </c>
      <c r="BB34" s="52" t="s">
        <v>197</v>
      </c>
    </row>
    <row r="35" spans="1:54" x14ac:dyDescent="0.4">
      <c r="A35" s="44" t="str">
        <f>マスタ!B35</f>
        <v>●</v>
      </c>
      <c r="B35" s="11" t="str">
        <f>IF(マスタ!C35="","",マスタ!C35)</f>
        <v>PCIを施行された急性心筋梗塞患者数のうち、90分以内冠動脈再開通割合</v>
      </c>
      <c r="C35" s="11" t="str">
        <f>IF(マスタ!D35="","",マスタ!D35)</f>
        <v/>
      </c>
      <c r="D35" s="11" t="str">
        <f>IF(マスタ!E35="","",マスタ!E35)</f>
        <v>PCIを施行された急性心筋梗塞患者数のうち、90分以内冠動脈再開通割合</v>
      </c>
      <c r="E35" s="11" t="str">
        <f>IF(マスタ!F35="","",マスタ!F35)</f>
        <v>NDB</v>
      </c>
      <c r="F35" s="11" t="s">
        <v>159</v>
      </c>
      <c r="G35" s="102">
        <v>62.957207292574765</v>
      </c>
      <c r="H35" s="102">
        <v>69.5</v>
      </c>
      <c r="I35" s="102">
        <v>66.298342541436455</v>
      </c>
      <c r="J35" s="102">
        <v>58.613445378151262</v>
      </c>
      <c r="K35" s="102">
        <v>63.908275174476572</v>
      </c>
      <c r="L35" s="102">
        <v>62.464985994397757</v>
      </c>
      <c r="M35" s="102">
        <v>57.267441860465119</v>
      </c>
      <c r="N35" s="102">
        <v>57.887700534759354</v>
      </c>
      <c r="O35" s="102">
        <v>62.788550323176359</v>
      </c>
      <c r="P35" s="102">
        <v>60.161662817551964</v>
      </c>
      <c r="Q35" s="102">
        <v>63.976608187134495</v>
      </c>
      <c r="R35" s="102">
        <v>58.06673546611627</v>
      </c>
      <c r="S35" s="102">
        <v>58.261196838539711</v>
      </c>
      <c r="T35" s="102">
        <v>57.603588210166599</v>
      </c>
      <c r="U35" s="102">
        <v>64.211120519333903</v>
      </c>
      <c r="V35" s="102">
        <v>62.446043165467621</v>
      </c>
      <c r="W35" s="102">
        <v>58.82352941176471</v>
      </c>
      <c r="X35" s="102">
        <v>71.824480369515015</v>
      </c>
      <c r="Y35" s="102">
        <v>66.011235955056179</v>
      </c>
      <c r="Z35" s="102">
        <v>69.295774647887328</v>
      </c>
      <c r="AA35" s="102">
        <v>57.585825027685487</v>
      </c>
      <c r="AB35" s="102">
        <v>67.082860385925073</v>
      </c>
      <c r="AC35" s="102">
        <v>67.106842737094837</v>
      </c>
      <c r="AD35" s="102">
        <v>63.877054169202673</v>
      </c>
      <c r="AE35" s="102">
        <v>65.095541401273877</v>
      </c>
      <c r="AF35" s="102">
        <v>64.208633093525179</v>
      </c>
      <c r="AG35" s="102">
        <v>65.241635687732341</v>
      </c>
      <c r="AH35" s="102">
        <v>63.37238920020377</v>
      </c>
      <c r="AI35" s="102">
        <v>61.333896158716762</v>
      </c>
      <c r="AJ35" s="102">
        <v>66.106870229007626</v>
      </c>
      <c r="AK35" s="102">
        <v>62.279293739967898</v>
      </c>
      <c r="AL35" s="102">
        <v>61.660079051383399</v>
      </c>
      <c r="AM35" s="102">
        <v>66.333333333333329</v>
      </c>
      <c r="AN35" s="102">
        <v>58.971428571428575</v>
      </c>
      <c r="AO35" s="102">
        <v>64.929693961952026</v>
      </c>
      <c r="AP35" s="102">
        <v>62.857142857142854</v>
      </c>
      <c r="AQ35" s="102">
        <v>62.857142857142854</v>
      </c>
      <c r="AR35" s="102">
        <v>67.748917748917748</v>
      </c>
      <c r="AS35" s="102">
        <v>61.132075471698109</v>
      </c>
      <c r="AT35" s="102">
        <v>54.67289719626168</v>
      </c>
      <c r="AU35" s="102">
        <v>63.581314878892734</v>
      </c>
      <c r="AV35" s="102">
        <v>70.992366412213741</v>
      </c>
      <c r="AW35" s="102">
        <v>69.961977186311785</v>
      </c>
      <c r="AX35" s="102">
        <v>67.177242888402617</v>
      </c>
      <c r="AY35" s="102">
        <v>71.238095238095241</v>
      </c>
      <c r="AZ35" s="102">
        <v>69.043151969981238</v>
      </c>
      <c r="BA35" s="102">
        <v>69.761273209549074</v>
      </c>
      <c r="BB35" s="102">
        <v>59.841269841269842</v>
      </c>
    </row>
    <row r="36" spans="1:54" x14ac:dyDescent="0.4">
      <c r="A36" s="51" t="str">
        <f>マスタ!B36</f>
        <v>ー</v>
      </c>
      <c r="B36" s="52" t="str">
        <f>IF(マスタ!C36="","",マスタ!C36)</f>
        <v>虚血性心疾患に対する心臓血管外科手術件数</v>
      </c>
      <c r="C36" s="52" t="str">
        <f>IF(マスタ!D36="","",マスタ!D36)</f>
        <v/>
      </c>
      <c r="D36" s="52" t="str">
        <f>IF(マスタ!E36="","",マスタ!E36)</f>
        <v>虚血性心疾患に対する心臓血管外科手術件数</v>
      </c>
      <c r="E36" s="52" t="str">
        <f>IF(マスタ!F36="","",マスタ!F36)</f>
        <v>NDB</v>
      </c>
      <c r="F36" s="52" t="s">
        <v>159</v>
      </c>
      <c r="G36" s="52" t="s">
        <v>197</v>
      </c>
      <c r="H36" s="52" t="s">
        <v>197</v>
      </c>
      <c r="I36" s="52" t="s">
        <v>197</v>
      </c>
      <c r="J36" s="52" t="s">
        <v>197</v>
      </c>
      <c r="K36" s="52" t="s">
        <v>197</v>
      </c>
      <c r="L36" s="52" t="s">
        <v>197</v>
      </c>
      <c r="M36" s="52" t="s">
        <v>197</v>
      </c>
      <c r="N36" s="52" t="s">
        <v>197</v>
      </c>
      <c r="O36" s="52" t="s">
        <v>197</v>
      </c>
      <c r="P36" s="52" t="s">
        <v>197</v>
      </c>
      <c r="Q36" s="52" t="s">
        <v>197</v>
      </c>
      <c r="R36" s="52" t="s">
        <v>197</v>
      </c>
      <c r="S36" s="52" t="s">
        <v>197</v>
      </c>
      <c r="T36" s="52" t="s">
        <v>197</v>
      </c>
      <c r="U36" s="52" t="s">
        <v>197</v>
      </c>
      <c r="V36" s="52" t="s">
        <v>197</v>
      </c>
      <c r="W36" s="52" t="s">
        <v>197</v>
      </c>
      <c r="X36" s="52" t="s">
        <v>197</v>
      </c>
      <c r="Y36" s="52" t="s">
        <v>197</v>
      </c>
      <c r="Z36" s="52" t="s">
        <v>197</v>
      </c>
      <c r="AA36" s="52" t="s">
        <v>197</v>
      </c>
      <c r="AB36" s="52" t="s">
        <v>197</v>
      </c>
      <c r="AC36" s="52" t="s">
        <v>197</v>
      </c>
      <c r="AD36" s="52" t="s">
        <v>197</v>
      </c>
      <c r="AE36" s="52" t="s">
        <v>197</v>
      </c>
      <c r="AF36" s="52" t="s">
        <v>197</v>
      </c>
      <c r="AG36" s="52" t="s">
        <v>197</v>
      </c>
      <c r="AH36" s="52" t="s">
        <v>197</v>
      </c>
      <c r="AI36" s="52" t="s">
        <v>197</v>
      </c>
      <c r="AJ36" s="52" t="s">
        <v>197</v>
      </c>
      <c r="AK36" s="52" t="s">
        <v>197</v>
      </c>
      <c r="AL36" s="52" t="s">
        <v>197</v>
      </c>
      <c r="AM36" s="52" t="s">
        <v>197</v>
      </c>
      <c r="AN36" s="52" t="s">
        <v>197</v>
      </c>
      <c r="AO36" s="52" t="s">
        <v>197</v>
      </c>
      <c r="AP36" s="52" t="s">
        <v>197</v>
      </c>
      <c r="AQ36" s="52" t="s">
        <v>197</v>
      </c>
      <c r="AR36" s="52" t="s">
        <v>197</v>
      </c>
      <c r="AS36" s="52" t="s">
        <v>197</v>
      </c>
      <c r="AT36" s="52" t="s">
        <v>197</v>
      </c>
      <c r="AU36" s="52" t="s">
        <v>197</v>
      </c>
      <c r="AV36" s="52" t="s">
        <v>197</v>
      </c>
      <c r="AW36" s="52" t="s">
        <v>197</v>
      </c>
      <c r="AX36" s="52" t="s">
        <v>197</v>
      </c>
      <c r="AY36" s="52" t="s">
        <v>197</v>
      </c>
      <c r="AZ36" s="52" t="s">
        <v>197</v>
      </c>
      <c r="BA36" s="52" t="s">
        <v>197</v>
      </c>
      <c r="BB36" s="52" t="s">
        <v>197</v>
      </c>
    </row>
    <row r="37" spans="1:54" x14ac:dyDescent="0.4">
      <c r="A37" s="44" t="str">
        <f>マスタ!B37</f>
        <v>●</v>
      </c>
      <c r="B37" s="11" t="str">
        <f>IF(マスタ!C37="","",マスタ!C37)</f>
        <v>入院心血管リハビリテーションの実施件数</v>
      </c>
      <c r="C37" s="11" t="str">
        <f>IF(マスタ!D37="","",マスタ!D37)</f>
        <v/>
      </c>
      <c r="D37" s="11" t="str">
        <f>IF(マスタ!E37="","",マスタ!E37)</f>
        <v>入院心血管リハビリテーションの実施件数</v>
      </c>
      <c r="E37" s="11" t="str">
        <f>IF(マスタ!F37="","",マスタ!F37)</f>
        <v>NDB</v>
      </c>
      <c r="F37" s="11" t="s">
        <v>159</v>
      </c>
      <c r="G37" s="103">
        <v>2402251</v>
      </c>
      <c r="H37" s="103">
        <v>180651</v>
      </c>
      <c r="I37" s="103">
        <v>11592</v>
      </c>
      <c r="J37" s="103">
        <v>7911</v>
      </c>
      <c r="K37" s="103">
        <v>30791</v>
      </c>
      <c r="L37" s="103">
        <v>13188</v>
      </c>
      <c r="M37" s="103">
        <v>13419</v>
      </c>
      <c r="N37" s="103">
        <v>25750</v>
      </c>
      <c r="O37" s="103">
        <v>40155</v>
      </c>
      <c r="P37" s="103">
        <v>49890</v>
      </c>
      <c r="Q37" s="103">
        <v>61789</v>
      </c>
      <c r="R37" s="103">
        <v>137216</v>
      </c>
      <c r="S37" s="103">
        <v>88473</v>
      </c>
      <c r="T37" s="103">
        <v>192554</v>
      </c>
      <c r="U37" s="103">
        <v>125672</v>
      </c>
      <c r="V37" s="103">
        <v>13889</v>
      </c>
      <c r="W37" s="103">
        <v>20027</v>
      </c>
      <c r="X37" s="103">
        <v>31704</v>
      </c>
      <c r="Y37" s="103">
        <v>36466</v>
      </c>
      <c r="Z37" s="103">
        <v>7623</v>
      </c>
      <c r="AA37" s="103">
        <v>32850</v>
      </c>
      <c r="AB37" s="103">
        <v>62338</v>
      </c>
      <c r="AC37" s="103">
        <v>46494</v>
      </c>
      <c r="AD37" s="103">
        <v>148423</v>
      </c>
      <c r="AE37" s="103">
        <v>21525</v>
      </c>
      <c r="AF37" s="103">
        <v>27983</v>
      </c>
      <c r="AG37" s="103">
        <v>63150</v>
      </c>
      <c r="AH37" s="103">
        <v>173503</v>
      </c>
      <c r="AI37" s="103">
        <v>114362</v>
      </c>
      <c r="AJ37" s="103">
        <v>20746</v>
      </c>
      <c r="AK37" s="103">
        <v>16789</v>
      </c>
      <c r="AL37" s="103">
        <v>8451</v>
      </c>
      <c r="AM37" s="103">
        <v>7875</v>
      </c>
      <c r="AN37" s="103">
        <v>41187</v>
      </c>
      <c r="AO37" s="103">
        <v>46784</v>
      </c>
      <c r="AP37" s="103">
        <v>19650</v>
      </c>
      <c r="AQ37" s="103">
        <v>14767</v>
      </c>
      <c r="AR37" s="103">
        <v>26509</v>
      </c>
      <c r="AS37" s="103">
        <v>38406</v>
      </c>
      <c r="AT37" s="103">
        <v>14762</v>
      </c>
      <c r="AU37" s="103">
        <v>145307</v>
      </c>
      <c r="AV37" s="103">
        <v>10963</v>
      </c>
      <c r="AW37" s="103">
        <v>34059</v>
      </c>
      <c r="AX37" s="103">
        <v>40739</v>
      </c>
      <c r="AY37" s="103">
        <v>39972</v>
      </c>
      <c r="AZ37" s="103">
        <v>18223</v>
      </c>
      <c r="BA37" s="103">
        <v>42171</v>
      </c>
      <c r="BB37" s="103">
        <v>35503</v>
      </c>
    </row>
    <row r="38" spans="1:54" x14ac:dyDescent="0.4">
      <c r="A38" s="44" t="str">
        <f>マスタ!B38</f>
        <v>ー</v>
      </c>
      <c r="B38" s="11" t="str">
        <f>IF(マスタ!C38="","",マスタ!C38)</f>
        <v>虚血性心疾患及び心血管疾患の退院患者平均在院日数</v>
      </c>
      <c r="C38" s="11" t="str">
        <f>IF(マスタ!D38="","",マスタ!D38)</f>
        <v>虚血性心疾患の退院患者平均在院日数</v>
      </c>
      <c r="D38" s="11" t="str">
        <f>IF(マスタ!E38="","",マスタ!E38)</f>
        <v>虚血性心疾患及び心血管疾患の退院患者平均在院日数（虚血性心疾患の退院患者平均在院日数）</v>
      </c>
      <c r="E38" s="11" t="str">
        <f>IF(マスタ!F38="","",マスタ!F38)</f>
        <v>患者調査</v>
      </c>
      <c r="F38" s="11" t="s">
        <v>157</v>
      </c>
      <c r="G38" s="49">
        <v>12.4</v>
      </c>
      <c r="H38" s="50">
        <v>9.4</v>
      </c>
      <c r="I38" s="50">
        <v>9.6</v>
      </c>
      <c r="J38" s="50">
        <v>8.1</v>
      </c>
      <c r="K38" s="50">
        <v>6.8</v>
      </c>
      <c r="L38" s="50">
        <v>10.9</v>
      </c>
      <c r="M38" s="50">
        <v>51.2</v>
      </c>
      <c r="N38" s="50">
        <v>39.700000000000003</v>
      </c>
      <c r="O38" s="50">
        <v>17.899999999999999</v>
      </c>
      <c r="P38" s="50">
        <v>7.2</v>
      </c>
      <c r="Q38" s="50">
        <v>5.9</v>
      </c>
      <c r="R38" s="50">
        <v>7.2</v>
      </c>
      <c r="S38" s="50">
        <v>5.4</v>
      </c>
      <c r="T38" s="50">
        <v>5.7</v>
      </c>
      <c r="U38" s="50">
        <v>4.7</v>
      </c>
      <c r="V38" s="50">
        <v>24.3</v>
      </c>
      <c r="W38" s="50">
        <v>8.8000000000000007</v>
      </c>
      <c r="X38" s="50">
        <v>8.1999999999999993</v>
      </c>
      <c r="Y38" s="50">
        <v>11</v>
      </c>
      <c r="Z38" s="50">
        <v>65.3</v>
      </c>
      <c r="AA38" s="50">
        <v>5.2</v>
      </c>
      <c r="AB38" s="50">
        <v>4.8</v>
      </c>
      <c r="AC38" s="50">
        <v>27</v>
      </c>
      <c r="AD38" s="50">
        <v>6.2</v>
      </c>
      <c r="AE38" s="50">
        <v>4.8</v>
      </c>
      <c r="AF38" s="50">
        <v>7</v>
      </c>
      <c r="AG38" s="50">
        <v>19.399999999999999</v>
      </c>
      <c r="AH38" s="50">
        <v>13</v>
      </c>
      <c r="AI38" s="50">
        <v>8.9</v>
      </c>
      <c r="AJ38" s="50">
        <v>7</v>
      </c>
      <c r="AK38" s="50">
        <v>10.1</v>
      </c>
      <c r="AL38" s="50">
        <v>6.8</v>
      </c>
      <c r="AM38" s="50">
        <v>7.6</v>
      </c>
      <c r="AN38" s="50">
        <v>44</v>
      </c>
      <c r="AO38" s="50">
        <v>7.2</v>
      </c>
      <c r="AP38" s="50">
        <v>15.6</v>
      </c>
      <c r="AQ38" s="50">
        <v>4.0999999999999996</v>
      </c>
      <c r="AR38" s="50">
        <v>11.3</v>
      </c>
      <c r="AS38" s="50">
        <v>7.4</v>
      </c>
      <c r="AT38" s="50">
        <v>16.600000000000001</v>
      </c>
      <c r="AU38" s="50">
        <v>26.3</v>
      </c>
      <c r="AV38" s="50">
        <v>7.5</v>
      </c>
      <c r="AW38" s="50">
        <v>10.199999999999999</v>
      </c>
      <c r="AX38" s="50">
        <v>7.8</v>
      </c>
      <c r="AY38" s="50">
        <v>87.2</v>
      </c>
      <c r="AZ38" s="50">
        <v>41.4</v>
      </c>
      <c r="BA38" s="50">
        <v>7.1</v>
      </c>
      <c r="BB38" s="50">
        <v>4.5</v>
      </c>
    </row>
    <row r="39" spans="1:54" x14ac:dyDescent="0.4">
      <c r="A39" s="44" t="str">
        <f>マスタ!B39</f>
        <v>ー</v>
      </c>
      <c r="B39" s="11" t="str">
        <f>IF(マスタ!C39="","",マスタ!C39)</f>
        <v>虚血性心疾患及び心血管疾患の退院患者平均在院日数</v>
      </c>
      <c r="C39" s="11" t="str">
        <f>IF(マスタ!D39="","",マスタ!D39)</f>
        <v>心血管疾患疾患により退院患者平均在院日数</v>
      </c>
      <c r="D39" s="11" t="str">
        <f>IF(マスタ!E39="","",マスタ!E39)</f>
        <v>虚血性心疾患及び心血管疾患の退院患者平均在院日数（心血管疾患疾患により退院患者平均在院日数）</v>
      </c>
      <c r="E39" s="11" t="str">
        <f>IF(マスタ!F39="","",マスタ!F39)</f>
        <v>患者調査</v>
      </c>
      <c r="F39" s="11" t="s">
        <v>157</v>
      </c>
      <c r="G39" s="49">
        <v>24.4</v>
      </c>
      <c r="H39" s="50">
        <v>36.700000000000003</v>
      </c>
      <c r="I39" s="50">
        <v>28.3</v>
      </c>
      <c r="J39" s="50">
        <v>21.8</v>
      </c>
      <c r="K39" s="50">
        <v>15.8</v>
      </c>
      <c r="L39" s="50">
        <v>30.8</v>
      </c>
      <c r="M39" s="50">
        <v>35.299999999999997</v>
      </c>
      <c r="N39" s="50">
        <v>29.3</v>
      </c>
      <c r="O39" s="50">
        <v>19.600000000000001</v>
      </c>
      <c r="P39" s="50">
        <v>17.100000000000001</v>
      </c>
      <c r="Q39" s="50">
        <v>15.1</v>
      </c>
      <c r="R39" s="50">
        <v>20.6</v>
      </c>
      <c r="S39" s="50">
        <v>16.100000000000001</v>
      </c>
      <c r="T39" s="50">
        <v>17.2</v>
      </c>
      <c r="U39" s="50">
        <v>16</v>
      </c>
      <c r="V39" s="50">
        <v>28.3</v>
      </c>
      <c r="W39" s="50">
        <v>35.1</v>
      </c>
      <c r="X39" s="50">
        <v>23.3</v>
      </c>
      <c r="Y39" s="50">
        <v>19.8</v>
      </c>
      <c r="Z39" s="50">
        <v>38.4</v>
      </c>
      <c r="AA39" s="50">
        <v>15</v>
      </c>
      <c r="AB39" s="50">
        <v>10.9</v>
      </c>
      <c r="AC39" s="50">
        <v>35.200000000000003</v>
      </c>
      <c r="AD39" s="50">
        <v>13.2</v>
      </c>
      <c r="AE39" s="50">
        <v>22</v>
      </c>
      <c r="AF39" s="50">
        <v>21.3</v>
      </c>
      <c r="AG39" s="50">
        <v>21.5</v>
      </c>
      <c r="AH39" s="50">
        <v>23.6</v>
      </c>
      <c r="AI39" s="50">
        <v>18.8</v>
      </c>
      <c r="AJ39" s="50">
        <v>15.5</v>
      </c>
      <c r="AK39" s="50">
        <v>20.5</v>
      </c>
      <c r="AL39" s="50">
        <v>51.5</v>
      </c>
      <c r="AM39" s="50">
        <v>19.600000000000001</v>
      </c>
      <c r="AN39" s="50">
        <v>58.7</v>
      </c>
      <c r="AO39" s="50">
        <v>19.600000000000001</v>
      </c>
      <c r="AP39" s="50">
        <v>41.3</v>
      </c>
      <c r="AQ39" s="50">
        <v>44.3</v>
      </c>
      <c r="AR39" s="50">
        <v>33.6</v>
      </c>
      <c r="AS39" s="50">
        <v>21.2</v>
      </c>
      <c r="AT39" s="50">
        <v>33.799999999999997</v>
      </c>
      <c r="AU39" s="50">
        <v>32.200000000000003</v>
      </c>
      <c r="AV39" s="50">
        <v>89.9</v>
      </c>
      <c r="AW39" s="50">
        <v>31.4</v>
      </c>
      <c r="AX39" s="50">
        <v>20.399999999999999</v>
      </c>
      <c r="AY39" s="50">
        <v>71.5</v>
      </c>
      <c r="AZ39" s="50">
        <v>70.7</v>
      </c>
      <c r="BA39" s="50">
        <v>25</v>
      </c>
      <c r="BB39" s="50">
        <v>26.5</v>
      </c>
    </row>
    <row r="40" spans="1:54" x14ac:dyDescent="0.4">
      <c r="A40" s="44" t="str">
        <f>マスタ!B40</f>
        <v>ー</v>
      </c>
      <c r="B40" s="11" t="str">
        <f>IF(マスタ!C40="","",マスタ!C40)</f>
        <v>在宅等生活の場に復帰した虚血性心疾患及び大動脈疾患患者の割合</v>
      </c>
      <c r="C40" s="11" t="str">
        <f>IF(マスタ!D40="","",マスタ!D40)</f>
        <v>在宅等生活の場に復帰した虚血性心疾患患者の割合</v>
      </c>
      <c r="D40" s="11" t="str">
        <f>IF(マスタ!E40="","",マスタ!E40)</f>
        <v>在宅等生活の場に復帰した虚血性心疾患及び大動脈疾患患者の割合（在宅等生活の場に復帰した虚血性心疾患患者の割合）</v>
      </c>
      <c r="E40" s="11" t="str">
        <f>IF(マスタ!F40="","",マスタ!F40)</f>
        <v>患者調査</v>
      </c>
      <c r="F40" s="11" t="s">
        <v>157</v>
      </c>
      <c r="G40" s="11">
        <v>93.27956989247312</v>
      </c>
      <c r="H40" s="11">
        <v>93.6</v>
      </c>
      <c r="I40" s="11">
        <v>89.4</v>
      </c>
      <c r="J40" s="11">
        <v>86.2</v>
      </c>
      <c r="K40" s="11">
        <v>95.1</v>
      </c>
      <c r="L40" s="11">
        <v>89.5</v>
      </c>
      <c r="M40" s="11">
        <v>92.7</v>
      </c>
      <c r="N40" s="11">
        <v>91.9</v>
      </c>
      <c r="O40" s="11">
        <v>90.1</v>
      </c>
      <c r="P40" s="11">
        <v>93</v>
      </c>
      <c r="Q40" s="11">
        <v>94.5</v>
      </c>
      <c r="R40" s="11">
        <v>91.5</v>
      </c>
      <c r="S40" s="11">
        <v>95.2</v>
      </c>
      <c r="T40" s="11">
        <v>95</v>
      </c>
      <c r="U40" s="11">
        <v>96.6</v>
      </c>
      <c r="V40" s="11">
        <v>93.5</v>
      </c>
      <c r="W40" s="11">
        <v>94.7</v>
      </c>
      <c r="X40" s="11">
        <v>88.9</v>
      </c>
      <c r="Y40" s="11">
        <v>90</v>
      </c>
      <c r="Z40" s="11">
        <v>86.9</v>
      </c>
      <c r="AA40" s="11">
        <v>94.7</v>
      </c>
      <c r="AB40" s="11">
        <v>89.3</v>
      </c>
      <c r="AC40" s="11">
        <v>95.5</v>
      </c>
      <c r="AD40" s="11">
        <v>92.4</v>
      </c>
      <c r="AE40" s="11">
        <v>92.3</v>
      </c>
      <c r="AF40" s="11">
        <v>95.9</v>
      </c>
      <c r="AG40" s="11">
        <v>94.4</v>
      </c>
      <c r="AH40" s="11">
        <v>95</v>
      </c>
      <c r="AI40" s="11">
        <v>92.8</v>
      </c>
      <c r="AJ40" s="11">
        <v>95.1</v>
      </c>
      <c r="AK40" s="11">
        <v>92.9</v>
      </c>
      <c r="AL40" s="11">
        <v>96.7</v>
      </c>
      <c r="AM40" s="11">
        <v>91.1</v>
      </c>
      <c r="AN40" s="11">
        <v>88.1</v>
      </c>
      <c r="AO40" s="11">
        <v>91.1</v>
      </c>
      <c r="AP40" s="11">
        <v>91.6</v>
      </c>
      <c r="AQ40" s="11">
        <v>92.4</v>
      </c>
      <c r="AR40" s="11">
        <v>95.3</v>
      </c>
      <c r="AS40" s="11">
        <v>81.7</v>
      </c>
      <c r="AT40" s="11">
        <v>91.8</v>
      </c>
      <c r="AU40" s="11">
        <v>93.8</v>
      </c>
      <c r="AV40" s="11">
        <v>93.8</v>
      </c>
      <c r="AW40" s="11">
        <v>87.1</v>
      </c>
      <c r="AX40" s="11">
        <v>92.1</v>
      </c>
      <c r="AY40" s="11">
        <v>93</v>
      </c>
      <c r="AZ40" s="11">
        <v>91.7</v>
      </c>
      <c r="BA40" s="11">
        <v>91.9</v>
      </c>
      <c r="BB40" s="11">
        <v>94.9</v>
      </c>
    </row>
    <row r="41" spans="1:54" x14ac:dyDescent="0.4">
      <c r="A41" s="44" t="str">
        <f>マスタ!B41</f>
        <v>ー</v>
      </c>
      <c r="B41" s="11" t="str">
        <f>IF(マスタ!C41="","",マスタ!C41)</f>
        <v>在宅等生活の場に復帰した虚血性心疾患及び大動脈疾患患者の割合</v>
      </c>
      <c r="C41" s="11" t="str">
        <f>IF(マスタ!D41="","",マスタ!D41)</f>
        <v>在宅等生活の場に復帰した大動脈疾患患者の割合</v>
      </c>
      <c r="D41" s="11" t="str">
        <f>IF(マスタ!E41="","",マスタ!E41)</f>
        <v>在宅等生活の場に復帰した虚血性心疾患及び大動脈疾患患者の割合（在宅等生活の場に復帰した大動脈疾患患者の割合）</v>
      </c>
      <c r="E41" s="11" t="str">
        <f>IF(マスタ!F41="","",マスタ!F41)</f>
        <v>患者調査</v>
      </c>
      <c r="F41" s="11" t="s">
        <v>157</v>
      </c>
      <c r="G41" s="8">
        <v>75</v>
      </c>
      <c r="H41" s="11">
        <v>71</v>
      </c>
      <c r="I41" s="11">
        <v>74.099999999999994</v>
      </c>
      <c r="J41" s="11">
        <v>78.3</v>
      </c>
      <c r="K41" s="11">
        <v>81</v>
      </c>
      <c r="L41" s="11">
        <v>68.5</v>
      </c>
      <c r="M41" s="11">
        <v>74.8</v>
      </c>
      <c r="N41" s="11">
        <v>75.7</v>
      </c>
      <c r="O41" s="11">
        <v>75.8</v>
      </c>
      <c r="P41" s="11">
        <v>80.900000000000006</v>
      </c>
      <c r="Q41" s="11">
        <v>74.3</v>
      </c>
      <c r="R41" s="11">
        <v>76.2</v>
      </c>
      <c r="S41" s="11">
        <v>78.2</v>
      </c>
      <c r="T41" s="11">
        <v>77</v>
      </c>
      <c r="U41" s="11">
        <v>77.2</v>
      </c>
      <c r="V41" s="11">
        <v>82.4</v>
      </c>
      <c r="W41" s="11">
        <v>65.5</v>
      </c>
      <c r="X41" s="11">
        <v>85.1</v>
      </c>
      <c r="Y41" s="11">
        <v>75.7</v>
      </c>
      <c r="Z41" s="11">
        <v>64.7</v>
      </c>
      <c r="AA41" s="11">
        <v>71.8</v>
      </c>
      <c r="AB41" s="11">
        <v>61.1</v>
      </c>
      <c r="AC41" s="11">
        <v>75.900000000000006</v>
      </c>
      <c r="AD41" s="11">
        <v>74.400000000000006</v>
      </c>
      <c r="AE41" s="11">
        <v>72.099999999999994</v>
      </c>
      <c r="AF41" s="11">
        <v>69.099999999999994</v>
      </c>
      <c r="AG41" s="11">
        <v>79</v>
      </c>
      <c r="AH41" s="11">
        <v>81.3</v>
      </c>
      <c r="AI41" s="11">
        <v>79.900000000000006</v>
      </c>
      <c r="AJ41" s="11">
        <v>78.400000000000006</v>
      </c>
      <c r="AK41" s="11">
        <v>76.099999999999994</v>
      </c>
      <c r="AL41" s="11">
        <v>71.3</v>
      </c>
      <c r="AM41" s="11">
        <v>81</v>
      </c>
      <c r="AN41" s="11">
        <v>67.599999999999994</v>
      </c>
      <c r="AO41" s="11">
        <v>75.2</v>
      </c>
      <c r="AP41" s="11">
        <v>74.5</v>
      </c>
      <c r="AQ41" s="11">
        <v>71.599999999999994</v>
      </c>
      <c r="AR41" s="11">
        <v>70.099999999999994</v>
      </c>
      <c r="AS41" s="11">
        <v>64.8</v>
      </c>
      <c r="AT41" s="11">
        <v>74.8</v>
      </c>
      <c r="AU41" s="11">
        <v>67.3</v>
      </c>
      <c r="AV41" s="11">
        <v>56.8</v>
      </c>
      <c r="AW41" s="11">
        <v>62.7</v>
      </c>
      <c r="AX41" s="11">
        <v>73.7</v>
      </c>
      <c r="AY41" s="11">
        <v>52.2</v>
      </c>
      <c r="AZ41" s="11">
        <v>52.2</v>
      </c>
      <c r="BA41" s="11">
        <v>51</v>
      </c>
      <c r="BB41" s="11">
        <v>76.5</v>
      </c>
    </row>
    <row r="42" spans="1:54" x14ac:dyDescent="0.4">
      <c r="A42" s="44" t="str">
        <f>マスタ!B42</f>
        <v>ー</v>
      </c>
      <c r="B42" s="11" t="str">
        <f>IF(マスタ!C42="","",マスタ!C42)</f>
        <v>心不全緩和ケアトレーニングコース受講者数</v>
      </c>
      <c r="C42" s="11" t="str">
        <f>IF(マスタ!D42="","",マスタ!D42)</f>
        <v/>
      </c>
      <c r="D42" s="11" t="str">
        <f>IF(マスタ!E42="","",マスタ!E42)</f>
        <v>心不全緩和ケアトレーニングコース受講者数</v>
      </c>
      <c r="E42" s="11" t="str">
        <f>IF(マスタ!F42="","",マスタ!F42)</f>
        <v>心不全学会</v>
      </c>
      <c r="F42" s="2" t="s">
        <v>159</v>
      </c>
      <c r="G42" s="11">
        <v>245</v>
      </c>
      <c r="H42" s="11">
        <v>3</v>
      </c>
      <c r="I42" s="11">
        <v>8</v>
      </c>
      <c r="J42" s="11">
        <v>7</v>
      </c>
      <c r="K42" s="11">
        <v>11</v>
      </c>
      <c r="L42" s="11">
        <v>2</v>
      </c>
      <c r="M42" s="11">
        <v>1</v>
      </c>
      <c r="N42" s="11">
        <v>3</v>
      </c>
      <c r="O42" s="11">
        <v>2</v>
      </c>
      <c r="P42" s="11">
        <v>5</v>
      </c>
      <c r="Q42" s="11">
        <v>2</v>
      </c>
      <c r="R42" s="11">
        <v>3</v>
      </c>
      <c r="S42" s="11">
        <v>3</v>
      </c>
      <c r="T42" s="11">
        <v>27</v>
      </c>
      <c r="U42" s="11">
        <v>7</v>
      </c>
      <c r="V42" s="11">
        <v>1</v>
      </c>
      <c r="W42" s="11">
        <v>1</v>
      </c>
      <c r="X42" s="11">
        <v>1</v>
      </c>
      <c r="Y42" s="11">
        <v>0</v>
      </c>
      <c r="Z42" s="11">
        <v>1</v>
      </c>
      <c r="AA42" s="11">
        <v>1</v>
      </c>
      <c r="AB42" s="11">
        <v>7</v>
      </c>
      <c r="AC42" s="11">
        <v>3</v>
      </c>
      <c r="AD42" s="11">
        <v>14</v>
      </c>
      <c r="AE42" s="11">
        <v>6</v>
      </c>
      <c r="AF42" s="11">
        <v>4</v>
      </c>
      <c r="AG42" s="11">
        <v>3</v>
      </c>
      <c r="AH42" s="11">
        <v>19</v>
      </c>
      <c r="AI42" s="11">
        <v>20</v>
      </c>
      <c r="AJ42" s="11">
        <v>0</v>
      </c>
      <c r="AK42" s="11">
        <v>1</v>
      </c>
      <c r="AL42" s="11">
        <v>1</v>
      </c>
      <c r="AM42" s="11">
        <v>4</v>
      </c>
      <c r="AN42" s="11">
        <v>6</v>
      </c>
      <c r="AO42" s="11">
        <v>10</v>
      </c>
      <c r="AP42" s="11">
        <v>3</v>
      </c>
      <c r="AQ42" s="11">
        <v>0</v>
      </c>
      <c r="AR42" s="11">
        <v>1</v>
      </c>
      <c r="AS42" s="11">
        <v>4</v>
      </c>
      <c r="AT42" s="11">
        <v>2</v>
      </c>
      <c r="AU42" s="11">
        <v>28</v>
      </c>
      <c r="AV42" s="11">
        <v>8</v>
      </c>
      <c r="AW42" s="11">
        <v>3</v>
      </c>
      <c r="AX42" s="11">
        <v>3</v>
      </c>
      <c r="AY42" s="11">
        <v>2</v>
      </c>
      <c r="AZ42" s="11">
        <v>0</v>
      </c>
      <c r="BA42" s="11">
        <v>2</v>
      </c>
      <c r="BB42" s="11">
        <v>2</v>
      </c>
    </row>
    <row r="43" spans="1:54" x14ac:dyDescent="0.4">
      <c r="A43" s="51" t="str">
        <f>マスタ!B43</f>
        <v>ー</v>
      </c>
      <c r="B43" s="52" t="str">
        <f>IF(マスタ!C43="","",マスタ!C43)</f>
        <v>心血管疾患に対する療養・就労両立支援の実施件数</v>
      </c>
      <c r="C43" s="52" t="str">
        <f>IF(マスタ!D43="","",マスタ!D43)</f>
        <v/>
      </c>
      <c r="D43" s="52" t="str">
        <f>IF(マスタ!E43="","",マスタ!E43)</f>
        <v>心血管疾患に対する療養・就労両立支援の実施件数</v>
      </c>
      <c r="E43" s="52" t="str">
        <f>IF(マスタ!F43="","",マスタ!F43)</f>
        <v>NDB</v>
      </c>
      <c r="F43" s="51" t="s">
        <v>160</v>
      </c>
      <c r="G43" s="51" t="s">
        <v>160</v>
      </c>
      <c r="H43" s="51" t="s">
        <v>160</v>
      </c>
      <c r="I43" s="51" t="s">
        <v>160</v>
      </c>
      <c r="J43" s="51" t="s">
        <v>160</v>
      </c>
      <c r="K43" s="51" t="s">
        <v>160</v>
      </c>
      <c r="L43" s="51" t="s">
        <v>160</v>
      </c>
      <c r="M43" s="51" t="s">
        <v>160</v>
      </c>
      <c r="N43" s="51" t="s">
        <v>160</v>
      </c>
      <c r="O43" s="51" t="s">
        <v>160</v>
      </c>
      <c r="P43" s="51" t="s">
        <v>160</v>
      </c>
      <c r="Q43" s="51" t="s">
        <v>160</v>
      </c>
      <c r="R43" s="51" t="s">
        <v>160</v>
      </c>
      <c r="S43" s="51" t="s">
        <v>160</v>
      </c>
      <c r="T43" s="51" t="s">
        <v>160</v>
      </c>
      <c r="U43" s="51" t="s">
        <v>160</v>
      </c>
      <c r="V43" s="51" t="s">
        <v>160</v>
      </c>
      <c r="W43" s="51" t="s">
        <v>160</v>
      </c>
      <c r="X43" s="51" t="s">
        <v>160</v>
      </c>
      <c r="Y43" s="51" t="s">
        <v>160</v>
      </c>
      <c r="Z43" s="51" t="s">
        <v>160</v>
      </c>
      <c r="AA43" s="51" t="s">
        <v>160</v>
      </c>
      <c r="AB43" s="51" t="s">
        <v>160</v>
      </c>
      <c r="AC43" s="51" t="s">
        <v>160</v>
      </c>
      <c r="AD43" s="51" t="s">
        <v>160</v>
      </c>
      <c r="AE43" s="51" t="s">
        <v>160</v>
      </c>
      <c r="AF43" s="51" t="s">
        <v>160</v>
      </c>
      <c r="AG43" s="51" t="s">
        <v>160</v>
      </c>
      <c r="AH43" s="51" t="s">
        <v>160</v>
      </c>
      <c r="AI43" s="51" t="s">
        <v>160</v>
      </c>
      <c r="AJ43" s="51" t="s">
        <v>160</v>
      </c>
      <c r="AK43" s="51" t="s">
        <v>160</v>
      </c>
      <c r="AL43" s="51" t="s">
        <v>160</v>
      </c>
      <c r="AM43" s="51" t="s">
        <v>160</v>
      </c>
      <c r="AN43" s="51" t="s">
        <v>160</v>
      </c>
      <c r="AO43" s="51" t="s">
        <v>160</v>
      </c>
      <c r="AP43" s="51" t="s">
        <v>160</v>
      </c>
      <c r="AQ43" s="51" t="s">
        <v>160</v>
      </c>
      <c r="AR43" s="51" t="s">
        <v>160</v>
      </c>
      <c r="AS43" s="51" t="s">
        <v>160</v>
      </c>
      <c r="AT43" s="51" t="s">
        <v>160</v>
      </c>
      <c r="AU43" s="51" t="s">
        <v>160</v>
      </c>
      <c r="AV43" s="51" t="s">
        <v>160</v>
      </c>
      <c r="AW43" s="51" t="s">
        <v>160</v>
      </c>
      <c r="AX43" s="51" t="s">
        <v>160</v>
      </c>
      <c r="AY43" s="51" t="s">
        <v>160</v>
      </c>
      <c r="AZ43" s="51" t="s">
        <v>160</v>
      </c>
      <c r="BA43" s="51" t="s">
        <v>160</v>
      </c>
      <c r="BB43" s="51" t="s">
        <v>160</v>
      </c>
    </row>
    <row r="44" spans="1:54" x14ac:dyDescent="0.4">
      <c r="A44" s="51" t="str">
        <f>マスタ!B44</f>
        <v>ー</v>
      </c>
      <c r="B44" s="52" t="str">
        <f>IF(マスタ!C44="","",マスタ!C44)</f>
        <v>心血管疾患患者における地域連携計画書作成等の実施件数</v>
      </c>
      <c r="C44" s="52" t="str">
        <f>IF(マスタ!D44="","",マスタ!D44)</f>
        <v/>
      </c>
      <c r="D44" s="52" t="str">
        <f>IF(マスタ!E44="","",マスタ!E44)</f>
        <v>心血管疾患患者における地域連携計画書作成等の実施件数</v>
      </c>
      <c r="E44" s="52" t="str">
        <f>IF(マスタ!F44="","",マスタ!F44)</f>
        <v>NDB</v>
      </c>
      <c r="F44" s="52" t="s">
        <v>159</v>
      </c>
      <c r="G44" s="52" t="s">
        <v>197</v>
      </c>
      <c r="H44" s="52" t="s">
        <v>197</v>
      </c>
      <c r="I44" s="52" t="s">
        <v>197</v>
      </c>
      <c r="J44" s="52" t="s">
        <v>197</v>
      </c>
      <c r="K44" s="52" t="s">
        <v>197</v>
      </c>
      <c r="L44" s="52" t="s">
        <v>197</v>
      </c>
      <c r="M44" s="52" t="s">
        <v>197</v>
      </c>
      <c r="N44" s="52" t="s">
        <v>197</v>
      </c>
      <c r="O44" s="52" t="s">
        <v>197</v>
      </c>
      <c r="P44" s="52" t="s">
        <v>197</v>
      </c>
      <c r="Q44" s="52" t="s">
        <v>197</v>
      </c>
      <c r="R44" s="52" t="s">
        <v>197</v>
      </c>
      <c r="S44" s="52" t="s">
        <v>197</v>
      </c>
      <c r="T44" s="52" t="s">
        <v>197</v>
      </c>
      <c r="U44" s="52" t="s">
        <v>197</v>
      </c>
      <c r="V44" s="52" t="s">
        <v>197</v>
      </c>
      <c r="W44" s="52" t="s">
        <v>197</v>
      </c>
      <c r="X44" s="52" t="s">
        <v>197</v>
      </c>
      <c r="Y44" s="52" t="s">
        <v>197</v>
      </c>
      <c r="Z44" s="52" t="s">
        <v>197</v>
      </c>
      <c r="AA44" s="52" t="s">
        <v>197</v>
      </c>
      <c r="AB44" s="52" t="s">
        <v>197</v>
      </c>
      <c r="AC44" s="52" t="s">
        <v>197</v>
      </c>
      <c r="AD44" s="52" t="s">
        <v>197</v>
      </c>
      <c r="AE44" s="52" t="s">
        <v>197</v>
      </c>
      <c r="AF44" s="52" t="s">
        <v>197</v>
      </c>
      <c r="AG44" s="52" t="s">
        <v>197</v>
      </c>
      <c r="AH44" s="52" t="s">
        <v>197</v>
      </c>
      <c r="AI44" s="52" t="s">
        <v>197</v>
      </c>
      <c r="AJ44" s="52" t="s">
        <v>197</v>
      </c>
      <c r="AK44" s="52" t="s">
        <v>197</v>
      </c>
      <c r="AL44" s="52" t="s">
        <v>197</v>
      </c>
      <c r="AM44" s="52" t="s">
        <v>197</v>
      </c>
      <c r="AN44" s="52" t="s">
        <v>197</v>
      </c>
      <c r="AO44" s="52" t="s">
        <v>197</v>
      </c>
      <c r="AP44" s="52" t="s">
        <v>197</v>
      </c>
      <c r="AQ44" s="52" t="s">
        <v>197</v>
      </c>
      <c r="AR44" s="52" t="s">
        <v>197</v>
      </c>
      <c r="AS44" s="52" t="s">
        <v>197</v>
      </c>
      <c r="AT44" s="52" t="s">
        <v>197</v>
      </c>
      <c r="AU44" s="52" t="s">
        <v>197</v>
      </c>
      <c r="AV44" s="52" t="s">
        <v>197</v>
      </c>
      <c r="AW44" s="52" t="s">
        <v>197</v>
      </c>
      <c r="AX44" s="52" t="s">
        <v>197</v>
      </c>
      <c r="AY44" s="52" t="s">
        <v>197</v>
      </c>
      <c r="AZ44" s="52" t="s">
        <v>197</v>
      </c>
      <c r="BA44" s="52" t="s">
        <v>197</v>
      </c>
      <c r="BB44" s="52" t="s">
        <v>197</v>
      </c>
    </row>
    <row r="45" spans="1:54" x14ac:dyDescent="0.4">
      <c r="A45" s="44" t="str">
        <f>マスタ!B45</f>
        <v>●</v>
      </c>
      <c r="B45" s="11" t="str">
        <f>IF(マスタ!C45="","",マスタ!C45)</f>
        <v>外来心血管リハビリテーションの実施件数</v>
      </c>
      <c r="C45" s="11" t="str">
        <f>IF(マスタ!D45="","",マスタ!D45)</f>
        <v/>
      </c>
      <c r="D45" s="11" t="str">
        <f>IF(マスタ!E45="","",マスタ!E45)</f>
        <v>外来心血管リハビリテーションの実施件数</v>
      </c>
      <c r="E45" s="11" t="str">
        <f>IF(マスタ!F45="","",マスタ!F45)</f>
        <v>NDB</v>
      </c>
      <c r="F45" s="11" t="s">
        <v>159</v>
      </c>
      <c r="G45" s="103">
        <v>1074812</v>
      </c>
      <c r="H45" s="103">
        <v>51079</v>
      </c>
      <c r="I45" s="103">
        <v>1436</v>
      </c>
      <c r="J45" s="103">
        <v>1254</v>
      </c>
      <c r="K45" s="103">
        <v>2624</v>
      </c>
      <c r="L45" s="103">
        <v>2634</v>
      </c>
      <c r="M45" s="103">
        <v>4153</v>
      </c>
      <c r="N45" s="103">
        <v>6267</v>
      </c>
      <c r="O45" s="103">
        <v>15946</v>
      </c>
      <c r="P45" s="103">
        <v>27125</v>
      </c>
      <c r="Q45" s="103">
        <v>24289</v>
      </c>
      <c r="R45" s="103">
        <v>41130</v>
      </c>
      <c r="S45" s="103">
        <v>12326</v>
      </c>
      <c r="T45" s="103">
        <v>100259</v>
      </c>
      <c r="U45" s="103">
        <v>42537</v>
      </c>
      <c r="V45" s="103">
        <v>17645</v>
      </c>
      <c r="W45" s="103">
        <v>17753</v>
      </c>
      <c r="X45" s="103">
        <v>5419</v>
      </c>
      <c r="Y45" s="103">
        <v>6515</v>
      </c>
      <c r="Z45" s="103">
        <v>8934</v>
      </c>
      <c r="AA45" s="103">
        <v>33096</v>
      </c>
      <c r="AB45" s="103">
        <v>59411</v>
      </c>
      <c r="AC45" s="103">
        <v>20486</v>
      </c>
      <c r="AD45" s="103">
        <v>106127</v>
      </c>
      <c r="AE45" s="103">
        <v>16319</v>
      </c>
      <c r="AF45" s="103">
        <v>14493</v>
      </c>
      <c r="AG45" s="103">
        <v>61512</v>
      </c>
      <c r="AH45" s="103">
        <v>81500</v>
      </c>
      <c r="AI45" s="103">
        <v>68318</v>
      </c>
      <c r="AJ45" s="103">
        <v>17464</v>
      </c>
      <c r="AK45" s="103">
        <v>8286</v>
      </c>
      <c r="AL45" s="103">
        <v>2506</v>
      </c>
      <c r="AM45" s="103">
        <v>1605</v>
      </c>
      <c r="AN45" s="103">
        <v>12104</v>
      </c>
      <c r="AO45" s="103">
        <v>19855</v>
      </c>
      <c r="AP45" s="103">
        <v>4651</v>
      </c>
      <c r="AQ45" s="103">
        <v>3836</v>
      </c>
      <c r="AR45" s="103">
        <v>12155</v>
      </c>
      <c r="AS45" s="103">
        <v>8573</v>
      </c>
      <c r="AT45" s="103">
        <v>1903</v>
      </c>
      <c r="AU45" s="103">
        <v>63982</v>
      </c>
      <c r="AV45" s="103">
        <v>2119</v>
      </c>
      <c r="AW45" s="103">
        <v>11763</v>
      </c>
      <c r="AX45" s="103">
        <v>10924</v>
      </c>
      <c r="AY45" s="103">
        <v>7834</v>
      </c>
      <c r="AZ45" s="103">
        <v>3508</v>
      </c>
      <c r="BA45" s="103">
        <v>9078</v>
      </c>
      <c r="BB45" s="103">
        <v>22079</v>
      </c>
    </row>
    <row r="46" spans="1:54" x14ac:dyDescent="0.4">
      <c r="A46" s="51" t="str">
        <f>マスタ!B46</f>
        <v>ー</v>
      </c>
      <c r="B46" s="52" t="str">
        <f>IF(マスタ!C46="","",マスタ!C46)</f>
        <v>心血管疾患における介護連携指導の実施件数</v>
      </c>
      <c r="C46" s="52" t="str">
        <f>IF(マスタ!D46="","",マスタ!D46)</f>
        <v/>
      </c>
      <c r="D46" s="52" t="str">
        <f>IF(マスタ!E46="","",マスタ!E46)</f>
        <v>心血管疾患における介護連携指導の実施件数</v>
      </c>
      <c r="E46" s="52" t="str">
        <f>IF(マスタ!F46="","",マスタ!F46)</f>
        <v>NDB</v>
      </c>
      <c r="F46" s="52" t="s">
        <v>159</v>
      </c>
      <c r="G46" s="52" t="s">
        <v>197</v>
      </c>
      <c r="H46" s="52" t="s">
        <v>197</v>
      </c>
      <c r="I46" s="52" t="s">
        <v>197</v>
      </c>
      <c r="J46" s="52" t="s">
        <v>197</v>
      </c>
      <c r="K46" s="52" t="s">
        <v>197</v>
      </c>
      <c r="L46" s="52" t="s">
        <v>197</v>
      </c>
      <c r="M46" s="52" t="s">
        <v>197</v>
      </c>
      <c r="N46" s="52" t="s">
        <v>197</v>
      </c>
      <c r="O46" s="52" t="s">
        <v>197</v>
      </c>
      <c r="P46" s="52" t="s">
        <v>197</v>
      </c>
      <c r="Q46" s="52" t="s">
        <v>197</v>
      </c>
      <c r="R46" s="52" t="s">
        <v>197</v>
      </c>
      <c r="S46" s="52" t="s">
        <v>197</v>
      </c>
      <c r="T46" s="52" t="s">
        <v>197</v>
      </c>
      <c r="U46" s="52" t="s">
        <v>197</v>
      </c>
      <c r="V46" s="52" t="s">
        <v>197</v>
      </c>
      <c r="W46" s="52" t="s">
        <v>197</v>
      </c>
      <c r="X46" s="52" t="s">
        <v>197</v>
      </c>
      <c r="Y46" s="52" t="s">
        <v>197</v>
      </c>
      <c r="Z46" s="52" t="s">
        <v>197</v>
      </c>
      <c r="AA46" s="52" t="s">
        <v>197</v>
      </c>
      <c r="AB46" s="52" t="s">
        <v>197</v>
      </c>
      <c r="AC46" s="52" t="s">
        <v>197</v>
      </c>
      <c r="AD46" s="52" t="s">
        <v>197</v>
      </c>
      <c r="AE46" s="52" t="s">
        <v>197</v>
      </c>
      <c r="AF46" s="52" t="s">
        <v>197</v>
      </c>
      <c r="AG46" s="52" t="s">
        <v>197</v>
      </c>
      <c r="AH46" s="52" t="s">
        <v>197</v>
      </c>
      <c r="AI46" s="52" t="s">
        <v>197</v>
      </c>
      <c r="AJ46" s="52" t="s">
        <v>197</v>
      </c>
      <c r="AK46" s="52" t="s">
        <v>197</v>
      </c>
      <c r="AL46" s="52" t="s">
        <v>197</v>
      </c>
      <c r="AM46" s="52" t="s">
        <v>197</v>
      </c>
      <c r="AN46" s="52" t="s">
        <v>197</v>
      </c>
      <c r="AO46" s="52" t="s">
        <v>197</v>
      </c>
      <c r="AP46" s="52" t="s">
        <v>197</v>
      </c>
      <c r="AQ46" s="52" t="s">
        <v>197</v>
      </c>
      <c r="AR46" s="52" t="s">
        <v>197</v>
      </c>
      <c r="AS46" s="52" t="s">
        <v>197</v>
      </c>
      <c r="AT46" s="52" t="s">
        <v>197</v>
      </c>
      <c r="AU46" s="52" t="s">
        <v>197</v>
      </c>
      <c r="AV46" s="52" t="s">
        <v>197</v>
      </c>
      <c r="AW46" s="52" t="s">
        <v>197</v>
      </c>
      <c r="AX46" s="52" t="s">
        <v>197</v>
      </c>
      <c r="AY46" s="52" t="s">
        <v>197</v>
      </c>
      <c r="AZ46" s="52" t="s">
        <v>197</v>
      </c>
      <c r="BA46" s="52" t="s">
        <v>197</v>
      </c>
      <c r="BB46" s="52" t="s">
        <v>197</v>
      </c>
    </row>
    <row r="47" spans="1:54" x14ac:dyDescent="0.4">
      <c r="A47" s="44" t="str">
        <f>マスタ!B47</f>
        <v>ー</v>
      </c>
      <c r="B47" s="11" t="str">
        <f>IF(マスタ!C47="","",マスタ!C47)</f>
        <v>慢性心不全の再発を予防するためのケアに従事している看護師数</v>
      </c>
      <c r="C47" s="11" t="str">
        <f>IF(マスタ!D47="","",マスタ!D47)</f>
        <v/>
      </c>
      <c r="D47" s="11" t="str">
        <f>IF(マスタ!E47="","",マスタ!E47)</f>
        <v>慢性心不全の再発を予防するためのケアに従事している看護師数</v>
      </c>
      <c r="E47" s="11" t="str">
        <f>IF(マスタ!F47="","",マスタ!F47)</f>
        <v>日本看護協会</v>
      </c>
      <c r="F47" s="11" t="s">
        <v>159</v>
      </c>
      <c r="G47" s="15">
        <v>426</v>
      </c>
      <c r="H47" s="15">
        <v>9</v>
      </c>
      <c r="I47" s="15">
        <v>1</v>
      </c>
      <c r="J47" s="15">
        <v>2</v>
      </c>
      <c r="K47" s="15">
        <v>4</v>
      </c>
      <c r="L47" s="15">
        <v>3</v>
      </c>
      <c r="M47" s="15">
        <v>5</v>
      </c>
      <c r="N47" s="15">
        <v>7</v>
      </c>
      <c r="O47" s="15">
        <v>5</v>
      </c>
      <c r="P47" s="15">
        <v>6</v>
      </c>
      <c r="Q47" s="15">
        <v>5</v>
      </c>
      <c r="R47" s="15">
        <v>14</v>
      </c>
      <c r="S47" s="15">
        <v>12</v>
      </c>
      <c r="T47" s="15">
        <v>54</v>
      </c>
      <c r="U47" s="15">
        <v>36</v>
      </c>
      <c r="V47" s="15">
        <v>4</v>
      </c>
      <c r="W47" s="15">
        <v>8</v>
      </c>
      <c r="X47" s="15">
        <v>3</v>
      </c>
      <c r="Y47" s="15">
        <v>3</v>
      </c>
      <c r="Z47" s="15">
        <v>2</v>
      </c>
      <c r="AA47" s="15">
        <v>5</v>
      </c>
      <c r="AB47" s="15">
        <v>11</v>
      </c>
      <c r="AC47" s="15">
        <v>10</v>
      </c>
      <c r="AD47" s="15">
        <v>19</v>
      </c>
      <c r="AE47" s="15">
        <v>6</v>
      </c>
      <c r="AF47" s="15">
        <v>7</v>
      </c>
      <c r="AG47" s="15">
        <v>12</v>
      </c>
      <c r="AH47" s="15">
        <v>37</v>
      </c>
      <c r="AI47" s="15">
        <v>32</v>
      </c>
      <c r="AJ47" s="15">
        <v>3</v>
      </c>
      <c r="AK47" s="15">
        <v>2</v>
      </c>
      <c r="AL47" s="15">
        <v>2</v>
      </c>
      <c r="AM47" s="15">
        <v>6</v>
      </c>
      <c r="AN47" s="15">
        <v>11</v>
      </c>
      <c r="AO47" s="15">
        <v>16</v>
      </c>
      <c r="AP47" s="15">
        <v>5</v>
      </c>
      <c r="AQ47" s="15">
        <v>2</v>
      </c>
      <c r="AR47" s="15">
        <v>3</v>
      </c>
      <c r="AS47" s="15">
        <v>2</v>
      </c>
      <c r="AT47" s="15">
        <v>3</v>
      </c>
      <c r="AU47" s="15">
        <v>14</v>
      </c>
      <c r="AV47" s="15">
        <v>3</v>
      </c>
      <c r="AW47" s="15">
        <v>4</v>
      </c>
      <c r="AX47" s="15">
        <v>9</v>
      </c>
      <c r="AY47" s="15">
        <v>2</v>
      </c>
      <c r="AZ47" s="15">
        <v>6</v>
      </c>
      <c r="BA47" s="15">
        <v>4</v>
      </c>
      <c r="BB47" s="15">
        <v>7</v>
      </c>
    </row>
    <row r="48" spans="1:54" x14ac:dyDescent="0.35">
      <c r="A48" s="44" t="str">
        <f>マスタ!B48</f>
        <v>●</v>
      </c>
      <c r="B48" s="11" t="str">
        <f>IF(マスタ!C48="","",マスタ!C48)</f>
        <v>脳血管疾患の年齢調整死亡率</v>
      </c>
      <c r="C48" s="11" t="str">
        <f>IF(マスタ!D48="","",マスタ!D48)</f>
        <v>男性</v>
      </c>
      <c r="D48" s="11" t="str">
        <f>IF(マスタ!E48="","",マスタ!E48)</f>
        <v>脳血管疾患の年齢調整死亡率（男性）</v>
      </c>
      <c r="E48" s="11" t="str">
        <f>IF(マスタ!F48="","",マスタ!F48)</f>
        <v>人口動態統計</v>
      </c>
      <c r="F48" s="2" t="s">
        <v>159</v>
      </c>
      <c r="G48" s="10">
        <v>95.957197185055122</v>
      </c>
      <c r="H48" s="10">
        <v>95.177654796233512</v>
      </c>
      <c r="I48" s="10">
        <v>137.75595339650221</v>
      </c>
      <c r="J48" s="10">
        <v>147.90188299189691</v>
      </c>
      <c r="K48" s="10">
        <v>115.7009486323761</v>
      </c>
      <c r="L48" s="10">
        <v>138.1845165452585</v>
      </c>
      <c r="M48" s="10">
        <v>119.1240828437812</v>
      </c>
      <c r="N48" s="10">
        <v>119.17293015573981</v>
      </c>
      <c r="O48" s="10">
        <v>117.70381086824641</v>
      </c>
      <c r="P48" s="10">
        <v>121.4294922633283</v>
      </c>
      <c r="Q48" s="10">
        <v>106.0623082418371</v>
      </c>
      <c r="R48" s="10">
        <v>87.199280756481329</v>
      </c>
      <c r="S48" s="10">
        <v>88.277672947263554</v>
      </c>
      <c r="T48" s="10">
        <v>88.926902335833532</v>
      </c>
      <c r="U48" s="10">
        <v>83.313094255492985</v>
      </c>
      <c r="V48" s="10">
        <v>121.18965313183919</v>
      </c>
      <c r="W48" s="10">
        <v>112.9350371200581</v>
      </c>
      <c r="X48" s="10">
        <v>102.14572325598139</v>
      </c>
      <c r="Y48" s="10">
        <v>97.838150358965237</v>
      </c>
      <c r="Z48" s="10">
        <v>97.666155000704052</v>
      </c>
      <c r="AA48" s="10">
        <v>102.7847805335865</v>
      </c>
      <c r="AB48" s="10">
        <v>93.101572115359048</v>
      </c>
      <c r="AC48" s="10">
        <v>114.3748659466622</v>
      </c>
      <c r="AD48" s="10">
        <v>85.75773748585469</v>
      </c>
      <c r="AE48" s="10">
        <v>97.972380702873096</v>
      </c>
      <c r="AF48" s="10">
        <v>81.168672419306461</v>
      </c>
      <c r="AG48" s="10">
        <v>82.644614507832557</v>
      </c>
      <c r="AH48" s="10">
        <v>82.757971458752834</v>
      </c>
      <c r="AI48" s="10">
        <v>89.114958161652311</v>
      </c>
      <c r="AJ48" s="10">
        <v>68.386931241332945</v>
      </c>
      <c r="AK48" s="10">
        <v>82.02716847135909</v>
      </c>
      <c r="AL48" s="10">
        <v>105.2458411114219</v>
      </c>
      <c r="AM48" s="10">
        <v>103.0190291590044</v>
      </c>
      <c r="AN48" s="10">
        <v>83.43859067709036</v>
      </c>
      <c r="AO48" s="10">
        <v>87.224225003506135</v>
      </c>
      <c r="AP48" s="10">
        <v>112.9620757239213</v>
      </c>
      <c r="AQ48" s="10">
        <v>84.830536757169099</v>
      </c>
      <c r="AR48" s="10">
        <v>88.068225711939292</v>
      </c>
      <c r="AS48" s="10">
        <v>100.8932899455417</v>
      </c>
      <c r="AT48" s="10">
        <v>97.688610880354247</v>
      </c>
      <c r="AU48" s="10">
        <v>89.651755673927482</v>
      </c>
      <c r="AV48" s="10">
        <v>98.450851688679577</v>
      </c>
      <c r="AW48" s="10">
        <v>94.590573787721652</v>
      </c>
      <c r="AX48" s="10">
        <v>86.076871033139753</v>
      </c>
      <c r="AY48" s="10">
        <v>104.5747184868511</v>
      </c>
      <c r="AZ48" s="10">
        <v>101.2227789478661</v>
      </c>
      <c r="BA48" s="10">
        <v>98.104779666100896</v>
      </c>
      <c r="BB48" s="10">
        <v>102.25756080338211</v>
      </c>
    </row>
    <row r="49" spans="1:54" x14ac:dyDescent="0.35">
      <c r="A49" s="44" t="str">
        <f>マスタ!B49</f>
        <v>●</v>
      </c>
      <c r="B49" s="11" t="str">
        <f>IF(マスタ!C49="","",マスタ!C49)</f>
        <v>脳血管疾患の年齢調整死亡率</v>
      </c>
      <c r="C49" s="11" t="str">
        <f>IF(マスタ!D49="","",マスタ!D49)</f>
        <v>女性</v>
      </c>
      <c r="D49" s="11" t="str">
        <f>IF(マスタ!E49="","",マスタ!E49)</f>
        <v>脳血管疾患の年齢調整死亡率（女性）</v>
      </c>
      <c r="E49" s="11" t="str">
        <f>IF(マスタ!F49="","",マスタ!F49)</f>
        <v>人口動態統計</v>
      </c>
      <c r="F49" s="2" t="s">
        <v>159</v>
      </c>
      <c r="G49" s="10">
        <v>61.709669621072379</v>
      </c>
      <c r="H49" s="10">
        <v>58.294546199034777</v>
      </c>
      <c r="I49" s="10">
        <v>73.837859248612375</v>
      </c>
      <c r="J49" s="10">
        <v>92.886787398845158</v>
      </c>
      <c r="K49" s="10">
        <v>79.814898740187729</v>
      </c>
      <c r="L49" s="10">
        <v>85.344060079932134</v>
      </c>
      <c r="M49" s="10">
        <v>78.730291667137138</v>
      </c>
      <c r="N49" s="10">
        <v>75.202691830651773</v>
      </c>
      <c r="O49" s="10">
        <v>72.685210851585822</v>
      </c>
      <c r="P49" s="10">
        <v>83.733857210163038</v>
      </c>
      <c r="Q49" s="10">
        <v>73.066253132840686</v>
      </c>
      <c r="R49" s="10">
        <v>58.788909003736137</v>
      </c>
      <c r="S49" s="10">
        <v>59.604448463107403</v>
      </c>
      <c r="T49" s="10">
        <v>55.868912736083942</v>
      </c>
      <c r="U49" s="10">
        <v>55.599957766723271</v>
      </c>
      <c r="V49" s="10">
        <v>77.324044655785912</v>
      </c>
      <c r="W49" s="10">
        <v>68.982795560650416</v>
      </c>
      <c r="X49" s="10">
        <v>61.475770669300822</v>
      </c>
      <c r="Y49" s="10">
        <v>69.340254364929947</v>
      </c>
      <c r="Z49" s="10">
        <v>64.852129587318458</v>
      </c>
      <c r="AA49" s="10">
        <v>73.945929831386309</v>
      </c>
      <c r="AB49" s="10">
        <v>61.458256948734338</v>
      </c>
      <c r="AC49" s="10">
        <v>69.992827617119801</v>
      </c>
      <c r="AD49" s="10">
        <v>58.394996194815207</v>
      </c>
      <c r="AE49" s="10">
        <v>63.294030397318338</v>
      </c>
      <c r="AF49" s="10">
        <v>55.58921045028093</v>
      </c>
      <c r="AG49" s="10">
        <v>53.971391455414299</v>
      </c>
      <c r="AH49" s="10">
        <v>47.739361217617812</v>
      </c>
      <c r="AI49" s="10">
        <v>54.815078004421018</v>
      </c>
      <c r="AJ49" s="10">
        <v>52.31018822420701</v>
      </c>
      <c r="AK49" s="10">
        <v>51.140337477056534</v>
      </c>
      <c r="AL49" s="10">
        <v>69.767035003970349</v>
      </c>
      <c r="AM49" s="10">
        <v>59.73180655259597</v>
      </c>
      <c r="AN49" s="10">
        <v>53.460308988424863</v>
      </c>
      <c r="AO49" s="10">
        <v>56.183467282147888</v>
      </c>
      <c r="AP49" s="10">
        <v>65.158522056683481</v>
      </c>
      <c r="AQ49" s="10">
        <v>61.06085445621234</v>
      </c>
      <c r="AR49" s="10">
        <v>59.066343157549177</v>
      </c>
      <c r="AS49" s="10">
        <v>67.310371166630333</v>
      </c>
      <c r="AT49" s="10">
        <v>65.380748695518278</v>
      </c>
      <c r="AU49" s="10">
        <v>54.749419893676752</v>
      </c>
      <c r="AV49" s="10">
        <v>60.025877789217041</v>
      </c>
      <c r="AW49" s="10">
        <v>57.663445380563601</v>
      </c>
      <c r="AX49" s="10">
        <v>55.887755313534832</v>
      </c>
      <c r="AY49" s="10">
        <v>58.722709786643073</v>
      </c>
      <c r="AZ49" s="10">
        <v>69.663189000810121</v>
      </c>
      <c r="BA49" s="10">
        <v>68.565868265657869</v>
      </c>
      <c r="BB49" s="10">
        <v>60.83120487433019</v>
      </c>
    </row>
    <row r="50" spans="1:54" x14ac:dyDescent="0.4">
      <c r="A50" s="44" t="str">
        <f>マスタ!B50</f>
        <v>ー</v>
      </c>
      <c r="B50" s="11" t="str">
        <f>IF(マスタ!C50="","",マスタ!C50)</f>
        <v>脳卒中疑い患者に対して主幹動脈閉塞を予測する６項目の観察指標を利用している消防本部数</v>
      </c>
      <c r="C50" s="11" t="str">
        <f>IF(マスタ!D50="","",マスタ!D50)</f>
        <v/>
      </c>
      <c r="D50" s="11" t="str">
        <f>IF(マスタ!E50="","",マスタ!E50)</f>
        <v>脳卒中疑い患者に対して主幹動脈閉塞を予測する６項目の観察指標を利用している消防本部数</v>
      </c>
      <c r="E50" s="11" t="str">
        <f>IF(マスタ!F50="","",マスタ!F50)</f>
        <v>救急救命体制の整備・充実に関する調査結果</v>
      </c>
      <c r="F50" s="1" t="s">
        <v>160</v>
      </c>
      <c r="G50" s="1" t="s">
        <v>152</v>
      </c>
      <c r="H50" s="1" t="s">
        <v>152</v>
      </c>
      <c r="I50" s="1" t="s">
        <v>152</v>
      </c>
      <c r="J50" s="1" t="s">
        <v>152</v>
      </c>
      <c r="K50" s="1" t="s">
        <v>152</v>
      </c>
      <c r="L50" s="1" t="s">
        <v>152</v>
      </c>
      <c r="M50" s="1" t="s">
        <v>152</v>
      </c>
      <c r="N50" s="1" t="s">
        <v>152</v>
      </c>
      <c r="O50" s="1" t="s">
        <v>152</v>
      </c>
      <c r="P50" s="1" t="s">
        <v>152</v>
      </c>
      <c r="Q50" s="1" t="s">
        <v>152</v>
      </c>
      <c r="R50" s="1" t="s">
        <v>152</v>
      </c>
      <c r="S50" s="1" t="s">
        <v>152</v>
      </c>
      <c r="T50" s="1" t="s">
        <v>152</v>
      </c>
      <c r="U50" s="1" t="s">
        <v>152</v>
      </c>
      <c r="V50" s="1" t="s">
        <v>152</v>
      </c>
      <c r="W50" s="1" t="s">
        <v>152</v>
      </c>
      <c r="X50" s="1" t="s">
        <v>152</v>
      </c>
      <c r="Y50" s="1" t="s">
        <v>152</v>
      </c>
      <c r="Z50" s="1" t="s">
        <v>152</v>
      </c>
      <c r="AA50" s="1" t="s">
        <v>152</v>
      </c>
      <c r="AB50" s="1" t="s">
        <v>152</v>
      </c>
      <c r="AC50" s="1" t="s">
        <v>152</v>
      </c>
      <c r="AD50" s="1" t="s">
        <v>152</v>
      </c>
      <c r="AE50" s="1" t="s">
        <v>152</v>
      </c>
      <c r="AF50" s="1" t="s">
        <v>152</v>
      </c>
      <c r="AG50" s="1" t="s">
        <v>152</v>
      </c>
      <c r="AH50" s="1" t="s">
        <v>152</v>
      </c>
      <c r="AI50" s="1" t="s">
        <v>152</v>
      </c>
      <c r="AJ50" s="1" t="s">
        <v>152</v>
      </c>
      <c r="AK50" s="1" t="s">
        <v>152</v>
      </c>
      <c r="AL50" s="1" t="s">
        <v>152</v>
      </c>
      <c r="AM50" s="1" t="s">
        <v>152</v>
      </c>
      <c r="AN50" s="1" t="s">
        <v>152</v>
      </c>
      <c r="AO50" s="1" t="s">
        <v>152</v>
      </c>
      <c r="AP50" s="1" t="s">
        <v>152</v>
      </c>
      <c r="AQ50" s="1" t="s">
        <v>152</v>
      </c>
      <c r="AR50" s="1" t="s">
        <v>152</v>
      </c>
      <c r="AS50" s="1" t="s">
        <v>152</v>
      </c>
      <c r="AT50" s="1" t="s">
        <v>152</v>
      </c>
      <c r="AU50" s="1" t="s">
        <v>152</v>
      </c>
      <c r="AV50" s="1" t="s">
        <v>152</v>
      </c>
      <c r="AW50" s="1" t="s">
        <v>152</v>
      </c>
      <c r="AX50" s="1" t="s">
        <v>152</v>
      </c>
      <c r="AY50" s="1" t="s">
        <v>152</v>
      </c>
      <c r="AZ50" s="1" t="s">
        <v>152</v>
      </c>
      <c r="BA50" s="1" t="s">
        <v>152</v>
      </c>
      <c r="BB50" s="1" t="s">
        <v>152</v>
      </c>
    </row>
    <row r="51" spans="1:54" x14ac:dyDescent="0.4">
      <c r="A51" s="44" t="str">
        <f>マスタ!B51</f>
        <v>ー</v>
      </c>
      <c r="B51" s="11" t="str">
        <f>IF(マスタ!C51="","",マスタ!C51)</f>
        <v>脳血管疾患により救急搬送された患者数</v>
      </c>
      <c r="C51" s="11" t="str">
        <f>IF(マスタ!D51="","",マスタ!D51)</f>
        <v/>
      </c>
      <c r="D51" s="11" t="str">
        <f>IF(マスタ!E51="","",マスタ!E51)</f>
        <v>脳血管疾患により救急搬送された患者数</v>
      </c>
      <c r="E51" s="11" t="str">
        <f>IF(マスタ!F51="","",マスタ!F51)</f>
        <v>患者調査</v>
      </c>
      <c r="F51" s="2" t="s">
        <v>157</v>
      </c>
      <c r="G51" s="11">
        <v>22</v>
      </c>
      <c r="H51" s="11">
        <v>12.9</v>
      </c>
      <c r="I51" s="11">
        <v>2.9</v>
      </c>
      <c r="J51" s="11">
        <v>2.1</v>
      </c>
      <c r="K51" s="11">
        <v>3.7</v>
      </c>
      <c r="L51" s="11">
        <v>2.1</v>
      </c>
      <c r="M51" s="11">
        <v>2.5</v>
      </c>
      <c r="N51" s="11">
        <v>5</v>
      </c>
      <c r="O51" s="11">
        <v>4.7</v>
      </c>
      <c r="P51" s="11">
        <v>2.6</v>
      </c>
      <c r="Q51" s="11">
        <v>3.9</v>
      </c>
      <c r="R51" s="11">
        <v>11.5</v>
      </c>
      <c r="S51" s="11">
        <v>8.8000000000000007</v>
      </c>
      <c r="T51" s="11">
        <v>18.7</v>
      </c>
      <c r="U51" s="11">
        <v>13.8</v>
      </c>
      <c r="V51" s="11">
        <v>5.8</v>
      </c>
      <c r="W51" s="11">
        <v>1.5</v>
      </c>
      <c r="X51" s="11">
        <v>3.5</v>
      </c>
      <c r="Y51" s="11">
        <v>1.3</v>
      </c>
      <c r="Z51" s="11">
        <v>2.6</v>
      </c>
      <c r="AA51" s="11">
        <v>4</v>
      </c>
      <c r="AB51" s="11">
        <v>3.2</v>
      </c>
      <c r="AC51" s="11">
        <v>7.9</v>
      </c>
      <c r="AD51" s="11">
        <v>8.1999999999999993</v>
      </c>
      <c r="AE51" s="11">
        <v>2.9</v>
      </c>
      <c r="AF51" s="11">
        <v>1.4</v>
      </c>
      <c r="AG51" s="11">
        <v>4.8</v>
      </c>
      <c r="AH51" s="11">
        <v>17</v>
      </c>
      <c r="AI51" s="11">
        <v>8</v>
      </c>
      <c r="AJ51" s="11">
        <v>2.1</v>
      </c>
      <c r="AK51" s="11">
        <v>1.5</v>
      </c>
      <c r="AL51" s="11">
        <v>1.7</v>
      </c>
      <c r="AM51" s="11">
        <v>1.3</v>
      </c>
      <c r="AN51" s="11">
        <v>2.6</v>
      </c>
      <c r="AO51" s="11">
        <v>5.0999999999999996</v>
      </c>
      <c r="AP51" s="11">
        <v>3.4</v>
      </c>
      <c r="AQ51" s="11">
        <v>1.3</v>
      </c>
      <c r="AR51" s="11">
        <v>2.1</v>
      </c>
      <c r="AS51" s="11">
        <v>3.1</v>
      </c>
      <c r="AT51" s="11">
        <v>1.3</v>
      </c>
      <c r="AU51" s="11">
        <v>10.4</v>
      </c>
      <c r="AV51" s="11">
        <v>1.5</v>
      </c>
      <c r="AW51" s="11">
        <v>2.1</v>
      </c>
      <c r="AX51" s="11">
        <v>1.9</v>
      </c>
      <c r="AY51" s="11">
        <v>2.7</v>
      </c>
      <c r="AZ51" s="11">
        <v>2.5</v>
      </c>
      <c r="BA51" s="11">
        <v>3.8</v>
      </c>
      <c r="BB51" s="11">
        <v>1.8</v>
      </c>
    </row>
    <row r="52" spans="1:54" x14ac:dyDescent="0.4">
      <c r="A52" s="44" t="str">
        <f>マスタ!B52</f>
        <v>ー</v>
      </c>
      <c r="B52" s="11" t="str">
        <f>IF(マスタ!C52="","",マスタ!C52)</f>
        <v>脳神経内科医師数・脳神経外科医師数</v>
      </c>
      <c r="C52" s="11" t="str">
        <f>IF(マスタ!D52="","",マスタ!D52)</f>
        <v>脳神経内科医師数</v>
      </c>
      <c r="D52" s="11" t="str">
        <f>IF(マスタ!E52="","",マスタ!E52)</f>
        <v>脳神経内科医師数・脳神経外科医師数（脳神経内科医師数）</v>
      </c>
      <c r="E52" s="11" t="str">
        <f>IF(マスタ!F52="","",マスタ!F52)</f>
        <v>医師・歯科医師・薬剤師統計</v>
      </c>
      <c r="F52" s="2" t="s">
        <v>161</v>
      </c>
      <c r="G52" s="2">
        <v>5166</v>
      </c>
      <c r="H52" s="2">
        <v>168</v>
      </c>
      <c r="I52" s="2">
        <v>22</v>
      </c>
      <c r="J52" s="2">
        <v>77</v>
      </c>
      <c r="K52" s="2">
        <v>109</v>
      </c>
      <c r="L52" s="2">
        <v>34</v>
      </c>
      <c r="M52" s="2">
        <v>41</v>
      </c>
      <c r="N52" s="2">
        <v>64</v>
      </c>
      <c r="O52" s="2">
        <v>66</v>
      </c>
      <c r="P52" s="2">
        <v>98</v>
      </c>
      <c r="Q52" s="2">
        <v>63</v>
      </c>
      <c r="R52" s="2">
        <v>159</v>
      </c>
      <c r="S52" s="2">
        <v>173</v>
      </c>
      <c r="T52" s="2">
        <v>711</v>
      </c>
      <c r="U52" s="2">
        <v>361</v>
      </c>
      <c r="V52" s="2">
        <v>131</v>
      </c>
      <c r="W52" s="2">
        <v>26</v>
      </c>
      <c r="X52" s="2">
        <v>53</v>
      </c>
      <c r="Y52" s="2">
        <v>28</v>
      </c>
      <c r="Z52" s="2">
        <v>30</v>
      </c>
      <c r="AA52" s="2">
        <v>93</v>
      </c>
      <c r="AB52" s="2">
        <v>50</v>
      </c>
      <c r="AC52" s="2">
        <v>116</v>
      </c>
      <c r="AD52" s="2">
        <v>325</v>
      </c>
      <c r="AE52" s="2">
        <v>88</v>
      </c>
      <c r="AF52" s="2">
        <v>48</v>
      </c>
      <c r="AG52" s="2">
        <v>214</v>
      </c>
      <c r="AH52" s="2">
        <v>393</v>
      </c>
      <c r="AI52" s="2">
        <v>184</v>
      </c>
      <c r="AJ52" s="2">
        <v>69</v>
      </c>
      <c r="AK52" s="2">
        <v>32</v>
      </c>
      <c r="AL52" s="2">
        <v>55</v>
      </c>
      <c r="AM52" s="2">
        <v>47</v>
      </c>
      <c r="AN52" s="2">
        <v>79</v>
      </c>
      <c r="AO52" s="2">
        <v>111</v>
      </c>
      <c r="AP52" s="2">
        <v>47</v>
      </c>
      <c r="AQ52" s="2">
        <v>25</v>
      </c>
      <c r="AR52" s="2">
        <v>28</v>
      </c>
      <c r="AS52" s="2">
        <v>30</v>
      </c>
      <c r="AT52" s="2">
        <v>22</v>
      </c>
      <c r="AU52" s="2">
        <v>258</v>
      </c>
      <c r="AV52" s="2">
        <v>32</v>
      </c>
      <c r="AW52" s="2">
        <v>57</v>
      </c>
      <c r="AX52" s="2">
        <v>118</v>
      </c>
      <c r="AY52" s="2">
        <v>51</v>
      </c>
      <c r="AZ52" s="2">
        <v>33</v>
      </c>
      <c r="BA52" s="2">
        <v>107</v>
      </c>
      <c r="BB52" s="2">
        <v>40</v>
      </c>
    </row>
    <row r="53" spans="1:54" x14ac:dyDescent="0.4">
      <c r="A53" s="44" t="str">
        <f>マスタ!B53</f>
        <v>ー</v>
      </c>
      <c r="B53" s="11" t="str">
        <f>IF(マスタ!C53="","",マスタ!C53)</f>
        <v>脳神経内科医師数・脳神経外科医師数</v>
      </c>
      <c r="C53" s="11" t="str">
        <f>IF(マスタ!D53="","",マスタ!D53)</f>
        <v>脳神経外科医師数</v>
      </c>
      <c r="D53" s="11" t="str">
        <f>IF(マスタ!E53="","",マスタ!E53)</f>
        <v>脳神経内科医師数・脳神経外科医師数（脳神経外科医師数）</v>
      </c>
      <c r="E53" s="11" t="str">
        <f>IF(マスタ!F53="","",マスタ!F53)</f>
        <v>医師・歯科医師・薬剤師統計</v>
      </c>
      <c r="F53" s="2" t="s">
        <v>161</v>
      </c>
      <c r="G53" s="2">
        <v>7528</v>
      </c>
      <c r="H53" s="2">
        <v>409</v>
      </c>
      <c r="I53" s="2">
        <v>54</v>
      </c>
      <c r="J53" s="2">
        <v>89</v>
      </c>
      <c r="K53" s="2">
        <v>108</v>
      </c>
      <c r="L53" s="2">
        <v>66</v>
      </c>
      <c r="M53" s="2">
        <v>57</v>
      </c>
      <c r="N53" s="2">
        <v>105</v>
      </c>
      <c r="O53" s="2">
        <v>169</v>
      </c>
      <c r="P53" s="2">
        <v>90</v>
      </c>
      <c r="Q53" s="2">
        <v>99</v>
      </c>
      <c r="R53" s="2">
        <v>309</v>
      </c>
      <c r="S53" s="2">
        <v>276</v>
      </c>
      <c r="T53" s="2">
        <v>901</v>
      </c>
      <c r="U53" s="2">
        <v>443</v>
      </c>
      <c r="V53" s="2">
        <v>121</v>
      </c>
      <c r="W53" s="2">
        <v>65</v>
      </c>
      <c r="X53" s="2">
        <v>76</v>
      </c>
      <c r="Y53" s="2">
        <v>52</v>
      </c>
      <c r="Z53" s="2">
        <v>55</v>
      </c>
      <c r="AA53" s="2">
        <v>117</v>
      </c>
      <c r="AB53" s="2">
        <v>111</v>
      </c>
      <c r="AC53" s="2">
        <v>215</v>
      </c>
      <c r="AD53" s="2">
        <v>387</v>
      </c>
      <c r="AE53" s="2">
        <v>97</v>
      </c>
      <c r="AF53" s="2">
        <v>72</v>
      </c>
      <c r="AG53" s="2">
        <v>178</v>
      </c>
      <c r="AH53" s="2">
        <v>582</v>
      </c>
      <c r="AI53" s="2">
        <v>324</v>
      </c>
      <c r="AJ53" s="2">
        <v>84</v>
      </c>
      <c r="AK53" s="2">
        <v>73</v>
      </c>
      <c r="AL53" s="2">
        <v>30</v>
      </c>
      <c r="AM53" s="2">
        <v>37</v>
      </c>
      <c r="AN53" s="2">
        <v>139</v>
      </c>
      <c r="AO53" s="2">
        <v>194</v>
      </c>
      <c r="AP53" s="2">
        <v>101</v>
      </c>
      <c r="AQ53" s="2">
        <v>63</v>
      </c>
      <c r="AR53" s="2">
        <v>83</v>
      </c>
      <c r="AS53" s="2">
        <v>104</v>
      </c>
      <c r="AT53" s="2">
        <v>72</v>
      </c>
      <c r="AU53" s="2">
        <v>351</v>
      </c>
      <c r="AV53" s="2">
        <v>66</v>
      </c>
      <c r="AW53" s="2">
        <v>79</v>
      </c>
      <c r="AX53" s="2">
        <v>104</v>
      </c>
      <c r="AY53" s="2">
        <v>83</v>
      </c>
      <c r="AZ53" s="2">
        <v>64</v>
      </c>
      <c r="BA53" s="2">
        <v>111</v>
      </c>
      <c r="BB53" s="2">
        <v>63</v>
      </c>
    </row>
    <row r="54" spans="1:54" x14ac:dyDescent="0.4">
      <c r="A54" s="44" t="str">
        <f>マスタ!B54</f>
        <v>ー</v>
      </c>
      <c r="B54" s="11" t="str">
        <f>IF(マスタ!C54="","",マスタ!C54)</f>
        <v>脳卒中の専用病室を有する病院数・病床数</v>
      </c>
      <c r="C54" s="11" t="str">
        <f>IF(マスタ!D54="","",マスタ!D54)</f>
        <v>脳卒中の専用病室を有する病院数</v>
      </c>
      <c r="D54" s="11" t="str">
        <f>IF(マスタ!E54="","",マスタ!E54)</f>
        <v>脳卒中の専用病室を有する病院数・病床数（脳卒中の専用病室を有する病院数）</v>
      </c>
      <c r="E54" s="11" t="str">
        <f>IF(マスタ!F54="","",マスタ!F54)</f>
        <v>医療施設調査</v>
      </c>
      <c r="F54" s="2" t="s">
        <v>157</v>
      </c>
      <c r="G54" s="2">
        <v>193</v>
      </c>
      <c r="H54" s="2">
        <v>14</v>
      </c>
      <c r="I54" s="2">
        <v>0</v>
      </c>
      <c r="J54" s="2">
        <v>2</v>
      </c>
      <c r="K54" s="2">
        <v>1</v>
      </c>
      <c r="L54" s="2">
        <v>2</v>
      </c>
      <c r="M54" s="2">
        <v>1</v>
      </c>
      <c r="N54" s="2">
        <v>1</v>
      </c>
      <c r="O54" s="2">
        <v>2</v>
      </c>
      <c r="P54" s="2">
        <v>2</v>
      </c>
      <c r="Q54" s="2">
        <v>4</v>
      </c>
      <c r="R54" s="2">
        <v>10</v>
      </c>
      <c r="S54" s="2">
        <v>12</v>
      </c>
      <c r="T54" s="2">
        <v>27</v>
      </c>
      <c r="U54" s="2">
        <v>18</v>
      </c>
      <c r="V54" s="2">
        <v>0</v>
      </c>
      <c r="W54" s="2">
        <v>2</v>
      </c>
      <c r="X54" s="2">
        <v>1</v>
      </c>
      <c r="Y54" s="2">
        <v>2</v>
      </c>
      <c r="Z54" s="2">
        <v>0</v>
      </c>
      <c r="AA54" s="2">
        <v>5</v>
      </c>
      <c r="AB54" s="2">
        <v>0</v>
      </c>
      <c r="AC54" s="2">
        <v>1</v>
      </c>
      <c r="AD54" s="2">
        <v>5</v>
      </c>
      <c r="AE54" s="2">
        <v>4</v>
      </c>
      <c r="AF54" s="2">
        <v>2</v>
      </c>
      <c r="AG54" s="2">
        <v>8</v>
      </c>
      <c r="AH54" s="2">
        <v>23</v>
      </c>
      <c r="AI54" s="2">
        <v>14</v>
      </c>
      <c r="AJ54" s="2">
        <v>2</v>
      </c>
      <c r="AK54" s="2">
        <v>0</v>
      </c>
      <c r="AL54" s="2">
        <v>0</v>
      </c>
      <c r="AM54" s="2">
        <v>0</v>
      </c>
      <c r="AN54" s="2">
        <v>3</v>
      </c>
      <c r="AO54" s="2">
        <v>2</v>
      </c>
      <c r="AP54" s="2">
        <v>1</v>
      </c>
      <c r="AQ54" s="2">
        <v>1</v>
      </c>
      <c r="AR54" s="2">
        <v>1</v>
      </c>
      <c r="AS54" s="2">
        <v>1</v>
      </c>
      <c r="AT54" s="2">
        <v>3</v>
      </c>
      <c r="AU54" s="2">
        <v>8</v>
      </c>
      <c r="AV54" s="2">
        <v>1</v>
      </c>
      <c r="AW54" s="2">
        <v>1</v>
      </c>
      <c r="AX54" s="2">
        <v>2</v>
      </c>
      <c r="AY54" s="2">
        <v>0</v>
      </c>
      <c r="AZ54" s="2">
        <v>1</v>
      </c>
      <c r="BA54" s="2">
        <v>3</v>
      </c>
      <c r="BB54" s="2">
        <v>0</v>
      </c>
    </row>
    <row r="55" spans="1:54" x14ac:dyDescent="0.4">
      <c r="A55" s="44" t="str">
        <f>マスタ!B55</f>
        <v>ー</v>
      </c>
      <c r="B55" s="11" t="str">
        <f>IF(マスタ!C55="","",マスタ!C55)</f>
        <v>脳卒中の専用病室を有する病院数・病床数</v>
      </c>
      <c r="C55" s="11" t="str">
        <f>IF(マスタ!D55="","",マスタ!D55)</f>
        <v>脳卒中の専用病室を有する病院の病床数</v>
      </c>
      <c r="D55" s="11" t="str">
        <f>IF(マスタ!E55="","",マスタ!E55)</f>
        <v>脳卒中の専用病室を有する病院数・病床数（脳卒中の専用病室を有する病院の病床数）</v>
      </c>
      <c r="E55" s="11" t="str">
        <f>IF(マスタ!F55="","",マスタ!F55)</f>
        <v>医療施設調査</v>
      </c>
      <c r="F55" s="2" t="s">
        <v>157</v>
      </c>
      <c r="G55" s="2">
        <v>1577</v>
      </c>
      <c r="H55" s="2">
        <v>132</v>
      </c>
      <c r="I55" s="2">
        <v>0</v>
      </c>
      <c r="J55" s="2">
        <v>9</v>
      </c>
      <c r="K55" s="2">
        <v>12</v>
      </c>
      <c r="L55" s="2">
        <v>14</v>
      </c>
      <c r="M55" s="2">
        <v>3</v>
      </c>
      <c r="N55" s="2">
        <v>12</v>
      </c>
      <c r="O55" s="2">
        <v>9</v>
      </c>
      <c r="P55" s="2">
        <v>12</v>
      </c>
      <c r="Q55" s="2">
        <v>33</v>
      </c>
      <c r="R55" s="2">
        <v>78</v>
      </c>
      <c r="S55" s="2">
        <v>101</v>
      </c>
      <c r="T55" s="2">
        <v>225</v>
      </c>
      <c r="U55" s="2">
        <v>117</v>
      </c>
      <c r="V55" s="2">
        <v>0</v>
      </c>
      <c r="W55" s="2">
        <v>8</v>
      </c>
      <c r="X55" s="2">
        <v>9</v>
      </c>
      <c r="Y55" s="2">
        <v>18</v>
      </c>
      <c r="Z55" s="2">
        <v>0</v>
      </c>
      <c r="AA55" s="2">
        <v>51</v>
      </c>
      <c r="AB55" s="2">
        <v>0</v>
      </c>
      <c r="AC55" s="2">
        <v>3</v>
      </c>
      <c r="AD55" s="2">
        <v>40</v>
      </c>
      <c r="AE55" s="2">
        <v>23</v>
      </c>
      <c r="AF55" s="2">
        <v>12</v>
      </c>
      <c r="AG55" s="2">
        <v>63</v>
      </c>
      <c r="AH55" s="2">
        <v>199</v>
      </c>
      <c r="AI55" s="2">
        <v>120</v>
      </c>
      <c r="AJ55" s="2">
        <v>13</v>
      </c>
      <c r="AK55" s="2">
        <v>0</v>
      </c>
      <c r="AL55" s="2">
        <v>0</v>
      </c>
      <c r="AM55" s="2">
        <v>0</v>
      </c>
      <c r="AN55" s="2">
        <v>29</v>
      </c>
      <c r="AO55" s="2">
        <v>27</v>
      </c>
      <c r="AP55" s="2">
        <v>6</v>
      </c>
      <c r="AQ55" s="2">
        <v>9</v>
      </c>
      <c r="AR55" s="2">
        <v>9</v>
      </c>
      <c r="AS55" s="2">
        <v>3</v>
      </c>
      <c r="AT55" s="2">
        <v>28</v>
      </c>
      <c r="AU55" s="2">
        <v>83</v>
      </c>
      <c r="AV55" s="2">
        <v>9</v>
      </c>
      <c r="AW55" s="2">
        <v>6</v>
      </c>
      <c r="AX55" s="2">
        <v>18</v>
      </c>
      <c r="AY55" s="2">
        <v>0</v>
      </c>
      <c r="AZ55" s="2">
        <v>6</v>
      </c>
      <c r="BA55" s="2">
        <v>28</v>
      </c>
      <c r="BB55" s="2">
        <v>0</v>
      </c>
    </row>
    <row r="56" spans="1:54" x14ac:dyDescent="0.4">
      <c r="A56" s="44" t="str">
        <f>マスタ!B56</f>
        <v>ー</v>
      </c>
      <c r="B56" s="11" t="str">
        <f>IF(マスタ!C56="","",マスタ!C56)</f>
        <v>脳卒中の専用病室を有する病院数・病床数</v>
      </c>
      <c r="C56" s="11" t="str">
        <f>IF(マスタ!D56="","",マスタ!D56)</f>
        <v>脳卒中ケアユニットを有する病院数</v>
      </c>
      <c r="D56" s="11" t="str">
        <f>IF(マスタ!E56="","",マスタ!E56)</f>
        <v>脳卒中の専用病室を有する病院数・病床数（脳卒中ケアユニットを有する病院数）</v>
      </c>
      <c r="E56" s="11" t="str">
        <f>IF(マスタ!F56="","",マスタ!F56)</f>
        <v>診療報酬施設基準の届出状況</v>
      </c>
      <c r="F56" s="2" t="s">
        <v>162</v>
      </c>
      <c r="G56" s="2">
        <v>180</v>
      </c>
      <c r="H56" s="2">
        <v>14</v>
      </c>
      <c r="I56" s="2">
        <v>0</v>
      </c>
      <c r="J56" s="2">
        <v>2</v>
      </c>
      <c r="K56" s="2">
        <v>1</v>
      </c>
      <c r="L56" s="2">
        <v>1</v>
      </c>
      <c r="M56" s="2">
        <v>0</v>
      </c>
      <c r="N56" s="2">
        <v>1</v>
      </c>
      <c r="O56" s="2">
        <v>1</v>
      </c>
      <c r="P56" s="2">
        <v>1</v>
      </c>
      <c r="Q56" s="2">
        <v>4</v>
      </c>
      <c r="R56" s="2">
        <v>9</v>
      </c>
      <c r="S56" s="2">
        <v>11</v>
      </c>
      <c r="T56" s="2">
        <v>24</v>
      </c>
      <c r="U56" s="2">
        <v>15</v>
      </c>
      <c r="V56" s="2">
        <v>0</v>
      </c>
      <c r="W56" s="2">
        <v>1</v>
      </c>
      <c r="X56" s="2">
        <v>1</v>
      </c>
      <c r="Y56" s="2">
        <v>2</v>
      </c>
      <c r="Z56" s="2">
        <v>0</v>
      </c>
      <c r="AA56" s="2">
        <v>5</v>
      </c>
      <c r="AB56" s="2">
        <v>0</v>
      </c>
      <c r="AC56" s="2">
        <v>1</v>
      </c>
      <c r="AD56" s="2">
        <v>4</v>
      </c>
      <c r="AE56" s="2">
        <v>4</v>
      </c>
      <c r="AF56" s="2">
        <v>2</v>
      </c>
      <c r="AG56" s="2">
        <v>8</v>
      </c>
      <c r="AH56" s="2">
        <v>23</v>
      </c>
      <c r="AI56" s="2">
        <v>14</v>
      </c>
      <c r="AJ56" s="2">
        <v>2</v>
      </c>
      <c r="AK56" s="2">
        <v>0</v>
      </c>
      <c r="AL56" s="2">
        <v>0</v>
      </c>
      <c r="AM56" s="2">
        <v>0</v>
      </c>
      <c r="AN56" s="2">
        <v>2</v>
      </c>
      <c r="AO56" s="2">
        <v>3</v>
      </c>
      <c r="AP56" s="2">
        <v>1</v>
      </c>
      <c r="AQ56" s="2">
        <v>1</v>
      </c>
      <c r="AR56" s="2">
        <v>1</v>
      </c>
      <c r="AS56" s="2">
        <v>1</v>
      </c>
      <c r="AT56" s="2">
        <v>3</v>
      </c>
      <c r="AU56" s="2">
        <v>8</v>
      </c>
      <c r="AV56" s="2">
        <v>1</v>
      </c>
      <c r="AW56" s="2">
        <v>1</v>
      </c>
      <c r="AX56" s="2">
        <v>2</v>
      </c>
      <c r="AY56" s="2">
        <v>0</v>
      </c>
      <c r="AZ56" s="2">
        <v>1</v>
      </c>
      <c r="BA56" s="2">
        <v>4</v>
      </c>
      <c r="BB56" s="2">
        <v>0</v>
      </c>
    </row>
    <row r="57" spans="1:54" x14ac:dyDescent="0.4">
      <c r="A57" s="51" t="str">
        <f>マスタ!B57</f>
        <v>●</v>
      </c>
      <c r="B57" s="52" t="str">
        <f>IF(マスタ!C57="","",マスタ!C57)</f>
        <v>脳梗塞に対するt-PAによる血栓溶解療法の実施可能な医療機関数</v>
      </c>
      <c r="C57" s="52" t="str">
        <f>IF(マスタ!D57="","",マスタ!D57)</f>
        <v/>
      </c>
      <c r="D57" s="52" t="str">
        <f>IF(マスタ!E57="","",マスタ!E57)</f>
        <v>脳梗塞に対するt-PAによる血栓溶解療法の実施可能な医療機関数</v>
      </c>
      <c r="E57" s="52" t="str">
        <f>IF(マスタ!F57="","",マスタ!F57)</f>
        <v>NDB</v>
      </c>
      <c r="F57" s="52" t="s">
        <v>159</v>
      </c>
      <c r="G57" s="52" t="s">
        <v>197</v>
      </c>
      <c r="H57" s="52" t="s">
        <v>197</v>
      </c>
      <c r="I57" s="52" t="s">
        <v>197</v>
      </c>
      <c r="J57" s="52" t="s">
        <v>197</v>
      </c>
      <c r="K57" s="52" t="s">
        <v>197</v>
      </c>
      <c r="L57" s="52" t="s">
        <v>197</v>
      </c>
      <c r="M57" s="52" t="s">
        <v>197</v>
      </c>
      <c r="N57" s="52" t="s">
        <v>197</v>
      </c>
      <c r="O57" s="52" t="s">
        <v>197</v>
      </c>
      <c r="P57" s="52" t="s">
        <v>197</v>
      </c>
      <c r="Q57" s="52" t="s">
        <v>197</v>
      </c>
      <c r="R57" s="52" t="s">
        <v>197</v>
      </c>
      <c r="S57" s="52" t="s">
        <v>197</v>
      </c>
      <c r="T57" s="52" t="s">
        <v>197</v>
      </c>
      <c r="U57" s="52" t="s">
        <v>197</v>
      </c>
      <c r="V57" s="52" t="s">
        <v>197</v>
      </c>
      <c r="W57" s="52" t="s">
        <v>197</v>
      </c>
      <c r="X57" s="52" t="s">
        <v>197</v>
      </c>
      <c r="Y57" s="52" t="s">
        <v>197</v>
      </c>
      <c r="Z57" s="52" t="s">
        <v>197</v>
      </c>
      <c r="AA57" s="52" t="s">
        <v>197</v>
      </c>
      <c r="AB57" s="52" t="s">
        <v>197</v>
      </c>
      <c r="AC57" s="52" t="s">
        <v>197</v>
      </c>
      <c r="AD57" s="52" t="s">
        <v>197</v>
      </c>
      <c r="AE57" s="52" t="s">
        <v>197</v>
      </c>
      <c r="AF57" s="52" t="s">
        <v>197</v>
      </c>
      <c r="AG57" s="52" t="s">
        <v>197</v>
      </c>
      <c r="AH57" s="52" t="s">
        <v>197</v>
      </c>
      <c r="AI57" s="52" t="s">
        <v>197</v>
      </c>
      <c r="AJ57" s="52" t="s">
        <v>197</v>
      </c>
      <c r="AK57" s="52" t="s">
        <v>197</v>
      </c>
      <c r="AL57" s="52" t="s">
        <v>197</v>
      </c>
      <c r="AM57" s="52" t="s">
        <v>197</v>
      </c>
      <c r="AN57" s="52" t="s">
        <v>197</v>
      </c>
      <c r="AO57" s="52" t="s">
        <v>197</v>
      </c>
      <c r="AP57" s="52" t="s">
        <v>197</v>
      </c>
      <c r="AQ57" s="52" t="s">
        <v>197</v>
      </c>
      <c r="AR57" s="52" t="s">
        <v>197</v>
      </c>
      <c r="AS57" s="52" t="s">
        <v>197</v>
      </c>
      <c r="AT57" s="52" t="s">
        <v>197</v>
      </c>
      <c r="AU57" s="52" t="s">
        <v>197</v>
      </c>
      <c r="AV57" s="52" t="s">
        <v>197</v>
      </c>
      <c r="AW57" s="52" t="s">
        <v>197</v>
      </c>
      <c r="AX57" s="52" t="s">
        <v>197</v>
      </c>
      <c r="AY57" s="52" t="s">
        <v>197</v>
      </c>
      <c r="AZ57" s="52" t="s">
        <v>197</v>
      </c>
      <c r="BA57" s="52" t="s">
        <v>197</v>
      </c>
      <c r="BB57" s="52" t="s">
        <v>197</v>
      </c>
    </row>
    <row r="58" spans="1:54" x14ac:dyDescent="0.4">
      <c r="A58" s="51" t="str">
        <f>マスタ!B58</f>
        <v>●</v>
      </c>
      <c r="B58" s="52" t="str">
        <f>IF(マスタ!C58="","",マスタ!C58)</f>
        <v>脳梗塞に対する血栓回収療法の実施可能な医療機関数</v>
      </c>
      <c r="C58" s="52" t="str">
        <f>IF(マスタ!D58="","",マスタ!D58)</f>
        <v/>
      </c>
      <c r="D58" s="52" t="str">
        <f>IF(マスタ!E58="","",マスタ!E58)</f>
        <v>脳梗塞に対する血栓回収療法の実施可能な医療機関数</v>
      </c>
      <c r="E58" s="52" t="str">
        <f>IF(マスタ!F58="","",マスタ!F58)</f>
        <v>NDB</v>
      </c>
      <c r="F58" s="52" t="s">
        <v>159</v>
      </c>
      <c r="G58" s="52" t="s">
        <v>197</v>
      </c>
      <c r="H58" s="52" t="s">
        <v>197</v>
      </c>
      <c r="I58" s="52" t="s">
        <v>197</v>
      </c>
      <c r="J58" s="52" t="s">
        <v>197</v>
      </c>
      <c r="K58" s="52" t="s">
        <v>197</v>
      </c>
      <c r="L58" s="52" t="s">
        <v>197</v>
      </c>
      <c r="M58" s="52" t="s">
        <v>197</v>
      </c>
      <c r="N58" s="52" t="s">
        <v>197</v>
      </c>
      <c r="O58" s="52" t="s">
        <v>197</v>
      </c>
      <c r="P58" s="52" t="s">
        <v>197</v>
      </c>
      <c r="Q58" s="52" t="s">
        <v>197</v>
      </c>
      <c r="R58" s="52" t="s">
        <v>197</v>
      </c>
      <c r="S58" s="52" t="s">
        <v>197</v>
      </c>
      <c r="T58" s="52" t="s">
        <v>197</v>
      </c>
      <c r="U58" s="52" t="s">
        <v>197</v>
      </c>
      <c r="V58" s="52" t="s">
        <v>197</v>
      </c>
      <c r="W58" s="52" t="s">
        <v>197</v>
      </c>
      <c r="X58" s="52" t="s">
        <v>197</v>
      </c>
      <c r="Y58" s="52" t="s">
        <v>197</v>
      </c>
      <c r="Z58" s="52" t="s">
        <v>197</v>
      </c>
      <c r="AA58" s="52" t="s">
        <v>197</v>
      </c>
      <c r="AB58" s="52" t="s">
        <v>197</v>
      </c>
      <c r="AC58" s="52" t="s">
        <v>197</v>
      </c>
      <c r="AD58" s="52" t="s">
        <v>197</v>
      </c>
      <c r="AE58" s="52" t="s">
        <v>197</v>
      </c>
      <c r="AF58" s="52" t="s">
        <v>197</v>
      </c>
      <c r="AG58" s="52" t="s">
        <v>197</v>
      </c>
      <c r="AH58" s="52" t="s">
        <v>197</v>
      </c>
      <c r="AI58" s="52" t="s">
        <v>197</v>
      </c>
      <c r="AJ58" s="52" t="s">
        <v>197</v>
      </c>
      <c r="AK58" s="52" t="s">
        <v>197</v>
      </c>
      <c r="AL58" s="52" t="s">
        <v>197</v>
      </c>
      <c r="AM58" s="52" t="s">
        <v>197</v>
      </c>
      <c r="AN58" s="52" t="s">
        <v>197</v>
      </c>
      <c r="AO58" s="52" t="s">
        <v>197</v>
      </c>
      <c r="AP58" s="52" t="s">
        <v>197</v>
      </c>
      <c r="AQ58" s="52" t="s">
        <v>197</v>
      </c>
      <c r="AR58" s="52" t="s">
        <v>197</v>
      </c>
      <c r="AS58" s="52" t="s">
        <v>197</v>
      </c>
      <c r="AT58" s="52" t="s">
        <v>197</v>
      </c>
      <c r="AU58" s="52" t="s">
        <v>197</v>
      </c>
      <c r="AV58" s="52" t="s">
        <v>197</v>
      </c>
      <c r="AW58" s="52" t="s">
        <v>197</v>
      </c>
      <c r="AX58" s="52" t="s">
        <v>197</v>
      </c>
      <c r="AY58" s="52" t="s">
        <v>197</v>
      </c>
      <c r="AZ58" s="52" t="s">
        <v>197</v>
      </c>
      <c r="BA58" s="52" t="s">
        <v>197</v>
      </c>
      <c r="BB58" s="52" t="s">
        <v>197</v>
      </c>
    </row>
    <row r="59" spans="1:54" x14ac:dyDescent="0.4">
      <c r="A59" s="44" t="str">
        <f>マスタ!B59</f>
        <v>ー</v>
      </c>
      <c r="B59" s="11" t="str">
        <f>IF(マスタ!C59="","",マスタ!C59)</f>
        <v>脳卒中の相談窓口を設置している急性期脳卒中診療が常時可能な医療機関数</v>
      </c>
      <c r="C59" s="11" t="str">
        <f>IF(マスタ!D59="","",マスタ!D59)</f>
        <v/>
      </c>
      <c r="D59" s="11" t="str">
        <f>IF(マスタ!E59="","",マスタ!E59)</f>
        <v>脳卒中の相談窓口を設置している急性期脳卒中診療が常時可能な医療機関数</v>
      </c>
      <c r="E59" s="11" t="str">
        <f>IF(マスタ!F59="","",マスタ!F59)</f>
        <v>日本脳卒中学会</v>
      </c>
      <c r="F59" s="1" t="s">
        <v>152</v>
      </c>
      <c r="G59" s="1" t="s">
        <v>152</v>
      </c>
      <c r="H59" s="1" t="s">
        <v>152</v>
      </c>
      <c r="I59" s="1" t="s">
        <v>152</v>
      </c>
      <c r="J59" s="1" t="s">
        <v>152</v>
      </c>
      <c r="K59" s="1" t="s">
        <v>152</v>
      </c>
      <c r="L59" s="1" t="s">
        <v>152</v>
      </c>
      <c r="M59" s="1" t="s">
        <v>152</v>
      </c>
      <c r="N59" s="1" t="s">
        <v>152</v>
      </c>
      <c r="O59" s="1" t="s">
        <v>152</v>
      </c>
      <c r="P59" s="1" t="s">
        <v>152</v>
      </c>
      <c r="Q59" s="1" t="s">
        <v>152</v>
      </c>
      <c r="R59" s="1" t="s">
        <v>152</v>
      </c>
      <c r="S59" s="1" t="s">
        <v>152</v>
      </c>
      <c r="T59" s="1" t="s">
        <v>152</v>
      </c>
      <c r="U59" s="1" t="s">
        <v>152</v>
      </c>
      <c r="V59" s="1" t="s">
        <v>152</v>
      </c>
      <c r="W59" s="1" t="s">
        <v>152</v>
      </c>
      <c r="X59" s="1" t="s">
        <v>152</v>
      </c>
      <c r="Y59" s="1" t="s">
        <v>152</v>
      </c>
      <c r="Z59" s="1" t="s">
        <v>152</v>
      </c>
      <c r="AA59" s="1" t="s">
        <v>152</v>
      </c>
      <c r="AB59" s="1" t="s">
        <v>152</v>
      </c>
      <c r="AC59" s="1" t="s">
        <v>152</v>
      </c>
      <c r="AD59" s="1" t="s">
        <v>152</v>
      </c>
      <c r="AE59" s="1" t="s">
        <v>152</v>
      </c>
      <c r="AF59" s="1" t="s">
        <v>152</v>
      </c>
      <c r="AG59" s="1" t="s">
        <v>152</v>
      </c>
      <c r="AH59" s="1" t="s">
        <v>152</v>
      </c>
      <c r="AI59" s="1" t="s">
        <v>152</v>
      </c>
      <c r="AJ59" s="1" t="s">
        <v>152</v>
      </c>
      <c r="AK59" s="1" t="s">
        <v>152</v>
      </c>
      <c r="AL59" s="1" t="s">
        <v>152</v>
      </c>
      <c r="AM59" s="1" t="s">
        <v>152</v>
      </c>
      <c r="AN59" s="1" t="s">
        <v>152</v>
      </c>
      <c r="AO59" s="1" t="s">
        <v>152</v>
      </c>
      <c r="AP59" s="1" t="s">
        <v>152</v>
      </c>
      <c r="AQ59" s="1" t="s">
        <v>152</v>
      </c>
      <c r="AR59" s="1" t="s">
        <v>152</v>
      </c>
      <c r="AS59" s="1" t="s">
        <v>152</v>
      </c>
      <c r="AT59" s="1" t="s">
        <v>152</v>
      </c>
      <c r="AU59" s="1" t="s">
        <v>152</v>
      </c>
      <c r="AV59" s="1" t="s">
        <v>152</v>
      </c>
      <c r="AW59" s="1" t="s">
        <v>152</v>
      </c>
      <c r="AX59" s="1" t="s">
        <v>152</v>
      </c>
      <c r="AY59" s="1" t="s">
        <v>152</v>
      </c>
      <c r="AZ59" s="1" t="s">
        <v>152</v>
      </c>
      <c r="BA59" s="1" t="s">
        <v>152</v>
      </c>
      <c r="BB59" s="1" t="s">
        <v>152</v>
      </c>
    </row>
    <row r="60" spans="1:54" x14ac:dyDescent="0.4">
      <c r="A60" s="44" t="str">
        <f>マスタ!B60</f>
        <v>ー</v>
      </c>
      <c r="B60" s="11" t="str">
        <f>IF(マスタ!C60="","",マスタ!C60)</f>
        <v>理学療法士、作業療法士、言語聴覚士のそれぞれの人数</v>
      </c>
      <c r="C60" s="11" t="str">
        <f>IF(マスタ!D60="","",マスタ!D60)</f>
        <v>理学療法士の人数</v>
      </c>
      <c r="D60" s="11" t="str">
        <f>IF(マスタ!E60="","",マスタ!E60)</f>
        <v>理学療法士、作業療法士、言語聴覚士のそれぞれの人数（理学療法士の人数）</v>
      </c>
      <c r="E60" s="11" t="str">
        <f>IF(マスタ!F60="","",マスタ!F60)</f>
        <v>医療施設調査</v>
      </c>
      <c r="F60" s="2" t="s">
        <v>157</v>
      </c>
      <c r="G60" s="2">
        <v>100964.5</v>
      </c>
      <c r="H60" s="2">
        <v>4754.8</v>
      </c>
      <c r="I60" s="2">
        <v>700.6</v>
      </c>
      <c r="J60" s="2">
        <v>766.7</v>
      </c>
      <c r="K60" s="2">
        <v>1298.4000000000001</v>
      </c>
      <c r="L60" s="2">
        <v>490.6</v>
      </c>
      <c r="M60" s="2">
        <v>715.5</v>
      </c>
      <c r="N60" s="2">
        <v>1166.4000000000001</v>
      </c>
      <c r="O60" s="2">
        <v>1774.5</v>
      </c>
      <c r="P60" s="2">
        <v>1089.3</v>
      </c>
      <c r="Q60" s="2">
        <v>1615.7</v>
      </c>
      <c r="R60" s="2">
        <v>4529.2</v>
      </c>
      <c r="S60" s="2">
        <v>4972.8999999999996</v>
      </c>
      <c r="T60" s="2">
        <v>8347.5</v>
      </c>
      <c r="U60" s="2">
        <v>4989.8</v>
      </c>
      <c r="V60" s="2">
        <v>1118.5999999999999</v>
      </c>
      <c r="W60" s="2">
        <v>682.2</v>
      </c>
      <c r="X60" s="2">
        <v>861.8</v>
      </c>
      <c r="Y60" s="2">
        <v>615.5</v>
      </c>
      <c r="Z60" s="2">
        <v>807.2</v>
      </c>
      <c r="AA60" s="2">
        <v>1710</v>
      </c>
      <c r="AB60" s="2">
        <v>1412.3</v>
      </c>
      <c r="AC60" s="2">
        <v>2851.4</v>
      </c>
      <c r="AD60" s="2">
        <v>5272.3</v>
      </c>
      <c r="AE60" s="2">
        <v>1098</v>
      </c>
      <c r="AF60" s="2">
        <v>909</v>
      </c>
      <c r="AG60" s="2">
        <v>2309.8000000000002</v>
      </c>
      <c r="AH60" s="2">
        <v>7443.9</v>
      </c>
      <c r="AI60" s="2">
        <v>4829.6000000000004</v>
      </c>
      <c r="AJ60" s="2">
        <v>1128.8</v>
      </c>
      <c r="AK60" s="2">
        <v>993.5</v>
      </c>
      <c r="AL60" s="2">
        <v>547.20000000000005</v>
      </c>
      <c r="AM60" s="2">
        <v>543.1</v>
      </c>
      <c r="AN60" s="2">
        <v>1736.5</v>
      </c>
      <c r="AO60" s="2">
        <v>2753.9</v>
      </c>
      <c r="AP60" s="2">
        <v>1289.4000000000001</v>
      </c>
      <c r="AQ60" s="2">
        <v>1069.4000000000001</v>
      </c>
      <c r="AR60" s="2">
        <v>896.6</v>
      </c>
      <c r="AS60" s="2">
        <v>1375.9</v>
      </c>
      <c r="AT60" s="2">
        <v>1308.8</v>
      </c>
      <c r="AU60" s="2">
        <v>6151.9</v>
      </c>
      <c r="AV60" s="2">
        <v>1207.4000000000001</v>
      </c>
      <c r="AW60" s="2">
        <v>1788.4</v>
      </c>
      <c r="AX60" s="2">
        <v>2303.4</v>
      </c>
      <c r="AY60" s="2">
        <v>1368.7</v>
      </c>
      <c r="AZ60" s="2">
        <v>1018.1</v>
      </c>
      <c r="BA60" s="2">
        <v>2794.5</v>
      </c>
      <c r="BB60" s="2">
        <v>1555.5</v>
      </c>
    </row>
    <row r="61" spans="1:54" x14ac:dyDescent="0.4">
      <c r="A61" s="44" t="str">
        <f>マスタ!B61</f>
        <v>ー</v>
      </c>
      <c r="B61" s="11" t="str">
        <f>IF(マスタ!C61="","",マスタ!C61)</f>
        <v>理学療法士、作業療法士、言語聴覚士のそれぞれの人数</v>
      </c>
      <c r="C61" s="11" t="str">
        <f>IF(マスタ!D61="","",マスタ!D61)</f>
        <v>作業療法士の人数</v>
      </c>
      <c r="D61" s="11" t="str">
        <f>IF(マスタ!E61="","",マスタ!E61)</f>
        <v>理学療法士、作業療法士、言語聴覚士のそれぞれの人数（作業療法士の人数）</v>
      </c>
      <c r="E61" s="11" t="str">
        <f>IF(マスタ!F61="","",マスタ!F61)</f>
        <v>医療施設調査</v>
      </c>
      <c r="F61" s="2" t="s">
        <v>157</v>
      </c>
      <c r="G61" s="2">
        <v>51055.7</v>
      </c>
      <c r="H61" s="2">
        <v>2877.4</v>
      </c>
      <c r="I61" s="2">
        <v>587.4</v>
      </c>
      <c r="J61" s="2">
        <v>545.70000000000005</v>
      </c>
      <c r="K61" s="2">
        <v>788.4</v>
      </c>
      <c r="L61" s="2">
        <v>359.3</v>
      </c>
      <c r="M61" s="2">
        <v>581.29999999999995</v>
      </c>
      <c r="N61" s="2">
        <v>644.9</v>
      </c>
      <c r="O61" s="2">
        <v>860.8</v>
      </c>
      <c r="P61" s="2">
        <v>615.4</v>
      </c>
      <c r="Q61" s="2">
        <v>782.7</v>
      </c>
      <c r="R61" s="2">
        <v>2032.9</v>
      </c>
      <c r="S61" s="2">
        <v>1919.7</v>
      </c>
      <c r="T61" s="2">
        <v>3498.7</v>
      </c>
      <c r="U61" s="2">
        <v>2384.3000000000002</v>
      </c>
      <c r="V61" s="2">
        <v>786.5</v>
      </c>
      <c r="W61" s="2">
        <v>428.6</v>
      </c>
      <c r="X61" s="2">
        <v>491</v>
      </c>
      <c r="Y61" s="2">
        <v>363.2</v>
      </c>
      <c r="Z61" s="2">
        <v>523</v>
      </c>
      <c r="AA61" s="2">
        <v>1081.3</v>
      </c>
      <c r="AB61" s="2">
        <v>571.4</v>
      </c>
      <c r="AC61" s="2">
        <v>1348.6</v>
      </c>
      <c r="AD61" s="2">
        <v>2289</v>
      </c>
      <c r="AE61" s="2">
        <v>572.20000000000005</v>
      </c>
      <c r="AF61" s="2">
        <v>412</v>
      </c>
      <c r="AG61" s="2">
        <v>1008.2</v>
      </c>
      <c r="AH61" s="2">
        <v>2897.6</v>
      </c>
      <c r="AI61" s="2">
        <v>2128.8000000000002</v>
      </c>
      <c r="AJ61" s="2">
        <v>465.9</v>
      </c>
      <c r="AK61" s="2">
        <v>355.5</v>
      </c>
      <c r="AL61" s="2">
        <v>367.3</v>
      </c>
      <c r="AM61" s="2">
        <v>381.3</v>
      </c>
      <c r="AN61" s="2">
        <v>968.1</v>
      </c>
      <c r="AO61" s="2">
        <v>1384.4</v>
      </c>
      <c r="AP61" s="2">
        <v>841.1</v>
      </c>
      <c r="AQ61" s="2">
        <v>580.70000000000005</v>
      </c>
      <c r="AR61" s="2">
        <v>545.4</v>
      </c>
      <c r="AS61" s="2">
        <v>797.2</v>
      </c>
      <c r="AT61" s="2">
        <v>650.1</v>
      </c>
      <c r="AU61" s="2">
        <v>3542.7</v>
      </c>
      <c r="AV61" s="2">
        <v>665.4</v>
      </c>
      <c r="AW61" s="2">
        <v>931.3</v>
      </c>
      <c r="AX61" s="2">
        <v>1347.9</v>
      </c>
      <c r="AY61" s="2">
        <v>887.1</v>
      </c>
      <c r="AZ61" s="2">
        <v>583.6</v>
      </c>
      <c r="BA61" s="2">
        <v>1351.5</v>
      </c>
      <c r="BB61" s="2">
        <v>1028.9000000000001</v>
      </c>
    </row>
    <row r="62" spans="1:54" x14ac:dyDescent="0.4">
      <c r="A62" s="44" t="str">
        <f>マスタ!B62</f>
        <v>ー</v>
      </c>
      <c r="B62" s="11" t="str">
        <f>IF(マスタ!C62="","",マスタ!C62)</f>
        <v>理学療法士、作業療法士、言語聴覚士のそれぞれの人数</v>
      </c>
      <c r="C62" s="11" t="str">
        <f>IF(マスタ!D62="","",マスタ!D62)</f>
        <v>言語聴覚士の人数</v>
      </c>
      <c r="D62" s="11" t="str">
        <f>IF(マスタ!E62="","",マスタ!E62)</f>
        <v>理学療法士、作業療法士、言語聴覚士のそれぞれの人数（言語聴覚士の人数）</v>
      </c>
      <c r="E62" s="11" t="str">
        <f>IF(マスタ!F62="","",マスタ!F62)</f>
        <v>医療施設調査</v>
      </c>
      <c r="F62" s="2" t="s">
        <v>157</v>
      </c>
      <c r="G62" s="2">
        <v>17905.400000000001</v>
      </c>
      <c r="H62" s="2">
        <v>969.7</v>
      </c>
      <c r="I62" s="2">
        <v>149.30000000000001</v>
      </c>
      <c r="J62" s="2">
        <v>135</v>
      </c>
      <c r="K62" s="2">
        <v>273.8</v>
      </c>
      <c r="L62" s="2">
        <v>100.1</v>
      </c>
      <c r="M62" s="2">
        <v>142.4</v>
      </c>
      <c r="N62" s="2">
        <v>220.9</v>
      </c>
      <c r="O62" s="2">
        <v>320.5</v>
      </c>
      <c r="P62" s="2">
        <v>250</v>
      </c>
      <c r="Q62" s="2">
        <v>282.7</v>
      </c>
      <c r="R62" s="2">
        <v>761.1</v>
      </c>
      <c r="S62" s="2">
        <v>670</v>
      </c>
      <c r="T62" s="2">
        <v>1402.1</v>
      </c>
      <c r="U62" s="2">
        <v>841.9</v>
      </c>
      <c r="V62" s="2">
        <v>325.8</v>
      </c>
      <c r="W62" s="2">
        <v>119.4</v>
      </c>
      <c r="X62" s="2">
        <v>126.7</v>
      </c>
      <c r="Y62" s="2">
        <v>134.6</v>
      </c>
      <c r="Z62" s="2">
        <v>137.6</v>
      </c>
      <c r="AA62" s="2">
        <v>336.1</v>
      </c>
      <c r="AB62" s="2">
        <v>222.9</v>
      </c>
      <c r="AC62" s="2">
        <v>405.4</v>
      </c>
      <c r="AD62" s="2">
        <v>984</v>
      </c>
      <c r="AE62" s="2">
        <v>186.7</v>
      </c>
      <c r="AF62" s="2">
        <v>142.80000000000001</v>
      </c>
      <c r="AG62" s="2">
        <v>395.3</v>
      </c>
      <c r="AH62" s="2">
        <v>1301.2</v>
      </c>
      <c r="AI62" s="2">
        <v>931.5</v>
      </c>
      <c r="AJ62" s="2">
        <v>224.3</v>
      </c>
      <c r="AK62" s="2">
        <v>155.9</v>
      </c>
      <c r="AL62" s="2">
        <v>143.5</v>
      </c>
      <c r="AM62" s="2">
        <v>112.5</v>
      </c>
      <c r="AN62" s="2">
        <v>341.9</v>
      </c>
      <c r="AO62" s="2">
        <v>428</v>
      </c>
      <c r="AP62" s="2">
        <v>235.3</v>
      </c>
      <c r="AQ62" s="2">
        <v>219.5</v>
      </c>
      <c r="AR62" s="2">
        <v>152.1</v>
      </c>
      <c r="AS62" s="2">
        <v>220</v>
      </c>
      <c r="AT62" s="2">
        <v>275.89999999999998</v>
      </c>
      <c r="AU62" s="2">
        <v>983.1</v>
      </c>
      <c r="AV62" s="2">
        <v>214.2</v>
      </c>
      <c r="AW62" s="2">
        <v>308.7</v>
      </c>
      <c r="AX62" s="2">
        <v>443.8</v>
      </c>
      <c r="AY62" s="2">
        <v>308</v>
      </c>
      <c r="AZ62" s="2">
        <v>172</v>
      </c>
      <c r="BA62" s="2">
        <v>421.2</v>
      </c>
      <c r="BB62" s="2">
        <v>276</v>
      </c>
    </row>
    <row r="63" spans="1:54" x14ac:dyDescent="0.4">
      <c r="A63" s="44" t="str">
        <f>マスタ!B63</f>
        <v>ー</v>
      </c>
      <c r="B63" s="11" t="str">
        <f>IF(マスタ!C63="","",マスタ!C63)</f>
        <v>リハビリテーション科医師数</v>
      </c>
      <c r="C63" s="11" t="str">
        <f>IF(マスタ!D63="","",マスタ!D63)</f>
        <v/>
      </c>
      <c r="D63" s="11" t="str">
        <f>IF(マスタ!E63="","",マスタ!E63)</f>
        <v>リハビリテーション科医師数</v>
      </c>
      <c r="E63" s="11" t="str">
        <f>IF(マスタ!F63="","",マスタ!F63)</f>
        <v>医師・歯科医師・薬剤師統計</v>
      </c>
      <c r="F63" s="2" t="s">
        <v>161</v>
      </c>
      <c r="G63" s="2">
        <v>2705</v>
      </c>
      <c r="H63" s="2">
        <v>108</v>
      </c>
      <c r="I63" s="2">
        <v>12</v>
      </c>
      <c r="J63" s="2">
        <v>18</v>
      </c>
      <c r="K63" s="2">
        <v>61</v>
      </c>
      <c r="L63" s="2">
        <v>24</v>
      </c>
      <c r="M63" s="2">
        <v>14</v>
      </c>
      <c r="N63" s="2">
        <v>16</v>
      </c>
      <c r="O63" s="2">
        <v>31</v>
      </c>
      <c r="P63" s="2">
        <v>34</v>
      </c>
      <c r="Q63" s="2">
        <v>44</v>
      </c>
      <c r="R63" s="2">
        <v>97</v>
      </c>
      <c r="S63" s="2">
        <v>120</v>
      </c>
      <c r="T63" s="2">
        <v>374</v>
      </c>
      <c r="U63" s="2">
        <v>163</v>
      </c>
      <c r="V63" s="2">
        <v>35</v>
      </c>
      <c r="W63" s="2">
        <v>23</v>
      </c>
      <c r="X63" s="2">
        <v>28</v>
      </c>
      <c r="Y63" s="2">
        <v>18</v>
      </c>
      <c r="Z63" s="2">
        <v>26</v>
      </c>
      <c r="AA63" s="2">
        <v>36</v>
      </c>
      <c r="AB63" s="2">
        <v>21</v>
      </c>
      <c r="AC63" s="2">
        <v>77</v>
      </c>
      <c r="AD63" s="2">
        <v>148</v>
      </c>
      <c r="AE63" s="2">
        <v>25</v>
      </c>
      <c r="AF63" s="2">
        <v>25</v>
      </c>
      <c r="AG63" s="2">
        <v>69</v>
      </c>
      <c r="AH63" s="2">
        <v>233</v>
      </c>
      <c r="AI63" s="2">
        <v>117</v>
      </c>
      <c r="AJ63" s="2">
        <v>39</v>
      </c>
      <c r="AK63" s="2">
        <v>30</v>
      </c>
      <c r="AL63" s="2">
        <v>19</v>
      </c>
      <c r="AM63" s="2">
        <v>31</v>
      </c>
      <c r="AN63" s="2">
        <v>62</v>
      </c>
      <c r="AO63" s="2">
        <v>58</v>
      </c>
      <c r="AP63" s="2">
        <v>35</v>
      </c>
      <c r="AQ63" s="2">
        <v>26</v>
      </c>
      <c r="AR63" s="2">
        <v>15</v>
      </c>
      <c r="AS63" s="2">
        <v>39</v>
      </c>
      <c r="AT63" s="2">
        <v>17</v>
      </c>
      <c r="AU63" s="2">
        <v>133</v>
      </c>
      <c r="AV63" s="2">
        <v>17</v>
      </c>
      <c r="AW63" s="2">
        <v>24</v>
      </c>
      <c r="AX63" s="2">
        <v>36</v>
      </c>
      <c r="AY63" s="2">
        <v>21</v>
      </c>
      <c r="AZ63" s="2">
        <v>15</v>
      </c>
      <c r="BA63" s="2">
        <v>54</v>
      </c>
      <c r="BB63" s="2">
        <v>37</v>
      </c>
    </row>
    <row r="64" spans="1:54" x14ac:dyDescent="0.4">
      <c r="A64" s="51" t="str">
        <f>マスタ!B64</f>
        <v>●</v>
      </c>
      <c r="B64" s="52" t="str">
        <f>IF(マスタ!C64="","",マスタ!C64)</f>
        <v>脳卒中リハビリテーションが実施可能な医療機関数</v>
      </c>
      <c r="C64" s="52" t="str">
        <f>IF(マスタ!D64="","",マスタ!D64)</f>
        <v>脳血管疾患等リハビリテーション料（Ⅰ）の算定のある施設数</v>
      </c>
      <c r="D64" s="52" t="str">
        <f>IF(マスタ!E64="","",マスタ!E64)</f>
        <v>脳卒中リハビリテーションが実施可能な医療機関数（脳血管疾患等リハビリテーション料（Ⅰ）の算定のある施設数）</v>
      </c>
      <c r="E64" s="52" t="str">
        <f>IF(マスタ!F64="","",マスタ!F64)</f>
        <v>NDB</v>
      </c>
      <c r="F64" s="52" t="s">
        <v>159</v>
      </c>
      <c r="G64" s="52" t="s">
        <v>197</v>
      </c>
      <c r="H64" s="52" t="s">
        <v>197</v>
      </c>
      <c r="I64" s="52" t="s">
        <v>197</v>
      </c>
      <c r="J64" s="52" t="s">
        <v>197</v>
      </c>
      <c r="K64" s="52" t="s">
        <v>197</v>
      </c>
      <c r="L64" s="52" t="s">
        <v>197</v>
      </c>
      <c r="M64" s="52" t="s">
        <v>197</v>
      </c>
      <c r="N64" s="52" t="s">
        <v>197</v>
      </c>
      <c r="O64" s="52" t="s">
        <v>197</v>
      </c>
      <c r="P64" s="52" t="s">
        <v>197</v>
      </c>
      <c r="Q64" s="52" t="s">
        <v>197</v>
      </c>
      <c r="R64" s="52" t="s">
        <v>197</v>
      </c>
      <c r="S64" s="52" t="s">
        <v>197</v>
      </c>
      <c r="T64" s="52" t="s">
        <v>197</v>
      </c>
      <c r="U64" s="52" t="s">
        <v>197</v>
      </c>
      <c r="V64" s="52" t="s">
        <v>197</v>
      </c>
      <c r="W64" s="52" t="s">
        <v>197</v>
      </c>
      <c r="X64" s="52" t="s">
        <v>197</v>
      </c>
      <c r="Y64" s="52" t="s">
        <v>197</v>
      </c>
      <c r="Z64" s="52" t="s">
        <v>197</v>
      </c>
      <c r="AA64" s="52" t="s">
        <v>197</v>
      </c>
      <c r="AB64" s="52" t="s">
        <v>197</v>
      </c>
      <c r="AC64" s="52" t="s">
        <v>197</v>
      </c>
      <c r="AD64" s="52" t="s">
        <v>197</v>
      </c>
      <c r="AE64" s="52" t="s">
        <v>197</v>
      </c>
      <c r="AF64" s="52" t="s">
        <v>197</v>
      </c>
      <c r="AG64" s="52" t="s">
        <v>197</v>
      </c>
      <c r="AH64" s="52" t="s">
        <v>197</v>
      </c>
      <c r="AI64" s="52" t="s">
        <v>197</v>
      </c>
      <c r="AJ64" s="52" t="s">
        <v>197</v>
      </c>
      <c r="AK64" s="52" t="s">
        <v>197</v>
      </c>
      <c r="AL64" s="52" t="s">
        <v>197</v>
      </c>
      <c r="AM64" s="52" t="s">
        <v>197</v>
      </c>
      <c r="AN64" s="52" t="s">
        <v>197</v>
      </c>
      <c r="AO64" s="52" t="s">
        <v>197</v>
      </c>
      <c r="AP64" s="52" t="s">
        <v>197</v>
      </c>
      <c r="AQ64" s="52" t="s">
        <v>197</v>
      </c>
      <c r="AR64" s="52" t="s">
        <v>197</v>
      </c>
      <c r="AS64" s="52" t="s">
        <v>197</v>
      </c>
      <c r="AT64" s="52" t="s">
        <v>197</v>
      </c>
      <c r="AU64" s="52" t="s">
        <v>197</v>
      </c>
      <c r="AV64" s="52" t="s">
        <v>197</v>
      </c>
      <c r="AW64" s="52" t="s">
        <v>197</v>
      </c>
      <c r="AX64" s="52" t="s">
        <v>197</v>
      </c>
      <c r="AY64" s="52" t="s">
        <v>197</v>
      </c>
      <c r="AZ64" s="52" t="s">
        <v>197</v>
      </c>
      <c r="BA64" s="52" t="s">
        <v>197</v>
      </c>
      <c r="BB64" s="52" t="s">
        <v>197</v>
      </c>
    </row>
    <row r="65" spans="1:54" x14ac:dyDescent="0.4">
      <c r="A65" s="51" t="str">
        <f>マスタ!B65</f>
        <v>●</v>
      </c>
      <c r="B65" s="52" t="str">
        <f>IF(マスタ!C65="","",マスタ!C65)</f>
        <v>脳卒中リハビリテーションが実施可能な医療機関数</v>
      </c>
      <c r="C65" s="52" t="str">
        <f>IF(マスタ!D65="","",マスタ!D65)</f>
        <v>脳血管疾患等リハビリテーション料（Ⅱ）の算定のある施設数</v>
      </c>
      <c r="D65" s="52" t="str">
        <f>IF(マスタ!E65="","",マスタ!E65)</f>
        <v>脳卒中リハビリテーションが実施可能な医療機関数（脳血管疾患等リハビリテーション料（Ⅱ）の算定のある施設数）</v>
      </c>
      <c r="E65" s="52" t="str">
        <f>IF(マスタ!F65="","",マスタ!F65)</f>
        <v>NDB</v>
      </c>
      <c r="F65" s="52" t="s">
        <v>159</v>
      </c>
      <c r="G65" s="52" t="s">
        <v>197</v>
      </c>
      <c r="H65" s="52" t="s">
        <v>197</v>
      </c>
      <c r="I65" s="52" t="s">
        <v>197</v>
      </c>
      <c r="J65" s="52" t="s">
        <v>197</v>
      </c>
      <c r="K65" s="52" t="s">
        <v>197</v>
      </c>
      <c r="L65" s="52" t="s">
        <v>197</v>
      </c>
      <c r="M65" s="52" t="s">
        <v>197</v>
      </c>
      <c r="N65" s="52" t="s">
        <v>197</v>
      </c>
      <c r="O65" s="52" t="s">
        <v>197</v>
      </c>
      <c r="P65" s="52" t="s">
        <v>197</v>
      </c>
      <c r="Q65" s="52" t="s">
        <v>197</v>
      </c>
      <c r="R65" s="52" t="s">
        <v>197</v>
      </c>
      <c r="S65" s="52" t="s">
        <v>197</v>
      </c>
      <c r="T65" s="52" t="s">
        <v>197</v>
      </c>
      <c r="U65" s="52" t="s">
        <v>197</v>
      </c>
      <c r="V65" s="52" t="s">
        <v>197</v>
      </c>
      <c r="W65" s="52" t="s">
        <v>197</v>
      </c>
      <c r="X65" s="52" t="s">
        <v>197</v>
      </c>
      <c r="Y65" s="52" t="s">
        <v>197</v>
      </c>
      <c r="Z65" s="52" t="s">
        <v>197</v>
      </c>
      <c r="AA65" s="52" t="s">
        <v>197</v>
      </c>
      <c r="AB65" s="52" t="s">
        <v>197</v>
      </c>
      <c r="AC65" s="52" t="s">
        <v>197</v>
      </c>
      <c r="AD65" s="52" t="s">
        <v>197</v>
      </c>
      <c r="AE65" s="52" t="s">
        <v>197</v>
      </c>
      <c r="AF65" s="52" t="s">
        <v>197</v>
      </c>
      <c r="AG65" s="52" t="s">
        <v>197</v>
      </c>
      <c r="AH65" s="52" t="s">
        <v>197</v>
      </c>
      <c r="AI65" s="52" t="s">
        <v>197</v>
      </c>
      <c r="AJ65" s="52" t="s">
        <v>197</v>
      </c>
      <c r="AK65" s="52" t="s">
        <v>197</v>
      </c>
      <c r="AL65" s="52" t="s">
        <v>197</v>
      </c>
      <c r="AM65" s="52" t="s">
        <v>197</v>
      </c>
      <c r="AN65" s="52" t="s">
        <v>197</v>
      </c>
      <c r="AO65" s="52" t="s">
        <v>197</v>
      </c>
      <c r="AP65" s="52" t="s">
        <v>197</v>
      </c>
      <c r="AQ65" s="52" t="s">
        <v>197</v>
      </c>
      <c r="AR65" s="52" t="s">
        <v>197</v>
      </c>
      <c r="AS65" s="52" t="s">
        <v>197</v>
      </c>
      <c r="AT65" s="52" t="s">
        <v>197</v>
      </c>
      <c r="AU65" s="52" t="s">
        <v>197</v>
      </c>
      <c r="AV65" s="52" t="s">
        <v>197</v>
      </c>
      <c r="AW65" s="52" t="s">
        <v>197</v>
      </c>
      <c r="AX65" s="52" t="s">
        <v>197</v>
      </c>
      <c r="AY65" s="52" t="s">
        <v>197</v>
      </c>
      <c r="AZ65" s="52" t="s">
        <v>197</v>
      </c>
      <c r="BA65" s="52" t="s">
        <v>197</v>
      </c>
      <c r="BB65" s="52" t="s">
        <v>197</v>
      </c>
    </row>
    <row r="66" spans="1:54" x14ac:dyDescent="0.4">
      <c r="A66" s="51" t="str">
        <f>マスタ!B66</f>
        <v>●</v>
      </c>
      <c r="B66" s="52" t="str">
        <f>IF(マスタ!C66="","",マスタ!C66)</f>
        <v>脳卒中リハビリテーションが実施可能な医療機関数</v>
      </c>
      <c r="C66" s="52" t="str">
        <f>IF(マスタ!D66="","",マスタ!D66)</f>
        <v>脳血管疾患等リハビリテーション料（Ⅲ）の算定のある施設数</v>
      </c>
      <c r="D66" s="52" t="str">
        <f>IF(マスタ!E66="","",マスタ!E66)</f>
        <v>脳卒中リハビリテーションが実施可能な医療機関数（脳血管疾患等リハビリテーション料（Ⅲ）の算定のある施設数）</v>
      </c>
      <c r="E66" s="52" t="str">
        <f>IF(マスタ!F66="","",マスタ!F66)</f>
        <v>NDB</v>
      </c>
      <c r="F66" s="52" t="s">
        <v>159</v>
      </c>
      <c r="G66" s="52" t="s">
        <v>197</v>
      </c>
      <c r="H66" s="52" t="s">
        <v>197</v>
      </c>
      <c r="I66" s="52" t="s">
        <v>197</v>
      </c>
      <c r="J66" s="52" t="s">
        <v>197</v>
      </c>
      <c r="K66" s="52" t="s">
        <v>197</v>
      </c>
      <c r="L66" s="52" t="s">
        <v>197</v>
      </c>
      <c r="M66" s="52" t="s">
        <v>197</v>
      </c>
      <c r="N66" s="52" t="s">
        <v>197</v>
      </c>
      <c r="O66" s="52" t="s">
        <v>197</v>
      </c>
      <c r="P66" s="52" t="s">
        <v>197</v>
      </c>
      <c r="Q66" s="52" t="s">
        <v>197</v>
      </c>
      <c r="R66" s="52" t="s">
        <v>197</v>
      </c>
      <c r="S66" s="52" t="s">
        <v>197</v>
      </c>
      <c r="T66" s="52" t="s">
        <v>197</v>
      </c>
      <c r="U66" s="52" t="s">
        <v>197</v>
      </c>
      <c r="V66" s="52" t="s">
        <v>197</v>
      </c>
      <c r="W66" s="52" t="s">
        <v>197</v>
      </c>
      <c r="X66" s="52" t="s">
        <v>197</v>
      </c>
      <c r="Y66" s="52" t="s">
        <v>197</v>
      </c>
      <c r="Z66" s="52" t="s">
        <v>197</v>
      </c>
      <c r="AA66" s="52" t="s">
        <v>197</v>
      </c>
      <c r="AB66" s="52" t="s">
        <v>197</v>
      </c>
      <c r="AC66" s="52" t="s">
        <v>197</v>
      </c>
      <c r="AD66" s="52" t="s">
        <v>197</v>
      </c>
      <c r="AE66" s="52" t="s">
        <v>197</v>
      </c>
      <c r="AF66" s="52" t="s">
        <v>197</v>
      </c>
      <c r="AG66" s="52" t="s">
        <v>197</v>
      </c>
      <c r="AH66" s="52" t="s">
        <v>197</v>
      </c>
      <c r="AI66" s="52" t="s">
        <v>197</v>
      </c>
      <c r="AJ66" s="52" t="s">
        <v>197</v>
      </c>
      <c r="AK66" s="52" t="s">
        <v>197</v>
      </c>
      <c r="AL66" s="52" t="s">
        <v>197</v>
      </c>
      <c r="AM66" s="52" t="s">
        <v>197</v>
      </c>
      <c r="AN66" s="52" t="s">
        <v>197</v>
      </c>
      <c r="AO66" s="52" t="s">
        <v>197</v>
      </c>
      <c r="AP66" s="52" t="s">
        <v>197</v>
      </c>
      <c r="AQ66" s="52" t="s">
        <v>197</v>
      </c>
      <c r="AR66" s="52" t="s">
        <v>197</v>
      </c>
      <c r="AS66" s="52" t="s">
        <v>197</v>
      </c>
      <c r="AT66" s="52" t="s">
        <v>197</v>
      </c>
      <c r="AU66" s="52" t="s">
        <v>197</v>
      </c>
      <c r="AV66" s="52" t="s">
        <v>197</v>
      </c>
      <c r="AW66" s="52" t="s">
        <v>197</v>
      </c>
      <c r="AX66" s="52" t="s">
        <v>197</v>
      </c>
      <c r="AY66" s="52" t="s">
        <v>197</v>
      </c>
      <c r="AZ66" s="52" t="s">
        <v>197</v>
      </c>
      <c r="BA66" s="52" t="s">
        <v>197</v>
      </c>
      <c r="BB66" s="52" t="s">
        <v>197</v>
      </c>
    </row>
    <row r="67" spans="1:54" x14ac:dyDescent="0.4">
      <c r="A67" s="51" t="str">
        <f>マスタ!B67</f>
        <v>●</v>
      </c>
      <c r="B67" s="52" t="str">
        <f>IF(マスタ!C67="","",マスタ!C67)</f>
        <v>脳梗塞に対するt-PAによる血栓溶解療法の実施件数</v>
      </c>
      <c r="C67" s="52" t="str">
        <f>IF(マスタ!D67="","",マスタ!D67)</f>
        <v/>
      </c>
      <c r="D67" s="52" t="str">
        <f>IF(マスタ!E67="","",マスタ!E67)</f>
        <v>脳梗塞に対するt-PAによる血栓溶解療法の実施件数</v>
      </c>
      <c r="E67" s="52" t="str">
        <f>IF(マスタ!F67="","",マスタ!F67)</f>
        <v>NDB</v>
      </c>
      <c r="F67" s="52" t="s">
        <v>159</v>
      </c>
      <c r="G67" s="52" t="s">
        <v>197</v>
      </c>
      <c r="H67" s="52" t="s">
        <v>197</v>
      </c>
      <c r="I67" s="52" t="s">
        <v>197</v>
      </c>
      <c r="J67" s="52" t="s">
        <v>197</v>
      </c>
      <c r="K67" s="52" t="s">
        <v>197</v>
      </c>
      <c r="L67" s="52" t="s">
        <v>197</v>
      </c>
      <c r="M67" s="52" t="s">
        <v>197</v>
      </c>
      <c r="N67" s="52" t="s">
        <v>197</v>
      </c>
      <c r="O67" s="52" t="s">
        <v>197</v>
      </c>
      <c r="P67" s="52" t="s">
        <v>197</v>
      </c>
      <c r="Q67" s="52" t="s">
        <v>197</v>
      </c>
      <c r="R67" s="52" t="s">
        <v>197</v>
      </c>
      <c r="S67" s="52" t="s">
        <v>197</v>
      </c>
      <c r="T67" s="52" t="s">
        <v>197</v>
      </c>
      <c r="U67" s="52" t="s">
        <v>197</v>
      </c>
      <c r="V67" s="52" t="s">
        <v>197</v>
      </c>
      <c r="W67" s="52" t="s">
        <v>197</v>
      </c>
      <c r="X67" s="52" t="s">
        <v>197</v>
      </c>
      <c r="Y67" s="52" t="s">
        <v>197</v>
      </c>
      <c r="Z67" s="52" t="s">
        <v>197</v>
      </c>
      <c r="AA67" s="52" t="s">
        <v>197</v>
      </c>
      <c r="AB67" s="52" t="s">
        <v>197</v>
      </c>
      <c r="AC67" s="52" t="s">
        <v>197</v>
      </c>
      <c r="AD67" s="52" t="s">
        <v>197</v>
      </c>
      <c r="AE67" s="52" t="s">
        <v>197</v>
      </c>
      <c r="AF67" s="52" t="s">
        <v>197</v>
      </c>
      <c r="AG67" s="52" t="s">
        <v>197</v>
      </c>
      <c r="AH67" s="52" t="s">
        <v>197</v>
      </c>
      <c r="AI67" s="52" t="s">
        <v>197</v>
      </c>
      <c r="AJ67" s="52" t="s">
        <v>197</v>
      </c>
      <c r="AK67" s="52" t="s">
        <v>197</v>
      </c>
      <c r="AL67" s="52" t="s">
        <v>197</v>
      </c>
      <c r="AM67" s="52" t="s">
        <v>197</v>
      </c>
      <c r="AN67" s="52" t="s">
        <v>197</v>
      </c>
      <c r="AO67" s="52" t="s">
        <v>197</v>
      </c>
      <c r="AP67" s="52" t="s">
        <v>197</v>
      </c>
      <c r="AQ67" s="52" t="s">
        <v>197</v>
      </c>
      <c r="AR67" s="52" t="s">
        <v>197</v>
      </c>
      <c r="AS67" s="52" t="s">
        <v>197</v>
      </c>
      <c r="AT67" s="52" t="s">
        <v>197</v>
      </c>
      <c r="AU67" s="52" t="s">
        <v>197</v>
      </c>
      <c r="AV67" s="52" t="s">
        <v>197</v>
      </c>
      <c r="AW67" s="52" t="s">
        <v>197</v>
      </c>
      <c r="AX67" s="52" t="s">
        <v>197</v>
      </c>
      <c r="AY67" s="52" t="s">
        <v>197</v>
      </c>
      <c r="AZ67" s="52" t="s">
        <v>197</v>
      </c>
      <c r="BA67" s="52" t="s">
        <v>197</v>
      </c>
      <c r="BB67" s="52" t="s">
        <v>197</v>
      </c>
    </row>
    <row r="68" spans="1:54" x14ac:dyDescent="0.4">
      <c r="A68" s="51" t="str">
        <f>マスタ!B68</f>
        <v>●</v>
      </c>
      <c r="B68" s="52" t="str">
        <f>IF(マスタ!C68="","",マスタ!C68)</f>
        <v>脳梗塞に対する血栓回収療法の実施件数</v>
      </c>
      <c r="C68" s="52" t="str">
        <f>IF(マスタ!D68="","",マスタ!D68)</f>
        <v/>
      </c>
      <c r="D68" s="52" t="str">
        <f>IF(マスタ!E68="","",マスタ!E68)</f>
        <v>脳梗塞に対する血栓回収療法の実施件数</v>
      </c>
      <c r="E68" s="52" t="str">
        <f>IF(マスタ!F68="","",マスタ!F68)</f>
        <v>NDB</v>
      </c>
      <c r="F68" s="52" t="s">
        <v>159</v>
      </c>
      <c r="G68" s="52" t="s">
        <v>197</v>
      </c>
      <c r="H68" s="52" t="s">
        <v>197</v>
      </c>
      <c r="I68" s="52" t="s">
        <v>197</v>
      </c>
      <c r="J68" s="52" t="s">
        <v>197</v>
      </c>
      <c r="K68" s="52" t="s">
        <v>197</v>
      </c>
      <c r="L68" s="52" t="s">
        <v>197</v>
      </c>
      <c r="M68" s="52" t="s">
        <v>197</v>
      </c>
      <c r="N68" s="52" t="s">
        <v>197</v>
      </c>
      <c r="O68" s="52" t="s">
        <v>197</v>
      </c>
      <c r="P68" s="52" t="s">
        <v>197</v>
      </c>
      <c r="Q68" s="52" t="s">
        <v>197</v>
      </c>
      <c r="R68" s="52" t="s">
        <v>197</v>
      </c>
      <c r="S68" s="52" t="s">
        <v>197</v>
      </c>
      <c r="T68" s="52" t="s">
        <v>197</v>
      </c>
      <c r="U68" s="52" t="s">
        <v>197</v>
      </c>
      <c r="V68" s="52" t="s">
        <v>197</v>
      </c>
      <c r="W68" s="52" t="s">
        <v>197</v>
      </c>
      <c r="X68" s="52" t="s">
        <v>197</v>
      </c>
      <c r="Y68" s="52" t="s">
        <v>197</v>
      </c>
      <c r="Z68" s="52" t="s">
        <v>197</v>
      </c>
      <c r="AA68" s="52" t="s">
        <v>197</v>
      </c>
      <c r="AB68" s="52" t="s">
        <v>197</v>
      </c>
      <c r="AC68" s="52" t="s">
        <v>197</v>
      </c>
      <c r="AD68" s="52" t="s">
        <v>197</v>
      </c>
      <c r="AE68" s="52" t="s">
        <v>197</v>
      </c>
      <c r="AF68" s="52" t="s">
        <v>197</v>
      </c>
      <c r="AG68" s="52" t="s">
        <v>197</v>
      </c>
      <c r="AH68" s="52" t="s">
        <v>197</v>
      </c>
      <c r="AI68" s="52" t="s">
        <v>197</v>
      </c>
      <c r="AJ68" s="52" t="s">
        <v>197</v>
      </c>
      <c r="AK68" s="52" t="s">
        <v>197</v>
      </c>
      <c r="AL68" s="52" t="s">
        <v>197</v>
      </c>
      <c r="AM68" s="52" t="s">
        <v>197</v>
      </c>
      <c r="AN68" s="52" t="s">
        <v>197</v>
      </c>
      <c r="AO68" s="52" t="s">
        <v>197</v>
      </c>
      <c r="AP68" s="52" t="s">
        <v>197</v>
      </c>
      <c r="AQ68" s="52" t="s">
        <v>197</v>
      </c>
      <c r="AR68" s="52" t="s">
        <v>197</v>
      </c>
      <c r="AS68" s="52" t="s">
        <v>197</v>
      </c>
      <c r="AT68" s="52" t="s">
        <v>197</v>
      </c>
      <c r="AU68" s="52" t="s">
        <v>197</v>
      </c>
      <c r="AV68" s="52" t="s">
        <v>197</v>
      </c>
      <c r="AW68" s="52" t="s">
        <v>197</v>
      </c>
      <c r="AX68" s="52" t="s">
        <v>197</v>
      </c>
      <c r="AY68" s="52" t="s">
        <v>197</v>
      </c>
      <c r="AZ68" s="52" t="s">
        <v>197</v>
      </c>
      <c r="BA68" s="52" t="s">
        <v>197</v>
      </c>
      <c r="BB68" s="52" t="s">
        <v>197</v>
      </c>
    </row>
    <row r="69" spans="1:54" x14ac:dyDescent="0.4">
      <c r="A69" s="51" t="str">
        <f>マスタ!B69</f>
        <v>ー</v>
      </c>
      <c r="B69" s="52" t="str">
        <f>IF(マスタ!C69="","",マスタ!C69)</f>
        <v>くも膜下出血に対する脳動脈瘤クリッピング術の実施件数</v>
      </c>
      <c r="C69" s="52" t="str">
        <f>IF(マスタ!D69="","",マスタ!D69)</f>
        <v/>
      </c>
      <c r="D69" s="52" t="str">
        <f>IF(マスタ!E69="","",マスタ!E69)</f>
        <v>くも膜下出血に対する脳動脈瘤クリッピング術の実施件数</v>
      </c>
      <c r="E69" s="52" t="str">
        <f>IF(マスタ!F69="","",マスタ!F69)</f>
        <v>NDB</v>
      </c>
      <c r="F69" s="52" t="s">
        <v>159</v>
      </c>
      <c r="G69" s="52" t="s">
        <v>197</v>
      </c>
      <c r="H69" s="52" t="s">
        <v>197</v>
      </c>
      <c r="I69" s="52" t="s">
        <v>197</v>
      </c>
      <c r="J69" s="52" t="s">
        <v>197</v>
      </c>
      <c r="K69" s="52" t="s">
        <v>197</v>
      </c>
      <c r="L69" s="52" t="s">
        <v>197</v>
      </c>
      <c r="M69" s="52" t="s">
        <v>197</v>
      </c>
      <c r="N69" s="52" t="s">
        <v>197</v>
      </c>
      <c r="O69" s="52" t="s">
        <v>197</v>
      </c>
      <c r="P69" s="52" t="s">
        <v>197</v>
      </c>
      <c r="Q69" s="52" t="s">
        <v>197</v>
      </c>
      <c r="R69" s="52" t="s">
        <v>197</v>
      </c>
      <c r="S69" s="52" t="s">
        <v>197</v>
      </c>
      <c r="T69" s="52" t="s">
        <v>197</v>
      </c>
      <c r="U69" s="52" t="s">
        <v>197</v>
      </c>
      <c r="V69" s="52" t="s">
        <v>197</v>
      </c>
      <c r="W69" s="52" t="s">
        <v>197</v>
      </c>
      <c r="X69" s="52" t="s">
        <v>197</v>
      </c>
      <c r="Y69" s="52" t="s">
        <v>197</v>
      </c>
      <c r="Z69" s="52" t="s">
        <v>197</v>
      </c>
      <c r="AA69" s="52" t="s">
        <v>197</v>
      </c>
      <c r="AB69" s="52" t="s">
        <v>197</v>
      </c>
      <c r="AC69" s="52" t="s">
        <v>197</v>
      </c>
      <c r="AD69" s="52" t="s">
        <v>197</v>
      </c>
      <c r="AE69" s="52" t="s">
        <v>197</v>
      </c>
      <c r="AF69" s="52" t="s">
        <v>197</v>
      </c>
      <c r="AG69" s="52" t="s">
        <v>197</v>
      </c>
      <c r="AH69" s="52" t="s">
        <v>197</v>
      </c>
      <c r="AI69" s="52" t="s">
        <v>197</v>
      </c>
      <c r="AJ69" s="52" t="s">
        <v>197</v>
      </c>
      <c r="AK69" s="52" t="s">
        <v>197</v>
      </c>
      <c r="AL69" s="52" t="s">
        <v>197</v>
      </c>
      <c r="AM69" s="52" t="s">
        <v>197</v>
      </c>
      <c r="AN69" s="52" t="s">
        <v>197</v>
      </c>
      <c r="AO69" s="52" t="s">
        <v>197</v>
      </c>
      <c r="AP69" s="52" t="s">
        <v>197</v>
      </c>
      <c r="AQ69" s="52" t="s">
        <v>197</v>
      </c>
      <c r="AR69" s="52" t="s">
        <v>197</v>
      </c>
      <c r="AS69" s="52" t="s">
        <v>197</v>
      </c>
      <c r="AT69" s="52" t="s">
        <v>197</v>
      </c>
      <c r="AU69" s="52" t="s">
        <v>197</v>
      </c>
      <c r="AV69" s="52" t="s">
        <v>197</v>
      </c>
      <c r="AW69" s="52" t="s">
        <v>197</v>
      </c>
      <c r="AX69" s="52" t="s">
        <v>197</v>
      </c>
      <c r="AY69" s="52" t="s">
        <v>197</v>
      </c>
      <c r="AZ69" s="52" t="s">
        <v>197</v>
      </c>
      <c r="BA69" s="52" t="s">
        <v>197</v>
      </c>
      <c r="BB69" s="52" t="s">
        <v>197</v>
      </c>
    </row>
    <row r="70" spans="1:54" x14ac:dyDescent="0.4">
      <c r="A70" s="51" t="str">
        <f>マスタ!B70</f>
        <v>ー</v>
      </c>
      <c r="B70" s="52" t="str">
        <f>IF(マスタ!C70="","",マスタ!C70)</f>
        <v>くも膜下出血に対する脳動脈瘤コイル塞栓術の実施件数</v>
      </c>
      <c r="C70" s="52" t="str">
        <f>IF(マスタ!D70="","",マスタ!D70)</f>
        <v/>
      </c>
      <c r="D70" s="52" t="str">
        <f>IF(マスタ!E70="","",マスタ!E70)</f>
        <v>くも膜下出血に対する脳動脈瘤コイル塞栓術の実施件数</v>
      </c>
      <c r="E70" s="52" t="str">
        <f>IF(マスタ!F70="","",マスタ!F70)</f>
        <v>NDB</v>
      </c>
      <c r="F70" s="52" t="s">
        <v>159</v>
      </c>
      <c r="G70" s="52" t="s">
        <v>197</v>
      </c>
      <c r="H70" s="52" t="s">
        <v>197</v>
      </c>
      <c r="I70" s="52" t="s">
        <v>197</v>
      </c>
      <c r="J70" s="52" t="s">
        <v>197</v>
      </c>
      <c r="K70" s="52" t="s">
        <v>197</v>
      </c>
      <c r="L70" s="52" t="s">
        <v>197</v>
      </c>
      <c r="M70" s="52" t="s">
        <v>197</v>
      </c>
      <c r="N70" s="52" t="s">
        <v>197</v>
      </c>
      <c r="O70" s="52" t="s">
        <v>197</v>
      </c>
      <c r="P70" s="52" t="s">
        <v>197</v>
      </c>
      <c r="Q70" s="52" t="s">
        <v>197</v>
      </c>
      <c r="R70" s="52" t="s">
        <v>197</v>
      </c>
      <c r="S70" s="52" t="s">
        <v>197</v>
      </c>
      <c r="T70" s="52" t="s">
        <v>197</v>
      </c>
      <c r="U70" s="52" t="s">
        <v>197</v>
      </c>
      <c r="V70" s="52" t="s">
        <v>197</v>
      </c>
      <c r="W70" s="52" t="s">
        <v>197</v>
      </c>
      <c r="X70" s="52" t="s">
        <v>197</v>
      </c>
      <c r="Y70" s="52" t="s">
        <v>197</v>
      </c>
      <c r="Z70" s="52" t="s">
        <v>197</v>
      </c>
      <c r="AA70" s="52" t="s">
        <v>197</v>
      </c>
      <c r="AB70" s="52" t="s">
        <v>197</v>
      </c>
      <c r="AC70" s="52" t="s">
        <v>197</v>
      </c>
      <c r="AD70" s="52" t="s">
        <v>197</v>
      </c>
      <c r="AE70" s="52" t="s">
        <v>197</v>
      </c>
      <c r="AF70" s="52" t="s">
        <v>197</v>
      </c>
      <c r="AG70" s="52" t="s">
        <v>197</v>
      </c>
      <c r="AH70" s="52" t="s">
        <v>197</v>
      </c>
      <c r="AI70" s="52" t="s">
        <v>197</v>
      </c>
      <c r="AJ70" s="52" t="s">
        <v>197</v>
      </c>
      <c r="AK70" s="52" t="s">
        <v>197</v>
      </c>
      <c r="AL70" s="52" t="s">
        <v>197</v>
      </c>
      <c r="AM70" s="52" t="s">
        <v>197</v>
      </c>
      <c r="AN70" s="52" t="s">
        <v>197</v>
      </c>
      <c r="AO70" s="52" t="s">
        <v>197</v>
      </c>
      <c r="AP70" s="52" t="s">
        <v>197</v>
      </c>
      <c r="AQ70" s="52" t="s">
        <v>197</v>
      </c>
      <c r="AR70" s="52" t="s">
        <v>197</v>
      </c>
      <c r="AS70" s="52" t="s">
        <v>197</v>
      </c>
      <c r="AT70" s="52" t="s">
        <v>197</v>
      </c>
      <c r="AU70" s="52" t="s">
        <v>197</v>
      </c>
      <c r="AV70" s="52" t="s">
        <v>197</v>
      </c>
      <c r="AW70" s="52" t="s">
        <v>197</v>
      </c>
      <c r="AX70" s="52" t="s">
        <v>197</v>
      </c>
      <c r="AY70" s="52" t="s">
        <v>197</v>
      </c>
      <c r="AZ70" s="52" t="s">
        <v>197</v>
      </c>
      <c r="BA70" s="52" t="s">
        <v>197</v>
      </c>
      <c r="BB70" s="52" t="s">
        <v>197</v>
      </c>
    </row>
    <row r="71" spans="1:54" x14ac:dyDescent="0.4">
      <c r="A71" s="51" t="str">
        <f>マスタ!B71</f>
        <v>●</v>
      </c>
      <c r="B71" s="52" t="str">
        <f>IF(マスタ!C71="","",マスタ!C71)</f>
        <v>脳卒中患者に対するリハビリテーションの実施件数</v>
      </c>
      <c r="C71" s="52" t="str">
        <f>IF(マスタ!D71="","",マスタ!D71)</f>
        <v/>
      </c>
      <c r="D71" s="52" t="str">
        <f>IF(マスタ!E71="","",マスタ!E71)</f>
        <v>脳卒中患者に対するリハビリテーションの実施件数</v>
      </c>
      <c r="E71" s="52" t="str">
        <f>IF(マスタ!F71="","",マスタ!F71)</f>
        <v>NDB</v>
      </c>
      <c r="F71" s="52" t="s">
        <v>159</v>
      </c>
      <c r="G71" s="52" t="s">
        <v>197</v>
      </c>
      <c r="H71" s="52" t="s">
        <v>197</v>
      </c>
      <c r="I71" s="52" t="s">
        <v>197</v>
      </c>
      <c r="J71" s="52" t="s">
        <v>197</v>
      </c>
      <c r="K71" s="52" t="s">
        <v>197</v>
      </c>
      <c r="L71" s="52" t="s">
        <v>197</v>
      </c>
      <c r="M71" s="52" t="s">
        <v>197</v>
      </c>
      <c r="N71" s="52" t="s">
        <v>197</v>
      </c>
      <c r="O71" s="52" t="s">
        <v>197</v>
      </c>
      <c r="P71" s="52" t="s">
        <v>197</v>
      </c>
      <c r="Q71" s="52" t="s">
        <v>197</v>
      </c>
      <c r="R71" s="52" t="s">
        <v>197</v>
      </c>
      <c r="S71" s="52" t="s">
        <v>197</v>
      </c>
      <c r="T71" s="52" t="s">
        <v>197</v>
      </c>
      <c r="U71" s="52" t="s">
        <v>197</v>
      </c>
      <c r="V71" s="52" t="s">
        <v>197</v>
      </c>
      <c r="W71" s="52" t="s">
        <v>197</v>
      </c>
      <c r="X71" s="52" t="s">
        <v>197</v>
      </c>
      <c r="Y71" s="52" t="s">
        <v>197</v>
      </c>
      <c r="Z71" s="52" t="s">
        <v>197</v>
      </c>
      <c r="AA71" s="52" t="s">
        <v>197</v>
      </c>
      <c r="AB71" s="52" t="s">
        <v>197</v>
      </c>
      <c r="AC71" s="52" t="s">
        <v>197</v>
      </c>
      <c r="AD71" s="52" t="s">
        <v>197</v>
      </c>
      <c r="AE71" s="52" t="s">
        <v>197</v>
      </c>
      <c r="AF71" s="52" t="s">
        <v>197</v>
      </c>
      <c r="AG71" s="52" t="s">
        <v>197</v>
      </c>
      <c r="AH71" s="52" t="s">
        <v>197</v>
      </c>
      <c r="AI71" s="52" t="s">
        <v>197</v>
      </c>
      <c r="AJ71" s="52" t="s">
        <v>197</v>
      </c>
      <c r="AK71" s="52" t="s">
        <v>197</v>
      </c>
      <c r="AL71" s="52" t="s">
        <v>197</v>
      </c>
      <c r="AM71" s="52" t="s">
        <v>197</v>
      </c>
      <c r="AN71" s="52" t="s">
        <v>197</v>
      </c>
      <c r="AO71" s="52" t="s">
        <v>197</v>
      </c>
      <c r="AP71" s="52" t="s">
        <v>197</v>
      </c>
      <c r="AQ71" s="52" t="s">
        <v>197</v>
      </c>
      <c r="AR71" s="52" t="s">
        <v>197</v>
      </c>
      <c r="AS71" s="52" t="s">
        <v>197</v>
      </c>
      <c r="AT71" s="52" t="s">
        <v>197</v>
      </c>
      <c r="AU71" s="52" t="s">
        <v>197</v>
      </c>
      <c r="AV71" s="52" t="s">
        <v>197</v>
      </c>
      <c r="AW71" s="52" t="s">
        <v>197</v>
      </c>
      <c r="AX71" s="52" t="s">
        <v>197</v>
      </c>
      <c r="AY71" s="52" t="s">
        <v>197</v>
      </c>
      <c r="AZ71" s="52" t="s">
        <v>197</v>
      </c>
      <c r="BA71" s="52" t="s">
        <v>197</v>
      </c>
      <c r="BB71" s="52" t="s">
        <v>197</v>
      </c>
    </row>
    <row r="72" spans="1:54" x14ac:dyDescent="0.4">
      <c r="A72" s="51" t="str">
        <f>マスタ!B72</f>
        <v>ー</v>
      </c>
      <c r="B72" s="52" t="str">
        <f>IF(マスタ!C72="","",マスタ!C72)</f>
        <v>脳卒中患者における地域連携計画作成等の実施件数</v>
      </c>
      <c r="C72" s="52" t="str">
        <f>IF(マスタ!D72="","",マスタ!D72)</f>
        <v/>
      </c>
      <c r="D72" s="52" t="str">
        <f>IF(マスタ!E72="","",マスタ!E72)</f>
        <v>脳卒中患者における地域連携計画作成等の実施件数</v>
      </c>
      <c r="E72" s="52" t="str">
        <f>IF(マスタ!F72="","",マスタ!F72)</f>
        <v>NDB</v>
      </c>
      <c r="F72" s="52" t="s">
        <v>159</v>
      </c>
      <c r="G72" s="52" t="s">
        <v>197</v>
      </c>
      <c r="H72" s="52" t="s">
        <v>197</v>
      </c>
      <c r="I72" s="52" t="s">
        <v>197</v>
      </c>
      <c r="J72" s="52" t="s">
        <v>197</v>
      </c>
      <c r="K72" s="52" t="s">
        <v>197</v>
      </c>
      <c r="L72" s="52" t="s">
        <v>197</v>
      </c>
      <c r="M72" s="52" t="s">
        <v>197</v>
      </c>
      <c r="N72" s="52" t="s">
        <v>197</v>
      </c>
      <c r="O72" s="52" t="s">
        <v>197</v>
      </c>
      <c r="P72" s="52" t="s">
        <v>197</v>
      </c>
      <c r="Q72" s="52" t="s">
        <v>197</v>
      </c>
      <c r="R72" s="52" t="s">
        <v>197</v>
      </c>
      <c r="S72" s="52" t="s">
        <v>197</v>
      </c>
      <c r="T72" s="52" t="s">
        <v>197</v>
      </c>
      <c r="U72" s="52" t="s">
        <v>197</v>
      </c>
      <c r="V72" s="52" t="s">
        <v>197</v>
      </c>
      <c r="W72" s="52" t="s">
        <v>197</v>
      </c>
      <c r="X72" s="52" t="s">
        <v>197</v>
      </c>
      <c r="Y72" s="52" t="s">
        <v>197</v>
      </c>
      <c r="Z72" s="52" t="s">
        <v>197</v>
      </c>
      <c r="AA72" s="52" t="s">
        <v>197</v>
      </c>
      <c r="AB72" s="52" t="s">
        <v>197</v>
      </c>
      <c r="AC72" s="52" t="s">
        <v>197</v>
      </c>
      <c r="AD72" s="52" t="s">
        <v>197</v>
      </c>
      <c r="AE72" s="52" t="s">
        <v>197</v>
      </c>
      <c r="AF72" s="52" t="s">
        <v>197</v>
      </c>
      <c r="AG72" s="52" t="s">
        <v>197</v>
      </c>
      <c r="AH72" s="52" t="s">
        <v>197</v>
      </c>
      <c r="AI72" s="52" t="s">
        <v>197</v>
      </c>
      <c r="AJ72" s="52" t="s">
        <v>197</v>
      </c>
      <c r="AK72" s="52" t="s">
        <v>197</v>
      </c>
      <c r="AL72" s="52" t="s">
        <v>197</v>
      </c>
      <c r="AM72" s="52" t="s">
        <v>197</v>
      </c>
      <c r="AN72" s="52" t="s">
        <v>197</v>
      </c>
      <c r="AO72" s="52" t="s">
        <v>197</v>
      </c>
      <c r="AP72" s="52" t="s">
        <v>197</v>
      </c>
      <c r="AQ72" s="52" t="s">
        <v>197</v>
      </c>
      <c r="AR72" s="52" t="s">
        <v>197</v>
      </c>
      <c r="AS72" s="52" t="s">
        <v>197</v>
      </c>
      <c r="AT72" s="52" t="s">
        <v>197</v>
      </c>
      <c r="AU72" s="52" t="s">
        <v>197</v>
      </c>
      <c r="AV72" s="52" t="s">
        <v>197</v>
      </c>
      <c r="AW72" s="52" t="s">
        <v>197</v>
      </c>
      <c r="AX72" s="52" t="s">
        <v>197</v>
      </c>
      <c r="AY72" s="52" t="s">
        <v>197</v>
      </c>
      <c r="AZ72" s="52" t="s">
        <v>197</v>
      </c>
      <c r="BA72" s="52" t="s">
        <v>197</v>
      </c>
      <c r="BB72" s="52" t="s">
        <v>197</v>
      </c>
    </row>
    <row r="73" spans="1:54" x14ac:dyDescent="0.4">
      <c r="A73" s="44" t="str">
        <f>マスタ!B73</f>
        <v>ー</v>
      </c>
      <c r="B73" s="11" t="str">
        <f>IF(マスタ!C73="","",マスタ!C73)</f>
        <v>退院患者平均在院日数</v>
      </c>
      <c r="C73" s="11" t="str">
        <f>IF(マスタ!D73="","",マスタ!D73)</f>
        <v/>
      </c>
      <c r="D73" s="11" t="str">
        <f>IF(マスタ!E73="","",マスタ!E73)</f>
        <v>退院患者平均在院日数</v>
      </c>
      <c r="E73" s="11" t="str">
        <f>IF(マスタ!F73="","",マスタ!F73)</f>
        <v>患者調査</v>
      </c>
      <c r="F73" s="11" t="s">
        <v>157</v>
      </c>
      <c r="G73" s="12">
        <v>76.8</v>
      </c>
      <c r="H73" s="12">
        <v>102.8</v>
      </c>
      <c r="I73" s="12">
        <v>61.8</v>
      </c>
      <c r="J73" s="12">
        <v>52</v>
      </c>
      <c r="K73" s="12">
        <v>66.3</v>
      </c>
      <c r="L73" s="12">
        <v>82</v>
      </c>
      <c r="M73" s="12">
        <v>55.2</v>
      </c>
      <c r="N73" s="12">
        <v>91.2</v>
      </c>
      <c r="O73" s="12">
        <v>66.2</v>
      </c>
      <c r="P73" s="12">
        <v>76.2</v>
      </c>
      <c r="Q73" s="12">
        <v>75</v>
      </c>
      <c r="R73" s="12">
        <v>88.4</v>
      </c>
      <c r="S73" s="12">
        <v>89.1</v>
      </c>
      <c r="T73" s="12">
        <v>69.099999999999994</v>
      </c>
      <c r="U73" s="12">
        <v>80</v>
      </c>
      <c r="V73" s="12">
        <v>57.1</v>
      </c>
      <c r="W73" s="12">
        <v>93.8</v>
      </c>
      <c r="X73" s="12">
        <v>94.3</v>
      </c>
      <c r="Y73" s="12">
        <v>67.599999999999994</v>
      </c>
      <c r="Z73" s="12">
        <v>81</v>
      </c>
      <c r="AA73" s="12">
        <v>59.9</v>
      </c>
      <c r="AB73" s="12">
        <v>70.400000000000006</v>
      </c>
      <c r="AC73" s="12">
        <v>88.5</v>
      </c>
      <c r="AD73" s="12">
        <v>58.9</v>
      </c>
      <c r="AE73" s="12">
        <v>86.6</v>
      </c>
      <c r="AF73" s="12">
        <v>132.30000000000001</v>
      </c>
      <c r="AG73" s="12">
        <v>75.8</v>
      </c>
      <c r="AH73" s="12">
        <v>61.7</v>
      </c>
      <c r="AI73" s="12">
        <v>53.6</v>
      </c>
      <c r="AJ73" s="12">
        <v>68.900000000000006</v>
      </c>
      <c r="AK73" s="12">
        <v>74.599999999999994</v>
      </c>
      <c r="AL73" s="12">
        <v>99</v>
      </c>
      <c r="AM73" s="12">
        <v>56</v>
      </c>
      <c r="AN73" s="12">
        <v>51.1</v>
      </c>
      <c r="AO73" s="12">
        <v>65.2</v>
      </c>
      <c r="AP73" s="12">
        <v>106.1</v>
      </c>
      <c r="AQ73" s="12">
        <v>89.6</v>
      </c>
      <c r="AR73" s="12">
        <v>57.2</v>
      </c>
      <c r="AS73" s="12">
        <v>74.099999999999994</v>
      </c>
      <c r="AT73" s="12">
        <v>88.8</v>
      </c>
      <c r="AU73" s="12">
        <v>98.9</v>
      </c>
      <c r="AV73" s="12">
        <v>58</v>
      </c>
      <c r="AW73" s="12">
        <v>90.7</v>
      </c>
      <c r="AX73" s="12">
        <v>61.8</v>
      </c>
      <c r="AY73" s="12">
        <v>77.5</v>
      </c>
      <c r="AZ73" s="12">
        <v>151.30000000000001</v>
      </c>
      <c r="BA73" s="12">
        <v>82.2</v>
      </c>
      <c r="BB73" s="12">
        <v>133.30000000000001</v>
      </c>
    </row>
    <row r="74" spans="1:54" x14ac:dyDescent="0.4">
      <c r="A74" s="44" t="str">
        <f>マスタ!B74</f>
        <v>●</v>
      </c>
      <c r="B74" s="11" t="str">
        <f>IF(マスタ!C74="","",マスタ!C74)</f>
        <v>在宅等生活の場に復帰した患者の割合</v>
      </c>
      <c r="C74" s="11" t="str">
        <f>IF(マスタ!D74="","",マスタ!D74)</f>
        <v/>
      </c>
      <c r="D74" s="11" t="str">
        <f>IF(マスタ!E74="","",マスタ!E74)</f>
        <v>在宅等生活の場に復帰した患者の割合</v>
      </c>
      <c r="E74" s="11" t="str">
        <f>IF(マスタ!F74="","",マスタ!F74)</f>
        <v>患者調査</v>
      </c>
      <c r="F74" s="11" t="s">
        <v>157</v>
      </c>
      <c r="G74" s="11">
        <v>55.2158273381295</v>
      </c>
      <c r="H74" s="11">
        <v>53.8</v>
      </c>
      <c r="I74" s="11">
        <v>45</v>
      </c>
      <c r="J74" s="11">
        <v>48.2</v>
      </c>
      <c r="K74" s="11">
        <v>50.3</v>
      </c>
      <c r="L74" s="11">
        <v>62.5</v>
      </c>
      <c r="M74" s="11">
        <v>53.3</v>
      </c>
      <c r="N74" s="11">
        <v>57.7</v>
      </c>
      <c r="O74" s="11">
        <v>55.8</v>
      </c>
      <c r="P74" s="11">
        <v>57</v>
      </c>
      <c r="Q74" s="11">
        <v>51.9</v>
      </c>
      <c r="R74" s="11">
        <v>59.2</v>
      </c>
      <c r="S74" s="11">
        <v>53.2</v>
      </c>
      <c r="T74" s="11">
        <v>57.5</v>
      </c>
      <c r="U74" s="11">
        <v>57.3</v>
      </c>
      <c r="V74" s="11">
        <v>54.4</v>
      </c>
      <c r="W74" s="11">
        <v>55.7</v>
      </c>
      <c r="X74" s="11">
        <v>54.2</v>
      </c>
      <c r="Y74" s="11">
        <v>59.6</v>
      </c>
      <c r="Z74" s="11">
        <v>52.4</v>
      </c>
      <c r="AA74" s="11">
        <v>57.9</v>
      </c>
      <c r="AB74" s="11">
        <v>53.8</v>
      </c>
      <c r="AC74" s="11">
        <v>56.6</v>
      </c>
      <c r="AD74" s="11">
        <v>55.2</v>
      </c>
      <c r="AE74" s="11">
        <v>57</v>
      </c>
      <c r="AF74" s="11">
        <v>54.1</v>
      </c>
      <c r="AG74" s="11">
        <v>56.7</v>
      </c>
      <c r="AH74" s="11">
        <v>58.4</v>
      </c>
      <c r="AI74" s="11">
        <v>57.1</v>
      </c>
      <c r="AJ74" s="11">
        <v>60.2</v>
      </c>
      <c r="AK74" s="11">
        <v>59.8</v>
      </c>
      <c r="AL74" s="11">
        <v>57.9</v>
      </c>
      <c r="AM74" s="11">
        <v>50.5</v>
      </c>
      <c r="AN74" s="11">
        <v>50.3</v>
      </c>
      <c r="AO74" s="11">
        <v>57.1</v>
      </c>
      <c r="AP74" s="11">
        <v>50.9</v>
      </c>
      <c r="AQ74" s="11">
        <v>48.5</v>
      </c>
      <c r="AR74" s="11">
        <v>52.2</v>
      </c>
      <c r="AS74" s="11">
        <v>57.5</v>
      </c>
      <c r="AT74" s="11">
        <v>47.3</v>
      </c>
      <c r="AU74" s="11">
        <v>49</v>
      </c>
      <c r="AV74" s="11">
        <v>62.1</v>
      </c>
      <c r="AW74" s="11">
        <v>53.1</v>
      </c>
      <c r="AX74" s="11">
        <v>51.7</v>
      </c>
      <c r="AY74" s="11">
        <v>54.2</v>
      </c>
      <c r="AZ74" s="11">
        <v>48.1</v>
      </c>
      <c r="BA74" s="11">
        <v>53</v>
      </c>
      <c r="BB74" s="11">
        <v>48.8</v>
      </c>
    </row>
    <row r="75" spans="1:54" x14ac:dyDescent="0.4">
      <c r="A75" s="51" t="str">
        <f>マスタ!B75</f>
        <v>ー</v>
      </c>
      <c r="B75" s="52" t="str">
        <f>IF(マスタ!C75="","",マスタ!C75)</f>
        <v>脳卒中患者に対する療養・就労両立支援の実施件数</v>
      </c>
      <c r="C75" s="52" t="str">
        <f>IF(マスタ!D75="","",マスタ!D75)</f>
        <v/>
      </c>
      <c r="D75" s="52" t="str">
        <f>IF(マスタ!E75="","",マスタ!E75)</f>
        <v>脳卒中患者に対する療養・就労両立支援の実施件数</v>
      </c>
      <c r="E75" s="52" t="str">
        <f>IF(マスタ!F75="","",マスタ!F75)</f>
        <v>NDB</v>
      </c>
      <c r="F75" s="51" t="s">
        <v>160</v>
      </c>
      <c r="G75" s="51" t="s">
        <v>160</v>
      </c>
      <c r="H75" s="51" t="s">
        <v>160</v>
      </c>
      <c r="I75" s="51" t="s">
        <v>160</v>
      </c>
      <c r="J75" s="51" t="s">
        <v>160</v>
      </c>
      <c r="K75" s="51" t="s">
        <v>160</v>
      </c>
      <c r="L75" s="51" t="s">
        <v>160</v>
      </c>
      <c r="M75" s="51" t="s">
        <v>160</v>
      </c>
      <c r="N75" s="51" t="s">
        <v>160</v>
      </c>
      <c r="O75" s="51" t="s">
        <v>160</v>
      </c>
      <c r="P75" s="51" t="s">
        <v>160</v>
      </c>
      <c r="Q75" s="51" t="s">
        <v>160</v>
      </c>
      <c r="R75" s="51" t="s">
        <v>160</v>
      </c>
      <c r="S75" s="51" t="s">
        <v>160</v>
      </c>
      <c r="T75" s="51" t="s">
        <v>160</v>
      </c>
      <c r="U75" s="51" t="s">
        <v>160</v>
      </c>
      <c r="V75" s="51" t="s">
        <v>160</v>
      </c>
      <c r="W75" s="51" t="s">
        <v>160</v>
      </c>
      <c r="X75" s="51" t="s">
        <v>160</v>
      </c>
      <c r="Y75" s="51" t="s">
        <v>160</v>
      </c>
      <c r="Z75" s="51" t="s">
        <v>160</v>
      </c>
      <c r="AA75" s="51" t="s">
        <v>160</v>
      </c>
      <c r="AB75" s="51" t="s">
        <v>160</v>
      </c>
      <c r="AC75" s="51" t="s">
        <v>160</v>
      </c>
      <c r="AD75" s="51" t="s">
        <v>160</v>
      </c>
      <c r="AE75" s="51" t="s">
        <v>160</v>
      </c>
      <c r="AF75" s="51" t="s">
        <v>160</v>
      </c>
      <c r="AG75" s="51" t="s">
        <v>160</v>
      </c>
      <c r="AH75" s="51" t="s">
        <v>160</v>
      </c>
      <c r="AI75" s="51" t="s">
        <v>160</v>
      </c>
      <c r="AJ75" s="51" t="s">
        <v>160</v>
      </c>
      <c r="AK75" s="51" t="s">
        <v>160</v>
      </c>
      <c r="AL75" s="51" t="s">
        <v>160</v>
      </c>
      <c r="AM75" s="51" t="s">
        <v>160</v>
      </c>
      <c r="AN75" s="51" t="s">
        <v>160</v>
      </c>
      <c r="AO75" s="51" t="s">
        <v>160</v>
      </c>
      <c r="AP75" s="51" t="s">
        <v>160</v>
      </c>
      <c r="AQ75" s="51" t="s">
        <v>160</v>
      </c>
      <c r="AR75" s="51" t="s">
        <v>160</v>
      </c>
      <c r="AS75" s="51" t="s">
        <v>160</v>
      </c>
      <c r="AT75" s="51" t="s">
        <v>160</v>
      </c>
      <c r="AU75" s="51" t="s">
        <v>160</v>
      </c>
      <c r="AV75" s="51" t="s">
        <v>160</v>
      </c>
      <c r="AW75" s="51" t="s">
        <v>160</v>
      </c>
      <c r="AX75" s="51" t="s">
        <v>160</v>
      </c>
      <c r="AY75" s="51" t="s">
        <v>160</v>
      </c>
      <c r="AZ75" s="51" t="s">
        <v>160</v>
      </c>
      <c r="BA75" s="51" t="s">
        <v>160</v>
      </c>
      <c r="BB75" s="51" t="s">
        <v>160</v>
      </c>
    </row>
    <row r="76" spans="1:54" x14ac:dyDescent="0.4">
      <c r="A76" s="51" t="str">
        <f>マスタ!B76</f>
        <v>ー</v>
      </c>
      <c r="B76" s="52" t="str">
        <f>IF(マスタ!C76="","",マスタ!C76)</f>
        <v>脳卒中患者における介護連携指導の実施件数</v>
      </c>
      <c r="C76" s="52" t="str">
        <f>IF(マスタ!D76="","",マスタ!D76)</f>
        <v/>
      </c>
      <c r="D76" s="52" t="str">
        <f>IF(マスタ!E76="","",マスタ!E76)</f>
        <v>脳卒中患者における介護連携指導の実施件数</v>
      </c>
      <c r="E76" s="52" t="str">
        <f>IF(マスタ!F76="","",マスタ!F76)</f>
        <v>NDB</v>
      </c>
      <c r="F76" s="52" t="s">
        <v>159</v>
      </c>
      <c r="G76" s="52" t="s">
        <v>197</v>
      </c>
      <c r="H76" s="52" t="s">
        <v>197</v>
      </c>
      <c r="I76" s="52" t="s">
        <v>197</v>
      </c>
      <c r="J76" s="52" t="s">
        <v>197</v>
      </c>
      <c r="K76" s="52" t="s">
        <v>197</v>
      </c>
      <c r="L76" s="52" t="s">
        <v>197</v>
      </c>
      <c r="M76" s="52" t="s">
        <v>197</v>
      </c>
      <c r="N76" s="52" t="s">
        <v>197</v>
      </c>
      <c r="O76" s="52" t="s">
        <v>197</v>
      </c>
      <c r="P76" s="52" t="s">
        <v>197</v>
      </c>
      <c r="Q76" s="52" t="s">
        <v>197</v>
      </c>
      <c r="R76" s="52" t="s">
        <v>197</v>
      </c>
      <c r="S76" s="52" t="s">
        <v>197</v>
      </c>
      <c r="T76" s="52" t="s">
        <v>197</v>
      </c>
      <c r="U76" s="52" t="s">
        <v>197</v>
      </c>
      <c r="V76" s="52" t="s">
        <v>197</v>
      </c>
      <c r="W76" s="52" t="s">
        <v>197</v>
      </c>
      <c r="X76" s="52" t="s">
        <v>197</v>
      </c>
      <c r="Y76" s="52" t="s">
        <v>197</v>
      </c>
      <c r="Z76" s="52" t="s">
        <v>197</v>
      </c>
      <c r="AA76" s="52" t="s">
        <v>197</v>
      </c>
      <c r="AB76" s="52" t="s">
        <v>197</v>
      </c>
      <c r="AC76" s="52" t="s">
        <v>197</v>
      </c>
      <c r="AD76" s="52" t="s">
        <v>197</v>
      </c>
      <c r="AE76" s="52" t="s">
        <v>197</v>
      </c>
      <c r="AF76" s="52" t="s">
        <v>197</v>
      </c>
      <c r="AG76" s="52" t="s">
        <v>197</v>
      </c>
      <c r="AH76" s="52" t="s">
        <v>197</v>
      </c>
      <c r="AI76" s="52" t="s">
        <v>197</v>
      </c>
      <c r="AJ76" s="52" t="s">
        <v>197</v>
      </c>
      <c r="AK76" s="52" t="s">
        <v>197</v>
      </c>
      <c r="AL76" s="52" t="s">
        <v>197</v>
      </c>
      <c r="AM76" s="52" t="s">
        <v>197</v>
      </c>
      <c r="AN76" s="52" t="s">
        <v>197</v>
      </c>
      <c r="AO76" s="52" t="s">
        <v>197</v>
      </c>
      <c r="AP76" s="52" t="s">
        <v>197</v>
      </c>
      <c r="AQ76" s="52" t="s">
        <v>197</v>
      </c>
      <c r="AR76" s="52" t="s">
        <v>197</v>
      </c>
      <c r="AS76" s="52" t="s">
        <v>197</v>
      </c>
      <c r="AT76" s="52" t="s">
        <v>197</v>
      </c>
      <c r="AU76" s="52" t="s">
        <v>197</v>
      </c>
      <c r="AV76" s="52" t="s">
        <v>197</v>
      </c>
      <c r="AW76" s="52" t="s">
        <v>197</v>
      </c>
      <c r="AX76" s="52" t="s">
        <v>197</v>
      </c>
      <c r="AY76" s="52" t="s">
        <v>197</v>
      </c>
      <c r="AZ76" s="52" t="s">
        <v>197</v>
      </c>
      <c r="BA76" s="52" t="s">
        <v>197</v>
      </c>
      <c r="BB76" s="52" t="s">
        <v>197</v>
      </c>
    </row>
    <row r="77" spans="1:54" x14ac:dyDescent="0.4">
      <c r="A77" s="44" t="str">
        <f>マスタ!B77</f>
        <v>ー</v>
      </c>
      <c r="B77" s="11" t="str">
        <f>IF(マスタ!C77="","",マスタ!C77)</f>
        <v>脳卒中患者の重篤化を予防するためのケアに従事している看護師数</v>
      </c>
      <c r="C77" s="11" t="str">
        <f>IF(マスタ!D77="","",マスタ!D77)</f>
        <v/>
      </c>
      <c r="D77" s="11" t="str">
        <f>IF(マスタ!E77="","",マスタ!E77)</f>
        <v>脳卒中患者の重篤化を予防するためのケアに従事している看護師数</v>
      </c>
      <c r="E77" s="11" t="str">
        <f>IF(マスタ!F77="","",マスタ!F77)</f>
        <v>日本看護協会</v>
      </c>
      <c r="F77" s="2" t="s">
        <v>159</v>
      </c>
      <c r="G77" s="15">
        <v>744</v>
      </c>
      <c r="H77" s="14">
        <v>27</v>
      </c>
      <c r="I77" s="14">
        <v>9</v>
      </c>
      <c r="J77" s="14">
        <v>3</v>
      </c>
      <c r="K77" s="14">
        <v>8</v>
      </c>
      <c r="L77" s="14">
        <v>2</v>
      </c>
      <c r="M77" s="14">
        <v>6</v>
      </c>
      <c r="N77" s="14">
        <v>6</v>
      </c>
      <c r="O77" s="14">
        <v>13</v>
      </c>
      <c r="P77" s="14">
        <v>11</v>
      </c>
      <c r="Q77" s="14">
        <v>10</v>
      </c>
      <c r="R77" s="14">
        <v>33</v>
      </c>
      <c r="S77" s="14">
        <v>23</v>
      </c>
      <c r="T77" s="14">
        <v>72</v>
      </c>
      <c r="U77" s="14">
        <v>39</v>
      </c>
      <c r="V77" s="14">
        <v>8</v>
      </c>
      <c r="W77" s="14">
        <v>7</v>
      </c>
      <c r="X77" s="14">
        <v>8</v>
      </c>
      <c r="Y77" s="14">
        <v>11</v>
      </c>
      <c r="Z77" s="14">
        <v>4</v>
      </c>
      <c r="AA77" s="14">
        <v>12</v>
      </c>
      <c r="AB77" s="14">
        <v>15</v>
      </c>
      <c r="AC77" s="14">
        <v>38</v>
      </c>
      <c r="AD77" s="14">
        <v>61</v>
      </c>
      <c r="AE77" s="14">
        <v>10</v>
      </c>
      <c r="AF77" s="14">
        <v>6</v>
      </c>
      <c r="AG77" s="14">
        <v>12</v>
      </c>
      <c r="AH77" s="14">
        <v>62</v>
      </c>
      <c r="AI77" s="14">
        <v>34</v>
      </c>
      <c r="AJ77" s="14">
        <v>9</v>
      </c>
      <c r="AK77" s="14">
        <v>5</v>
      </c>
      <c r="AL77" s="14">
        <v>5</v>
      </c>
      <c r="AM77" s="14">
        <v>5</v>
      </c>
      <c r="AN77" s="14">
        <v>13</v>
      </c>
      <c r="AO77" s="14">
        <v>15</v>
      </c>
      <c r="AP77" s="14">
        <v>7</v>
      </c>
      <c r="AQ77" s="14">
        <v>7</v>
      </c>
      <c r="AR77" s="14">
        <v>6</v>
      </c>
      <c r="AS77" s="14">
        <v>5</v>
      </c>
      <c r="AT77" s="14">
        <v>6</v>
      </c>
      <c r="AU77" s="14">
        <v>37</v>
      </c>
      <c r="AV77" s="14">
        <v>5</v>
      </c>
      <c r="AW77" s="14">
        <v>9</v>
      </c>
      <c r="AX77" s="14">
        <v>25</v>
      </c>
      <c r="AY77" s="14">
        <v>9</v>
      </c>
      <c r="AZ77" s="14">
        <v>5</v>
      </c>
      <c r="BA77" s="14">
        <v>15</v>
      </c>
      <c r="BB77" s="14">
        <v>6</v>
      </c>
    </row>
    <row r="78" spans="1:54" x14ac:dyDescent="0.4">
      <c r="A78" s="51" t="str">
        <f>マスタ!B78</f>
        <v>ー</v>
      </c>
      <c r="B78" s="52" t="str">
        <f>IF(マスタ!C78="","",マスタ!C78)</f>
        <v>脳卒中による入院と同月に摂食機能療法を実施された患者数</v>
      </c>
      <c r="C78" s="52" t="str">
        <f>IF(マスタ!D78="","",マスタ!D78)</f>
        <v/>
      </c>
      <c r="D78" s="52" t="str">
        <f>IF(マスタ!E78="","",マスタ!E78)</f>
        <v>脳卒中による入院と同月に摂食機能療法を実施された患者数</v>
      </c>
      <c r="E78" s="52" t="str">
        <f>IF(マスタ!F78="","",マスタ!F78)</f>
        <v>NDB</v>
      </c>
      <c r="F78" s="52" t="s">
        <v>159</v>
      </c>
      <c r="G78" s="52" t="s">
        <v>197</v>
      </c>
      <c r="H78" s="52" t="s">
        <v>197</v>
      </c>
      <c r="I78" s="52" t="s">
        <v>197</v>
      </c>
      <c r="J78" s="52" t="s">
        <v>197</v>
      </c>
      <c r="K78" s="52" t="s">
        <v>197</v>
      </c>
      <c r="L78" s="52" t="s">
        <v>197</v>
      </c>
      <c r="M78" s="52" t="s">
        <v>197</v>
      </c>
      <c r="N78" s="52" t="s">
        <v>197</v>
      </c>
      <c r="O78" s="52" t="s">
        <v>197</v>
      </c>
      <c r="P78" s="52" t="s">
        <v>197</v>
      </c>
      <c r="Q78" s="52" t="s">
        <v>197</v>
      </c>
      <c r="R78" s="52" t="s">
        <v>197</v>
      </c>
      <c r="S78" s="52" t="s">
        <v>197</v>
      </c>
      <c r="T78" s="52" t="s">
        <v>197</v>
      </c>
      <c r="U78" s="52" t="s">
        <v>197</v>
      </c>
      <c r="V78" s="52" t="s">
        <v>197</v>
      </c>
      <c r="W78" s="52" t="s">
        <v>197</v>
      </c>
      <c r="X78" s="52" t="s">
        <v>197</v>
      </c>
      <c r="Y78" s="52" t="s">
        <v>197</v>
      </c>
      <c r="Z78" s="52" t="s">
        <v>197</v>
      </c>
      <c r="AA78" s="52" t="s">
        <v>197</v>
      </c>
      <c r="AB78" s="52" t="s">
        <v>197</v>
      </c>
      <c r="AC78" s="52" t="s">
        <v>197</v>
      </c>
      <c r="AD78" s="52" t="s">
        <v>197</v>
      </c>
      <c r="AE78" s="52" t="s">
        <v>197</v>
      </c>
      <c r="AF78" s="52" t="s">
        <v>197</v>
      </c>
      <c r="AG78" s="52" t="s">
        <v>197</v>
      </c>
      <c r="AH78" s="52" t="s">
        <v>197</v>
      </c>
      <c r="AI78" s="52" t="s">
        <v>197</v>
      </c>
      <c r="AJ78" s="52" t="s">
        <v>197</v>
      </c>
      <c r="AK78" s="52" t="s">
        <v>197</v>
      </c>
      <c r="AL78" s="52" t="s">
        <v>197</v>
      </c>
      <c r="AM78" s="52" t="s">
        <v>197</v>
      </c>
      <c r="AN78" s="52" t="s">
        <v>197</v>
      </c>
      <c r="AO78" s="52" t="s">
        <v>197</v>
      </c>
      <c r="AP78" s="52" t="s">
        <v>197</v>
      </c>
      <c r="AQ78" s="52" t="s">
        <v>197</v>
      </c>
      <c r="AR78" s="52" t="s">
        <v>197</v>
      </c>
      <c r="AS78" s="52" t="s">
        <v>197</v>
      </c>
      <c r="AT78" s="52" t="s">
        <v>197</v>
      </c>
      <c r="AU78" s="52" t="s">
        <v>197</v>
      </c>
      <c r="AV78" s="52" t="s">
        <v>197</v>
      </c>
      <c r="AW78" s="52" t="s">
        <v>197</v>
      </c>
      <c r="AX78" s="52" t="s">
        <v>197</v>
      </c>
      <c r="AY78" s="52" t="s">
        <v>197</v>
      </c>
      <c r="AZ78" s="52" t="s">
        <v>197</v>
      </c>
      <c r="BA78" s="52" t="s">
        <v>197</v>
      </c>
      <c r="BB78" s="52" t="s">
        <v>197</v>
      </c>
    </row>
  </sheetData>
  <sheetProtection formatCells="0" formatColumns="0" formatRows="0" insertHyperlinks="0" deleteColumns="0" deleteRows="0" sort="0" autoFilter="0" pivotTables="0"/>
  <phoneticPr fontId="1"/>
  <pageMargins left="0.7" right="0.7" top="0.75" bottom="0.75" header="0.3" footer="0.3"/>
  <pageSetup paperSize="9" scale="47"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28396-CC37-412B-AA78-A1593514335C}">
  <sheetPr>
    <pageSetUpPr fitToPage="1"/>
  </sheetPr>
  <dimension ref="A1:BB80"/>
  <sheetViews>
    <sheetView workbookViewId="0">
      <pane xSplit="6" ySplit="1" topLeftCell="AS2" activePane="bottomRight" state="frozen"/>
      <selection activeCell="D77" sqref="D77"/>
      <selection pane="topRight" activeCell="D77" sqref="D77"/>
      <selection pane="bottomLeft" activeCell="D77" sqref="D77"/>
      <selection pane="bottomRight" activeCell="D77" sqref="D77"/>
    </sheetView>
    <sheetView workbookViewId="1">
      <selection activeCell="D22" sqref="D22"/>
    </sheetView>
  </sheetViews>
  <sheetFormatPr defaultRowHeight="14.25" x14ac:dyDescent="0.4"/>
  <cols>
    <col min="1" max="1" width="4.25" style="1" bestFit="1" customWidth="1"/>
    <col min="2" max="2" width="12.5" style="7" customWidth="1"/>
    <col min="3" max="3" width="12.5" style="2" customWidth="1"/>
    <col min="4" max="4" width="75" style="2" customWidth="1"/>
    <col min="5" max="5" width="35.625" style="2" customWidth="1"/>
    <col min="6" max="6" width="13.75" style="2" customWidth="1"/>
    <col min="7" max="7" width="8.75" style="2" customWidth="1"/>
    <col min="8" max="54" width="7.5" style="1" customWidth="1"/>
    <col min="55" max="16384" width="9" style="2"/>
  </cols>
  <sheetData>
    <row r="1" spans="1:54" s="4" customFormat="1" ht="15" customHeight="1" thickBot="1" x14ac:dyDescent="0.45">
      <c r="A1" s="4" t="str">
        <f>マスタ!B1</f>
        <v>コア</v>
      </c>
      <c r="B1" s="4" t="str">
        <f>マスタ!C1</f>
        <v>指標</v>
      </c>
      <c r="C1" s="4" t="str">
        <f>マスタ!D1</f>
        <v>種類</v>
      </c>
      <c r="D1" s="4" t="str">
        <f>マスタ!E1</f>
        <v>指標（詳細）</v>
      </c>
      <c r="E1" s="4" t="str">
        <f>マスタ!F1</f>
        <v>データソース</v>
      </c>
      <c r="F1" s="4" t="s">
        <v>151</v>
      </c>
      <c r="G1" s="4" t="s">
        <v>6</v>
      </c>
      <c r="H1" s="4" t="s">
        <v>9</v>
      </c>
      <c r="I1" s="4" t="s">
        <v>13</v>
      </c>
      <c r="J1" s="4" t="s">
        <v>18</v>
      </c>
      <c r="K1" s="4" t="s">
        <v>20</v>
      </c>
      <c r="L1" s="4" t="s">
        <v>22</v>
      </c>
      <c r="M1" s="4" t="s">
        <v>23</v>
      </c>
      <c r="N1" s="4" t="s">
        <v>27</v>
      </c>
      <c r="O1" s="4" t="s">
        <v>29</v>
      </c>
      <c r="P1" s="4" t="s">
        <v>33</v>
      </c>
      <c r="Q1" s="4" t="s">
        <v>36</v>
      </c>
      <c r="R1" s="4" t="s">
        <v>39</v>
      </c>
      <c r="S1" s="4" t="s">
        <v>42</v>
      </c>
      <c r="T1" s="4" t="s">
        <v>43</v>
      </c>
      <c r="U1" s="4" t="s">
        <v>46</v>
      </c>
      <c r="V1" s="4" t="s">
        <v>49</v>
      </c>
      <c r="W1" s="4" t="s">
        <v>53</v>
      </c>
      <c r="X1" s="4" t="s">
        <v>55</v>
      </c>
      <c r="Y1" s="4" t="s">
        <v>57</v>
      </c>
      <c r="Z1" s="4" t="s">
        <v>60</v>
      </c>
      <c r="AA1" s="4" t="s">
        <v>62</v>
      </c>
      <c r="AB1" s="4" t="s">
        <v>66</v>
      </c>
      <c r="AC1" s="4" t="s">
        <v>69</v>
      </c>
      <c r="AD1" s="4" t="s">
        <v>72</v>
      </c>
      <c r="AE1" s="4" t="s">
        <v>75</v>
      </c>
      <c r="AF1" s="4" t="s">
        <v>77</v>
      </c>
      <c r="AG1" s="4" t="s">
        <v>79</v>
      </c>
      <c r="AH1" s="4" t="s">
        <v>82</v>
      </c>
      <c r="AI1" s="4" t="s">
        <v>84</v>
      </c>
      <c r="AJ1" s="4" t="s">
        <v>87</v>
      </c>
      <c r="AK1" s="4" t="s">
        <v>89</v>
      </c>
      <c r="AL1" s="4" t="s">
        <v>91</v>
      </c>
      <c r="AM1" s="4" t="s">
        <v>94</v>
      </c>
      <c r="AN1" s="4" t="s">
        <v>96</v>
      </c>
      <c r="AO1" s="4" t="s">
        <v>98</v>
      </c>
      <c r="AP1" s="4" t="s">
        <v>100</v>
      </c>
      <c r="AQ1" s="4" t="s">
        <v>102</v>
      </c>
      <c r="AR1" s="4" t="s">
        <v>104</v>
      </c>
      <c r="AS1" s="4" t="s">
        <v>106</v>
      </c>
      <c r="AT1" s="4" t="s">
        <v>108</v>
      </c>
      <c r="AU1" s="4" t="s">
        <v>110</v>
      </c>
      <c r="AV1" s="4" t="s">
        <v>112</v>
      </c>
      <c r="AW1" s="4" t="s">
        <v>114</v>
      </c>
      <c r="AX1" s="4" t="s">
        <v>115</v>
      </c>
      <c r="AY1" s="4" t="s">
        <v>116</v>
      </c>
      <c r="AZ1" s="4" t="s">
        <v>117</v>
      </c>
      <c r="BA1" s="4" t="s">
        <v>118</v>
      </c>
      <c r="BB1" s="4" t="s">
        <v>119</v>
      </c>
    </row>
    <row r="2" spans="1:54" ht="14.25" customHeight="1" thickTop="1" x14ac:dyDescent="0.4">
      <c r="A2" s="1" t="str">
        <f>マスタ!B2</f>
        <v>●</v>
      </c>
      <c r="B2" s="7" t="str">
        <f>IF(マスタ!C2="","",マスタ!C2)</f>
        <v>喫煙率</v>
      </c>
      <c r="C2" s="7" t="str">
        <f>IF(マスタ!D2="","",マスタ!D2)</f>
        <v>男性</v>
      </c>
      <c r="D2" s="7" t="str">
        <f>IF(マスタ!E2="","",マスタ!E2)</f>
        <v>喫煙率（男性）</v>
      </c>
      <c r="E2" s="3" t="str">
        <f>IF(マスタ!F2="","",マスタ!F2)</f>
        <v>国民生活基礎調査</v>
      </c>
      <c r="F2" s="2" t="s">
        <v>165</v>
      </c>
      <c r="G2" s="6">
        <v>25.4</v>
      </c>
      <c r="H2" s="6">
        <v>28.3</v>
      </c>
      <c r="I2" s="6">
        <v>31.7</v>
      </c>
      <c r="J2" s="6">
        <v>30.2</v>
      </c>
      <c r="K2" s="6">
        <v>28.9</v>
      </c>
      <c r="L2" s="6">
        <v>30.4</v>
      </c>
      <c r="M2" s="6">
        <v>28.6</v>
      </c>
      <c r="N2" s="6">
        <v>32.9</v>
      </c>
      <c r="O2" s="6">
        <v>27</v>
      </c>
      <c r="P2" s="6">
        <v>29.3</v>
      </c>
      <c r="Q2" s="6">
        <v>26.4</v>
      </c>
      <c r="R2" s="6">
        <v>25</v>
      </c>
      <c r="S2" s="6">
        <v>25</v>
      </c>
      <c r="T2" s="6">
        <v>20.2</v>
      </c>
      <c r="U2" s="6">
        <v>22.2</v>
      </c>
      <c r="V2" s="6">
        <v>27.9</v>
      </c>
      <c r="W2" s="6">
        <v>25.7</v>
      </c>
      <c r="X2" s="6">
        <v>24.8</v>
      </c>
      <c r="Y2" s="6">
        <v>25.7</v>
      </c>
      <c r="Z2" s="6">
        <v>26</v>
      </c>
      <c r="AA2" s="6">
        <v>25.2</v>
      </c>
      <c r="AB2" s="6">
        <v>25.6</v>
      </c>
      <c r="AC2" s="6">
        <v>25.6</v>
      </c>
      <c r="AD2" s="6">
        <v>25.3</v>
      </c>
      <c r="AE2" s="6">
        <v>26.1</v>
      </c>
      <c r="AF2" s="6">
        <v>23.1</v>
      </c>
      <c r="AG2" s="6">
        <v>22</v>
      </c>
      <c r="AH2" s="6">
        <v>24.3</v>
      </c>
      <c r="AI2" s="6">
        <v>23</v>
      </c>
      <c r="AJ2" s="6">
        <v>22.6</v>
      </c>
      <c r="AK2" s="6">
        <v>26.1</v>
      </c>
      <c r="AL2" s="6">
        <v>26.7</v>
      </c>
      <c r="AM2" s="6">
        <v>25.7</v>
      </c>
      <c r="AN2" s="6">
        <v>25.9</v>
      </c>
      <c r="AO2" s="6">
        <v>23.6</v>
      </c>
      <c r="AP2" s="6">
        <v>25.7</v>
      </c>
      <c r="AQ2" s="6">
        <v>23.7</v>
      </c>
      <c r="AR2" s="6">
        <v>25.6</v>
      </c>
      <c r="AS2" s="6">
        <v>25.4</v>
      </c>
      <c r="AT2" s="6">
        <v>26.6</v>
      </c>
      <c r="AU2" s="6">
        <v>28.6</v>
      </c>
      <c r="AV2" s="6">
        <v>27.8</v>
      </c>
      <c r="AW2" s="6">
        <v>29</v>
      </c>
      <c r="AX2" s="6">
        <v>28.8</v>
      </c>
      <c r="AY2" s="6">
        <v>28.5</v>
      </c>
      <c r="AZ2" s="6">
        <v>28.6</v>
      </c>
      <c r="BA2" s="6">
        <v>27.8</v>
      </c>
      <c r="BB2" s="6">
        <v>26.1</v>
      </c>
    </row>
    <row r="3" spans="1:54" x14ac:dyDescent="0.4">
      <c r="A3" s="1" t="str">
        <f>マスタ!B3</f>
        <v>●</v>
      </c>
      <c r="B3" s="7" t="str">
        <f>IF(マスタ!C3="","",マスタ!C3)</f>
        <v>喫煙率</v>
      </c>
      <c r="C3" s="7" t="str">
        <f>IF(マスタ!D3="","",マスタ!D3)</f>
        <v>女性</v>
      </c>
      <c r="D3" s="7" t="str">
        <f>IF(マスタ!E3="","",マスタ!E3)</f>
        <v>喫煙率（女性）</v>
      </c>
      <c r="E3" s="3" t="str">
        <f>IF(マスタ!F3="","",マスタ!F3)</f>
        <v>国民生活基礎調査</v>
      </c>
      <c r="F3" s="2" t="s">
        <v>165</v>
      </c>
      <c r="G3" s="6">
        <v>7.7</v>
      </c>
      <c r="H3" s="6">
        <v>13.3</v>
      </c>
      <c r="I3" s="6">
        <v>9.6999999999999993</v>
      </c>
      <c r="J3" s="6">
        <v>8.3000000000000007</v>
      </c>
      <c r="K3" s="6">
        <v>8.3000000000000007</v>
      </c>
      <c r="L3" s="6">
        <v>7</v>
      </c>
      <c r="M3" s="6">
        <v>7.1</v>
      </c>
      <c r="N3" s="6">
        <v>10.1</v>
      </c>
      <c r="O3" s="6">
        <v>9.3000000000000007</v>
      </c>
      <c r="P3" s="6">
        <v>8.6</v>
      </c>
      <c r="Q3" s="6">
        <v>8.5</v>
      </c>
      <c r="R3" s="6">
        <v>8.5</v>
      </c>
      <c r="S3" s="6">
        <v>6.9</v>
      </c>
      <c r="T3" s="6">
        <v>7.4</v>
      </c>
      <c r="U3" s="6">
        <v>7.6</v>
      </c>
      <c r="V3" s="6">
        <v>7.3</v>
      </c>
      <c r="W3" s="6">
        <v>5.2</v>
      </c>
      <c r="X3" s="6">
        <v>6.7</v>
      </c>
      <c r="Y3" s="6">
        <v>5.3</v>
      </c>
      <c r="Z3" s="6">
        <v>7.3</v>
      </c>
      <c r="AA3" s="6">
        <v>6.1</v>
      </c>
      <c r="AB3" s="6">
        <v>6.8</v>
      </c>
      <c r="AC3" s="6">
        <v>7.4</v>
      </c>
      <c r="AD3" s="6">
        <v>5.8</v>
      </c>
      <c r="AE3" s="6">
        <v>6.7</v>
      </c>
      <c r="AF3" s="6">
        <v>5.0999999999999996</v>
      </c>
      <c r="AG3" s="6">
        <v>6.1</v>
      </c>
      <c r="AH3" s="6">
        <v>8.6999999999999993</v>
      </c>
      <c r="AI3" s="6">
        <v>6.4</v>
      </c>
      <c r="AJ3" s="6">
        <v>6.5</v>
      </c>
      <c r="AK3" s="6">
        <v>7.1</v>
      </c>
      <c r="AL3" s="6">
        <v>5.3</v>
      </c>
      <c r="AM3" s="6">
        <v>5.3</v>
      </c>
      <c r="AN3" s="6">
        <v>6</v>
      </c>
      <c r="AO3" s="6">
        <v>6.6</v>
      </c>
      <c r="AP3" s="6">
        <v>6.9</v>
      </c>
      <c r="AQ3" s="6">
        <v>6.8</v>
      </c>
      <c r="AR3" s="6">
        <v>4.9000000000000004</v>
      </c>
      <c r="AS3" s="6">
        <v>5.8</v>
      </c>
      <c r="AT3" s="6">
        <v>7.4</v>
      </c>
      <c r="AU3" s="6">
        <v>8.1</v>
      </c>
      <c r="AV3" s="6">
        <v>6.7</v>
      </c>
      <c r="AW3" s="6">
        <v>6.6</v>
      </c>
      <c r="AX3" s="6">
        <v>8</v>
      </c>
      <c r="AY3" s="6">
        <v>7.9</v>
      </c>
      <c r="AZ3" s="6">
        <v>6.9</v>
      </c>
      <c r="BA3" s="6">
        <v>6.2</v>
      </c>
      <c r="BB3" s="6">
        <v>8.4</v>
      </c>
    </row>
    <row r="4" spans="1:54" x14ac:dyDescent="0.4">
      <c r="A4" s="1" t="str">
        <f>マスタ!B4</f>
        <v>ー</v>
      </c>
      <c r="B4" s="7" t="str">
        <f>IF(マスタ!C4="","",マスタ!C4)</f>
        <v>高血圧性疾患患者の年齢調整外来受療率</v>
      </c>
      <c r="C4" s="7" t="str">
        <f>IF(マスタ!D4="","",マスタ!D4)</f>
        <v/>
      </c>
      <c r="D4" s="7" t="str">
        <f>IF(マスタ!E4="","",マスタ!E4)</f>
        <v>高血圧性疾患患者の年齢調整外来受療率</v>
      </c>
      <c r="E4" s="3" t="str">
        <f>IF(マスタ!F4="","",マスタ!F4)</f>
        <v>患者調査</v>
      </c>
      <c r="F4" s="1" t="s">
        <v>152</v>
      </c>
      <c r="G4" s="1" t="s">
        <v>152</v>
      </c>
      <c r="H4" s="1" t="s">
        <v>152</v>
      </c>
      <c r="I4" s="1" t="s">
        <v>152</v>
      </c>
      <c r="J4" s="1" t="s">
        <v>152</v>
      </c>
      <c r="K4" s="1" t="s">
        <v>152</v>
      </c>
      <c r="L4" s="1" t="s">
        <v>152</v>
      </c>
      <c r="M4" s="1" t="s">
        <v>152</v>
      </c>
      <c r="N4" s="1" t="s">
        <v>152</v>
      </c>
      <c r="O4" s="1" t="s">
        <v>152</v>
      </c>
      <c r="P4" s="1" t="s">
        <v>152</v>
      </c>
      <c r="Q4" s="1" t="s">
        <v>152</v>
      </c>
      <c r="R4" s="1" t="s">
        <v>152</v>
      </c>
      <c r="S4" s="1" t="s">
        <v>152</v>
      </c>
      <c r="T4" s="1" t="s">
        <v>152</v>
      </c>
      <c r="U4" s="1" t="s">
        <v>152</v>
      </c>
      <c r="V4" s="1" t="s">
        <v>152</v>
      </c>
      <c r="W4" s="1" t="s">
        <v>152</v>
      </c>
      <c r="X4" s="1" t="s">
        <v>152</v>
      </c>
      <c r="Y4" s="1" t="s">
        <v>152</v>
      </c>
      <c r="Z4" s="1" t="s">
        <v>152</v>
      </c>
      <c r="AA4" s="1" t="s">
        <v>152</v>
      </c>
      <c r="AB4" s="1" t="s">
        <v>152</v>
      </c>
      <c r="AC4" s="1" t="s">
        <v>152</v>
      </c>
      <c r="AD4" s="1" t="s">
        <v>152</v>
      </c>
      <c r="AE4" s="1" t="s">
        <v>152</v>
      </c>
      <c r="AF4" s="1" t="s">
        <v>152</v>
      </c>
      <c r="AG4" s="1" t="s">
        <v>152</v>
      </c>
      <c r="AH4" s="1" t="s">
        <v>152</v>
      </c>
      <c r="AI4" s="1" t="s">
        <v>152</v>
      </c>
      <c r="AJ4" s="1" t="s">
        <v>152</v>
      </c>
      <c r="AK4" s="1" t="s">
        <v>152</v>
      </c>
      <c r="AL4" s="1" t="s">
        <v>152</v>
      </c>
      <c r="AM4" s="1" t="s">
        <v>152</v>
      </c>
      <c r="AN4" s="1" t="s">
        <v>152</v>
      </c>
      <c r="AO4" s="1" t="s">
        <v>152</v>
      </c>
      <c r="AP4" s="1" t="s">
        <v>152</v>
      </c>
      <c r="AQ4" s="1" t="s">
        <v>152</v>
      </c>
      <c r="AR4" s="1" t="s">
        <v>152</v>
      </c>
      <c r="AS4" s="1" t="s">
        <v>152</v>
      </c>
      <c r="AT4" s="1" t="s">
        <v>152</v>
      </c>
      <c r="AU4" s="1" t="s">
        <v>152</v>
      </c>
      <c r="AV4" s="1" t="s">
        <v>152</v>
      </c>
      <c r="AW4" s="1" t="s">
        <v>152</v>
      </c>
      <c r="AX4" s="1" t="s">
        <v>152</v>
      </c>
      <c r="AY4" s="1" t="s">
        <v>152</v>
      </c>
      <c r="AZ4" s="1" t="s">
        <v>152</v>
      </c>
      <c r="BA4" s="1" t="s">
        <v>152</v>
      </c>
      <c r="BB4" s="1" t="s">
        <v>152</v>
      </c>
    </row>
    <row r="5" spans="1:54" x14ac:dyDescent="0.4">
      <c r="A5" s="1" t="str">
        <f>マスタ!B5</f>
        <v>ー</v>
      </c>
      <c r="B5" s="7" t="str">
        <f>IF(マスタ!C5="","",マスタ!C5)</f>
        <v>脂質異常症患者の年齢調整外来受療率</v>
      </c>
      <c r="C5" s="7" t="str">
        <f>IF(マスタ!D5="","",マスタ!D5)</f>
        <v/>
      </c>
      <c r="D5" s="7" t="str">
        <f>IF(マスタ!E5="","",マスタ!E5)</f>
        <v>脂質異常症患者の年齢調整外来受療率</v>
      </c>
      <c r="E5" s="3" t="str">
        <f>IF(マスタ!F5="","",マスタ!F5)</f>
        <v>患者調査</v>
      </c>
      <c r="F5" s="1" t="s">
        <v>152</v>
      </c>
      <c r="G5" s="1" t="s">
        <v>152</v>
      </c>
      <c r="H5" s="1" t="s">
        <v>152</v>
      </c>
      <c r="I5" s="1" t="s">
        <v>152</v>
      </c>
      <c r="J5" s="1" t="s">
        <v>152</v>
      </c>
      <c r="K5" s="1" t="s">
        <v>152</v>
      </c>
      <c r="L5" s="1" t="s">
        <v>152</v>
      </c>
      <c r="M5" s="1" t="s">
        <v>152</v>
      </c>
      <c r="N5" s="1" t="s">
        <v>152</v>
      </c>
      <c r="O5" s="1" t="s">
        <v>152</v>
      </c>
      <c r="P5" s="1" t="s">
        <v>152</v>
      </c>
      <c r="Q5" s="1" t="s">
        <v>152</v>
      </c>
      <c r="R5" s="1" t="s">
        <v>152</v>
      </c>
      <c r="S5" s="1" t="s">
        <v>152</v>
      </c>
      <c r="T5" s="1" t="s">
        <v>152</v>
      </c>
      <c r="U5" s="1" t="s">
        <v>152</v>
      </c>
      <c r="V5" s="1" t="s">
        <v>152</v>
      </c>
      <c r="W5" s="1" t="s">
        <v>152</v>
      </c>
      <c r="X5" s="1" t="s">
        <v>152</v>
      </c>
      <c r="Y5" s="1" t="s">
        <v>152</v>
      </c>
      <c r="Z5" s="1" t="s">
        <v>152</v>
      </c>
      <c r="AA5" s="1" t="s">
        <v>152</v>
      </c>
      <c r="AB5" s="1" t="s">
        <v>152</v>
      </c>
      <c r="AC5" s="1" t="s">
        <v>152</v>
      </c>
      <c r="AD5" s="1" t="s">
        <v>152</v>
      </c>
      <c r="AE5" s="1" t="s">
        <v>152</v>
      </c>
      <c r="AF5" s="1" t="s">
        <v>152</v>
      </c>
      <c r="AG5" s="1" t="s">
        <v>152</v>
      </c>
      <c r="AH5" s="1" t="s">
        <v>152</v>
      </c>
      <c r="AI5" s="1" t="s">
        <v>152</v>
      </c>
      <c r="AJ5" s="1" t="s">
        <v>152</v>
      </c>
      <c r="AK5" s="1" t="s">
        <v>152</v>
      </c>
      <c r="AL5" s="1" t="s">
        <v>152</v>
      </c>
      <c r="AM5" s="1" t="s">
        <v>152</v>
      </c>
      <c r="AN5" s="1" t="s">
        <v>152</v>
      </c>
      <c r="AO5" s="1" t="s">
        <v>152</v>
      </c>
      <c r="AP5" s="1" t="s">
        <v>152</v>
      </c>
      <c r="AQ5" s="1" t="s">
        <v>152</v>
      </c>
      <c r="AR5" s="1" t="s">
        <v>152</v>
      </c>
      <c r="AS5" s="1" t="s">
        <v>152</v>
      </c>
      <c r="AT5" s="1" t="s">
        <v>152</v>
      </c>
      <c r="AU5" s="1" t="s">
        <v>152</v>
      </c>
      <c r="AV5" s="1" t="s">
        <v>152</v>
      </c>
      <c r="AW5" s="1" t="s">
        <v>152</v>
      </c>
      <c r="AX5" s="1" t="s">
        <v>152</v>
      </c>
      <c r="AY5" s="1" t="s">
        <v>152</v>
      </c>
      <c r="AZ5" s="1" t="s">
        <v>152</v>
      </c>
      <c r="BA5" s="1" t="s">
        <v>152</v>
      </c>
      <c r="BB5" s="1" t="s">
        <v>152</v>
      </c>
    </row>
    <row r="6" spans="1:54" x14ac:dyDescent="0.4">
      <c r="A6" s="1" t="str">
        <f>マスタ!B6</f>
        <v>ー</v>
      </c>
      <c r="B6" s="7" t="str">
        <f>IF(マスタ!C6="","",マスタ!C6)</f>
        <v>特定健康診査の実施率</v>
      </c>
      <c r="C6" s="7" t="str">
        <f>IF(マスタ!D6="","",マスタ!D6)</f>
        <v/>
      </c>
      <c r="D6" s="7" t="str">
        <f>IF(マスタ!E6="","",マスタ!E6)</f>
        <v>特定健康診査の実施率</v>
      </c>
      <c r="E6" s="3" t="str">
        <f>IF(マスタ!F6="","",マスタ!F6)</f>
        <v>特定健康診査・特定保健指導に関するデータ</v>
      </c>
      <c r="F6" s="2" t="s">
        <v>163</v>
      </c>
      <c r="G6" s="6">
        <v>57.8</v>
      </c>
      <c r="H6" s="6">
        <v>46.6</v>
      </c>
      <c r="I6" s="6">
        <v>52.2</v>
      </c>
      <c r="J6" s="6">
        <v>58.4</v>
      </c>
      <c r="K6" s="6">
        <v>62.4</v>
      </c>
      <c r="L6" s="6">
        <v>53.4</v>
      </c>
      <c r="M6" s="6">
        <v>67.5</v>
      </c>
      <c r="N6" s="6">
        <v>56.4</v>
      </c>
      <c r="O6" s="6">
        <v>55.4</v>
      </c>
      <c r="P6" s="6">
        <v>59</v>
      </c>
      <c r="Q6" s="6">
        <v>55.9</v>
      </c>
      <c r="R6" s="6">
        <v>58.1</v>
      </c>
      <c r="S6" s="6">
        <v>56.8</v>
      </c>
      <c r="T6" s="6">
        <v>72.900000000000006</v>
      </c>
      <c r="U6" s="6">
        <v>58.1</v>
      </c>
      <c r="V6" s="6">
        <v>62.4</v>
      </c>
      <c r="W6" s="6">
        <v>63.3</v>
      </c>
      <c r="X6" s="6">
        <v>59.6</v>
      </c>
      <c r="Y6" s="6">
        <v>57.1</v>
      </c>
      <c r="Z6" s="6">
        <v>60.9</v>
      </c>
      <c r="AA6" s="6">
        <v>62.2</v>
      </c>
      <c r="AB6" s="6">
        <v>57.6</v>
      </c>
      <c r="AC6" s="6">
        <v>59.2</v>
      </c>
      <c r="AD6" s="6">
        <v>61.6</v>
      </c>
      <c r="AE6" s="6">
        <v>61.4</v>
      </c>
      <c r="AF6" s="6">
        <v>59.6</v>
      </c>
      <c r="AG6" s="6">
        <v>55.9</v>
      </c>
      <c r="AH6" s="6">
        <v>54.4</v>
      </c>
      <c r="AI6" s="6">
        <v>54.3</v>
      </c>
      <c r="AJ6" s="6">
        <v>50</v>
      </c>
      <c r="AK6" s="6">
        <v>48.8</v>
      </c>
      <c r="AL6" s="6">
        <v>53.2</v>
      </c>
      <c r="AM6" s="6">
        <v>58.5</v>
      </c>
      <c r="AN6" s="6">
        <v>55.3</v>
      </c>
      <c r="AO6" s="6">
        <v>53.6</v>
      </c>
      <c r="AP6" s="6">
        <v>51.2</v>
      </c>
      <c r="AQ6" s="6">
        <v>52.5</v>
      </c>
      <c r="AR6" s="6">
        <v>55.2</v>
      </c>
      <c r="AS6" s="6">
        <v>52.2</v>
      </c>
      <c r="AT6" s="6">
        <v>53.7</v>
      </c>
      <c r="AU6" s="6">
        <v>53.1</v>
      </c>
      <c r="AV6" s="6">
        <v>54</v>
      </c>
      <c r="AW6" s="6">
        <v>49.7</v>
      </c>
      <c r="AX6" s="6">
        <v>54</v>
      </c>
      <c r="AY6" s="6">
        <v>55.4</v>
      </c>
      <c r="AZ6" s="6">
        <v>52.1</v>
      </c>
      <c r="BA6" s="6">
        <v>51.9</v>
      </c>
      <c r="BB6" s="6">
        <v>51.2</v>
      </c>
    </row>
    <row r="7" spans="1:54" x14ac:dyDescent="0.4">
      <c r="A7" s="1" t="str">
        <f>マスタ!B7</f>
        <v>ー</v>
      </c>
      <c r="B7" s="7" t="str">
        <f>IF(マスタ!C7="","",マスタ!C7)</f>
        <v>特定保健指導の実施率</v>
      </c>
      <c r="C7" s="7" t="str">
        <f>IF(マスタ!D7="","",マスタ!D7)</f>
        <v/>
      </c>
      <c r="D7" s="7" t="str">
        <f>IF(マスタ!E7="","",マスタ!E7)</f>
        <v>特定保健指導の実施率</v>
      </c>
      <c r="E7" s="3" t="str">
        <f>IF(マスタ!F7="","",マスタ!F7)</f>
        <v>特定健康診査・特定保健指導に関するデータ</v>
      </c>
      <c r="F7" s="2" t="s">
        <v>163</v>
      </c>
      <c r="G7" s="6">
        <v>26.5</v>
      </c>
      <c r="H7" s="6">
        <v>20.7</v>
      </c>
      <c r="I7" s="6">
        <v>29</v>
      </c>
      <c r="J7" s="6">
        <v>25</v>
      </c>
      <c r="K7" s="6">
        <v>26.4</v>
      </c>
      <c r="L7" s="6">
        <v>27.7</v>
      </c>
      <c r="M7" s="6">
        <v>30.6</v>
      </c>
      <c r="N7" s="6">
        <v>29.3</v>
      </c>
      <c r="O7" s="6">
        <v>24.7</v>
      </c>
      <c r="P7" s="6">
        <v>30.5</v>
      </c>
      <c r="Q7" s="6">
        <v>20.6</v>
      </c>
      <c r="R7" s="6">
        <v>19.899999999999999</v>
      </c>
      <c r="S7" s="6">
        <v>24.9</v>
      </c>
      <c r="T7" s="6">
        <v>25.1</v>
      </c>
      <c r="U7" s="6">
        <v>22.6</v>
      </c>
      <c r="V7" s="6">
        <v>28.4</v>
      </c>
      <c r="W7" s="6">
        <v>30.5</v>
      </c>
      <c r="X7" s="6">
        <v>27.7</v>
      </c>
      <c r="Y7" s="6">
        <v>27.3</v>
      </c>
      <c r="Z7" s="6">
        <v>28.1</v>
      </c>
      <c r="AA7" s="6">
        <v>35.6</v>
      </c>
      <c r="AB7" s="6">
        <v>32.799999999999997</v>
      </c>
      <c r="AC7" s="6">
        <v>27.5</v>
      </c>
      <c r="AD7" s="6">
        <v>31.6</v>
      </c>
      <c r="AE7" s="6">
        <v>26.3</v>
      </c>
      <c r="AF7" s="6">
        <v>27.2</v>
      </c>
      <c r="AG7" s="6">
        <v>26.8</v>
      </c>
      <c r="AH7" s="6">
        <v>23.2</v>
      </c>
      <c r="AI7" s="6">
        <v>23.9</v>
      </c>
      <c r="AJ7" s="6">
        <v>23.7</v>
      </c>
      <c r="AK7" s="6">
        <v>24.7</v>
      </c>
      <c r="AL7" s="6">
        <v>26.9</v>
      </c>
      <c r="AM7" s="6">
        <v>24</v>
      </c>
      <c r="AN7" s="6">
        <v>33.299999999999997</v>
      </c>
      <c r="AO7" s="6">
        <v>26.9</v>
      </c>
      <c r="AP7" s="6">
        <v>23.3</v>
      </c>
      <c r="AQ7" s="6">
        <v>36.200000000000003</v>
      </c>
      <c r="AR7" s="6">
        <v>36.200000000000003</v>
      </c>
      <c r="AS7" s="6">
        <v>27.9</v>
      </c>
      <c r="AT7" s="6">
        <v>25.6</v>
      </c>
      <c r="AU7" s="6">
        <v>29.8</v>
      </c>
      <c r="AV7" s="6">
        <v>34.9</v>
      </c>
      <c r="AW7" s="6">
        <v>32.4</v>
      </c>
      <c r="AX7" s="6">
        <v>40.700000000000003</v>
      </c>
      <c r="AY7" s="6">
        <v>34.4</v>
      </c>
      <c r="AZ7" s="6">
        <v>29.7</v>
      </c>
      <c r="BA7" s="6">
        <v>27.1</v>
      </c>
      <c r="BB7" s="6">
        <v>35</v>
      </c>
    </row>
    <row r="8" spans="1:54" x14ac:dyDescent="0.4">
      <c r="A8" s="1" t="str">
        <f>マスタ!B8</f>
        <v>●</v>
      </c>
      <c r="B8" s="7" t="str">
        <f>IF(マスタ!C8="","",マスタ!C8)</f>
        <v>特定健診受診者における収縮期血圧130mmHg以上の割合</v>
      </c>
      <c r="C8" s="7" t="str">
        <f>IF(マスタ!D8="","",マスタ!D8)</f>
        <v>男性</v>
      </c>
      <c r="D8" s="7" t="str">
        <f>IF(マスタ!E8="","",マスタ!E8)</f>
        <v>特定健診受診者における収縮期血圧130mmHg以上の割合（男性）</v>
      </c>
      <c r="E8" s="3" t="str">
        <f>IF(マスタ!F8="","",マスタ!F8)</f>
        <v>NDB（特定健診）オープンデータ</v>
      </c>
      <c r="F8" s="2" t="s">
        <v>163</v>
      </c>
      <c r="G8" s="6">
        <v>40.406378994831208</v>
      </c>
      <c r="H8" s="6">
        <v>43.66004251404383</v>
      </c>
      <c r="I8" s="6">
        <v>45.175449937939597</v>
      </c>
      <c r="J8" s="6">
        <v>47.065948446392156</v>
      </c>
      <c r="K8" s="6">
        <v>44.650582600387871</v>
      </c>
      <c r="L8" s="6">
        <v>48.910006046443222</v>
      </c>
      <c r="M8" s="6">
        <v>46.124306022356656</v>
      </c>
      <c r="N8" s="6">
        <v>45.707483944180844</v>
      </c>
      <c r="O8" s="6">
        <v>42.535463286336395</v>
      </c>
      <c r="P8" s="6">
        <v>42.897861872652356</v>
      </c>
      <c r="Q8" s="6">
        <v>43.73015276684766</v>
      </c>
      <c r="R8" s="6">
        <v>40.9064945420348</v>
      </c>
      <c r="S8" s="6">
        <v>39.806891415369648</v>
      </c>
      <c r="T8" s="6">
        <v>35.784455142005825</v>
      </c>
      <c r="U8" s="6">
        <v>36.701601065100874</v>
      </c>
      <c r="V8" s="6">
        <v>36.984731378343561</v>
      </c>
      <c r="W8" s="6">
        <v>44.631412956311365</v>
      </c>
      <c r="X8" s="6">
        <v>42.71325002829353</v>
      </c>
      <c r="Y8" s="6">
        <v>44.834152334152336</v>
      </c>
      <c r="Z8" s="6">
        <v>45.67580507873457</v>
      </c>
      <c r="AA8" s="6">
        <v>39.938945226148284</v>
      </c>
      <c r="AB8" s="6">
        <v>41.720048493007141</v>
      </c>
      <c r="AC8" s="6">
        <v>39.980259844898782</v>
      </c>
      <c r="AD8" s="6">
        <v>40.231102707050511</v>
      </c>
      <c r="AE8" s="6">
        <v>40.722004493055444</v>
      </c>
      <c r="AF8" s="6">
        <v>41.361964517524882</v>
      </c>
      <c r="AG8" s="6">
        <v>40.408995869243711</v>
      </c>
      <c r="AH8" s="6">
        <v>38.984093115683713</v>
      </c>
      <c r="AI8" s="6">
        <v>40.146227120537418</v>
      </c>
      <c r="AJ8" s="6">
        <v>40.298568009411383</v>
      </c>
      <c r="AK8" s="6">
        <v>46.210287733855786</v>
      </c>
      <c r="AL8" s="6">
        <v>46.221938735823521</v>
      </c>
      <c r="AM8" s="6">
        <v>45.492927777093392</v>
      </c>
      <c r="AN8" s="6">
        <v>43.100905928267437</v>
      </c>
      <c r="AO8" s="6">
        <v>41.291445335810472</v>
      </c>
      <c r="AP8" s="6">
        <v>44.217886344532467</v>
      </c>
      <c r="AQ8" s="6">
        <v>41.03136629452419</v>
      </c>
      <c r="AR8" s="6">
        <v>40.177925160334645</v>
      </c>
      <c r="AS8" s="6">
        <v>44.742327590536945</v>
      </c>
      <c r="AT8" s="6">
        <v>43.61016865811083</v>
      </c>
      <c r="AU8" s="6">
        <v>40.121546146551587</v>
      </c>
      <c r="AV8" s="6">
        <v>38.350677238189625</v>
      </c>
      <c r="AW8" s="6">
        <v>46.316747654043347</v>
      </c>
      <c r="AX8" s="6">
        <v>41.805409374617554</v>
      </c>
      <c r="AY8" s="6">
        <v>41.556889675923927</v>
      </c>
      <c r="AZ8" s="6">
        <v>43.252089081436623</v>
      </c>
      <c r="BA8" s="6">
        <v>43.195300996564306</v>
      </c>
      <c r="BB8" s="6">
        <v>43.533643809217921</v>
      </c>
    </row>
    <row r="9" spans="1:54" s="11" customFormat="1" x14ac:dyDescent="0.4">
      <c r="A9" s="1" t="str">
        <f>マスタ!B9</f>
        <v>●</v>
      </c>
      <c r="B9" s="7" t="str">
        <f>IF(マスタ!C9="","",マスタ!C9)</f>
        <v>特定健診受診者における収縮期血圧130mmHg以上の割合</v>
      </c>
      <c r="C9" s="7" t="str">
        <f>IF(マスタ!D9="","",マスタ!D9)</f>
        <v>女性</v>
      </c>
      <c r="D9" s="7" t="str">
        <f>IF(マスタ!E9="","",マスタ!E9)</f>
        <v>特定健診受診者における収縮期血圧130mmHg以上の割合（女性）</v>
      </c>
      <c r="E9" s="3" t="str">
        <f>IF(マスタ!F9="","",マスタ!F9)</f>
        <v>NDB（特定健診）オープンデータ</v>
      </c>
      <c r="F9" s="2" t="s">
        <v>163</v>
      </c>
      <c r="G9" s="6">
        <v>31.530635588960358</v>
      </c>
      <c r="H9" s="6">
        <v>33.054095576938622</v>
      </c>
      <c r="I9" s="6">
        <v>35.69044729542302</v>
      </c>
      <c r="J9" s="6">
        <v>38.139432106949506</v>
      </c>
      <c r="K9" s="6">
        <v>35.659040172414421</v>
      </c>
      <c r="L9" s="6">
        <v>38.611921254101347</v>
      </c>
      <c r="M9" s="6">
        <v>38.7224207342583</v>
      </c>
      <c r="N9" s="6">
        <v>37.573635970112733</v>
      </c>
      <c r="O9" s="6">
        <v>34.011311143348017</v>
      </c>
      <c r="P9" s="6">
        <v>34.82117625646012</v>
      </c>
      <c r="Q9" s="6">
        <v>36.968028191117511</v>
      </c>
      <c r="R9" s="6">
        <v>33.106970428289351</v>
      </c>
      <c r="S9" s="6">
        <v>31.840788443792011</v>
      </c>
      <c r="T9" s="6">
        <v>25.879968458145434</v>
      </c>
      <c r="U9" s="6">
        <v>27.062065823453146</v>
      </c>
      <c r="V9" s="6">
        <v>29.065109747986106</v>
      </c>
      <c r="W9" s="6">
        <v>34.696874999999999</v>
      </c>
      <c r="X9" s="6">
        <v>33.06609814415895</v>
      </c>
      <c r="Y9" s="6">
        <v>33.627137067712702</v>
      </c>
      <c r="Z9" s="6">
        <v>35.657200301583316</v>
      </c>
      <c r="AA9" s="6">
        <v>31.999950549314697</v>
      </c>
      <c r="AB9" s="6">
        <v>33.94195966907963</v>
      </c>
      <c r="AC9" s="6">
        <v>32.894231745583596</v>
      </c>
      <c r="AD9" s="6">
        <v>32.119924653578174</v>
      </c>
      <c r="AE9" s="6">
        <v>34.203840822427324</v>
      </c>
      <c r="AF9" s="6">
        <v>33.168281994690204</v>
      </c>
      <c r="AG9" s="6">
        <v>30.331247916217226</v>
      </c>
      <c r="AH9" s="6">
        <v>29.221211448857332</v>
      </c>
      <c r="AI9" s="6">
        <v>30.461586611859282</v>
      </c>
      <c r="AJ9" s="6">
        <v>30.927819837369579</v>
      </c>
      <c r="AK9" s="6">
        <v>36.777345024913508</v>
      </c>
      <c r="AL9" s="6">
        <v>37.711583585591718</v>
      </c>
      <c r="AM9" s="6">
        <v>36.687553909381499</v>
      </c>
      <c r="AN9" s="6">
        <v>33.758736262308716</v>
      </c>
      <c r="AO9" s="6">
        <v>31.185091031440425</v>
      </c>
      <c r="AP9" s="6">
        <v>36.418330871152683</v>
      </c>
      <c r="AQ9" s="6">
        <v>33.26729655592807</v>
      </c>
      <c r="AR9" s="6">
        <v>33.312761109001137</v>
      </c>
      <c r="AS9" s="6">
        <v>35.043337326474528</v>
      </c>
      <c r="AT9" s="6">
        <v>32.617551975188583</v>
      </c>
      <c r="AU9" s="6">
        <v>29.94836761309551</v>
      </c>
      <c r="AV9" s="6">
        <v>30.459343121646327</v>
      </c>
      <c r="AW9" s="6">
        <v>37.083784368911019</v>
      </c>
      <c r="AX9" s="6">
        <v>32.983807383489861</v>
      </c>
      <c r="AY9" s="6">
        <v>33.241113209096135</v>
      </c>
      <c r="AZ9" s="6">
        <v>35.107297659040746</v>
      </c>
      <c r="BA9" s="6">
        <v>34.490101887831592</v>
      </c>
      <c r="BB9" s="6">
        <v>34.971313328001671</v>
      </c>
    </row>
    <row r="10" spans="1:54" s="11" customFormat="1" x14ac:dyDescent="0.4">
      <c r="A10" s="1" t="str">
        <f>マスタ!B10</f>
        <v>●</v>
      </c>
      <c r="B10" s="7" t="str">
        <f>IF(マスタ!C10="","",マスタ!C10)</f>
        <v>特定健診受診者における拡張期血圧80mmHg以上の割合</v>
      </c>
      <c r="C10" s="7" t="str">
        <f>IF(マスタ!D10="","",マスタ!D10)</f>
        <v>男性</v>
      </c>
      <c r="D10" s="7" t="str">
        <f>IF(マスタ!E10="","",マスタ!E10)</f>
        <v>特定健診受診者における拡張期血圧80mmHg以上の割合（男性）</v>
      </c>
      <c r="E10" s="3" t="str">
        <f>IF(マスタ!F10="","",マスタ!F10)</f>
        <v>NDB（特定健診）オープンデータ</v>
      </c>
      <c r="F10" s="2" t="s">
        <v>163</v>
      </c>
      <c r="G10" s="6">
        <v>48.768554614680973</v>
      </c>
      <c r="H10" s="6">
        <v>49.167960295131657</v>
      </c>
      <c r="I10" s="6">
        <v>55.551030171382763</v>
      </c>
      <c r="J10" s="6">
        <v>49.306413619735714</v>
      </c>
      <c r="K10" s="6">
        <v>52.70513475681561</v>
      </c>
      <c r="L10" s="6">
        <v>53.639364622826513</v>
      </c>
      <c r="M10" s="6">
        <v>56.216350792020663</v>
      </c>
      <c r="N10" s="6">
        <v>50.522191064365188</v>
      </c>
      <c r="O10" s="6">
        <v>50.351139113609534</v>
      </c>
      <c r="P10" s="6">
        <v>51.077064199318464</v>
      </c>
      <c r="Q10" s="6">
        <v>53.37949798902963</v>
      </c>
      <c r="R10" s="6">
        <v>49.030868100227963</v>
      </c>
      <c r="S10" s="6">
        <v>48.253298340190099</v>
      </c>
      <c r="T10" s="6">
        <v>46.490766790479427</v>
      </c>
      <c r="U10" s="6">
        <v>47.4616421577811</v>
      </c>
      <c r="V10" s="6">
        <v>50.073407993735856</v>
      </c>
      <c r="W10" s="6">
        <v>51.862359910234723</v>
      </c>
      <c r="X10" s="6">
        <v>49.149495689224729</v>
      </c>
      <c r="Y10" s="6">
        <v>48.095291720840713</v>
      </c>
      <c r="Z10" s="6">
        <v>54.954204091042094</v>
      </c>
      <c r="AA10" s="6">
        <v>50.611444271723386</v>
      </c>
      <c r="AB10" s="6">
        <v>48.936796775205181</v>
      </c>
      <c r="AC10" s="6">
        <v>47.846502492823689</v>
      </c>
      <c r="AD10" s="6">
        <v>47.89489652642051</v>
      </c>
      <c r="AE10" s="6">
        <v>48.458920957691049</v>
      </c>
      <c r="AF10" s="6">
        <v>49.051786622240016</v>
      </c>
      <c r="AG10" s="6">
        <v>47.773048102160992</v>
      </c>
      <c r="AH10" s="6">
        <v>47.593011810008065</v>
      </c>
      <c r="AI10" s="6">
        <v>47.642658315935975</v>
      </c>
      <c r="AJ10" s="6">
        <v>48.265743532879881</v>
      </c>
      <c r="AK10" s="6">
        <v>53.352349670095364</v>
      </c>
      <c r="AL10" s="6">
        <v>52.794934424444207</v>
      </c>
      <c r="AM10" s="6">
        <v>51.399901446938131</v>
      </c>
      <c r="AN10" s="6">
        <v>50.152087058252214</v>
      </c>
      <c r="AO10" s="6">
        <v>49.417059605140928</v>
      </c>
      <c r="AP10" s="6">
        <v>52.624305873961994</v>
      </c>
      <c r="AQ10" s="6">
        <v>42.108931947069941</v>
      </c>
      <c r="AR10" s="6">
        <v>45.279858597761127</v>
      </c>
      <c r="AS10" s="6">
        <v>50.46619827082823</v>
      </c>
      <c r="AT10" s="6">
        <v>49.481228333292357</v>
      </c>
      <c r="AU10" s="6">
        <v>48.156118975554961</v>
      </c>
      <c r="AV10" s="6">
        <v>46.860481922735438</v>
      </c>
      <c r="AW10" s="6">
        <v>49.9170024497664</v>
      </c>
      <c r="AX10" s="6">
        <v>49.300683895413442</v>
      </c>
      <c r="AY10" s="6">
        <v>51.04885036785349</v>
      </c>
      <c r="AZ10" s="6">
        <v>46.901731362163019</v>
      </c>
      <c r="BA10" s="6">
        <v>46.95720832466403</v>
      </c>
      <c r="BB10" s="6">
        <v>48.134848494581526</v>
      </c>
    </row>
    <row r="11" spans="1:54" s="11" customFormat="1" x14ac:dyDescent="0.4">
      <c r="A11" s="1" t="str">
        <f>マスタ!B11</f>
        <v>●</v>
      </c>
      <c r="B11" s="7" t="str">
        <f>IF(マスタ!C11="","",マスタ!C11)</f>
        <v>特定健診受診者における拡張期血圧80mmHg以上の割合</v>
      </c>
      <c r="C11" s="7" t="str">
        <f>IF(マスタ!D11="","",マスタ!D11)</f>
        <v>女性</v>
      </c>
      <c r="D11" s="7" t="str">
        <f>IF(マスタ!E11="","",マスタ!E11)</f>
        <v>特定健診受診者における拡張期血圧80mmHg以上の割合（女性）</v>
      </c>
      <c r="E11" s="3" t="str">
        <f>IF(マスタ!F11="","",マスタ!F11)</f>
        <v>NDB（特定健診）オープンデータ</v>
      </c>
      <c r="F11" s="2" t="s">
        <v>163</v>
      </c>
      <c r="G11" s="6">
        <v>29.925453427321429</v>
      </c>
      <c r="H11" s="6">
        <v>31.222809826468069</v>
      </c>
      <c r="I11" s="6">
        <v>36.913241349418477</v>
      </c>
      <c r="J11" s="6">
        <v>30.06152762528226</v>
      </c>
      <c r="K11" s="6">
        <v>32.734461198970209</v>
      </c>
      <c r="L11" s="6">
        <v>33.555725691786066</v>
      </c>
      <c r="M11" s="6">
        <v>35.744511580376795</v>
      </c>
      <c r="N11" s="6">
        <v>32.512104344389179</v>
      </c>
      <c r="O11" s="6">
        <v>30.50061670415916</v>
      </c>
      <c r="P11" s="6">
        <v>32.756490085257205</v>
      </c>
      <c r="Q11" s="6">
        <v>33.294178072419797</v>
      </c>
      <c r="R11" s="6">
        <v>31.381033428494646</v>
      </c>
      <c r="S11" s="6">
        <v>30.610476493601624</v>
      </c>
      <c r="T11" s="6">
        <v>27.554723727651385</v>
      </c>
      <c r="U11" s="6">
        <v>28.330132681564248</v>
      </c>
      <c r="V11" s="6">
        <v>30.166138246532011</v>
      </c>
      <c r="W11" s="6">
        <v>32.076783649489052</v>
      </c>
      <c r="X11" s="6">
        <v>30.465198916213854</v>
      </c>
      <c r="Y11" s="6">
        <v>29.403563495439293</v>
      </c>
      <c r="Z11" s="6">
        <v>33.734782302735418</v>
      </c>
      <c r="AA11" s="6">
        <v>32.577125007211791</v>
      </c>
      <c r="AB11" s="6">
        <v>30.309087971191801</v>
      </c>
      <c r="AC11" s="6">
        <v>29.427863099262691</v>
      </c>
      <c r="AD11" s="6">
        <v>28.835824312774566</v>
      </c>
      <c r="AE11" s="6">
        <v>30.345365122118462</v>
      </c>
      <c r="AF11" s="6">
        <v>29.647045275703892</v>
      </c>
      <c r="AG11" s="6">
        <v>28.254431486994825</v>
      </c>
      <c r="AH11" s="6">
        <v>28.194808967910628</v>
      </c>
      <c r="AI11" s="6">
        <v>28.363983098653062</v>
      </c>
      <c r="AJ11" s="6">
        <v>28.447251717446004</v>
      </c>
      <c r="AK11" s="6">
        <v>34.014382540770477</v>
      </c>
      <c r="AL11" s="6">
        <v>34.165084369290291</v>
      </c>
      <c r="AM11" s="6">
        <v>32.715164584258261</v>
      </c>
      <c r="AN11" s="6">
        <v>31.896883216761413</v>
      </c>
      <c r="AO11" s="6">
        <v>28.840812145546174</v>
      </c>
      <c r="AP11" s="6">
        <v>33.07613404981705</v>
      </c>
      <c r="AQ11" s="6">
        <v>27.209692167022247</v>
      </c>
      <c r="AR11" s="6">
        <v>28.523544101867763</v>
      </c>
      <c r="AS11" s="6">
        <v>30.31915268450464</v>
      </c>
      <c r="AT11" s="6">
        <v>28.429684727898756</v>
      </c>
      <c r="AU11" s="6">
        <v>28.665999065886655</v>
      </c>
      <c r="AV11" s="6">
        <v>28.929118999882064</v>
      </c>
      <c r="AW11" s="6">
        <v>31.911899486898225</v>
      </c>
      <c r="AX11" s="6">
        <v>30.657376715047363</v>
      </c>
      <c r="AY11" s="6">
        <v>32.533720825226382</v>
      </c>
      <c r="AZ11" s="6">
        <v>29.174939724861719</v>
      </c>
      <c r="BA11" s="6">
        <v>30.841253036821264</v>
      </c>
      <c r="BB11" s="6">
        <v>31.798045829131748</v>
      </c>
    </row>
    <row r="12" spans="1:54" s="11" customFormat="1" x14ac:dyDescent="0.4">
      <c r="A12" s="1" t="str">
        <f>マスタ!B12</f>
        <v>●</v>
      </c>
      <c r="B12" s="7" t="str">
        <f>IF(マスタ!C12="","",マスタ!C12)</f>
        <v>救急要請（覚知）から医療機関への収容までに要した平均時間</v>
      </c>
      <c r="C12" s="7" t="str">
        <f>IF(マスタ!D12="","",マスタ!D12)</f>
        <v/>
      </c>
      <c r="D12" s="7" t="str">
        <f>IF(マスタ!E12="","",マスタ!E12)</f>
        <v>救急要請（覚知）から医療機関への収容までに要した平均時間</v>
      </c>
      <c r="E12" s="3" t="str">
        <f>IF(マスタ!F12="","",マスタ!F12)</f>
        <v>救急救助の現況</v>
      </c>
      <c r="F12" s="2" t="s">
        <v>166</v>
      </c>
      <c r="G12" s="6">
        <v>47.2</v>
      </c>
      <c r="H12" s="6">
        <v>45.2</v>
      </c>
      <c r="I12" s="6">
        <v>44</v>
      </c>
      <c r="J12" s="6">
        <v>48.2</v>
      </c>
      <c r="K12" s="6">
        <v>49.6</v>
      </c>
      <c r="L12" s="6">
        <v>41.3</v>
      </c>
      <c r="M12" s="6">
        <v>44.7</v>
      </c>
      <c r="N12" s="6">
        <v>53.5</v>
      </c>
      <c r="O12" s="6">
        <v>48.3</v>
      </c>
      <c r="P12" s="6">
        <v>48.2</v>
      </c>
      <c r="Q12" s="6">
        <v>42.9</v>
      </c>
      <c r="R12" s="6">
        <v>53.2</v>
      </c>
      <c r="S12" s="6">
        <v>56</v>
      </c>
      <c r="T12" s="6">
        <v>66.900000000000006</v>
      </c>
      <c r="U12" s="6">
        <v>47.6</v>
      </c>
      <c r="V12" s="6">
        <v>48.6</v>
      </c>
      <c r="W12" s="6">
        <v>34.799999999999997</v>
      </c>
      <c r="X12" s="6">
        <v>38.1</v>
      </c>
      <c r="Y12" s="6">
        <v>36.799999999999997</v>
      </c>
      <c r="Z12" s="6">
        <v>46.4</v>
      </c>
      <c r="AA12" s="6">
        <v>42</v>
      </c>
      <c r="AB12" s="6">
        <v>38.200000000000003</v>
      </c>
      <c r="AC12" s="6">
        <v>43.7</v>
      </c>
      <c r="AD12" s="6">
        <v>35.700000000000003</v>
      </c>
      <c r="AE12" s="6">
        <v>42.4</v>
      </c>
      <c r="AF12" s="6">
        <v>36.5</v>
      </c>
      <c r="AG12" s="6">
        <v>38.1</v>
      </c>
      <c r="AH12" s="6">
        <v>45.2</v>
      </c>
      <c r="AI12" s="6">
        <v>44.2</v>
      </c>
      <c r="AJ12" s="6">
        <v>48.2</v>
      </c>
      <c r="AK12" s="6">
        <v>44.2</v>
      </c>
      <c r="AL12" s="6">
        <v>37.5</v>
      </c>
      <c r="AM12" s="6">
        <v>39.5</v>
      </c>
      <c r="AN12" s="6">
        <v>41.9</v>
      </c>
      <c r="AO12" s="6">
        <v>45.5</v>
      </c>
      <c r="AP12" s="6">
        <v>45.7</v>
      </c>
      <c r="AQ12" s="6">
        <v>44.5</v>
      </c>
      <c r="AR12" s="6">
        <v>42.4</v>
      </c>
      <c r="AS12" s="6">
        <v>41.7</v>
      </c>
      <c r="AT12" s="6">
        <v>45.5</v>
      </c>
      <c r="AU12" s="6">
        <v>37.9</v>
      </c>
      <c r="AV12" s="6">
        <v>41.7</v>
      </c>
      <c r="AW12" s="6">
        <v>44.4</v>
      </c>
      <c r="AX12" s="6">
        <v>42.6</v>
      </c>
      <c r="AY12" s="6">
        <v>40.299999999999997</v>
      </c>
      <c r="AZ12" s="6">
        <v>46</v>
      </c>
      <c r="BA12" s="6">
        <v>42.6</v>
      </c>
      <c r="BB12" s="6">
        <v>36.4</v>
      </c>
    </row>
    <row r="13" spans="1:54" s="11" customFormat="1" x14ac:dyDescent="0.4">
      <c r="A13" s="1" t="str">
        <f>マスタ!B13</f>
        <v>ー</v>
      </c>
      <c r="B13" s="7" t="str">
        <f>IF(マスタ!C13="","",マスタ!C13)</f>
        <v>両立支援コーディネーター基礎研修の受講者数</v>
      </c>
      <c r="C13" s="7" t="str">
        <f>IF(マスタ!D13="","",マスタ!D13)</f>
        <v/>
      </c>
      <c r="D13" s="7" t="str">
        <f>IF(マスタ!E13="","",マスタ!E13)</f>
        <v>両立支援コーディネーター基礎研修の受講者数</v>
      </c>
      <c r="E13" s="3" t="str">
        <f>IF(マスタ!F13="","",マスタ!F13)</f>
        <v>（独）労働者健康安全機構</v>
      </c>
      <c r="F13" s="2" t="s">
        <v>163</v>
      </c>
      <c r="G13" s="2">
        <v>17695</v>
      </c>
      <c r="H13" s="2">
        <v>689</v>
      </c>
      <c r="I13" s="2">
        <v>110</v>
      </c>
      <c r="J13" s="2">
        <v>166</v>
      </c>
      <c r="K13" s="2">
        <v>546</v>
      </c>
      <c r="L13" s="2">
        <v>116</v>
      </c>
      <c r="M13" s="2">
        <v>118</v>
      </c>
      <c r="N13" s="2">
        <v>235</v>
      </c>
      <c r="O13" s="2">
        <v>218</v>
      </c>
      <c r="P13" s="2">
        <v>212</v>
      </c>
      <c r="Q13" s="2">
        <v>190</v>
      </c>
      <c r="R13" s="2">
        <v>529</v>
      </c>
      <c r="S13" s="2">
        <v>619</v>
      </c>
      <c r="T13" s="2">
        <v>2751</v>
      </c>
      <c r="U13" s="2">
        <v>1084</v>
      </c>
      <c r="V13" s="2">
        <v>278</v>
      </c>
      <c r="W13" s="2">
        <v>125</v>
      </c>
      <c r="X13" s="2">
        <v>167</v>
      </c>
      <c r="Y13" s="2">
        <v>153</v>
      </c>
      <c r="Z13" s="2">
        <v>115</v>
      </c>
      <c r="AA13" s="2">
        <v>309</v>
      </c>
      <c r="AB13" s="2">
        <v>204</v>
      </c>
      <c r="AC13" s="2">
        <v>437</v>
      </c>
      <c r="AD13" s="2">
        <v>954</v>
      </c>
      <c r="AE13" s="2">
        <v>192</v>
      </c>
      <c r="AF13" s="2">
        <v>189</v>
      </c>
      <c r="AG13" s="2">
        <v>380</v>
      </c>
      <c r="AH13" s="2">
        <v>1381</v>
      </c>
      <c r="AI13" s="2">
        <v>670</v>
      </c>
      <c r="AJ13" s="2">
        <v>149</v>
      </c>
      <c r="AK13" s="2">
        <v>130</v>
      </c>
      <c r="AL13" s="2">
        <v>155</v>
      </c>
      <c r="AM13" s="2">
        <v>151</v>
      </c>
      <c r="AN13" s="2">
        <v>320</v>
      </c>
      <c r="AO13" s="2">
        <v>539</v>
      </c>
      <c r="AP13" s="2">
        <v>220</v>
      </c>
      <c r="AQ13" s="2">
        <v>194</v>
      </c>
      <c r="AR13" s="2">
        <v>176</v>
      </c>
      <c r="AS13" s="2">
        <v>301</v>
      </c>
      <c r="AT13" s="2">
        <v>95</v>
      </c>
      <c r="AU13" s="2">
        <v>780</v>
      </c>
      <c r="AV13" s="2">
        <v>113</v>
      </c>
      <c r="AW13" s="2">
        <v>203</v>
      </c>
      <c r="AX13" s="2">
        <v>339</v>
      </c>
      <c r="AY13" s="2">
        <v>136</v>
      </c>
      <c r="AZ13" s="2">
        <v>116</v>
      </c>
      <c r="BA13" s="2">
        <v>259</v>
      </c>
      <c r="BB13" s="2">
        <v>182</v>
      </c>
    </row>
    <row r="14" spans="1:54" s="11" customFormat="1" x14ac:dyDescent="0.4">
      <c r="A14" s="1" t="str">
        <f>マスタ!B14</f>
        <v>ー</v>
      </c>
      <c r="B14" s="7" t="str">
        <f>IF(マスタ!C14="","",マスタ!C14)</f>
        <v>歯周病専門医が在籍する医療機関数</v>
      </c>
      <c r="C14" s="7" t="str">
        <f>IF(マスタ!D14="","",マスタ!D14)</f>
        <v/>
      </c>
      <c r="D14" s="7" t="str">
        <f>IF(マスタ!E14="","",マスタ!E14)</f>
        <v>歯周病専門医が在籍する医療機関数</v>
      </c>
      <c r="E14" s="3" t="str">
        <f>IF(マスタ!F14="","",マスタ!F14)</f>
        <v>日本歯周病学会</v>
      </c>
      <c r="F14" s="2" t="s">
        <v>164</v>
      </c>
      <c r="G14" s="2">
        <v>973</v>
      </c>
      <c r="H14" s="2">
        <v>51</v>
      </c>
      <c r="I14" s="2">
        <v>1</v>
      </c>
      <c r="J14" s="2">
        <v>15</v>
      </c>
      <c r="K14" s="2">
        <v>12</v>
      </c>
      <c r="L14" s="2">
        <v>5</v>
      </c>
      <c r="M14" s="2">
        <v>3</v>
      </c>
      <c r="N14" s="2">
        <v>9</v>
      </c>
      <c r="O14" s="2">
        <v>18</v>
      </c>
      <c r="P14" s="2">
        <v>14</v>
      </c>
      <c r="Q14" s="2">
        <v>9</v>
      </c>
      <c r="R14" s="2">
        <v>35</v>
      </c>
      <c r="S14" s="2">
        <v>49</v>
      </c>
      <c r="T14" s="2">
        <v>213</v>
      </c>
      <c r="U14" s="2">
        <v>67</v>
      </c>
      <c r="V14" s="2">
        <v>43</v>
      </c>
      <c r="W14" s="2">
        <v>7</v>
      </c>
      <c r="X14" s="2">
        <v>4</v>
      </c>
      <c r="Y14" s="2">
        <v>1</v>
      </c>
      <c r="Z14" s="2">
        <v>6</v>
      </c>
      <c r="AA14" s="2">
        <v>24</v>
      </c>
      <c r="AB14" s="2">
        <v>7</v>
      </c>
      <c r="AC14" s="2">
        <v>21</v>
      </c>
      <c r="AD14" s="2">
        <v>42</v>
      </c>
      <c r="AE14" s="2">
        <v>8</v>
      </c>
      <c r="AF14" s="2">
        <v>6</v>
      </c>
      <c r="AG14" s="2">
        <v>13</v>
      </c>
      <c r="AH14" s="2">
        <v>40</v>
      </c>
      <c r="AI14" s="2">
        <v>22</v>
      </c>
      <c r="AJ14" s="2">
        <v>7</v>
      </c>
      <c r="AK14" s="2">
        <v>2</v>
      </c>
      <c r="AL14" s="2">
        <v>3</v>
      </c>
      <c r="AM14" s="2">
        <v>2</v>
      </c>
      <c r="AN14" s="2">
        <v>29</v>
      </c>
      <c r="AO14" s="2">
        <v>21</v>
      </c>
      <c r="AP14" s="2">
        <v>7</v>
      </c>
      <c r="AQ14" s="2">
        <v>12</v>
      </c>
      <c r="AR14" s="2">
        <v>8</v>
      </c>
      <c r="AS14" s="2">
        <v>5</v>
      </c>
      <c r="AT14" s="2">
        <v>4</v>
      </c>
      <c r="AU14" s="2">
        <v>62</v>
      </c>
      <c r="AV14" s="2">
        <v>2</v>
      </c>
      <c r="AW14" s="2">
        <v>10</v>
      </c>
      <c r="AX14" s="2">
        <v>18</v>
      </c>
      <c r="AY14" s="2">
        <v>2</v>
      </c>
      <c r="AZ14" s="2">
        <v>4</v>
      </c>
      <c r="BA14" s="2">
        <v>27</v>
      </c>
      <c r="BB14" s="2">
        <v>3</v>
      </c>
    </row>
    <row r="15" spans="1:54" s="11" customFormat="1" x14ac:dyDescent="0.35">
      <c r="A15" s="1" t="str">
        <f>マスタ!B15</f>
        <v>●</v>
      </c>
      <c r="B15" s="7" t="str">
        <f>IF(マスタ!C15="","",マスタ!C15)</f>
        <v>虚血性心疾患、心不全、大動脈疾患及び心血管疾患の年齢調整死亡率</v>
      </c>
      <c r="C15" s="7" t="str">
        <f>IF(マスタ!D15="","",マスタ!D15)</f>
        <v>虚血性心疾患の年齢調整死亡率（男性）</v>
      </c>
      <c r="D15" s="7" t="str">
        <f>IF(マスタ!E15="","",マスタ!E15)</f>
        <v>虚血性心疾患、心不全、大動脈疾患及び心血管疾患の年齢調整死亡率（虚血性心疾患の年齢調整死亡率（男性））</v>
      </c>
      <c r="E15" s="3" t="str">
        <f>IF(マスタ!F15="","",マスタ!F15)</f>
        <v>人口動態統計</v>
      </c>
      <c r="F15" s="2" t="s">
        <v>164</v>
      </c>
      <c r="G15" s="10">
        <v>77.340594681214398</v>
      </c>
      <c r="H15" s="10">
        <v>58.855885700607303</v>
      </c>
      <c r="I15" s="10">
        <v>64.406310997492184</v>
      </c>
      <c r="J15" s="10">
        <v>53.479530980072809</v>
      </c>
      <c r="K15" s="10">
        <v>60.026521574590952</v>
      </c>
      <c r="L15" s="10">
        <v>33.707135475178127</v>
      </c>
      <c r="M15" s="10">
        <v>101.5144257990283</v>
      </c>
      <c r="N15" s="10">
        <v>77.942621445348678</v>
      </c>
      <c r="O15" s="10">
        <v>83.962450079569251</v>
      </c>
      <c r="P15" s="10">
        <v>120.92283474396331</v>
      </c>
      <c r="Q15" s="10">
        <v>49.551885662099927</v>
      </c>
      <c r="R15" s="10">
        <v>97.820188770555205</v>
      </c>
      <c r="S15" s="10">
        <v>64.181161295841633</v>
      </c>
      <c r="T15" s="10">
        <v>111.3301692285206</v>
      </c>
      <c r="U15" s="10">
        <v>78.421616175965482</v>
      </c>
      <c r="V15" s="10">
        <v>47.164764191764128</v>
      </c>
      <c r="W15" s="10">
        <v>59.263736806689167</v>
      </c>
      <c r="X15" s="10">
        <v>75.655155140660739</v>
      </c>
      <c r="Y15" s="10">
        <v>91.567526578623657</v>
      </c>
      <c r="Z15" s="10">
        <v>52.934850094568183</v>
      </c>
      <c r="AA15" s="10">
        <v>56.094497432417413</v>
      </c>
      <c r="AB15" s="10">
        <v>59.542973206016747</v>
      </c>
      <c r="AC15" s="10">
        <v>58.397474884529558</v>
      </c>
      <c r="AD15" s="10">
        <v>63.541239186512861</v>
      </c>
      <c r="AE15" s="10">
        <v>78.557073538559791</v>
      </c>
      <c r="AF15" s="10">
        <v>80.918849739546033</v>
      </c>
      <c r="AG15" s="10">
        <v>97.223608094478152</v>
      </c>
      <c r="AH15" s="10">
        <v>122.16006222890169</v>
      </c>
      <c r="AI15" s="10">
        <v>74.227363379397417</v>
      </c>
      <c r="AJ15" s="10">
        <v>43.052724628395133</v>
      </c>
      <c r="AK15" s="10">
        <v>118.7589990002663</v>
      </c>
      <c r="AL15" s="10">
        <v>57.733720352784466</v>
      </c>
      <c r="AM15" s="10">
        <v>35.865396825613537</v>
      </c>
      <c r="AN15" s="10">
        <v>89.524446932114998</v>
      </c>
      <c r="AO15" s="10">
        <v>68.556588900946323</v>
      </c>
      <c r="AP15" s="10">
        <v>45.786653394421329</v>
      </c>
      <c r="AQ15" s="10">
        <v>56.29230750377566</v>
      </c>
      <c r="AR15" s="10">
        <v>44.805230931309552</v>
      </c>
      <c r="AS15" s="10">
        <v>54.026788659367227</v>
      </c>
      <c r="AT15" s="10">
        <v>89.803887206485726</v>
      </c>
      <c r="AU15" s="10">
        <v>57.467302584826463</v>
      </c>
      <c r="AV15" s="10">
        <v>44.520808131011648</v>
      </c>
      <c r="AW15" s="10">
        <v>53.847800336180192</v>
      </c>
      <c r="AX15" s="10">
        <v>30.904741860410951</v>
      </c>
      <c r="AY15" s="10">
        <v>66.425157833210733</v>
      </c>
      <c r="AZ15" s="10">
        <v>53.333587189541703</v>
      </c>
      <c r="BA15" s="10">
        <v>68.28974746350076</v>
      </c>
      <c r="BB15" s="10">
        <v>79.342538940685159</v>
      </c>
    </row>
    <row r="16" spans="1:54" s="11" customFormat="1" x14ac:dyDescent="0.35">
      <c r="A16" s="1" t="str">
        <f>マスタ!B16</f>
        <v>●</v>
      </c>
      <c r="B16" s="7" t="str">
        <f>IF(マスタ!C16="","",マスタ!C16)</f>
        <v>虚血性心疾患、心不全、大動脈疾患及び心血管疾患の年齢調整死亡率</v>
      </c>
      <c r="C16" s="7" t="str">
        <f>IF(マスタ!D16="","",マスタ!D16)</f>
        <v>虚血性心疾患の年齢調整死亡率（女性）</v>
      </c>
      <c r="D16" s="7" t="str">
        <f>IF(マスタ!E16="","",マスタ!E16)</f>
        <v>虚血性心疾患、心不全、大動脈疾患及び心血管疾患の年齢調整死亡率（虚血性心疾患の年齢調整死亡率（女性））</v>
      </c>
      <c r="E16" s="3" t="str">
        <f>IF(マスタ!F16="","",マスタ!F16)</f>
        <v>人口動態統計</v>
      </c>
      <c r="F16" s="2" t="s">
        <v>164</v>
      </c>
      <c r="G16" s="10">
        <v>30.716497530572269</v>
      </c>
      <c r="H16" s="10">
        <v>25.454485275273111</v>
      </c>
      <c r="I16" s="10">
        <v>21.509330188901469</v>
      </c>
      <c r="J16" s="10">
        <v>21.32604770896662</v>
      </c>
      <c r="K16" s="10">
        <v>23.027806155817132</v>
      </c>
      <c r="L16" s="10">
        <v>14.94886432740188</v>
      </c>
      <c r="M16" s="10">
        <v>36.673098960950327</v>
      </c>
      <c r="N16" s="10">
        <v>31.71471965282208</v>
      </c>
      <c r="O16" s="10">
        <v>32.874314764204613</v>
      </c>
      <c r="P16" s="10">
        <v>52.065421363408561</v>
      </c>
      <c r="Q16" s="10">
        <v>21.56883197145687</v>
      </c>
      <c r="R16" s="10">
        <v>43.736177756444889</v>
      </c>
      <c r="S16" s="10">
        <v>26.850282793838051</v>
      </c>
      <c r="T16" s="10">
        <v>44.126928075660892</v>
      </c>
      <c r="U16" s="10">
        <v>28.26056732876399</v>
      </c>
      <c r="V16" s="10">
        <v>18.766116749977488</v>
      </c>
      <c r="W16" s="10">
        <v>23.55797361501072</v>
      </c>
      <c r="X16" s="10">
        <v>33.681745241329963</v>
      </c>
      <c r="Y16" s="10">
        <v>37.935319933095961</v>
      </c>
      <c r="Z16" s="10">
        <v>24.05162409963857</v>
      </c>
      <c r="AA16" s="10">
        <v>21.842659934385718</v>
      </c>
      <c r="AB16" s="10">
        <v>25.58528159735496</v>
      </c>
      <c r="AC16" s="10">
        <v>23.99746932530276</v>
      </c>
      <c r="AD16" s="10">
        <v>27.486899403124031</v>
      </c>
      <c r="AE16" s="10">
        <v>32.09447656923826</v>
      </c>
      <c r="AF16" s="10">
        <v>34.123951764027993</v>
      </c>
      <c r="AG16" s="10">
        <v>43.094603359705857</v>
      </c>
      <c r="AH16" s="10">
        <v>50.72526288593675</v>
      </c>
      <c r="AI16" s="10">
        <v>30.401763320278171</v>
      </c>
      <c r="AJ16" s="10">
        <v>15.55962441553209</v>
      </c>
      <c r="AK16" s="10">
        <v>48.342149281265307</v>
      </c>
      <c r="AL16" s="10">
        <v>22.10054720310195</v>
      </c>
      <c r="AM16" s="10">
        <v>14.322057632432999</v>
      </c>
      <c r="AN16" s="10">
        <v>34.837713013374326</v>
      </c>
      <c r="AO16" s="10">
        <v>30.719987077353149</v>
      </c>
      <c r="AP16" s="10">
        <v>22.063161154657941</v>
      </c>
      <c r="AQ16" s="10">
        <v>24.16799128850511</v>
      </c>
      <c r="AR16" s="10">
        <v>19.425217728204959</v>
      </c>
      <c r="AS16" s="10">
        <v>21.984953563124151</v>
      </c>
      <c r="AT16" s="10">
        <v>30.856089727415281</v>
      </c>
      <c r="AU16" s="10">
        <v>24.452003569695179</v>
      </c>
      <c r="AV16" s="10">
        <v>20.964621693863261</v>
      </c>
      <c r="AW16" s="10">
        <v>24.445545344708439</v>
      </c>
      <c r="AX16" s="10">
        <v>15.11375512570155</v>
      </c>
      <c r="AY16" s="10">
        <v>30.299412177461338</v>
      </c>
      <c r="AZ16" s="10">
        <v>23.74825503852977</v>
      </c>
      <c r="BA16" s="10">
        <v>29.484311275673321</v>
      </c>
      <c r="BB16" s="10">
        <v>29.42731157640284</v>
      </c>
    </row>
    <row r="17" spans="1:54" s="11" customFormat="1" x14ac:dyDescent="0.35">
      <c r="A17" s="1" t="str">
        <f>マスタ!B17</f>
        <v>●</v>
      </c>
      <c r="B17" s="7" t="str">
        <f>IF(マスタ!C17="","",マスタ!C17)</f>
        <v>虚血性心疾患、心不全、大動脈疾患及び心血管疾患の年齢調整死亡率</v>
      </c>
      <c r="C17" s="7" t="str">
        <f>IF(マスタ!D17="","",マスタ!D17)</f>
        <v>心不全の年齢調整死亡率（男性）</v>
      </c>
      <c r="D17" s="7" t="str">
        <f>IF(マスタ!E17="","",マスタ!E17)</f>
        <v>虚血性心疾患、心不全、大動脈疾患及び心血管疾患の年齢調整死亡率（心不全の年齢調整死亡率（男性））</v>
      </c>
      <c r="E17" s="3" t="str">
        <f>IF(マスタ!F17="","",マスタ!F17)</f>
        <v>人口動態統計</v>
      </c>
      <c r="F17" s="2" t="s">
        <v>164</v>
      </c>
      <c r="G17" s="10">
        <v>76.415994919430432</v>
      </c>
      <c r="H17" s="10">
        <v>80.077793652943768</v>
      </c>
      <c r="I17" s="10">
        <v>94.289059095582147</v>
      </c>
      <c r="J17" s="10">
        <v>56.799082583387218</v>
      </c>
      <c r="K17" s="10">
        <v>68.244651758507302</v>
      </c>
      <c r="L17" s="10">
        <v>89.9723508738155</v>
      </c>
      <c r="M17" s="10">
        <v>66.061725130591384</v>
      </c>
      <c r="N17" s="10">
        <v>64.840230926919403</v>
      </c>
      <c r="O17" s="10">
        <v>74.914311478026193</v>
      </c>
      <c r="P17" s="10">
        <v>64.419042402311376</v>
      </c>
      <c r="Q17" s="10">
        <v>73.836526686552801</v>
      </c>
      <c r="R17" s="10">
        <v>65.668325402763102</v>
      </c>
      <c r="S17" s="10">
        <v>72.890854511386436</v>
      </c>
      <c r="T17" s="10">
        <v>57.902413010252097</v>
      </c>
      <c r="U17" s="10">
        <v>101.2797424836249</v>
      </c>
      <c r="V17" s="10">
        <v>68.853385496743044</v>
      </c>
      <c r="W17" s="10">
        <v>78.651726902047628</v>
      </c>
      <c r="X17" s="10">
        <v>65.216259505761712</v>
      </c>
      <c r="Y17" s="10">
        <v>78.978974629734807</v>
      </c>
      <c r="Z17" s="10">
        <v>74.505572556411821</v>
      </c>
      <c r="AA17" s="10">
        <v>68.956797862954375</v>
      </c>
      <c r="AB17" s="10">
        <v>75.58613939887546</v>
      </c>
      <c r="AC17" s="10">
        <v>74.13751531098535</v>
      </c>
      <c r="AD17" s="10">
        <v>55.390160210905847</v>
      </c>
      <c r="AE17" s="10">
        <v>56.577621934179241</v>
      </c>
      <c r="AF17" s="10">
        <v>72.541346049772528</v>
      </c>
      <c r="AG17" s="10">
        <v>84.361876206212273</v>
      </c>
      <c r="AH17" s="10">
        <v>76.276999173023626</v>
      </c>
      <c r="AI17" s="10">
        <v>76.640348943724362</v>
      </c>
      <c r="AJ17" s="10">
        <v>58.574256717761841</v>
      </c>
      <c r="AK17" s="10">
        <v>72.527580064564347</v>
      </c>
      <c r="AL17" s="10">
        <v>71.653737073359636</v>
      </c>
      <c r="AM17" s="10">
        <v>60.503376855178637</v>
      </c>
      <c r="AN17" s="10">
        <v>74.458693964859478</v>
      </c>
      <c r="AO17" s="10">
        <v>84.727607113391286</v>
      </c>
      <c r="AP17" s="10">
        <v>65.446293148460441</v>
      </c>
      <c r="AQ17" s="10">
        <v>55.90547331699937</v>
      </c>
      <c r="AR17" s="10">
        <v>68.634269683542868</v>
      </c>
      <c r="AS17" s="10">
        <v>94.220255716897654</v>
      </c>
      <c r="AT17" s="10">
        <v>81.949920135647929</v>
      </c>
      <c r="AU17" s="10">
        <v>57.779052588512343</v>
      </c>
      <c r="AV17" s="10">
        <v>69.1033980484914</v>
      </c>
      <c r="AW17" s="10">
        <v>81.442195484148968</v>
      </c>
      <c r="AX17" s="10">
        <v>62.629724056424713</v>
      </c>
      <c r="AY17" s="10">
        <v>57.445495729910853</v>
      </c>
      <c r="AZ17" s="10">
        <v>81.149053163519213</v>
      </c>
      <c r="BA17" s="10">
        <v>75.684519360400799</v>
      </c>
      <c r="BB17" s="10">
        <v>54.227417686825177</v>
      </c>
    </row>
    <row r="18" spans="1:54" s="11" customFormat="1" x14ac:dyDescent="0.35">
      <c r="A18" s="1" t="str">
        <f>マスタ!B18</f>
        <v>●</v>
      </c>
      <c r="B18" s="7" t="str">
        <f>IF(マスタ!C18="","",マスタ!C18)</f>
        <v>虚血性心疾患、心不全、大動脈疾患及び心血管疾患の年齢調整死亡率</v>
      </c>
      <c r="C18" s="7" t="str">
        <f>IF(マスタ!D18="","",マスタ!D18)</f>
        <v>心不全の年齢調整死亡率（女性）</v>
      </c>
      <c r="D18" s="7" t="str">
        <f>IF(マスタ!E18="","",マスタ!E18)</f>
        <v>虚血性心疾患、心不全、大動脈疾患及び心血管疾患の年齢調整死亡率（心不全の年齢調整死亡率（女性））</v>
      </c>
      <c r="E18" s="3" t="str">
        <f>IF(マスタ!F18="","",マスタ!F18)</f>
        <v>人口動態統計</v>
      </c>
      <c r="F18" s="2" t="s">
        <v>164</v>
      </c>
      <c r="G18" s="10">
        <v>53.317664992479997</v>
      </c>
      <c r="H18" s="10">
        <v>63.460748001711032</v>
      </c>
      <c r="I18" s="10">
        <v>66.244422624376412</v>
      </c>
      <c r="J18" s="10">
        <v>52.717107568399427</v>
      </c>
      <c r="K18" s="10">
        <v>58.91273176918795</v>
      </c>
      <c r="L18" s="10">
        <v>60.189918553342231</v>
      </c>
      <c r="M18" s="10">
        <v>55.596999898191093</v>
      </c>
      <c r="N18" s="10">
        <v>60.411806566795157</v>
      </c>
      <c r="O18" s="10">
        <v>65.102209377899811</v>
      </c>
      <c r="P18" s="10">
        <v>49.257120867159173</v>
      </c>
      <c r="Q18" s="10">
        <v>57.864411611987492</v>
      </c>
      <c r="R18" s="10">
        <v>57.122016114805518</v>
      </c>
      <c r="S18" s="10">
        <v>57.369700341426878</v>
      </c>
      <c r="T18" s="10">
        <v>46.329521839801572</v>
      </c>
      <c r="U18" s="10">
        <v>60.764638748200511</v>
      </c>
      <c r="V18" s="10">
        <v>51.36371913616901</v>
      </c>
      <c r="W18" s="10">
        <v>64.944954775062612</v>
      </c>
      <c r="X18" s="10">
        <v>55.11677952828299</v>
      </c>
      <c r="Y18" s="10">
        <v>65.595999964612062</v>
      </c>
      <c r="Z18" s="10">
        <v>58.985196902506168</v>
      </c>
      <c r="AA18" s="10">
        <v>55.754456692328013</v>
      </c>
      <c r="AB18" s="10">
        <v>61.948761787829817</v>
      </c>
      <c r="AC18" s="10">
        <v>55.413710719205241</v>
      </c>
      <c r="AD18" s="10">
        <v>45.936716298521148</v>
      </c>
      <c r="AE18" s="10">
        <v>51.112699420537183</v>
      </c>
      <c r="AF18" s="10">
        <v>61.351086506443643</v>
      </c>
      <c r="AG18" s="10">
        <v>60.004529706848572</v>
      </c>
      <c r="AH18" s="10">
        <v>61.342280408622067</v>
      </c>
      <c r="AI18" s="10">
        <v>62.457987180338982</v>
      </c>
      <c r="AJ18" s="10">
        <v>55.851262072525728</v>
      </c>
      <c r="AK18" s="10">
        <v>61.713245452734867</v>
      </c>
      <c r="AL18" s="10">
        <v>57.598056730900304</v>
      </c>
      <c r="AM18" s="10">
        <v>47.811050560813861</v>
      </c>
      <c r="AN18" s="10">
        <v>63.843382995806138</v>
      </c>
      <c r="AO18" s="10">
        <v>66.017328599269561</v>
      </c>
      <c r="AP18" s="10">
        <v>60.089766986012833</v>
      </c>
      <c r="AQ18" s="10">
        <v>60.511881023435294</v>
      </c>
      <c r="AR18" s="10">
        <v>55.839690181778543</v>
      </c>
      <c r="AS18" s="10">
        <v>63.478536192715502</v>
      </c>
      <c r="AT18" s="10">
        <v>63.810766255734883</v>
      </c>
      <c r="AU18" s="10">
        <v>48.433118972622111</v>
      </c>
      <c r="AV18" s="10">
        <v>61.248993652995118</v>
      </c>
      <c r="AW18" s="10">
        <v>73.0907455038341</v>
      </c>
      <c r="AX18" s="10">
        <v>57.974426403726547</v>
      </c>
      <c r="AY18" s="10">
        <v>54.286974537554137</v>
      </c>
      <c r="AZ18" s="10">
        <v>69.036707512870521</v>
      </c>
      <c r="BA18" s="10">
        <v>64.577175720308134</v>
      </c>
      <c r="BB18" s="10">
        <v>40.127255912491663</v>
      </c>
    </row>
    <row r="19" spans="1:54" s="11" customFormat="1" x14ac:dyDescent="0.35">
      <c r="A19" s="1" t="str">
        <f>マスタ!B19</f>
        <v>●</v>
      </c>
      <c r="B19" s="7" t="str">
        <f>IF(マスタ!C19="","",マスタ!C19)</f>
        <v>虚血性心疾患、心不全、大動脈疾患及び心血管疾患の年齢調整死亡率</v>
      </c>
      <c r="C19" s="7" t="str">
        <f>IF(マスタ!D19="","",マスタ!D19)</f>
        <v>大動脈疾患の年齢調整死亡率（男性）</v>
      </c>
      <c r="D19" s="7" t="str">
        <f>IF(マスタ!E19="","",マスタ!E19)</f>
        <v>虚血性心疾患、心不全、大動脈疾患及び心血管疾患の年齢調整死亡率（大動脈疾患の年齢調整死亡率（男性））</v>
      </c>
      <c r="E19" s="3" t="str">
        <f>IF(マスタ!F19="","",マスタ!F19)</f>
        <v>人口動態統計</v>
      </c>
      <c r="F19" s="2" t="s">
        <v>164</v>
      </c>
      <c r="G19" s="10">
        <v>17.6876302395858</v>
      </c>
      <c r="H19" s="10">
        <v>19.998769400738791</v>
      </c>
      <c r="I19" s="10">
        <v>19.353523794179239</v>
      </c>
      <c r="J19" s="10">
        <v>20.408479122759459</v>
      </c>
      <c r="K19" s="10">
        <v>18.458153990710159</v>
      </c>
      <c r="L19" s="10">
        <v>17.715016456347179</v>
      </c>
      <c r="M19" s="10">
        <v>19.210463646455931</v>
      </c>
      <c r="N19" s="10">
        <v>22.090765801474031</v>
      </c>
      <c r="O19" s="10">
        <v>18.64248994069785</v>
      </c>
      <c r="P19" s="10">
        <v>19.08875193515463</v>
      </c>
      <c r="Q19" s="10">
        <v>18.54744714571514</v>
      </c>
      <c r="R19" s="10">
        <v>13.75880671282556</v>
      </c>
      <c r="S19" s="10">
        <v>16.7812028561486</v>
      </c>
      <c r="T19" s="10">
        <v>18.212924735560652</v>
      </c>
      <c r="U19" s="10">
        <v>15.72792952247223</v>
      </c>
      <c r="V19" s="10">
        <v>17.67757781173999</v>
      </c>
      <c r="W19" s="10">
        <v>20.277869973199621</v>
      </c>
      <c r="X19" s="10">
        <v>19.642363699043539</v>
      </c>
      <c r="Y19" s="10">
        <v>16.33490019967898</v>
      </c>
      <c r="Z19" s="10">
        <v>19.828833557146879</v>
      </c>
      <c r="AA19" s="10">
        <v>18.968401839086301</v>
      </c>
      <c r="AB19" s="10">
        <v>18.78207161531699</v>
      </c>
      <c r="AC19" s="10">
        <v>15.94514186317776</v>
      </c>
      <c r="AD19" s="10">
        <v>18.793502815848971</v>
      </c>
      <c r="AE19" s="10">
        <v>19.835544254360091</v>
      </c>
      <c r="AF19" s="10">
        <v>15.9941268517433</v>
      </c>
      <c r="AG19" s="10">
        <v>13.74831925629776</v>
      </c>
      <c r="AH19" s="10">
        <v>14.781518107619069</v>
      </c>
      <c r="AI19" s="10">
        <v>17.27067480966139</v>
      </c>
      <c r="AJ19" s="10">
        <v>16.463749705793969</v>
      </c>
      <c r="AK19" s="10">
        <v>15.4999557018059</v>
      </c>
      <c r="AL19" s="10">
        <v>17.625940073731481</v>
      </c>
      <c r="AM19" s="10">
        <v>18.00715605534678</v>
      </c>
      <c r="AN19" s="10">
        <v>16.61795275195556</v>
      </c>
      <c r="AO19" s="10">
        <v>16.365551980428901</v>
      </c>
      <c r="AP19" s="10">
        <v>15.183817046196999</v>
      </c>
      <c r="AQ19" s="10">
        <v>16.135086794683279</v>
      </c>
      <c r="AR19" s="10">
        <v>15.79119394170198</v>
      </c>
      <c r="AS19" s="10">
        <v>13.750824179814559</v>
      </c>
      <c r="AT19" s="10">
        <v>16.862672446921952</v>
      </c>
      <c r="AU19" s="10">
        <v>19.317490030293051</v>
      </c>
      <c r="AV19" s="10">
        <v>21.113033237152589</v>
      </c>
      <c r="AW19" s="10">
        <v>19.92903687814718</v>
      </c>
      <c r="AX19" s="10">
        <v>18.85503877138915</v>
      </c>
      <c r="AY19" s="10">
        <v>17.178307243611609</v>
      </c>
      <c r="AZ19" s="10">
        <v>18.000626751365321</v>
      </c>
      <c r="BA19" s="10">
        <v>19.662294041026989</v>
      </c>
      <c r="BB19" s="10">
        <v>17.361378564104271</v>
      </c>
    </row>
    <row r="20" spans="1:54" s="11" customFormat="1" x14ac:dyDescent="0.35">
      <c r="A20" s="1" t="str">
        <f>マスタ!B20</f>
        <v>●</v>
      </c>
      <c r="B20" s="7" t="str">
        <f>IF(マスタ!C20="","",マスタ!C20)</f>
        <v>虚血性心疾患、心不全、大動脈疾患及び心血管疾患の年齢調整死亡率</v>
      </c>
      <c r="C20" s="7" t="str">
        <f>IF(マスタ!D20="","",マスタ!D20)</f>
        <v>大動脈疾患の年齢調整死亡率（女性）</v>
      </c>
      <c r="D20" s="7" t="str">
        <f>IF(マスタ!E20="","",マスタ!E20)</f>
        <v>虚血性心疾患、心不全、大動脈疾患及び心血管疾患の年齢調整死亡率（大動脈疾患の年齢調整死亡率（女性））</v>
      </c>
      <c r="E20" s="3" t="str">
        <f>IF(マスタ!F20="","",マスタ!F20)</f>
        <v>人口動態統計</v>
      </c>
      <c r="F20" s="2" t="s">
        <v>164</v>
      </c>
      <c r="G20" s="10">
        <v>10.823872747279619</v>
      </c>
      <c r="H20" s="10">
        <v>12.89946883790584</v>
      </c>
      <c r="I20" s="10">
        <v>12.16732246218198</v>
      </c>
      <c r="J20" s="10">
        <v>12.29837717910261</v>
      </c>
      <c r="K20" s="10">
        <v>10.657198840996699</v>
      </c>
      <c r="L20" s="10">
        <v>9.2525477192723447</v>
      </c>
      <c r="M20" s="10">
        <v>10.410145885738149</v>
      </c>
      <c r="N20" s="10">
        <v>14.69144276777967</v>
      </c>
      <c r="O20" s="10">
        <v>10.876595901410539</v>
      </c>
      <c r="P20" s="10">
        <v>10.78058812752246</v>
      </c>
      <c r="Q20" s="10">
        <v>11.26688380225443</v>
      </c>
      <c r="R20" s="10">
        <v>10.060087892867539</v>
      </c>
      <c r="S20" s="10">
        <v>10.70363808151045</v>
      </c>
      <c r="T20" s="10">
        <v>11.129601331313941</v>
      </c>
      <c r="U20" s="10">
        <v>10.44258387815646</v>
      </c>
      <c r="V20" s="10">
        <v>9.8906035278976958</v>
      </c>
      <c r="W20" s="10">
        <v>11.13243198654056</v>
      </c>
      <c r="X20" s="10">
        <v>11.12897135736981</v>
      </c>
      <c r="Y20" s="10">
        <v>9.053812583330819</v>
      </c>
      <c r="Z20" s="10">
        <v>15.098438152468271</v>
      </c>
      <c r="AA20" s="10">
        <v>13.34977462905521</v>
      </c>
      <c r="AB20" s="10">
        <v>11.94058123830539</v>
      </c>
      <c r="AC20" s="10">
        <v>10.811685926422699</v>
      </c>
      <c r="AD20" s="10">
        <v>12.549200972322121</v>
      </c>
      <c r="AE20" s="10">
        <v>11.269687259001239</v>
      </c>
      <c r="AF20" s="10">
        <v>10.17155428624676</v>
      </c>
      <c r="AG20" s="10">
        <v>8.6109750511250436</v>
      </c>
      <c r="AH20" s="10">
        <v>8.8670294655565716</v>
      </c>
      <c r="AI20" s="10">
        <v>9.5942273519401766</v>
      </c>
      <c r="AJ20" s="10">
        <v>10.127767449598659</v>
      </c>
      <c r="AK20" s="10">
        <v>9.1481275882165054</v>
      </c>
      <c r="AL20" s="10">
        <v>18.242546024723559</v>
      </c>
      <c r="AM20" s="10">
        <v>13.38008196534204</v>
      </c>
      <c r="AN20" s="10">
        <v>9.7626259278697844</v>
      </c>
      <c r="AO20" s="10">
        <v>9.3966623880228681</v>
      </c>
      <c r="AP20" s="10">
        <v>10.59183988184137</v>
      </c>
      <c r="AQ20" s="10">
        <v>9.0346701324662053</v>
      </c>
      <c r="AR20" s="10">
        <v>9.9414035131841345</v>
      </c>
      <c r="AS20" s="10">
        <v>10.65563468093394</v>
      </c>
      <c r="AT20" s="10">
        <v>12.331877507485011</v>
      </c>
      <c r="AU20" s="10">
        <v>11.196273156708431</v>
      </c>
      <c r="AV20" s="10">
        <v>8.7426769115926639</v>
      </c>
      <c r="AW20" s="10">
        <v>12.06608386544919</v>
      </c>
      <c r="AX20" s="10">
        <v>12.393443033496411</v>
      </c>
      <c r="AY20" s="10">
        <v>12.008903654322729</v>
      </c>
      <c r="AZ20" s="10">
        <v>10.767746112670849</v>
      </c>
      <c r="BA20" s="10">
        <v>14.499602837777539</v>
      </c>
      <c r="BB20" s="10">
        <v>11.881063374872349</v>
      </c>
    </row>
    <row r="21" spans="1:54" s="11" customFormat="1" x14ac:dyDescent="0.35">
      <c r="A21" s="1" t="str">
        <f>マスタ!B21</f>
        <v>●</v>
      </c>
      <c r="B21" s="7" t="str">
        <f>IF(マスタ!C21="","",マスタ!C21)</f>
        <v>虚血性心疾患、心不全、大動脈疾患及び心血管疾患の年齢調整死亡率</v>
      </c>
      <c r="C21" s="7" t="str">
        <f>IF(マスタ!D21="","",マスタ!D21)</f>
        <v>心血管疾患の年齢調整死亡率（男性）</v>
      </c>
      <c r="D21" s="7" t="str">
        <f>IF(マスタ!E21="","",マスタ!E21)</f>
        <v>虚血性心疾患、心不全、大動脈疾患及び心血管疾患の年齢調整死亡率（心血管疾患の年齢調整死亡率（男性））</v>
      </c>
      <c r="E21" s="3" t="str">
        <f>IF(マスタ!F21="","",マスタ!F21)</f>
        <v>人口動態統計</v>
      </c>
      <c r="F21" s="2" t="s">
        <v>164</v>
      </c>
      <c r="G21" s="10">
        <v>205.72568653728479</v>
      </c>
      <c r="H21" s="10">
        <v>188.6801404440325</v>
      </c>
      <c r="I21" s="10">
        <v>238.07187602062459</v>
      </c>
      <c r="J21" s="10">
        <v>220.73614440756211</v>
      </c>
      <c r="K21" s="10">
        <v>199.6533714300908</v>
      </c>
      <c r="L21" s="10">
        <v>167.61541219446909</v>
      </c>
      <c r="M21" s="10">
        <v>215.0084212511255</v>
      </c>
      <c r="N21" s="10">
        <v>211.9965297501837</v>
      </c>
      <c r="O21" s="10">
        <v>204.06942693327599</v>
      </c>
      <c r="P21" s="10">
        <v>227.01475132803529</v>
      </c>
      <c r="Q21" s="10">
        <v>213.68395203132721</v>
      </c>
      <c r="R21" s="10">
        <v>202.25001628399531</v>
      </c>
      <c r="S21" s="10">
        <v>214.13533498676591</v>
      </c>
      <c r="T21" s="10">
        <v>200.882264423034</v>
      </c>
      <c r="U21" s="10">
        <v>208.2056897212249</v>
      </c>
      <c r="V21" s="10">
        <v>179.26044062674109</v>
      </c>
      <c r="W21" s="10">
        <v>170.0658299101635</v>
      </c>
      <c r="X21" s="10">
        <v>185.96777013628281</v>
      </c>
      <c r="Y21" s="10">
        <v>199.73312355280589</v>
      </c>
      <c r="Z21" s="10">
        <v>177.78728926656919</v>
      </c>
      <c r="AA21" s="10">
        <v>182.5571327858504</v>
      </c>
      <c r="AB21" s="10">
        <v>188.41946233300109</v>
      </c>
      <c r="AC21" s="10">
        <v>186.30096568123091</v>
      </c>
      <c r="AD21" s="10">
        <v>157.74460059917499</v>
      </c>
      <c r="AE21" s="10">
        <v>207.12732969244939</v>
      </c>
      <c r="AF21" s="10">
        <v>187.59440848876051</v>
      </c>
      <c r="AG21" s="10">
        <v>218.11527674860881</v>
      </c>
      <c r="AH21" s="10">
        <v>232.0208693226011</v>
      </c>
      <c r="AI21" s="10">
        <v>191.31403397053569</v>
      </c>
      <c r="AJ21" s="10">
        <v>210.82197627558111</v>
      </c>
      <c r="AK21" s="10">
        <v>226.12217111179859</v>
      </c>
      <c r="AL21" s="10">
        <v>166.85666763491881</v>
      </c>
      <c r="AM21" s="10">
        <v>171.77886138029839</v>
      </c>
      <c r="AN21" s="10">
        <v>196.64321706497779</v>
      </c>
      <c r="AO21" s="10">
        <v>211.7788720181924</v>
      </c>
      <c r="AP21" s="10">
        <v>226.07418685028091</v>
      </c>
      <c r="AQ21" s="10">
        <v>186.034264926514</v>
      </c>
      <c r="AR21" s="10">
        <v>213.8632286092367</v>
      </c>
      <c r="AS21" s="10">
        <v>243.68023086107991</v>
      </c>
      <c r="AT21" s="10">
        <v>209.14838393373799</v>
      </c>
      <c r="AU21" s="10">
        <v>149.4860976481539</v>
      </c>
      <c r="AV21" s="10">
        <v>169.13388223496631</v>
      </c>
      <c r="AW21" s="10">
        <v>190.6471457701239</v>
      </c>
      <c r="AX21" s="10">
        <v>183.10718953780199</v>
      </c>
      <c r="AY21" s="10">
        <v>173.336580371276</v>
      </c>
      <c r="AZ21" s="10">
        <v>224.39935005774041</v>
      </c>
      <c r="BA21" s="10">
        <v>184.75988832149841</v>
      </c>
      <c r="BB21" s="10">
        <v>190.40231317487539</v>
      </c>
    </row>
    <row r="22" spans="1:54" s="11" customFormat="1" x14ac:dyDescent="0.35">
      <c r="A22" s="1" t="str">
        <f>マスタ!B22</f>
        <v>●</v>
      </c>
      <c r="B22" s="7" t="str">
        <f>IF(マスタ!C22="","",マスタ!C22)</f>
        <v>虚血性心疾患、心不全、大動脈疾患及び心血管疾患の年齢調整死亡率</v>
      </c>
      <c r="C22" s="7" t="str">
        <f>IF(マスタ!D22="","",マスタ!D22)</f>
        <v>心血管疾患の年齢調整死亡率（女性）</v>
      </c>
      <c r="D22" s="7" t="str">
        <f>IF(マスタ!E22="","",マスタ!E22)</f>
        <v>虚血性心疾患、心不全、大動脈疾患及び心血管疾患の年齢調整死亡率（心血管疾患の年齢調整死亡率（女性））</v>
      </c>
      <c r="E22" s="3" t="str">
        <f>IF(マスタ!F22="","",マスタ!F22)</f>
        <v>人口動態統計</v>
      </c>
      <c r="F22" s="2" t="s">
        <v>164</v>
      </c>
      <c r="G22" s="10">
        <v>115.9139134106828</v>
      </c>
      <c r="H22" s="10">
        <v>122.5748422789881</v>
      </c>
      <c r="I22" s="10">
        <v>127.77661127257321</v>
      </c>
      <c r="J22" s="10">
        <v>133.33370475130391</v>
      </c>
      <c r="K22" s="10">
        <v>120.07306358426879</v>
      </c>
      <c r="L22" s="10">
        <v>106.5496321355844</v>
      </c>
      <c r="M22" s="10">
        <v>128.01848520738511</v>
      </c>
      <c r="N22" s="10">
        <v>133.71414761866171</v>
      </c>
      <c r="O22" s="10">
        <v>127.4609369963386</v>
      </c>
      <c r="P22" s="10">
        <v>130.27978132734671</v>
      </c>
      <c r="Q22" s="10">
        <v>130.38767288190911</v>
      </c>
      <c r="R22" s="10">
        <v>128.53773371766701</v>
      </c>
      <c r="S22" s="10">
        <v>128.45409074642691</v>
      </c>
      <c r="T22" s="10">
        <v>115.40298416060961</v>
      </c>
      <c r="U22" s="10">
        <v>111.42969171447309</v>
      </c>
      <c r="V22" s="10">
        <v>109.8321635244789</v>
      </c>
      <c r="W22" s="10">
        <v>112.48228522357979</v>
      </c>
      <c r="X22" s="10">
        <v>119.8153595800831</v>
      </c>
      <c r="Y22" s="10">
        <v>135.7725396093517</v>
      </c>
      <c r="Z22" s="10">
        <v>120.3080966427369</v>
      </c>
      <c r="AA22" s="10">
        <v>112.2564609656976</v>
      </c>
      <c r="AB22" s="10">
        <v>119.7850135702114</v>
      </c>
      <c r="AC22" s="10">
        <v>115.644330443502</v>
      </c>
      <c r="AD22" s="10">
        <v>98.797291086845419</v>
      </c>
      <c r="AE22" s="10">
        <v>128.96353929439519</v>
      </c>
      <c r="AF22" s="10">
        <v>127.069665303075</v>
      </c>
      <c r="AG22" s="10">
        <v>128.28617967237659</v>
      </c>
      <c r="AH22" s="10">
        <v>135.54301993489651</v>
      </c>
      <c r="AI22" s="10">
        <v>121.0446500478342</v>
      </c>
      <c r="AJ22" s="10">
        <v>134.44874577066571</v>
      </c>
      <c r="AK22" s="10">
        <v>138.4971477622679</v>
      </c>
      <c r="AL22" s="10">
        <v>109.31274563783811</v>
      </c>
      <c r="AM22" s="10">
        <v>107.5920690148063</v>
      </c>
      <c r="AN22" s="10">
        <v>123.01849655921311</v>
      </c>
      <c r="AO22" s="10">
        <v>130.1360584207651</v>
      </c>
      <c r="AP22" s="10">
        <v>147.40232539484629</v>
      </c>
      <c r="AQ22" s="10">
        <v>127.1897052761057</v>
      </c>
      <c r="AR22" s="10">
        <v>138.5796674969034</v>
      </c>
      <c r="AS22" s="10">
        <v>139.46826270744461</v>
      </c>
      <c r="AT22" s="10">
        <v>126.56236606009089</v>
      </c>
      <c r="AU22" s="10">
        <v>100.49830552587549</v>
      </c>
      <c r="AV22" s="10">
        <v>121.86647903895511</v>
      </c>
      <c r="AW22" s="10">
        <v>133.80478112008291</v>
      </c>
      <c r="AX22" s="10">
        <v>130.43515575811639</v>
      </c>
      <c r="AY22" s="10">
        <v>118.91619942051631</v>
      </c>
      <c r="AZ22" s="10">
        <v>139.7442144074426</v>
      </c>
      <c r="BA22" s="10">
        <v>125.46186840627379</v>
      </c>
      <c r="BB22" s="10">
        <v>108.0737892151884</v>
      </c>
    </row>
    <row r="23" spans="1:54" s="11" customFormat="1" x14ac:dyDescent="0.4">
      <c r="A23" s="1" t="str">
        <f>マスタ!B23</f>
        <v>ー</v>
      </c>
      <c r="B23" s="7" t="str">
        <f>IF(マスタ!C23="","",マスタ!C23)</f>
        <v>心肺機能停止傷病者全搬送人員のうち、一般市民による除細動の実施件数</v>
      </c>
      <c r="C23" s="7" t="str">
        <f>IF(マスタ!D23="","",マスタ!D23)</f>
        <v/>
      </c>
      <c r="D23" s="7" t="str">
        <f>IF(マスタ!E23="","",マスタ!E23)</f>
        <v>心肺機能停止傷病者全搬送人員のうち、一般市民による除細動の実施件数</v>
      </c>
      <c r="E23" s="3" t="str">
        <f>IF(マスタ!F23="","",マスタ!F23)</f>
        <v>救急救助の現況</v>
      </c>
      <c r="F23" s="2" t="s">
        <v>166</v>
      </c>
      <c r="G23" s="2">
        <v>1970</v>
      </c>
      <c r="H23" s="2">
        <v>75</v>
      </c>
      <c r="I23" s="2">
        <v>11</v>
      </c>
      <c r="J23" s="2">
        <v>16</v>
      </c>
      <c r="K23" s="2">
        <v>39</v>
      </c>
      <c r="L23" s="2">
        <v>13</v>
      </c>
      <c r="M23" s="2">
        <v>16</v>
      </c>
      <c r="N23" s="2">
        <v>29</v>
      </c>
      <c r="O23" s="2">
        <v>25</v>
      </c>
      <c r="P23" s="2">
        <v>28</v>
      </c>
      <c r="Q23" s="2">
        <v>39</v>
      </c>
      <c r="R23" s="2">
        <v>123</v>
      </c>
      <c r="S23" s="2">
        <v>112</v>
      </c>
      <c r="T23" s="2">
        <v>359</v>
      </c>
      <c r="U23" s="2">
        <v>153</v>
      </c>
      <c r="V23" s="2">
        <v>55</v>
      </c>
      <c r="W23" s="2">
        <v>17</v>
      </c>
      <c r="X23" s="2">
        <v>9</v>
      </c>
      <c r="Y23" s="2">
        <v>9</v>
      </c>
      <c r="Z23" s="2">
        <v>12</v>
      </c>
      <c r="AA23" s="2">
        <v>37</v>
      </c>
      <c r="AB23" s="2">
        <v>21</v>
      </c>
      <c r="AC23" s="2">
        <v>54</v>
      </c>
      <c r="AD23" s="2">
        <v>107</v>
      </c>
      <c r="AE23" s="2">
        <v>34</v>
      </c>
      <c r="AF23" s="2">
        <v>17</v>
      </c>
      <c r="AG23" s="2">
        <v>44</v>
      </c>
      <c r="AH23" s="2">
        <v>114</v>
      </c>
      <c r="AI23" s="2">
        <v>76</v>
      </c>
      <c r="AJ23" s="2">
        <v>17</v>
      </c>
      <c r="AK23" s="2">
        <v>9</v>
      </c>
      <c r="AL23" s="2">
        <v>3</v>
      </c>
      <c r="AM23" s="2">
        <v>8</v>
      </c>
      <c r="AN23" s="2">
        <v>28</v>
      </c>
      <c r="AO23" s="2">
        <v>38</v>
      </c>
      <c r="AP23" s="2">
        <v>12</v>
      </c>
      <c r="AQ23" s="2">
        <v>8</v>
      </c>
      <c r="AR23" s="2">
        <v>3</v>
      </c>
      <c r="AS23" s="2">
        <v>25</v>
      </c>
      <c r="AT23" s="2">
        <v>10</v>
      </c>
      <c r="AU23" s="2">
        <v>51</v>
      </c>
      <c r="AV23" s="2">
        <v>8</v>
      </c>
      <c r="AW23" s="2">
        <v>20</v>
      </c>
      <c r="AX23" s="2">
        <v>26</v>
      </c>
      <c r="AY23" s="2">
        <v>8</v>
      </c>
      <c r="AZ23" s="2">
        <v>13</v>
      </c>
      <c r="BA23" s="2">
        <v>20</v>
      </c>
      <c r="BB23" s="2">
        <v>19</v>
      </c>
    </row>
    <row r="24" spans="1:54" s="11" customFormat="1" x14ac:dyDescent="0.4">
      <c r="A24" s="1" t="str">
        <f>マスタ!B24</f>
        <v>ー</v>
      </c>
      <c r="B24" s="7" t="str">
        <f>IF(マスタ!C24="","",マスタ!C24)</f>
        <v>虚血性心疾患及び大動脈疾患により救急搬送された患者数</v>
      </c>
      <c r="C24" s="7" t="str">
        <f>IF(マスタ!D24="","",マスタ!D24)</f>
        <v>虚血性心疾患により救急搬送された患者数</v>
      </c>
      <c r="D24" s="7" t="str">
        <f>IF(マスタ!E24="","",マスタ!E24)</f>
        <v>虚血性心疾患及び大動脈疾患により救急搬送された患者数（虚血性心疾患により救急搬送された患者数）</v>
      </c>
      <c r="E24" s="3" t="str">
        <f>IF(マスタ!F24="","",マスタ!F24)</f>
        <v>患者調査</v>
      </c>
      <c r="F24" s="1" t="s">
        <v>152</v>
      </c>
      <c r="G24" s="1" t="s">
        <v>152</v>
      </c>
      <c r="H24" s="1" t="s">
        <v>152</v>
      </c>
      <c r="I24" s="1" t="s">
        <v>152</v>
      </c>
      <c r="J24" s="1" t="s">
        <v>152</v>
      </c>
      <c r="K24" s="1" t="s">
        <v>152</v>
      </c>
      <c r="L24" s="1" t="s">
        <v>152</v>
      </c>
      <c r="M24" s="1" t="s">
        <v>152</v>
      </c>
      <c r="N24" s="1" t="s">
        <v>152</v>
      </c>
      <c r="O24" s="1" t="s">
        <v>152</v>
      </c>
      <c r="P24" s="1" t="s">
        <v>152</v>
      </c>
      <c r="Q24" s="1" t="s">
        <v>152</v>
      </c>
      <c r="R24" s="1" t="s">
        <v>152</v>
      </c>
      <c r="S24" s="1" t="s">
        <v>152</v>
      </c>
      <c r="T24" s="1" t="s">
        <v>152</v>
      </c>
      <c r="U24" s="1" t="s">
        <v>152</v>
      </c>
      <c r="V24" s="1" t="s">
        <v>152</v>
      </c>
      <c r="W24" s="1" t="s">
        <v>152</v>
      </c>
      <c r="X24" s="1" t="s">
        <v>152</v>
      </c>
      <c r="Y24" s="1" t="s">
        <v>152</v>
      </c>
      <c r="Z24" s="1" t="s">
        <v>152</v>
      </c>
      <c r="AA24" s="1" t="s">
        <v>152</v>
      </c>
      <c r="AB24" s="1" t="s">
        <v>152</v>
      </c>
      <c r="AC24" s="1" t="s">
        <v>152</v>
      </c>
      <c r="AD24" s="1" t="s">
        <v>152</v>
      </c>
      <c r="AE24" s="1" t="s">
        <v>152</v>
      </c>
      <c r="AF24" s="1" t="s">
        <v>152</v>
      </c>
      <c r="AG24" s="1" t="s">
        <v>152</v>
      </c>
      <c r="AH24" s="1" t="s">
        <v>152</v>
      </c>
      <c r="AI24" s="1" t="s">
        <v>152</v>
      </c>
      <c r="AJ24" s="1" t="s">
        <v>152</v>
      </c>
      <c r="AK24" s="1" t="s">
        <v>152</v>
      </c>
      <c r="AL24" s="1" t="s">
        <v>152</v>
      </c>
      <c r="AM24" s="1" t="s">
        <v>152</v>
      </c>
      <c r="AN24" s="1" t="s">
        <v>152</v>
      </c>
      <c r="AO24" s="1" t="s">
        <v>152</v>
      </c>
      <c r="AP24" s="1" t="s">
        <v>152</v>
      </c>
      <c r="AQ24" s="1" t="s">
        <v>152</v>
      </c>
      <c r="AR24" s="1" t="s">
        <v>152</v>
      </c>
      <c r="AS24" s="1" t="s">
        <v>152</v>
      </c>
      <c r="AT24" s="1" t="s">
        <v>152</v>
      </c>
      <c r="AU24" s="1" t="s">
        <v>152</v>
      </c>
      <c r="AV24" s="1" t="s">
        <v>152</v>
      </c>
      <c r="AW24" s="1" t="s">
        <v>152</v>
      </c>
      <c r="AX24" s="1" t="s">
        <v>152</v>
      </c>
      <c r="AY24" s="1" t="s">
        <v>152</v>
      </c>
      <c r="AZ24" s="1" t="s">
        <v>152</v>
      </c>
      <c r="BA24" s="1" t="s">
        <v>152</v>
      </c>
      <c r="BB24" s="1" t="s">
        <v>152</v>
      </c>
    </row>
    <row r="25" spans="1:54" s="11" customFormat="1" x14ac:dyDescent="0.4">
      <c r="A25" s="1" t="str">
        <f>マスタ!B25</f>
        <v>ー</v>
      </c>
      <c r="B25" s="7" t="str">
        <f>IF(マスタ!C25="","",マスタ!C25)</f>
        <v>虚血性心疾患及び大動脈疾患により救急搬送された患者数</v>
      </c>
      <c r="C25" s="7" t="str">
        <f>IF(マスタ!D25="","",マスタ!D25)</f>
        <v>大動脈疾患により救急搬送された患者数</v>
      </c>
      <c r="D25" s="7" t="str">
        <f>IF(マスタ!E25="","",マスタ!E25)</f>
        <v>虚血性心疾患及び大動脈疾患により救急搬送された患者数（大動脈疾患により救急搬送された患者数）</v>
      </c>
      <c r="E25" s="3" t="str">
        <f>IF(マスタ!F25="","",マスタ!F25)</f>
        <v>患者調査</v>
      </c>
      <c r="F25" s="1" t="s">
        <v>152</v>
      </c>
      <c r="G25" s="1" t="s">
        <v>152</v>
      </c>
      <c r="H25" s="1" t="s">
        <v>152</v>
      </c>
      <c r="I25" s="1" t="s">
        <v>152</v>
      </c>
      <c r="J25" s="1" t="s">
        <v>152</v>
      </c>
      <c r="K25" s="1" t="s">
        <v>152</v>
      </c>
      <c r="L25" s="1" t="s">
        <v>152</v>
      </c>
      <c r="M25" s="1" t="s">
        <v>152</v>
      </c>
      <c r="N25" s="1" t="s">
        <v>152</v>
      </c>
      <c r="O25" s="1" t="s">
        <v>152</v>
      </c>
      <c r="P25" s="1" t="s">
        <v>152</v>
      </c>
      <c r="Q25" s="1" t="s">
        <v>152</v>
      </c>
      <c r="R25" s="1" t="s">
        <v>152</v>
      </c>
      <c r="S25" s="1" t="s">
        <v>152</v>
      </c>
      <c r="T25" s="1" t="s">
        <v>152</v>
      </c>
      <c r="U25" s="1" t="s">
        <v>152</v>
      </c>
      <c r="V25" s="1" t="s">
        <v>152</v>
      </c>
      <c r="W25" s="1" t="s">
        <v>152</v>
      </c>
      <c r="X25" s="1" t="s">
        <v>152</v>
      </c>
      <c r="Y25" s="1" t="s">
        <v>152</v>
      </c>
      <c r="Z25" s="1" t="s">
        <v>152</v>
      </c>
      <c r="AA25" s="1" t="s">
        <v>152</v>
      </c>
      <c r="AB25" s="1" t="s">
        <v>152</v>
      </c>
      <c r="AC25" s="1" t="s">
        <v>152</v>
      </c>
      <c r="AD25" s="1" t="s">
        <v>152</v>
      </c>
      <c r="AE25" s="1" t="s">
        <v>152</v>
      </c>
      <c r="AF25" s="1" t="s">
        <v>152</v>
      </c>
      <c r="AG25" s="1" t="s">
        <v>152</v>
      </c>
      <c r="AH25" s="1" t="s">
        <v>152</v>
      </c>
      <c r="AI25" s="1" t="s">
        <v>152</v>
      </c>
      <c r="AJ25" s="1" t="s">
        <v>152</v>
      </c>
      <c r="AK25" s="1" t="s">
        <v>152</v>
      </c>
      <c r="AL25" s="1" t="s">
        <v>152</v>
      </c>
      <c r="AM25" s="1" t="s">
        <v>152</v>
      </c>
      <c r="AN25" s="1" t="s">
        <v>152</v>
      </c>
      <c r="AO25" s="1" t="s">
        <v>152</v>
      </c>
      <c r="AP25" s="1" t="s">
        <v>152</v>
      </c>
      <c r="AQ25" s="1" t="s">
        <v>152</v>
      </c>
      <c r="AR25" s="1" t="s">
        <v>152</v>
      </c>
      <c r="AS25" s="1" t="s">
        <v>152</v>
      </c>
      <c r="AT25" s="1" t="s">
        <v>152</v>
      </c>
      <c r="AU25" s="1" t="s">
        <v>152</v>
      </c>
      <c r="AV25" s="1" t="s">
        <v>152</v>
      </c>
      <c r="AW25" s="1" t="s">
        <v>152</v>
      </c>
      <c r="AX25" s="1" t="s">
        <v>152</v>
      </c>
      <c r="AY25" s="1" t="s">
        <v>152</v>
      </c>
      <c r="AZ25" s="1" t="s">
        <v>152</v>
      </c>
      <c r="BA25" s="1" t="s">
        <v>152</v>
      </c>
      <c r="BB25" s="1" t="s">
        <v>152</v>
      </c>
    </row>
    <row r="26" spans="1:54" s="11" customFormat="1" x14ac:dyDescent="0.4">
      <c r="A26" s="51" t="str">
        <f>マスタ!B26</f>
        <v>ー</v>
      </c>
      <c r="B26" s="54" t="str">
        <f>IF(マスタ!C26="","",マスタ!C26)</f>
        <v>心臓血管外科手術が実施可能な医療機関数</v>
      </c>
      <c r="C26" s="54" t="str">
        <f>IF(マスタ!D26="","",マスタ!D26)</f>
        <v/>
      </c>
      <c r="D26" s="54" t="str">
        <f>IF(マスタ!E26="","",マスタ!E26)</f>
        <v>心臓血管外科手術が実施可能な医療機関数</v>
      </c>
      <c r="E26" s="55" t="str">
        <f>IF(マスタ!F26="","",マスタ!F26)</f>
        <v>NDB</v>
      </c>
      <c r="F26" s="52" t="s">
        <v>164</v>
      </c>
      <c r="G26" s="52" t="s">
        <v>197</v>
      </c>
      <c r="H26" s="52" t="s">
        <v>197</v>
      </c>
      <c r="I26" s="52" t="s">
        <v>197</v>
      </c>
      <c r="J26" s="52" t="s">
        <v>197</v>
      </c>
      <c r="K26" s="52" t="s">
        <v>197</v>
      </c>
      <c r="L26" s="52" t="s">
        <v>197</v>
      </c>
      <c r="M26" s="52" t="s">
        <v>197</v>
      </c>
      <c r="N26" s="52" t="s">
        <v>197</v>
      </c>
      <c r="O26" s="52" t="s">
        <v>197</v>
      </c>
      <c r="P26" s="52" t="s">
        <v>197</v>
      </c>
      <c r="Q26" s="52" t="s">
        <v>197</v>
      </c>
      <c r="R26" s="52" t="s">
        <v>197</v>
      </c>
      <c r="S26" s="52" t="s">
        <v>197</v>
      </c>
      <c r="T26" s="52" t="s">
        <v>197</v>
      </c>
      <c r="U26" s="52" t="s">
        <v>197</v>
      </c>
      <c r="V26" s="52" t="s">
        <v>197</v>
      </c>
      <c r="W26" s="52" t="s">
        <v>197</v>
      </c>
      <c r="X26" s="52" t="s">
        <v>197</v>
      </c>
      <c r="Y26" s="52" t="s">
        <v>197</v>
      </c>
      <c r="Z26" s="52" t="s">
        <v>197</v>
      </c>
      <c r="AA26" s="52" t="s">
        <v>197</v>
      </c>
      <c r="AB26" s="52" t="s">
        <v>197</v>
      </c>
      <c r="AC26" s="52" t="s">
        <v>197</v>
      </c>
      <c r="AD26" s="52" t="s">
        <v>197</v>
      </c>
      <c r="AE26" s="52" t="s">
        <v>197</v>
      </c>
      <c r="AF26" s="52" t="s">
        <v>197</v>
      </c>
      <c r="AG26" s="52" t="s">
        <v>197</v>
      </c>
      <c r="AH26" s="52" t="s">
        <v>197</v>
      </c>
      <c r="AI26" s="52" t="s">
        <v>197</v>
      </c>
      <c r="AJ26" s="52" t="s">
        <v>197</v>
      </c>
      <c r="AK26" s="52" t="s">
        <v>197</v>
      </c>
      <c r="AL26" s="52" t="s">
        <v>197</v>
      </c>
      <c r="AM26" s="52" t="s">
        <v>197</v>
      </c>
      <c r="AN26" s="52" t="s">
        <v>197</v>
      </c>
      <c r="AO26" s="52" t="s">
        <v>197</v>
      </c>
      <c r="AP26" s="52" t="s">
        <v>197</v>
      </c>
      <c r="AQ26" s="52" t="s">
        <v>197</v>
      </c>
      <c r="AR26" s="52" t="s">
        <v>197</v>
      </c>
      <c r="AS26" s="52" t="s">
        <v>197</v>
      </c>
      <c r="AT26" s="52" t="s">
        <v>197</v>
      </c>
      <c r="AU26" s="52" t="s">
        <v>197</v>
      </c>
      <c r="AV26" s="52" t="s">
        <v>197</v>
      </c>
      <c r="AW26" s="52" t="s">
        <v>197</v>
      </c>
      <c r="AX26" s="52" t="s">
        <v>197</v>
      </c>
      <c r="AY26" s="52" t="s">
        <v>197</v>
      </c>
      <c r="AZ26" s="52" t="s">
        <v>197</v>
      </c>
      <c r="BA26" s="52" t="s">
        <v>197</v>
      </c>
      <c r="BB26" s="52" t="s">
        <v>197</v>
      </c>
    </row>
    <row r="27" spans="1:54" s="11" customFormat="1" x14ac:dyDescent="0.4">
      <c r="A27" s="1" t="str">
        <f>マスタ!B27</f>
        <v>ー</v>
      </c>
      <c r="B27" s="7" t="str">
        <f>IF(マスタ!C27="","",マスタ!C27)</f>
        <v>循環器内科医師数・心臓血管外科医師数</v>
      </c>
      <c r="C27" s="7" t="str">
        <f>IF(マスタ!D27="","",マスタ!D27)</f>
        <v>循環器内科医師数</v>
      </c>
      <c r="D27" s="7" t="str">
        <f>IF(マスタ!E27="","",マスタ!E27)</f>
        <v>循環器内科医師数・心臓血管外科医師数（循環器内科医師数）</v>
      </c>
      <c r="E27" s="3" t="str">
        <f>IF(マスタ!F27="","",マスタ!F27)</f>
        <v>医師・歯科医師・薬剤師統計</v>
      </c>
      <c r="F27" s="2" t="s">
        <v>164</v>
      </c>
      <c r="G27" s="2">
        <v>13479</v>
      </c>
      <c r="H27" s="2">
        <v>645</v>
      </c>
      <c r="I27" s="2">
        <v>99</v>
      </c>
      <c r="J27" s="2">
        <v>137</v>
      </c>
      <c r="K27" s="2">
        <v>216</v>
      </c>
      <c r="L27" s="2">
        <v>115</v>
      </c>
      <c r="M27" s="2">
        <v>112</v>
      </c>
      <c r="N27" s="2">
        <v>175</v>
      </c>
      <c r="O27" s="2">
        <v>257</v>
      </c>
      <c r="P27" s="2">
        <v>210</v>
      </c>
      <c r="Q27" s="2">
        <v>178</v>
      </c>
      <c r="R27" s="2">
        <v>502</v>
      </c>
      <c r="S27" s="2">
        <v>480</v>
      </c>
      <c r="T27" s="2">
        <v>1756</v>
      </c>
      <c r="U27" s="2">
        <v>766</v>
      </c>
      <c r="V27" s="2">
        <v>145</v>
      </c>
      <c r="W27" s="2">
        <v>81</v>
      </c>
      <c r="X27" s="2">
        <v>121</v>
      </c>
      <c r="Y27" s="2">
        <v>80</v>
      </c>
      <c r="Z27" s="2">
        <v>91</v>
      </c>
      <c r="AA27" s="2">
        <v>176</v>
      </c>
      <c r="AB27" s="2">
        <v>190</v>
      </c>
      <c r="AC27" s="2">
        <v>334</v>
      </c>
      <c r="AD27" s="2">
        <v>688</v>
      </c>
      <c r="AE27" s="2">
        <v>155</v>
      </c>
      <c r="AF27" s="2">
        <v>163</v>
      </c>
      <c r="AG27" s="2">
        <v>353</v>
      </c>
      <c r="AH27" s="2">
        <v>1079</v>
      </c>
      <c r="AI27" s="2">
        <v>677</v>
      </c>
      <c r="AJ27" s="2">
        <v>151</v>
      </c>
      <c r="AK27" s="2">
        <v>113</v>
      </c>
      <c r="AL27" s="2">
        <v>51</v>
      </c>
      <c r="AM27" s="2">
        <v>65</v>
      </c>
      <c r="AN27" s="2">
        <v>200</v>
      </c>
      <c r="AO27" s="2">
        <v>286</v>
      </c>
      <c r="AP27" s="2">
        <v>161</v>
      </c>
      <c r="AQ27" s="2">
        <v>83</v>
      </c>
      <c r="AR27" s="2">
        <v>132</v>
      </c>
      <c r="AS27" s="2">
        <v>165</v>
      </c>
      <c r="AT27" s="2">
        <v>108</v>
      </c>
      <c r="AU27" s="2">
        <v>854</v>
      </c>
      <c r="AV27" s="2">
        <v>84</v>
      </c>
      <c r="AW27" s="2">
        <v>163</v>
      </c>
      <c r="AX27" s="2">
        <v>239</v>
      </c>
      <c r="AY27" s="2">
        <v>180</v>
      </c>
      <c r="AZ27" s="2">
        <v>112</v>
      </c>
      <c r="BA27" s="2">
        <v>237</v>
      </c>
      <c r="BB27" s="2">
        <v>114</v>
      </c>
    </row>
    <row r="28" spans="1:54" s="11" customFormat="1" x14ac:dyDescent="0.4">
      <c r="A28" s="1" t="str">
        <f>マスタ!B28</f>
        <v>ー</v>
      </c>
      <c r="B28" s="7" t="str">
        <f>IF(マスタ!C28="","",マスタ!C28)</f>
        <v>循環器内科医師数・心臓血管外科医師数</v>
      </c>
      <c r="C28" s="7" t="str">
        <f>IF(マスタ!D28="","",マスタ!D28)</f>
        <v>心臓血管外科医師数</v>
      </c>
      <c r="D28" s="7" t="str">
        <f>IF(マスタ!E28="","",マスタ!E28)</f>
        <v>循環器内科医師数・心臓血管外科医師数（心臓血管外科医師数）</v>
      </c>
      <c r="E28" s="3" t="str">
        <f>IF(マスタ!F28="","",マスタ!F28)</f>
        <v>医師・歯科医師・薬剤師統計</v>
      </c>
      <c r="F28" s="2" t="s">
        <v>164</v>
      </c>
      <c r="G28" s="2">
        <v>3231</v>
      </c>
      <c r="H28" s="2">
        <v>192</v>
      </c>
      <c r="I28" s="2">
        <v>27</v>
      </c>
      <c r="J28" s="2">
        <v>15</v>
      </c>
      <c r="K28" s="2">
        <v>50</v>
      </c>
      <c r="L28" s="2">
        <v>22</v>
      </c>
      <c r="M28" s="2">
        <v>30</v>
      </c>
      <c r="N28" s="2">
        <v>38</v>
      </c>
      <c r="O28" s="2">
        <v>56</v>
      </c>
      <c r="P28" s="2">
        <v>45</v>
      </c>
      <c r="Q28" s="2">
        <v>39</v>
      </c>
      <c r="R28" s="2">
        <v>135</v>
      </c>
      <c r="S28" s="2">
        <v>140</v>
      </c>
      <c r="T28" s="2">
        <v>417</v>
      </c>
      <c r="U28" s="2">
        <v>204</v>
      </c>
      <c r="V28" s="2">
        <v>47</v>
      </c>
      <c r="W28" s="2">
        <v>30</v>
      </c>
      <c r="X28" s="2">
        <v>28</v>
      </c>
      <c r="Y28" s="2">
        <v>18</v>
      </c>
      <c r="Z28" s="2">
        <v>20</v>
      </c>
      <c r="AA28" s="2">
        <v>46</v>
      </c>
      <c r="AB28" s="2">
        <v>42</v>
      </c>
      <c r="AC28" s="2">
        <v>104</v>
      </c>
      <c r="AD28" s="2">
        <v>182</v>
      </c>
      <c r="AE28" s="2">
        <v>34</v>
      </c>
      <c r="AF28" s="2">
        <v>27</v>
      </c>
      <c r="AG28" s="2">
        <v>74</v>
      </c>
      <c r="AH28" s="2">
        <v>290</v>
      </c>
      <c r="AI28" s="2">
        <v>112</v>
      </c>
      <c r="AJ28" s="2">
        <v>34</v>
      </c>
      <c r="AK28" s="2">
        <v>27</v>
      </c>
      <c r="AL28" s="2">
        <v>19</v>
      </c>
      <c r="AM28" s="2">
        <v>19</v>
      </c>
      <c r="AN28" s="2">
        <v>72</v>
      </c>
      <c r="AO28" s="2">
        <v>59</v>
      </c>
      <c r="AP28" s="2">
        <v>31</v>
      </c>
      <c r="AQ28" s="2">
        <v>14</v>
      </c>
      <c r="AR28" s="2">
        <v>24</v>
      </c>
      <c r="AS28" s="2">
        <v>42</v>
      </c>
      <c r="AT28" s="2">
        <v>27</v>
      </c>
      <c r="AU28" s="2">
        <v>145</v>
      </c>
      <c r="AV28" s="2">
        <v>28</v>
      </c>
      <c r="AW28" s="2">
        <v>32</v>
      </c>
      <c r="AX28" s="2">
        <v>47</v>
      </c>
      <c r="AY28" s="2">
        <v>35</v>
      </c>
      <c r="AZ28" s="2">
        <v>23</v>
      </c>
      <c r="BA28" s="2">
        <v>40</v>
      </c>
      <c r="BB28" s="2">
        <v>49</v>
      </c>
    </row>
    <row r="29" spans="1:54" s="11" customFormat="1" x14ac:dyDescent="0.4">
      <c r="A29" s="1" t="str">
        <f>マスタ!B29</f>
        <v>ー</v>
      </c>
      <c r="B29" s="7" t="str">
        <f>IF(マスタ!C29="","",マスタ!C29)</f>
        <v>心臓内科系集中治療室（CCU）を有する医療機関数・病床数</v>
      </c>
      <c r="C29" s="7" t="str">
        <f>IF(マスタ!D29="","",マスタ!D29)</f>
        <v>心筋梗塞の専用病室（CCU）を有する病院数</v>
      </c>
      <c r="D29" s="7" t="str">
        <f>IF(マスタ!E29="","",マスタ!E29)</f>
        <v>心臓内科系集中治療室（CCU）を有する医療機関数・病床数（心筋梗塞の専用病室（CCU）を有する病院数）</v>
      </c>
      <c r="E29" s="3" t="str">
        <f>IF(マスタ!F29="","",マスタ!F29)</f>
        <v>医療施設調査</v>
      </c>
      <c r="F29" s="1" t="s">
        <v>152</v>
      </c>
      <c r="G29" s="1" t="s">
        <v>152</v>
      </c>
      <c r="H29" s="1" t="s">
        <v>152</v>
      </c>
      <c r="I29" s="1" t="s">
        <v>152</v>
      </c>
      <c r="J29" s="1" t="s">
        <v>152</v>
      </c>
      <c r="K29" s="1" t="s">
        <v>152</v>
      </c>
      <c r="L29" s="1" t="s">
        <v>152</v>
      </c>
      <c r="M29" s="1" t="s">
        <v>152</v>
      </c>
      <c r="N29" s="1" t="s">
        <v>152</v>
      </c>
      <c r="O29" s="1" t="s">
        <v>152</v>
      </c>
      <c r="P29" s="1" t="s">
        <v>152</v>
      </c>
      <c r="Q29" s="1" t="s">
        <v>152</v>
      </c>
      <c r="R29" s="1" t="s">
        <v>152</v>
      </c>
      <c r="S29" s="1" t="s">
        <v>152</v>
      </c>
      <c r="T29" s="1" t="s">
        <v>152</v>
      </c>
      <c r="U29" s="1" t="s">
        <v>152</v>
      </c>
      <c r="V29" s="1" t="s">
        <v>152</v>
      </c>
      <c r="W29" s="1" t="s">
        <v>152</v>
      </c>
      <c r="X29" s="1" t="s">
        <v>152</v>
      </c>
      <c r="Y29" s="1" t="s">
        <v>152</v>
      </c>
      <c r="Z29" s="1" t="s">
        <v>152</v>
      </c>
      <c r="AA29" s="1" t="s">
        <v>152</v>
      </c>
      <c r="AB29" s="1" t="s">
        <v>152</v>
      </c>
      <c r="AC29" s="1" t="s">
        <v>152</v>
      </c>
      <c r="AD29" s="1" t="s">
        <v>152</v>
      </c>
      <c r="AE29" s="1" t="s">
        <v>152</v>
      </c>
      <c r="AF29" s="1" t="s">
        <v>152</v>
      </c>
      <c r="AG29" s="1" t="s">
        <v>152</v>
      </c>
      <c r="AH29" s="1" t="s">
        <v>152</v>
      </c>
      <c r="AI29" s="1" t="s">
        <v>152</v>
      </c>
      <c r="AJ29" s="1" t="s">
        <v>152</v>
      </c>
      <c r="AK29" s="1" t="s">
        <v>152</v>
      </c>
      <c r="AL29" s="1" t="s">
        <v>152</v>
      </c>
      <c r="AM29" s="1" t="s">
        <v>152</v>
      </c>
      <c r="AN29" s="1" t="s">
        <v>152</v>
      </c>
      <c r="AO29" s="1" t="s">
        <v>152</v>
      </c>
      <c r="AP29" s="1" t="s">
        <v>152</v>
      </c>
      <c r="AQ29" s="1" t="s">
        <v>152</v>
      </c>
      <c r="AR29" s="1" t="s">
        <v>152</v>
      </c>
      <c r="AS29" s="1" t="s">
        <v>152</v>
      </c>
      <c r="AT29" s="1" t="s">
        <v>152</v>
      </c>
      <c r="AU29" s="1" t="s">
        <v>152</v>
      </c>
      <c r="AV29" s="1" t="s">
        <v>152</v>
      </c>
      <c r="AW29" s="1" t="s">
        <v>152</v>
      </c>
      <c r="AX29" s="1" t="s">
        <v>152</v>
      </c>
      <c r="AY29" s="1" t="s">
        <v>152</v>
      </c>
      <c r="AZ29" s="1" t="s">
        <v>152</v>
      </c>
      <c r="BA29" s="1" t="s">
        <v>152</v>
      </c>
      <c r="BB29" s="1" t="s">
        <v>152</v>
      </c>
    </row>
    <row r="30" spans="1:54" s="11" customFormat="1" x14ac:dyDescent="0.4">
      <c r="A30" s="1" t="str">
        <f>マスタ!B30</f>
        <v>ー</v>
      </c>
      <c r="B30" s="7" t="str">
        <f>IF(マスタ!C30="","",マスタ!C30)</f>
        <v>心臓内科系集中治療室（CCU）を有する医療機関数・病床数</v>
      </c>
      <c r="C30" s="7" t="str">
        <f>IF(マスタ!D30="","",マスタ!D30)</f>
        <v>心筋梗塞の専用病室（CCU）を有する病院の病床数</v>
      </c>
      <c r="D30" s="7" t="str">
        <f>IF(マスタ!E30="","",マスタ!E30)</f>
        <v>心臓内科系集中治療室（CCU）を有する医療機関数・病床数（心筋梗塞の専用病室（CCU）を有する病院の病床数）</v>
      </c>
      <c r="E30" s="3" t="str">
        <f>IF(マスタ!F30="","",マスタ!F30)</f>
        <v>医療施設調査</v>
      </c>
      <c r="F30" s="1" t="s">
        <v>152</v>
      </c>
      <c r="G30" s="1" t="s">
        <v>152</v>
      </c>
      <c r="H30" s="1" t="s">
        <v>152</v>
      </c>
      <c r="I30" s="1" t="s">
        <v>152</v>
      </c>
      <c r="J30" s="1" t="s">
        <v>152</v>
      </c>
      <c r="K30" s="1" t="s">
        <v>152</v>
      </c>
      <c r="L30" s="1" t="s">
        <v>152</v>
      </c>
      <c r="M30" s="1" t="s">
        <v>152</v>
      </c>
      <c r="N30" s="1" t="s">
        <v>152</v>
      </c>
      <c r="O30" s="1" t="s">
        <v>152</v>
      </c>
      <c r="P30" s="1" t="s">
        <v>152</v>
      </c>
      <c r="Q30" s="1" t="s">
        <v>152</v>
      </c>
      <c r="R30" s="1" t="s">
        <v>152</v>
      </c>
      <c r="S30" s="1" t="s">
        <v>152</v>
      </c>
      <c r="T30" s="1" t="s">
        <v>152</v>
      </c>
      <c r="U30" s="1" t="s">
        <v>152</v>
      </c>
      <c r="V30" s="1" t="s">
        <v>152</v>
      </c>
      <c r="W30" s="1" t="s">
        <v>152</v>
      </c>
      <c r="X30" s="1" t="s">
        <v>152</v>
      </c>
      <c r="Y30" s="1" t="s">
        <v>152</v>
      </c>
      <c r="Z30" s="1" t="s">
        <v>152</v>
      </c>
      <c r="AA30" s="1" t="s">
        <v>152</v>
      </c>
      <c r="AB30" s="1" t="s">
        <v>152</v>
      </c>
      <c r="AC30" s="1" t="s">
        <v>152</v>
      </c>
      <c r="AD30" s="1" t="s">
        <v>152</v>
      </c>
      <c r="AE30" s="1" t="s">
        <v>152</v>
      </c>
      <c r="AF30" s="1" t="s">
        <v>152</v>
      </c>
      <c r="AG30" s="1" t="s">
        <v>152</v>
      </c>
      <c r="AH30" s="1" t="s">
        <v>152</v>
      </c>
      <c r="AI30" s="1" t="s">
        <v>152</v>
      </c>
      <c r="AJ30" s="1" t="s">
        <v>152</v>
      </c>
      <c r="AK30" s="1" t="s">
        <v>152</v>
      </c>
      <c r="AL30" s="1" t="s">
        <v>152</v>
      </c>
      <c r="AM30" s="1" t="s">
        <v>152</v>
      </c>
      <c r="AN30" s="1" t="s">
        <v>152</v>
      </c>
      <c r="AO30" s="1" t="s">
        <v>152</v>
      </c>
      <c r="AP30" s="1" t="s">
        <v>152</v>
      </c>
      <c r="AQ30" s="1" t="s">
        <v>152</v>
      </c>
      <c r="AR30" s="1" t="s">
        <v>152</v>
      </c>
      <c r="AS30" s="1" t="s">
        <v>152</v>
      </c>
      <c r="AT30" s="1" t="s">
        <v>152</v>
      </c>
      <c r="AU30" s="1" t="s">
        <v>152</v>
      </c>
      <c r="AV30" s="1" t="s">
        <v>152</v>
      </c>
      <c r="AW30" s="1" t="s">
        <v>152</v>
      </c>
      <c r="AX30" s="1" t="s">
        <v>152</v>
      </c>
      <c r="AY30" s="1" t="s">
        <v>152</v>
      </c>
      <c r="AZ30" s="1" t="s">
        <v>152</v>
      </c>
      <c r="BA30" s="1" t="s">
        <v>152</v>
      </c>
      <c r="BB30" s="1" t="s">
        <v>152</v>
      </c>
    </row>
    <row r="31" spans="1:54" s="11" customFormat="1" x14ac:dyDescent="0.4">
      <c r="A31" s="1" t="str">
        <f>マスタ!B31</f>
        <v>●</v>
      </c>
      <c r="B31" s="7" t="str">
        <f>IF(マスタ!C31="","",マスタ!C31)</f>
        <v>心大血管リハビリテーション料届出医療機関数</v>
      </c>
      <c r="C31" s="7" t="str">
        <f>IF(マスタ!D31="","",マスタ!D31)</f>
        <v>心大血管リハビリテーション料（Ⅰ）届出施設数</v>
      </c>
      <c r="D31" s="7" t="str">
        <f>IF(マスタ!E31="","",マスタ!E31)</f>
        <v>心大血管リハビリテーション料届出医療機関数（心大血管リハビリテーション料（Ⅰ）届出施設数）</v>
      </c>
      <c r="E31" s="3" t="str">
        <f>IF(マスタ!F31="","",マスタ!F31)</f>
        <v>診療報酬施設基準の届出状況</v>
      </c>
      <c r="F31" s="2" t="s">
        <v>168</v>
      </c>
      <c r="G31" s="2">
        <v>1434</v>
      </c>
      <c r="H31" s="2">
        <v>84</v>
      </c>
      <c r="I31" s="2">
        <v>11</v>
      </c>
      <c r="J31" s="2">
        <v>7</v>
      </c>
      <c r="K31" s="2">
        <v>19</v>
      </c>
      <c r="L31" s="2">
        <v>9</v>
      </c>
      <c r="M31" s="2">
        <v>15</v>
      </c>
      <c r="N31" s="2">
        <v>12</v>
      </c>
      <c r="O31" s="2">
        <v>28</v>
      </c>
      <c r="P31" s="2">
        <v>18</v>
      </c>
      <c r="Q31" s="2">
        <v>21</v>
      </c>
      <c r="R31" s="2">
        <v>53</v>
      </c>
      <c r="S31" s="2">
        <v>46</v>
      </c>
      <c r="T31" s="2">
        <v>104</v>
      </c>
      <c r="U31" s="2">
        <v>57</v>
      </c>
      <c r="V31" s="2">
        <v>22</v>
      </c>
      <c r="W31" s="2">
        <v>17</v>
      </c>
      <c r="X31" s="2">
        <v>14</v>
      </c>
      <c r="Y31" s="2">
        <v>12</v>
      </c>
      <c r="Z31" s="2">
        <v>6</v>
      </c>
      <c r="AA31" s="2">
        <v>25</v>
      </c>
      <c r="AB31" s="2">
        <v>28</v>
      </c>
      <c r="AC31" s="2">
        <v>28</v>
      </c>
      <c r="AD31" s="2">
        <v>70</v>
      </c>
      <c r="AE31" s="2">
        <v>22</v>
      </c>
      <c r="AF31" s="2">
        <v>17</v>
      </c>
      <c r="AG31" s="2">
        <v>38</v>
      </c>
      <c r="AH31" s="2">
        <v>101</v>
      </c>
      <c r="AI31" s="2">
        <v>76</v>
      </c>
      <c r="AJ31" s="2">
        <v>13</v>
      </c>
      <c r="AK31" s="2">
        <v>12</v>
      </c>
      <c r="AL31" s="2">
        <v>10</v>
      </c>
      <c r="AM31" s="2">
        <v>9</v>
      </c>
      <c r="AN31" s="2">
        <v>28</v>
      </c>
      <c r="AO31" s="2">
        <v>34</v>
      </c>
      <c r="AP31" s="2">
        <v>23</v>
      </c>
      <c r="AQ31" s="2">
        <v>11</v>
      </c>
      <c r="AR31" s="2">
        <v>19</v>
      </c>
      <c r="AS31" s="2">
        <v>25</v>
      </c>
      <c r="AT31" s="2">
        <v>13</v>
      </c>
      <c r="AU31" s="2">
        <v>101</v>
      </c>
      <c r="AV31" s="2">
        <v>11</v>
      </c>
      <c r="AW31" s="2">
        <v>28</v>
      </c>
      <c r="AX31" s="2">
        <v>45</v>
      </c>
      <c r="AY31" s="2">
        <v>27</v>
      </c>
      <c r="AZ31" s="2">
        <v>14</v>
      </c>
      <c r="BA31" s="2">
        <v>31</v>
      </c>
      <c r="BB31" s="2">
        <v>20</v>
      </c>
    </row>
    <row r="32" spans="1:54" s="11" customFormat="1" x14ac:dyDescent="0.4">
      <c r="A32" s="1" t="str">
        <f>マスタ!B32</f>
        <v>●</v>
      </c>
      <c r="B32" s="7" t="str">
        <f>IF(マスタ!C32="","",マスタ!C32)</f>
        <v>心大血管リハビリテーション料届出医療機関数</v>
      </c>
      <c r="C32" s="7" t="str">
        <f>IF(マスタ!D32="","",マスタ!D32)</f>
        <v>心大血管リハビリテーション料（Ⅱ）届出施設数</v>
      </c>
      <c r="D32" s="7" t="str">
        <f>IF(マスタ!E32="","",マスタ!E32)</f>
        <v>心大血管リハビリテーション料届出医療機関数（心大血管リハビリテーション料（Ⅱ）届出施設数）</v>
      </c>
      <c r="E32" s="3" t="str">
        <f>IF(マスタ!F32="","",マスタ!F32)</f>
        <v>診療報酬施設基準の届出状況</v>
      </c>
      <c r="F32" s="2" t="s">
        <v>168</v>
      </c>
      <c r="G32" s="2">
        <v>139</v>
      </c>
      <c r="H32" s="2">
        <v>5</v>
      </c>
      <c r="I32" s="2">
        <v>1</v>
      </c>
      <c r="J32" s="2">
        <v>1</v>
      </c>
      <c r="K32" s="2">
        <v>2</v>
      </c>
      <c r="L32" s="2">
        <v>0</v>
      </c>
      <c r="M32" s="2">
        <v>1</v>
      </c>
      <c r="N32" s="2">
        <v>4</v>
      </c>
      <c r="O32" s="2">
        <v>3</v>
      </c>
      <c r="P32" s="2">
        <v>0</v>
      </c>
      <c r="Q32" s="2">
        <v>1</v>
      </c>
      <c r="R32" s="2">
        <v>4</v>
      </c>
      <c r="S32" s="2">
        <v>6</v>
      </c>
      <c r="T32" s="2">
        <v>8</v>
      </c>
      <c r="U32" s="2">
        <v>6</v>
      </c>
      <c r="V32" s="2">
        <v>0</v>
      </c>
      <c r="W32" s="2">
        <v>0</v>
      </c>
      <c r="X32" s="2">
        <v>1</v>
      </c>
      <c r="Y32" s="2">
        <v>0</v>
      </c>
      <c r="Z32" s="2">
        <v>1</v>
      </c>
      <c r="AA32" s="2">
        <v>3</v>
      </c>
      <c r="AB32" s="2">
        <v>1</v>
      </c>
      <c r="AC32" s="2">
        <v>2</v>
      </c>
      <c r="AD32" s="2">
        <v>6</v>
      </c>
      <c r="AE32" s="2">
        <v>0</v>
      </c>
      <c r="AF32" s="2">
        <v>2</v>
      </c>
      <c r="AG32" s="2">
        <v>3</v>
      </c>
      <c r="AH32" s="2">
        <v>7</v>
      </c>
      <c r="AI32" s="2">
        <v>6</v>
      </c>
      <c r="AJ32" s="2">
        <v>1</v>
      </c>
      <c r="AK32" s="2">
        <v>2</v>
      </c>
      <c r="AL32" s="2">
        <v>0</v>
      </c>
      <c r="AM32" s="2">
        <v>1</v>
      </c>
      <c r="AN32" s="2">
        <v>4</v>
      </c>
      <c r="AO32" s="2">
        <v>8</v>
      </c>
      <c r="AP32" s="2">
        <v>3</v>
      </c>
      <c r="AQ32" s="2">
        <v>4</v>
      </c>
      <c r="AR32" s="2">
        <v>3</v>
      </c>
      <c r="AS32" s="2">
        <v>1</v>
      </c>
      <c r="AT32" s="2">
        <v>2</v>
      </c>
      <c r="AU32" s="2">
        <v>12</v>
      </c>
      <c r="AV32" s="2">
        <v>3</v>
      </c>
      <c r="AW32" s="2">
        <v>4</v>
      </c>
      <c r="AX32" s="2">
        <v>9</v>
      </c>
      <c r="AY32" s="2">
        <v>4</v>
      </c>
      <c r="AZ32" s="2">
        <v>1</v>
      </c>
      <c r="BA32" s="2">
        <v>3</v>
      </c>
      <c r="BB32" s="2">
        <v>0</v>
      </c>
    </row>
    <row r="33" spans="1:54" s="11" customFormat="1" x14ac:dyDescent="0.4">
      <c r="A33" s="51" t="str">
        <f>マスタ!B33</f>
        <v>ー</v>
      </c>
      <c r="B33" s="54" t="str">
        <f>IF(マスタ!C33="","",マスタ!C33)</f>
        <v>急性心筋梗塞患者に対するPCI実施率</v>
      </c>
      <c r="C33" s="54" t="str">
        <f>IF(マスタ!D33="","",マスタ!D33)</f>
        <v/>
      </c>
      <c r="D33" s="54" t="str">
        <f>IF(マスタ!E33="","",マスタ!E33)</f>
        <v>急性心筋梗塞患者に対するPCI実施率</v>
      </c>
      <c r="E33" s="55" t="str">
        <f>IF(マスタ!F33="","",マスタ!F33)</f>
        <v>NDB</v>
      </c>
      <c r="F33" s="52" t="s">
        <v>164</v>
      </c>
      <c r="G33" s="52" t="s">
        <v>197</v>
      </c>
      <c r="H33" s="52" t="s">
        <v>197</v>
      </c>
      <c r="I33" s="52" t="s">
        <v>197</v>
      </c>
      <c r="J33" s="52" t="s">
        <v>197</v>
      </c>
      <c r="K33" s="52" t="s">
        <v>197</v>
      </c>
      <c r="L33" s="52" t="s">
        <v>197</v>
      </c>
      <c r="M33" s="52" t="s">
        <v>197</v>
      </c>
      <c r="N33" s="52" t="s">
        <v>197</v>
      </c>
      <c r="O33" s="52" t="s">
        <v>197</v>
      </c>
      <c r="P33" s="52" t="s">
        <v>197</v>
      </c>
      <c r="Q33" s="52" t="s">
        <v>197</v>
      </c>
      <c r="R33" s="52" t="s">
        <v>197</v>
      </c>
      <c r="S33" s="52" t="s">
        <v>197</v>
      </c>
      <c r="T33" s="52" t="s">
        <v>197</v>
      </c>
      <c r="U33" s="52" t="s">
        <v>197</v>
      </c>
      <c r="V33" s="52" t="s">
        <v>197</v>
      </c>
      <c r="W33" s="52" t="s">
        <v>197</v>
      </c>
      <c r="X33" s="52" t="s">
        <v>197</v>
      </c>
      <c r="Y33" s="52" t="s">
        <v>197</v>
      </c>
      <c r="Z33" s="52" t="s">
        <v>197</v>
      </c>
      <c r="AA33" s="52" t="s">
        <v>197</v>
      </c>
      <c r="AB33" s="52" t="s">
        <v>197</v>
      </c>
      <c r="AC33" s="52" t="s">
        <v>197</v>
      </c>
      <c r="AD33" s="52" t="s">
        <v>197</v>
      </c>
      <c r="AE33" s="52" t="s">
        <v>197</v>
      </c>
      <c r="AF33" s="52" t="s">
        <v>197</v>
      </c>
      <c r="AG33" s="52" t="s">
        <v>197</v>
      </c>
      <c r="AH33" s="52" t="s">
        <v>197</v>
      </c>
      <c r="AI33" s="52" t="s">
        <v>197</v>
      </c>
      <c r="AJ33" s="52" t="s">
        <v>197</v>
      </c>
      <c r="AK33" s="52" t="s">
        <v>197</v>
      </c>
      <c r="AL33" s="52" t="s">
        <v>197</v>
      </c>
      <c r="AM33" s="52" t="s">
        <v>197</v>
      </c>
      <c r="AN33" s="52" t="s">
        <v>197</v>
      </c>
      <c r="AO33" s="52" t="s">
        <v>197</v>
      </c>
      <c r="AP33" s="52" t="s">
        <v>197</v>
      </c>
      <c r="AQ33" s="52" t="s">
        <v>197</v>
      </c>
      <c r="AR33" s="52" t="s">
        <v>197</v>
      </c>
      <c r="AS33" s="52" t="s">
        <v>197</v>
      </c>
      <c r="AT33" s="52" t="s">
        <v>197</v>
      </c>
      <c r="AU33" s="52" t="s">
        <v>197</v>
      </c>
      <c r="AV33" s="52" t="s">
        <v>197</v>
      </c>
      <c r="AW33" s="52" t="s">
        <v>197</v>
      </c>
      <c r="AX33" s="52" t="s">
        <v>197</v>
      </c>
      <c r="AY33" s="52" t="s">
        <v>197</v>
      </c>
      <c r="AZ33" s="52" t="s">
        <v>197</v>
      </c>
      <c r="BA33" s="52" t="s">
        <v>197</v>
      </c>
      <c r="BB33" s="52" t="s">
        <v>197</v>
      </c>
    </row>
    <row r="34" spans="1:54" s="11" customFormat="1" x14ac:dyDescent="0.4">
      <c r="A34" s="51" t="str">
        <f>マスタ!B34</f>
        <v>ー</v>
      </c>
      <c r="B34" s="54" t="str">
        <f>IF(マスタ!C34="","",マスタ!C34)</f>
        <v>大動脈疾患患者に対する手術件数</v>
      </c>
      <c r="C34" s="54" t="str">
        <f>IF(マスタ!D34="","",マスタ!D34)</f>
        <v/>
      </c>
      <c r="D34" s="54" t="str">
        <f>IF(マスタ!E34="","",マスタ!E34)</f>
        <v>大動脈疾患患者に対する手術件数</v>
      </c>
      <c r="E34" s="55" t="str">
        <f>IF(マスタ!F34="","",マスタ!F34)</f>
        <v>NDB</v>
      </c>
      <c r="F34" s="52" t="s">
        <v>164</v>
      </c>
      <c r="G34" s="52" t="s">
        <v>197</v>
      </c>
      <c r="H34" s="52" t="s">
        <v>197</v>
      </c>
      <c r="I34" s="52" t="s">
        <v>197</v>
      </c>
      <c r="J34" s="52" t="s">
        <v>197</v>
      </c>
      <c r="K34" s="52" t="s">
        <v>197</v>
      </c>
      <c r="L34" s="52" t="s">
        <v>197</v>
      </c>
      <c r="M34" s="52" t="s">
        <v>197</v>
      </c>
      <c r="N34" s="52" t="s">
        <v>197</v>
      </c>
      <c r="O34" s="52" t="s">
        <v>197</v>
      </c>
      <c r="P34" s="52" t="s">
        <v>197</v>
      </c>
      <c r="Q34" s="52" t="s">
        <v>197</v>
      </c>
      <c r="R34" s="52" t="s">
        <v>197</v>
      </c>
      <c r="S34" s="52" t="s">
        <v>197</v>
      </c>
      <c r="T34" s="52" t="s">
        <v>197</v>
      </c>
      <c r="U34" s="52" t="s">
        <v>197</v>
      </c>
      <c r="V34" s="52" t="s">
        <v>197</v>
      </c>
      <c r="W34" s="52" t="s">
        <v>197</v>
      </c>
      <c r="X34" s="52" t="s">
        <v>197</v>
      </c>
      <c r="Y34" s="52" t="s">
        <v>197</v>
      </c>
      <c r="Z34" s="52" t="s">
        <v>197</v>
      </c>
      <c r="AA34" s="52" t="s">
        <v>197</v>
      </c>
      <c r="AB34" s="52" t="s">
        <v>197</v>
      </c>
      <c r="AC34" s="52" t="s">
        <v>197</v>
      </c>
      <c r="AD34" s="52" t="s">
        <v>197</v>
      </c>
      <c r="AE34" s="52" t="s">
        <v>197</v>
      </c>
      <c r="AF34" s="52" t="s">
        <v>197</v>
      </c>
      <c r="AG34" s="52" t="s">
        <v>197</v>
      </c>
      <c r="AH34" s="52" t="s">
        <v>197</v>
      </c>
      <c r="AI34" s="52" t="s">
        <v>197</v>
      </c>
      <c r="AJ34" s="52" t="s">
        <v>197</v>
      </c>
      <c r="AK34" s="52" t="s">
        <v>197</v>
      </c>
      <c r="AL34" s="52" t="s">
        <v>197</v>
      </c>
      <c r="AM34" s="52" t="s">
        <v>197</v>
      </c>
      <c r="AN34" s="52" t="s">
        <v>197</v>
      </c>
      <c r="AO34" s="52" t="s">
        <v>197</v>
      </c>
      <c r="AP34" s="52" t="s">
        <v>197</v>
      </c>
      <c r="AQ34" s="52" t="s">
        <v>197</v>
      </c>
      <c r="AR34" s="52" t="s">
        <v>197</v>
      </c>
      <c r="AS34" s="52" t="s">
        <v>197</v>
      </c>
      <c r="AT34" s="52" t="s">
        <v>197</v>
      </c>
      <c r="AU34" s="52" t="s">
        <v>197</v>
      </c>
      <c r="AV34" s="52" t="s">
        <v>197</v>
      </c>
      <c r="AW34" s="52" t="s">
        <v>197</v>
      </c>
      <c r="AX34" s="52" t="s">
        <v>197</v>
      </c>
      <c r="AY34" s="52" t="s">
        <v>197</v>
      </c>
      <c r="AZ34" s="52" t="s">
        <v>197</v>
      </c>
      <c r="BA34" s="52" t="s">
        <v>197</v>
      </c>
      <c r="BB34" s="52" t="s">
        <v>197</v>
      </c>
    </row>
    <row r="35" spans="1:54" s="11" customFormat="1" x14ac:dyDescent="0.4">
      <c r="A35" s="44" t="str">
        <f>マスタ!B35</f>
        <v>●</v>
      </c>
      <c r="B35" s="9" t="str">
        <f>IF(マスタ!C35="","",マスタ!C35)</f>
        <v>PCIを施行された急性心筋梗塞患者数のうち、90分以内冠動脈再開通割合</v>
      </c>
      <c r="C35" s="9" t="str">
        <f>IF(マスタ!D35="","",マスタ!D35)</f>
        <v/>
      </c>
      <c r="D35" s="9" t="str">
        <f>IF(マスタ!E35="","",マスタ!E35)</f>
        <v>PCIを施行された急性心筋梗塞患者数のうち、90分以内冠動脈再開通割合</v>
      </c>
      <c r="E35" s="53" t="str">
        <f>IF(マスタ!F35="","",マスタ!F35)</f>
        <v>NDB</v>
      </c>
      <c r="F35" s="11" t="s">
        <v>164</v>
      </c>
      <c r="G35" s="102">
        <v>60.35791466485685</v>
      </c>
      <c r="H35" s="102">
        <v>68.716244287494817</v>
      </c>
      <c r="I35" s="102">
        <v>70.349907918968697</v>
      </c>
      <c r="J35" s="102">
        <v>51.716738197424895</v>
      </c>
      <c r="K35" s="102">
        <v>59.962928637627435</v>
      </c>
      <c r="L35" s="102">
        <v>52.558139534883722</v>
      </c>
      <c r="M35" s="102">
        <v>50.855745721271397</v>
      </c>
      <c r="N35" s="102">
        <v>56.718346253229981</v>
      </c>
      <c r="O35" s="102">
        <v>56.384892086330943</v>
      </c>
      <c r="P35" s="102">
        <v>58.185840707964601</v>
      </c>
      <c r="Q35" s="102">
        <v>62.749445676274938</v>
      </c>
      <c r="R35" s="102">
        <v>59.178263750828364</v>
      </c>
      <c r="S35" s="102">
        <v>54.788121454788119</v>
      </c>
      <c r="T35" s="102">
        <v>53.662420382165607</v>
      </c>
      <c r="U35" s="102">
        <v>57.508066517746336</v>
      </c>
      <c r="V35" s="102">
        <v>50.432276657060513</v>
      </c>
      <c r="W35" s="102">
        <v>60.805084745762713</v>
      </c>
      <c r="X35" s="102">
        <v>66.055045871559642</v>
      </c>
      <c r="Y35" s="102">
        <v>64.431486880466466</v>
      </c>
      <c r="Z35" s="102">
        <v>72.590361445783131</v>
      </c>
      <c r="AA35" s="102">
        <v>53.150057273768617</v>
      </c>
      <c r="AB35" s="102">
        <v>66.267682263329704</v>
      </c>
      <c r="AC35" s="102">
        <v>64.214243672748665</v>
      </c>
      <c r="AD35" s="102">
        <v>64.080618442849257</v>
      </c>
      <c r="AE35" s="102">
        <v>61.090909090909093</v>
      </c>
      <c r="AF35" s="102">
        <v>58.620689655172406</v>
      </c>
      <c r="AG35" s="102">
        <v>62.943722943722946</v>
      </c>
      <c r="AH35" s="102">
        <v>60.958904109589042</v>
      </c>
      <c r="AI35" s="102">
        <v>60.240480961923851</v>
      </c>
      <c r="AJ35" s="102">
        <v>59.472049689441</v>
      </c>
      <c r="AK35" s="102">
        <v>61.430793157076202</v>
      </c>
      <c r="AL35" s="102">
        <v>59.845559845559848</v>
      </c>
      <c r="AM35" s="102">
        <v>66.358024691358025</v>
      </c>
      <c r="AN35" s="102">
        <v>59.725400457665899</v>
      </c>
      <c r="AO35" s="102">
        <v>71.940763834762279</v>
      </c>
      <c r="AP35" s="102">
        <v>55.407653910149747</v>
      </c>
      <c r="AQ35" s="102">
        <v>70.909090909090907</v>
      </c>
      <c r="AR35" s="102">
        <v>74.778761061946909</v>
      </c>
      <c r="AS35" s="102">
        <v>56.822107081174437</v>
      </c>
      <c r="AT35" s="102">
        <v>56.000000000000007</v>
      </c>
      <c r="AU35" s="102">
        <v>59.233870967741929</v>
      </c>
      <c r="AV35" s="102">
        <v>65.472312703583057</v>
      </c>
      <c r="AW35" s="102">
        <v>68.430034129692828</v>
      </c>
      <c r="AX35" s="102">
        <v>62.396204033214708</v>
      </c>
      <c r="AY35" s="102">
        <v>74.444444444444443</v>
      </c>
      <c r="AZ35" s="102">
        <v>60.955518945634267</v>
      </c>
      <c r="BA35" s="102">
        <v>67.465321563682224</v>
      </c>
      <c r="BB35" s="102">
        <v>51.01721439749609</v>
      </c>
    </row>
    <row r="36" spans="1:54" s="11" customFormat="1" x14ac:dyDescent="0.4">
      <c r="A36" s="51" t="str">
        <f>マスタ!B36</f>
        <v>ー</v>
      </c>
      <c r="B36" s="54" t="str">
        <f>IF(マスタ!C36="","",マスタ!C36)</f>
        <v>虚血性心疾患に対する心臓血管外科手術件数</v>
      </c>
      <c r="C36" s="54" t="str">
        <f>IF(マスタ!D36="","",マスタ!D36)</f>
        <v/>
      </c>
      <c r="D36" s="54" t="str">
        <f>IF(マスタ!E36="","",マスタ!E36)</f>
        <v>虚血性心疾患に対する心臓血管外科手術件数</v>
      </c>
      <c r="E36" s="55" t="str">
        <f>IF(マスタ!F36="","",マスタ!F36)</f>
        <v>NDB</v>
      </c>
      <c r="F36" s="52" t="s">
        <v>164</v>
      </c>
      <c r="G36" s="52" t="s">
        <v>197</v>
      </c>
      <c r="H36" s="52" t="s">
        <v>197</v>
      </c>
      <c r="I36" s="52" t="s">
        <v>197</v>
      </c>
      <c r="J36" s="52" t="s">
        <v>197</v>
      </c>
      <c r="K36" s="52" t="s">
        <v>197</v>
      </c>
      <c r="L36" s="52" t="s">
        <v>197</v>
      </c>
      <c r="M36" s="52" t="s">
        <v>197</v>
      </c>
      <c r="N36" s="52" t="s">
        <v>197</v>
      </c>
      <c r="O36" s="52" t="s">
        <v>197</v>
      </c>
      <c r="P36" s="52" t="s">
        <v>197</v>
      </c>
      <c r="Q36" s="52" t="s">
        <v>197</v>
      </c>
      <c r="R36" s="52" t="s">
        <v>197</v>
      </c>
      <c r="S36" s="52" t="s">
        <v>197</v>
      </c>
      <c r="T36" s="52" t="s">
        <v>197</v>
      </c>
      <c r="U36" s="52" t="s">
        <v>197</v>
      </c>
      <c r="V36" s="52" t="s">
        <v>197</v>
      </c>
      <c r="W36" s="52" t="s">
        <v>197</v>
      </c>
      <c r="X36" s="52" t="s">
        <v>197</v>
      </c>
      <c r="Y36" s="52" t="s">
        <v>197</v>
      </c>
      <c r="Z36" s="52" t="s">
        <v>197</v>
      </c>
      <c r="AA36" s="52" t="s">
        <v>197</v>
      </c>
      <c r="AB36" s="52" t="s">
        <v>197</v>
      </c>
      <c r="AC36" s="52" t="s">
        <v>197</v>
      </c>
      <c r="AD36" s="52" t="s">
        <v>197</v>
      </c>
      <c r="AE36" s="52" t="s">
        <v>197</v>
      </c>
      <c r="AF36" s="52" t="s">
        <v>197</v>
      </c>
      <c r="AG36" s="52" t="s">
        <v>197</v>
      </c>
      <c r="AH36" s="52" t="s">
        <v>197</v>
      </c>
      <c r="AI36" s="52" t="s">
        <v>197</v>
      </c>
      <c r="AJ36" s="52" t="s">
        <v>197</v>
      </c>
      <c r="AK36" s="52" t="s">
        <v>197</v>
      </c>
      <c r="AL36" s="52" t="s">
        <v>197</v>
      </c>
      <c r="AM36" s="52" t="s">
        <v>197</v>
      </c>
      <c r="AN36" s="52" t="s">
        <v>197</v>
      </c>
      <c r="AO36" s="52" t="s">
        <v>197</v>
      </c>
      <c r="AP36" s="52" t="s">
        <v>197</v>
      </c>
      <c r="AQ36" s="52" t="s">
        <v>197</v>
      </c>
      <c r="AR36" s="52" t="s">
        <v>197</v>
      </c>
      <c r="AS36" s="52" t="s">
        <v>197</v>
      </c>
      <c r="AT36" s="52" t="s">
        <v>197</v>
      </c>
      <c r="AU36" s="52" t="s">
        <v>197</v>
      </c>
      <c r="AV36" s="52" t="s">
        <v>197</v>
      </c>
      <c r="AW36" s="52" t="s">
        <v>197</v>
      </c>
      <c r="AX36" s="52" t="s">
        <v>197</v>
      </c>
      <c r="AY36" s="52" t="s">
        <v>197</v>
      </c>
      <c r="AZ36" s="52" t="s">
        <v>197</v>
      </c>
      <c r="BA36" s="52" t="s">
        <v>197</v>
      </c>
      <c r="BB36" s="52" t="s">
        <v>197</v>
      </c>
    </row>
    <row r="37" spans="1:54" s="11" customFormat="1" x14ac:dyDescent="0.4">
      <c r="A37" s="44" t="str">
        <f>マスタ!B37</f>
        <v>●</v>
      </c>
      <c r="B37" s="9" t="str">
        <f>IF(マスタ!C37="","",マスタ!C37)</f>
        <v>入院心血管リハビリテーションの実施件数</v>
      </c>
      <c r="C37" s="9" t="str">
        <f>IF(マスタ!D37="","",マスタ!D37)</f>
        <v/>
      </c>
      <c r="D37" s="9" t="str">
        <f>IF(マスタ!E37="","",マスタ!E37)</f>
        <v>入院心血管リハビリテーションの実施件数</v>
      </c>
      <c r="E37" s="53" t="str">
        <f>IF(マスタ!F37="","",マスタ!F37)</f>
        <v>NDB</v>
      </c>
      <c r="F37" s="11" t="s">
        <v>164</v>
      </c>
      <c r="G37" s="103">
        <v>2268377</v>
      </c>
      <c r="H37" s="103">
        <v>172565</v>
      </c>
      <c r="I37" s="103">
        <v>10351</v>
      </c>
      <c r="J37" s="103">
        <v>10795</v>
      </c>
      <c r="K37" s="103">
        <v>30065</v>
      </c>
      <c r="L37" s="103">
        <v>12968</v>
      </c>
      <c r="M37" s="103">
        <v>13577</v>
      </c>
      <c r="N37" s="103">
        <v>26293</v>
      </c>
      <c r="O37" s="103">
        <v>36894</v>
      </c>
      <c r="P37" s="103">
        <v>36542</v>
      </c>
      <c r="Q37" s="103">
        <v>64326</v>
      </c>
      <c r="R37" s="103">
        <v>121602</v>
      </c>
      <c r="S37" s="103">
        <v>101194</v>
      </c>
      <c r="T37" s="103">
        <v>173207</v>
      </c>
      <c r="U37" s="103">
        <v>119420</v>
      </c>
      <c r="V37" s="103">
        <v>16293</v>
      </c>
      <c r="W37" s="103">
        <v>19045</v>
      </c>
      <c r="X37" s="103">
        <v>31613</v>
      </c>
      <c r="Y37" s="103">
        <v>27615</v>
      </c>
      <c r="Z37" s="103">
        <v>9521</v>
      </c>
      <c r="AA37" s="103">
        <v>32829</v>
      </c>
      <c r="AB37" s="103">
        <v>61919</v>
      </c>
      <c r="AC37" s="103">
        <v>44289</v>
      </c>
      <c r="AD37" s="103">
        <v>157924</v>
      </c>
      <c r="AE37" s="103">
        <v>20014</v>
      </c>
      <c r="AF37" s="103">
        <v>27295</v>
      </c>
      <c r="AG37" s="103">
        <v>58988</v>
      </c>
      <c r="AH37" s="103">
        <v>154624</v>
      </c>
      <c r="AI37" s="103">
        <v>115982</v>
      </c>
      <c r="AJ37" s="103">
        <v>25539</v>
      </c>
      <c r="AK37" s="103">
        <v>16885</v>
      </c>
      <c r="AL37" s="103">
        <v>6873</v>
      </c>
      <c r="AM37" s="103">
        <v>9632</v>
      </c>
      <c r="AN37" s="103">
        <v>38549</v>
      </c>
      <c r="AO37" s="103">
        <v>39916</v>
      </c>
      <c r="AP37" s="103">
        <v>23301</v>
      </c>
      <c r="AQ37" s="103">
        <v>13643</v>
      </c>
      <c r="AR37" s="103">
        <v>22896</v>
      </c>
      <c r="AS37" s="103">
        <v>28290</v>
      </c>
      <c r="AT37" s="103">
        <v>14164</v>
      </c>
      <c r="AU37" s="103">
        <v>123411</v>
      </c>
      <c r="AV37" s="103">
        <v>11716</v>
      </c>
      <c r="AW37" s="103">
        <v>32882</v>
      </c>
      <c r="AX37" s="103">
        <v>35991</v>
      </c>
      <c r="AY37" s="103">
        <v>34845</v>
      </c>
      <c r="AZ37" s="103">
        <v>14907</v>
      </c>
      <c r="BA37" s="103">
        <v>38130</v>
      </c>
      <c r="BB37" s="103">
        <v>29057</v>
      </c>
    </row>
    <row r="38" spans="1:54" s="11" customFormat="1" x14ac:dyDescent="0.4">
      <c r="A38" s="1" t="str">
        <f>マスタ!B38</f>
        <v>ー</v>
      </c>
      <c r="B38" s="7" t="str">
        <f>IF(マスタ!C38="","",マスタ!C38)</f>
        <v>虚血性心疾患及び心血管疾患の退院患者平均在院日数</v>
      </c>
      <c r="C38" s="7" t="str">
        <f>IF(マスタ!D38="","",マスタ!D38)</f>
        <v>虚血性心疾患の退院患者平均在院日数</v>
      </c>
      <c r="D38" s="7" t="str">
        <f>IF(マスタ!E38="","",マスタ!E38)</f>
        <v>虚血性心疾患及び心血管疾患の退院患者平均在院日数（虚血性心疾患の退院患者平均在院日数）</v>
      </c>
      <c r="E38" s="3" t="str">
        <f>IF(マスタ!F38="","",マスタ!F38)</f>
        <v>患者調査</v>
      </c>
      <c r="F38" s="1" t="s">
        <v>152</v>
      </c>
      <c r="G38" s="1" t="s">
        <v>152</v>
      </c>
      <c r="H38" s="1" t="s">
        <v>152</v>
      </c>
      <c r="I38" s="1" t="s">
        <v>152</v>
      </c>
      <c r="J38" s="1" t="s">
        <v>152</v>
      </c>
      <c r="K38" s="1" t="s">
        <v>152</v>
      </c>
      <c r="L38" s="1" t="s">
        <v>152</v>
      </c>
      <c r="M38" s="1" t="s">
        <v>152</v>
      </c>
      <c r="N38" s="1" t="s">
        <v>152</v>
      </c>
      <c r="O38" s="1" t="s">
        <v>152</v>
      </c>
      <c r="P38" s="1" t="s">
        <v>152</v>
      </c>
      <c r="Q38" s="1" t="s">
        <v>152</v>
      </c>
      <c r="R38" s="1" t="s">
        <v>152</v>
      </c>
      <c r="S38" s="1" t="s">
        <v>152</v>
      </c>
      <c r="T38" s="1" t="s">
        <v>152</v>
      </c>
      <c r="U38" s="1" t="s">
        <v>152</v>
      </c>
      <c r="V38" s="1" t="s">
        <v>152</v>
      </c>
      <c r="W38" s="1" t="s">
        <v>152</v>
      </c>
      <c r="X38" s="1" t="s">
        <v>152</v>
      </c>
      <c r="Y38" s="1" t="s">
        <v>152</v>
      </c>
      <c r="Z38" s="1" t="s">
        <v>152</v>
      </c>
      <c r="AA38" s="1" t="s">
        <v>152</v>
      </c>
      <c r="AB38" s="1" t="s">
        <v>152</v>
      </c>
      <c r="AC38" s="1" t="s">
        <v>152</v>
      </c>
      <c r="AD38" s="1" t="s">
        <v>152</v>
      </c>
      <c r="AE38" s="1" t="s">
        <v>152</v>
      </c>
      <c r="AF38" s="1" t="s">
        <v>152</v>
      </c>
      <c r="AG38" s="1" t="s">
        <v>152</v>
      </c>
      <c r="AH38" s="1" t="s">
        <v>152</v>
      </c>
      <c r="AI38" s="1" t="s">
        <v>152</v>
      </c>
      <c r="AJ38" s="1" t="s">
        <v>152</v>
      </c>
      <c r="AK38" s="1" t="s">
        <v>152</v>
      </c>
      <c r="AL38" s="1" t="s">
        <v>152</v>
      </c>
      <c r="AM38" s="1" t="s">
        <v>152</v>
      </c>
      <c r="AN38" s="1" t="s">
        <v>152</v>
      </c>
      <c r="AO38" s="1" t="s">
        <v>152</v>
      </c>
      <c r="AP38" s="1" t="s">
        <v>152</v>
      </c>
      <c r="AQ38" s="1" t="s">
        <v>152</v>
      </c>
      <c r="AR38" s="1" t="s">
        <v>152</v>
      </c>
      <c r="AS38" s="1" t="s">
        <v>152</v>
      </c>
      <c r="AT38" s="1" t="s">
        <v>152</v>
      </c>
      <c r="AU38" s="1" t="s">
        <v>152</v>
      </c>
      <c r="AV38" s="1" t="s">
        <v>152</v>
      </c>
      <c r="AW38" s="1" t="s">
        <v>152</v>
      </c>
      <c r="AX38" s="1" t="s">
        <v>152</v>
      </c>
      <c r="AY38" s="1" t="s">
        <v>152</v>
      </c>
      <c r="AZ38" s="1" t="s">
        <v>152</v>
      </c>
      <c r="BA38" s="1" t="s">
        <v>152</v>
      </c>
      <c r="BB38" s="1" t="s">
        <v>152</v>
      </c>
    </row>
    <row r="39" spans="1:54" s="11" customFormat="1" x14ac:dyDescent="0.4">
      <c r="A39" s="1" t="str">
        <f>マスタ!B39</f>
        <v>ー</v>
      </c>
      <c r="B39" s="7" t="str">
        <f>IF(マスタ!C39="","",マスタ!C39)</f>
        <v>虚血性心疾患及び心血管疾患の退院患者平均在院日数</v>
      </c>
      <c r="C39" s="7" t="str">
        <f>IF(マスタ!D39="","",マスタ!D39)</f>
        <v>心血管疾患疾患により退院患者平均在院日数</v>
      </c>
      <c r="D39" s="7" t="str">
        <f>IF(マスタ!E39="","",マスタ!E39)</f>
        <v>虚血性心疾患及び心血管疾患の退院患者平均在院日数（心血管疾患疾患により退院患者平均在院日数）</v>
      </c>
      <c r="E39" s="3" t="str">
        <f>IF(マスタ!F39="","",マスタ!F39)</f>
        <v>患者調査</v>
      </c>
      <c r="F39" s="1" t="s">
        <v>152</v>
      </c>
      <c r="G39" s="1" t="s">
        <v>152</v>
      </c>
      <c r="H39" s="1" t="s">
        <v>152</v>
      </c>
      <c r="I39" s="1" t="s">
        <v>152</v>
      </c>
      <c r="J39" s="1" t="s">
        <v>152</v>
      </c>
      <c r="K39" s="1" t="s">
        <v>152</v>
      </c>
      <c r="L39" s="1" t="s">
        <v>152</v>
      </c>
      <c r="M39" s="1" t="s">
        <v>152</v>
      </c>
      <c r="N39" s="1" t="s">
        <v>152</v>
      </c>
      <c r="O39" s="1" t="s">
        <v>152</v>
      </c>
      <c r="P39" s="1" t="s">
        <v>152</v>
      </c>
      <c r="Q39" s="1" t="s">
        <v>152</v>
      </c>
      <c r="R39" s="1" t="s">
        <v>152</v>
      </c>
      <c r="S39" s="1" t="s">
        <v>152</v>
      </c>
      <c r="T39" s="1" t="s">
        <v>152</v>
      </c>
      <c r="U39" s="1" t="s">
        <v>152</v>
      </c>
      <c r="V39" s="1" t="s">
        <v>152</v>
      </c>
      <c r="W39" s="1" t="s">
        <v>152</v>
      </c>
      <c r="X39" s="1" t="s">
        <v>152</v>
      </c>
      <c r="Y39" s="1" t="s">
        <v>152</v>
      </c>
      <c r="Z39" s="1" t="s">
        <v>152</v>
      </c>
      <c r="AA39" s="1" t="s">
        <v>152</v>
      </c>
      <c r="AB39" s="1" t="s">
        <v>152</v>
      </c>
      <c r="AC39" s="1" t="s">
        <v>152</v>
      </c>
      <c r="AD39" s="1" t="s">
        <v>152</v>
      </c>
      <c r="AE39" s="1" t="s">
        <v>152</v>
      </c>
      <c r="AF39" s="1" t="s">
        <v>152</v>
      </c>
      <c r="AG39" s="1" t="s">
        <v>152</v>
      </c>
      <c r="AH39" s="1" t="s">
        <v>152</v>
      </c>
      <c r="AI39" s="1" t="s">
        <v>152</v>
      </c>
      <c r="AJ39" s="1" t="s">
        <v>152</v>
      </c>
      <c r="AK39" s="1" t="s">
        <v>152</v>
      </c>
      <c r="AL39" s="1" t="s">
        <v>152</v>
      </c>
      <c r="AM39" s="1" t="s">
        <v>152</v>
      </c>
      <c r="AN39" s="1" t="s">
        <v>152</v>
      </c>
      <c r="AO39" s="1" t="s">
        <v>152</v>
      </c>
      <c r="AP39" s="1" t="s">
        <v>152</v>
      </c>
      <c r="AQ39" s="1" t="s">
        <v>152</v>
      </c>
      <c r="AR39" s="1" t="s">
        <v>152</v>
      </c>
      <c r="AS39" s="1" t="s">
        <v>152</v>
      </c>
      <c r="AT39" s="1" t="s">
        <v>152</v>
      </c>
      <c r="AU39" s="1" t="s">
        <v>152</v>
      </c>
      <c r="AV39" s="1" t="s">
        <v>152</v>
      </c>
      <c r="AW39" s="1" t="s">
        <v>152</v>
      </c>
      <c r="AX39" s="1" t="s">
        <v>152</v>
      </c>
      <c r="AY39" s="1" t="s">
        <v>152</v>
      </c>
      <c r="AZ39" s="1" t="s">
        <v>152</v>
      </c>
      <c r="BA39" s="1" t="s">
        <v>152</v>
      </c>
      <c r="BB39" s="1" t="s">
        <v>152</v>
      </c>
    </row>
    <row r="40" spans="1:54" s="11" customFormat="1" x14ac:dyDescent="0.4">
      <c r="A40" s="1" t="str">
        <f>マスタ!B40</f>
        <v>ー</v>
      </c>
      <c r="B40" s="7" t="str">
        <f>IF(マスタ!C40="","",マスタ!C40)</f>
        <v>在宅等生活の場に復帰した虚血性心疾患及び大動脈疾患患者の割合</v>
      </c>
      <c r="C40" s="7" t="str">
        <f>IF(マスタ!D40="","",マスタ!D40)</f>
        <v>在宅等生活の場に復帰した虚血性心疾患患者の割合</v>
      </c>
      <c r="D40" s="7" t="str">
        <f>IF(マスタ!E40="","",マスタ!E40)</f>
        <v>在宅等生活の場に復帰した虚血性心疾患及び大動脈疾患患者の割合（在宅等生活の場に復帰した虚血性心疾患患者の割合）</v>
      </c>
      <c r="E40" s="3" t="str">
        <f>IF(マスタ!F40="","",マスタ!F40)</f>
        <v>患者調査</v>
      </c>
      <c r="F40" s="1" t="s">
        <v>152</v>
      </c>
      <c r="G40" s="1" t="s">
        <v>152</v>
      </c>
      <c r="H40" s="1" t="s">
        <v>152</v>
      </c>
      <c r="I40" s="1" t="s">
        <v>152</v>
      </c>
      <c r="J40" s="1" t="s">
        <v>152</v>
      </c>
      <c r="K40" s="1" t="s">
        <v>152</v>
      </c>
      <c r="L40" s="1" t="s">
        <v>152</v>
      </c>
      <c r="M40" s="1" t="s">
        <v>152</v>
      </c>
      <c r="N40" s="1" t="s">
        <v>152</v>
      </c>
      <c r="O40" s="1" t="s">
        <v>152</v>
      </c>
      <c r="P40" s="1" t="s">
        <v>152</v>
      </c>
      <c r="Q40" s="1" t="s">
        <v>152</v>
      </c>
      <c r="R40" s="1" t="s">
        <v>152</v>
      </c>
      <c r="S40" s="1" t="s">
        <v>152</v>
      </c>
      <c r="T40" s="1" t="s">
        <v>152</v>
      </c>
      <c r="U40" s="1" t="s">
        <v>152</v>
      </c>
      <c r="V40" s="1" t="s">
        <v>152</v>
      </c>
      <c r="W40" s="1" t="s">
        <v>152</v>
      </c>
      <c r="X40" s="1" t="s">
        <v>152</v>
      </c>
      <c r="Y40" s="1" t="s">
        <v>152</v>
      </c>
      <c r="Z40" s="1" t="s">
        <v>152</v>
      </c>
      <c r="AA40" s="1" t="s">
        <v>152</v>
      </c>
      <c r="AB40" s="1" t="s">
        <v>152</v>
      </c>
      <c r="AC40" s="1" t="s">
        <v>152</v>
      </c>
      <c r="AD40" s="1" t="s">
        <v>152</v>
      </c>
      <c r="AE40" s="1" t="s">
        <v>152</v>
      </c>
      <c r="AF40" s="1" t="s">
        <v>152</v>
      </c>
      <c r="AG40" s="1" t="s">
        <v>152</v>
      </c>
      <c r="AH40" s="1" t="s">
        <v>152</v>
      </c>
      <c r="AI40" s="1" t="s">
        <v>152</v>
      </c>
      <c r="AJ40" s="1" t="s">
        <v>152</v>
      </c>
      <c r="AK40" s="1" t="s">
        <v>152</v>
      </c>
      <c r="AL40" s="1" t="s">
        <v>152</v>
      </c>
      <c r="AM40" s="1" t="s">
        <v>152</v>
      </c>
      <c r="AN40" s="1" t="s">
        <v>152</v>
      </c>
      <c r="AO40" s="1" t="s">
        <v>152</v>
      </c>
      <c r="AP40" s="1" t="s">
        <v>152</v>
      </c>
      <c r="AQ40" s="1" t="s">
        <v>152</v>
      </c>
      <c r="AR40" s="1" t="s">
        <v>152</v>
      </c>
      <c r="AS40" s="1" t="s">
        <v>152</v>
      </c>
      <c r="AT40" s="1" t="s">
        <v>152</v>
      </c>
      <c r="AU40" s="1" t="s">
        <v>152</v>
      </c>
      <c r="AV40" s="1" t="s">
        <v>152</v>
      </c>
      <c r="AW40" s="1" t="s">
        <v>152</v>
      </c>
      <c r="AX40" s="1" t="s">
        <v>152</v>
      </c>
      <c r="AY40" s="1" t="s">
        <v>152</v>
      </c>
      <c r="AZ40" s="1" t="s">
        <v>152</v>
      </c>
      <c r="BA40" s="1" t="s">
        <v>152</v>
      </c>
      <c r="BB40" s="1" t="s">
        <v>152</v>
      </c>
    </row>
    <row r="41" spans="1:54" s="11" customFormat="1" x14ac:dyDescent="0.4">
      <c r="A41" s="1" t="str">
        <f>マスタ!B41</f>
        <v>ー</v>
      </c>
      <c r="B41" s="7" t="str">
        <f>IF(マスタ!C41="","",マスタ!C41)</f>
        <v>在宅等生活の場に復帰した虚血性心疾患及び大動脈疾患患者の割合</v>
      </c>
      <c r="C41" s="7" t="str">
        <f>IF(マスタ!D41="","",マスタ!D41)</f>
        <v>在宅等生活の場に復帰した大動脈疾患患者の割合</v>
      </c>
      <c r="D41" s="7" t="str">
        <f>IF(マスタ!E41="","",マスタ!E41)</f>
        <v>在宅等生活の場に復帰した虚血性心疾患及び大動脈疾患患者の割合（在宅等生活の場に復帰した大動脈疾患患者の割合）</v>
      </c>
      <c r="E41" s="3" t="str">
        <f>IF(マスタ!F41="","",マスタ!F41)</f>
        <v>患者調査</v>
      </c>
      <c r="F41" s="1" t="s">
        <v>152</v>
      </c>
      <c r="G41" s="1" t="s">
        <v>152</v>
      </c>
      <c r="H41" s="1" t="s">
        <v>152</v>
      </c>
      <c r="I41" s="1" t="s">
        <v>152</v>
      </c>
      <c r="J41" s="1" t="s">
        <v>152</v>
      </c>
      <c r="K41" s="1" t="s">
        <v>152</v>
      </c>
      <c r="L41" s="1" t="s">
        <v>152</v>
      </c>
      <c r="M41" s="1" t="s">
        <v>152</v>
      </c>
      <c r="N41" s="1" t="s">
        <v>152</v>
      </c>
      <c r="O41" s="1" t="s">
        <v>152</v>
      </c>
      <c r="P41" s="1" t="s">
        <v>152</v>
      </c>
      <c r="Q41" s="1" t="s">
        <v>152</v>
      </c>
      <c r="R41" s="1" t="s">
        <v>152</v>
      </c>
      <c r="S41" s="1" t="s">
        <v>152</v>
      </c>
      <c r="T41" s="1" t="s">
        <v>152</v>
      </c>
      <c r="U41" s="1" t="s">
        <v>152</v>
      </c>
      <c r="V41" s="1" t="s">
        <v>152</v>
      </c>
      <c r="W41" s="1" t="s">
        <v>152</v>
      </c>
      <c r="X41" s="1" t="s">
        <v>152</v>
      </c>
      <c r="Y41" s="1" t="s">
        <v>152</v>
      </c>
      <c r="Z41" s="1" t="s">
        <v>152</v>
      </c>
      <c r="AA41" s="1" t="s">
        <v>152</v>
      </c>
      <c r="AB41" s="1" t="s">
        <v>152</v>
      </c>
      <c r="AC41" s="1" t="s">
        <v>152</v>
      </c>
      <c r="AD41" s="1" t="s">
        <v>152</v>
      </c>
      <c r="AE41" s="1" t="s">
        <v>152</v>
      </c>
      <c r="AF41" s="1" t="s">
        <v>152</v>
      </c>
      <c r="AG41" s="1" t="s">
        <v>152</v>
      </c>
      <c r="AH41" s="1" t="s">
        <v>152</v>
      </c>
      <c r="AI41" s="1" t="s">
        <v>152</v>
      </c>
      <c r="AJ41" s="1" t="s">
        <v>152</v>
      </c>
      <c r="AK41" s="1" t="s">
        <v>152</v>
      </c>
      <c r="AL41" s="1" t="s">
        <v>152</v>
      </c>
      <c r="AM41" s="1" t="s">
        <v>152</v>
      </c>
      <c r="AN41" s="1" t="s">
        <v>152</v>
      </c>
      <c r="AO41" s="1" t="s">
        <v>152</v>
      </c>
      <c r="AP41" s="1" t="s">
        <v>152</v>
      </c>
      <c r="AQ41" s="1" t="s">
        <v>152</v>
      </c>
      <c r="AR41" s="1" t="s">
        <v>152</v>
      </c>
      <c r="AS41" s="1" t="s">
        <v>152</v>
      </c>
      <c r="AT41" s="1" t="s">
        <v>152</v>
      </c>
      <c r="AU41" s="1" t="s">
        <v>152</v>
      </c>
      <c r="AV41" s="1" t="s">
        <v>152</v>
      </c>
      <c r="AW41" s="1" t="s">
        <v>152</v>
      </c>
      <c r="AX41" s="1" t="s">
        <v>152</v>
      </c>
      <c r="AY41" s="1" t="s">
        <v>152</v>
      </c>
      <c r="AZ41" s="1" t="s">
        <v>152</v>
      </c>
      <c r="BA41" s="1" t="s">
        <v>152</v>
      </c>
      <c r="BB41" s="1" t="s">
        <v>152</v>
      </c>
    </row>
    <row r="42" spans="1:54" s="11" customFormat="1" x14ac:dyDescent="0.4">
      <c r="A42" s="1" t="str">
        <f>マスタ!B42</f>
        <v>ー</v>
      </c>
      <c r="B42" s="7" t="str">
        <f>IF(マスタ!C42="","",マスタ!C42)</f>
        <v>心不全緩和ケアトレーニングコース受講者数</v>
      </c>
      <c r="C42" s="7" t="str">
        <f>IF(マスタ!D42="","",マスタ!D42)</f>
        <v/>
      </c>
      <c r="D42" s="7" t="str">
        <f>IF(マスタ!E42="","",マスタ!E42)</f>
        <v>心不全緩和ケアトレーニングコース受講者数</v>
      </c>
      <c r="E42" s="3" t="str">
        <f>IF(マスタ!F42="","",マスタ!F42)</f>
        <v>心不全学会</v>
      </c>
      <c r="F42" s="2" t="s">
        <v>164</v>
      </c>
      <c r="G42" s="2">
        <v>1180</v>
      </c>
      <c r="H42" s="2">
        <v>47</v>
      </c>
      <c r="I42" s="2">
        <v>25</v>
      </c>
      <c r="J42" s="2">
        <v>12</v>
      </c>
      <c r="K42" s="2">
        <v>29</v>
      </c>
      <c r="L42" s="2">
        <v>10</v>
      </c>
      <c r="M42" s="2">
        <v>14</v>
      </c>
      <c r="N42" s="2">
        <v>22</v>
      </c>
      <c r="O42" s="2">
        <v>15</v>
      </c>
      <c r="P42" s="2">
        <v>20</v>
      </c>
      <c r="Q42" s="2">
        <v>15</v>
      </c>
      <c r="R42" s="2">
        <v>20</v>
      </c>
      <c r="S42" s="2">
        <v>20</v>
      </c>
      <c r="T42" s="2">
        <v>149</v>
      </c>
      <c r="U42" s="2">
        <v>58</v>
      </c>
      <c r="V42" s="2">
        <v>9</v>
      </c>
      <c r="W42" s="2">
        <v>12</v>
      </c>
      <c r="X42" s="2">
        <v>11</v>
      </c>
      <c r="Y42" s="2">
        <v>16</v>
      </c>
      <c r="Z42" s="2">
        <v>4</v>
      </c>
      <c r="AA42" s="2">
        <v>12</v>
      </c>
      <c r="AB42" s="2">
        <v>17</v>
      </c>
      <c r="AC42" s="2">
        <v>29</v>
      </c>
      <c r="AD42" s="2">
        <v>60</v>
      </c>
      <c r="AE42" s="2">
        <v>24</v>
      </c>
      <c r="AF42" s="2">
        <v>14</v>
      </c>
      <c r="AG42" s="2">
        <v>32</v>
      </c>
      <c r="AH42" s="2">
        <v>81</v>
      </c>
      <c r="AI42" s="2">
        <v>65</v>
      </c>
      <c r="AJ42" s="2">
        <v>12</v>
      </c>
      <c r="AK42" s="2">
        <v>14</v>
      </c>
      <c r="AL42" s="2">
        <v>5</v>
      </c>
      <c r="AM42" s="2">
        <v>13</v>
      </c>
      <c r="AN42" s="2">
        <v>37</v>
      </c>
      <c r="AO42" s="2">
        <v>25</v>
      </c>
      <c r="AP42" s="2">
        <v>14</v>
      </c>
      <c r="AQ42" s="2">
        <v>2</v>
      </c>
      <c r="AR42" s="2">
        <v>13</v>
      </c>
      <c r="AS42" s="2">
        <v>12</v>
      </c>
      <c r="AT42" s="2">
        <v>8</v>
      </c>
      <c r="AU42" s="2">
        <v>92</v>
      </c>
      <c r="AV42" s="2">
        <v>13</v>
      </c>
      <c r="AW42" s="2">
        <v>11</v>
      </c>
      <c r="AX42" s="2">
        <v>17</v>
      </c>
      <c r="AY42" s="2">
        <v>16</v>
      </c>
      <c r="AZ42" s="2">
        <v>9</v>
      </c>
      <c r="BA42" s="2">
        <v>16</v>
      </c>
      <c r="BB42" s="2">
        <v>9</v>
      </c>
    </row>
    <row r="43" spans="1:54" s="11" customFormat="1" x14ac:dyDescent="0.4">
      <c r="A43" s="51" t="str">
        <f>マスタ!B43</f>
        <v>ー</v>
      </c>
      <c r="B43" s="54" t="str">
        <f>IF(マスタ!C43="","",マスタ!C43)</f>
        <v>心血管疾患に対する療養・就労両立支援の実施件数</v>
      </c>
      <c r="C43" s="54" t="str">
        <f>IF(マスタ!D43="","",マスタ!D43)</f>
        <v/>
      </c>
      <c r="D43" s="54" t="str">
        <f>IF(マスタ!E43="","",マスタ!E43)</f>
        <v>心血管疾患に対する療養・就労両立支援の実施件数</v>
      </c>
      <c r="E43" s="55" t="str">
        <f>IF(マスタ!F43="","",マスタ!F43)</f>
        <v>NDB</v>
      </c>
      <c r="F43" s="52" t="s">
        <v>164</v>
      </c>
      <c r="G43" s="52" t="s">
        <v>197</v>
      </c>
      <c r="H43" s="52" t="s">
        <v>197</v>
      </c>
      <c r="I43" s="52" t="s">
        <v>197</v>
      </c>
      <c r="J43" s="52" t="s">
        <v>197</v>
      </c>
      <c r="K43" s="52" t="s">
        <v>197</v>
      </c>
      <c r="L43" s="52" t="s">
        <v>197</v>
      </c>
      <c r="M43" s="52" t="s">
        <v>197</v>
      </c>
      <c r="N43" s="52" t="s">
        <v>197</v>
      </c>
      <c r="O43" s="52" t="s">
        <v>197</v>
      </c>
      <c r="P43" s="52" t="s">
        <v>197</v>
      </c>
      <c r="Q43" s="52" t="s">
        <v>197</v>
      </c>
      <c r="R43" s="52" t="s">
        <v>197</v>
      </c>
      <c r="S43" s="52" t="s">
        <v>197</v>
      </c>
      <c r="T43" s="52" t="s">
        <v>197</v>
      </c>
      <c r="U43" s="52" t="s">
        <v>197</v>
      </c>
      <c r="V43" s="52" t="s">
        <v>197</v>
      </c>
      <c r="W43" s="52" t="s">
        <v>197</v>
      </c>
      <c r="X43" s="52" t="s">
        <v>197</v>
      </c>
      <c r="Y43" s="52" t="s">
        <v>197</v>
      </c>
      <c r="Z43" s="52" t="s">
        <v>197</v>
      </c>
      <c r="AA43" s="52" t="s">
        <v>197</v>
      </c>
      <c r="AB43" s="52" t="s">
        <v>197</v>
      </c>
      <c r="AC43" s="52" t="s">
        <v>197</v>
      </c>
      <c r="AD43" s="52" t="s">
        <v>197</v>
      </c>
      <c r="AE43" s="52" t="s">
        <v>197</v>
      </c>
      <c r="AF43" s="52" t="s">
        <v>197</v>
      </c>
      <c r="AG43" s="52" t="s">
        <v>197</v>
      </c>
      <c r="AH43" s="52" t="s">
        <v>197</v>
      </c>
      <c r="AI43" s="52" t="s">
        <v>197</v>
      </c>
      <c r="AJ43" s="52" t="s">
        <v>197</v>
      </c>
      <c r="AK43" s="52" t="s">
        <v>197</v>
      </c>
      <c r="AL43" s="52" t="s">
        <v>197</v>
      </c>
      <c r="AM43" s="52" t="s">
        <v>197</v>
      </c>
      <c r="AN43" s="52" t="s">
        <v>197</v>
      </c>
      <c r="AO43" s="52" t="s">
        <v>197</v>
      </c>
      <c r="AP43" s="52" t="s">
        <v>197</v>
      </c>
      <c r="AQ43" s="52" t="s">
        <v>197</v>
      </c>
      <c r="AR43" s="52" t="s">
        <v>197</v>
      </c>
      <c r="AS43" s="52" t="s">
        <v>197</v>
      </c>
      <c r="AT43" s="52" t="s">
        <v>197</v>
      </c>
      <c r="AU43" s="52" t="s">
        <v>197</v>
      </c>
      <c r="AV43" s="52" t="s">
        <v>197</v>
      </c>
      <c r="AW43" s="52" t="s">
        <v>197</v>
      </c>
      <c r="AX43" s="52" t="s">
        <v>197</v>
      </c>
      <c r="AY43" s="52" t="s">
        <v>197</v>
      </c>
      <c r="AZ43" s="52" t="s">
        <v>197</v>
      </c>
      <c r="BA43" s="52" t="s">
        <v>197</v>
      </c>
      <c r="BB43" s="52" t="s">
        <v>197</v>
      </c>
    </row>
    <row r="44" spans="1:54" s="11" customFormat="1" x14ac:dyDescent="0.4">
      <c r="A44" s="51" t="str">
        <f>マスタ!B44</f>
        <v>ー</v>
      </c>
      <c r="B44" s="54" t="str">
        <f>IF(マスタ!C44="","",マスタ!C44)</f>
        <v>心血管疾患患者における地域連携計画書作成等の実施件数</v>
      </c>
      <c r="C44" s="54" t="str">
        <f>IF(マスタ!D44="","",マスタ!D44)</f>
        <v/>
      </c>
      <c r="D44" s="54" t="str">
        <f>IF(マスタ!E44="","",マスタ!E44)</f>
        <v>心血管疾患患者における地域連携計画書作成等の実施件数</v>
      </c>
      <c r="E44" s="55" t="str">
        <f>IF(マスタ!F44="","",マスタ!F44)</f>
        <v>NDB</v>
      </c>
      <c r="F44" s="52" t="s">
        <v>164</v>
      </c>
      <c r="G44" s="52" t="s">
        <v>197</v>
      </c>
      <c r="H44" s="52" t="s">
        <v>197</v>
      </c>
      <c r="I44" s="52" t="s">
        <v>197</v>
      </c>
      <c r="J44" s="52" t="s">
        <v>197</v>
      </c>
      <c r="K44" s="52" t="s">
        <v>197</v>
      </c>
      <c r="L44" s="52" t="s">
        <v>197</v>
      </c>
      <c r="M44" s="52" t="s">
        <v>197</v>
      </c>
      <c r="N44" s="52" t="s">
        <v>197</v>
      </c>
      <c r="O44" s="52" t="s">
        <v>197</v>
      </c>
      <c r="P44" s="52" t="s">
        <v>197</v>
      </c>
      <c r="Q44" s="52" t="s">
        <v>197</v>
      </c>
      <c r="R44" s="52" t="s">
        <v>197</v>
      </c>
      <c r="S44" s="52" t="s">
        <v>197</v>
      </c>
      <c r="T44" s="52" t="s">
        <v>197</v>
      </c>
      <c r="U44" s="52" t="s">
        <v>197</v>
      </c>
      <c r="V44" s="52" t="s">
        <v>197</v>
      </c>
      <c r="W44" s="52" t="s">
        <v>197</v>
      </c>
      <c r="X44" s="52" t="s">
        <v>197</v>
      </c>
      <c r="Y44" s="52" t="s">
        <v>197</v>
      </c>
      <c r="Z44" s="52" t="s">
        <v>197</v>
      </c>
      <c r="AA44" s="52" t="s">
        <v>197</v>
      </c>
      <c r="AB44" s="52" t="s">
        <v>197</v>
      </c>
      <c r="AC44" s="52" t="s">
        <v>197</v>
      </c>
      <c r="AD44" s="52" t="s">
        <v>197</v>
      </c>
      <c r="AE44" s="52" t="s">
        <v>197</v>
      </c>
      <c r="AF44" s="52" t="s">
        <v>197</v>
      </c>
      <c r="AG44" s="52" t="s">
        <v>197</v>
      </c>
      <c r="AH44" s="52" t="s">
        <v>197</v>
      </c>
      <c r="AI44" s="52" t="s">
        <v>197</v>
      </c>
      <c r="AJ44" s="52" t="s">
        <v>197</v>
      </c>
      <c r="AK44" s="52" t="s">
        <v>197</v>
      </c>
      <c r="AL44" s="52" t="s">
        <v>197</v>
      </c>
      <c r="AM44" s="52" t="s">
        <v>197</v>
      </c>
      <c r="AN44" s="52" t="s">
        <v>197</v>
      </c>
      <c r="AO44" s="52" t="s">
        <v>197</v>
      </c>
      <c r="AP44" s="52" t="s">
        <v>197</v>
      </c>
      <c r="AQ44" s="52" t="s">
        <v>197</v>
      </c>
      <c r="AR44" s="52" t="s">
        <v>197</v>
      </c>
      <c r="AS44" s="52" t="s">
        <v>197</v>
      </c>
      <c r="AT44" s="52" t="s">
        <v>197</v>
      </c>
      <c r="AU44" s="52" t="s">
        <v>197</v>
      </c>
      <c r="AV44" s="52" t="s">
        <v>197</v>
      </c>
      <c r="AW44" s="52" t="s">
        <v>197</v>
      </c>
      <c r="AX44" s="52" t="s">
        <v>197</v>
      </c>
      <c r="AY44" s="52" t="s">
        <v>197</v>
      </c>
      <c r="AZ44" s="52" t="s">
        <v>197</v>
      </c>
      <c r="BA44" s="52" t="s">
        <v>197</v>
      </c>
      <c r="BB44" s="52" t="s">
        <v>197</v>
      </c>
    </row>
    <row r="45" spans="1:54" s="11" customFormat="1" x14ac:dyDescent="0.4">
      <c r="A45" s="44" t="str">
        <f>マスタ!B45</f>
        <v>●</v>
      </c>
      <c r="B45" s="9" t="str">
        <f>IF(マスタ!C45="","",マスタ!C45)</f>
        <v>外来心血管リハビリテーションの実施件数</v>
      </c>
      <c r="C45" s="9" t="str">
        <f>IF(マスタ!D45="","",マスタ!D45)</f>
        <v/>
      </c>
      <c r="D45" s="9" t="str">
        <f>IF(マスタ!E45="","",マスタ!E45)</f>
        <v>外来心血管リハビリテーションの実施件数</v>
      </c>
      <c r="E45" s="53" t="str">
        <f>IF(マスタ!F45="","",マスタ!F45)</f>
        <v>NDB</v>
      </c>
      <c r="F45" s="11" t="s">
        <v>164</v>
      </c>
      <c r="G45" s="103">
        <v>885815</v>
      </c>
      <c r="H45" s="103">
        <v>30036</v>
      </c>
      <c r="I45" s="103">
        <v>1900</v>
      </c>
      <c r="J45" s="103">
        <v>1488</v>
      </c>
      <c r="K45" s="103">
        <v>1456</v>
      </c>
      <c r="L45" s="103">
        <v>2480</v>
      </c>
      <c r="M45" s="103">
        <v>3394</v>
      </c>
      <c r="N45" s="103">
        <v>5458</v>
      </c>
      <c r="O45" s="103">
        <v>12819</v>
      </c>
      <c r="P45" s="103">
        <v>21121</v>
      </c>
      <c r="Q45" s="103">
        <v>19845</v>
      </c>
      <c r="R45" s="103">
        <v>39502</v>
      </c>
      <c r="S45" s="103">
        <v>7441</v>
      </c>
      <c r="T45" s="103">
        <v>67313</v>
      </c>
      <c r="U45" s="103">
        <v>39478</v>
      </c>
      <c r="V45" s="103">
        <v>16068</v>
      </c>
      <c r="W45" s="103">
        <v>16921</v>
      </c>
      <c r="X45" s="103">
        <v>3471</v>
      </c>
      <c r="Y45" s="103">
        <v>4577</v>
      </c>
      <c r="Z45" s="103">
        <v>8491</v>
      </c>
      <c r="AA45" s="103">
        <v>25418</v>
      </c>
      <c r="AB45" s="103">
        <v>39026</v>
      </c>
      <c r="AC45" s="103">
        <v>10887</v>
      </c>
      <c r="AD45" s="103">
        <v>80243</v>
      </c>
      <c r="AE45" s="103">
        <v>18796</v>
      </c>
      <c r="AF45" s="103">
        <v>13310</v>
      </c>
      <c r="AG45" s="103">
        <v>51111</v>
      </c>
      <c r="AH45" s="103">
        <v>66074</v>
      </c>
      <c r="AI45" s="103">
        <v>83899</v>
      </c>
      <c r="AJ45" s="103">
        <v>17304</v>
      </c>
      <c r="AK45" s="103">
        <v>7675</v>
      </c>
      <c r="AL45" s="103">
        <v>1474</v>
      </c>
      <c r="AM45" s="103">
        <v>802</v>
      </c>
      <c r="AN45" s="103">
        <v>15352</v>
      </c>
      <c r="AO45" s="103">
        <v>14373</v>
      </c>
      <c r="AP45" s="103">
        <v>7803</v>
      </c>
      <c r="AQ45" s="103">
        <v>3281</v>
      </c>
      <c r="AR45" s="103">
        <v>9700</v>
      </c>
      <c r="AS45" s="103">
        <v>11084</v>
      </c>
      <c r="AT45" s="103">
        <v>8249</v>
      </c>
      <c r="AU45" s="103">
        <v>50178</v>
      </c>
      <c r="AV45" s="103">
        <v>1962</v>
      </c>
      <c r="AW45" s="103">
        <v>6740</v>
      </c>
      <c r="AX45" s="103">
        <v>8992</v>
      </c>
      <c r="AY45" s="103">
        <v>5942</v>
      </c>
      <c r="AZ45" s="103">
        <v>5974</v>
      </c>
      <c r="BA45" s="103">
        <v>7940</v>
      </c>
      <c r="BB45" s="103">
        <v>8967</v>
      </c>
    </row>
    <row r="46" spans="1:54" s="11" customFormat="1" x14ac:dyDescent="0.4">
      <c r="A46" s="51" t="str">
        <f>マスタ!B46</f>
        <v>ー</v>
      </c>
      <c r="B46" s="54" t="str">
        <f>IF(マスタ!C46="","",マスタ!C46)</f>
        <v>心血管疾患における介護連携指導の実施件数</v>
      </c>
      <c r="C46" s="54" t="str">
        <f>IF(マスタ!D46="","",マスタ!D46)</f>
        <v/>
      </c>
      <c r="D46" s="54" t="str">
        <f>IF(マスタ!E46="","",マスタ!E46)</f>
        <v>心血管疾患における介護連携指導の実施件数</v>
      </c>
      <c r="E46" s="55" t="str">
        <f>IF(マスタ!F46="","",マスタ!F46)</f>
        <v>NDB</v>
      </c>
      <c r="F46" s="52" t="s">
        <v>164</v>
      </c>
      <c r="G46" s="52" t="s">
        <v>197</v>
      </c>
      <c r="H46" s="52" t="s">
        <v>197</v>
      </c>
      <c r="I46" s="52" t="s">
        <v>197</v>
      </c>
      <c r="J46" s="52" t="s">
        <v>197</v>
      </c>
      <c r="K46" s="52" t="s">
        <v>197</v>
      </c>
      <c r="L46" s="52" t="s">
        <v>197</v>
      </c>
      <c r="M46" s="52" t="s">
        <v>197</v>
      </c>
      <c r="N46" s="52" t="s">
        <v>197</v>
      </c>
      <c r="O46" s="52" t="s">
        <v>197</v>
      </c>
      <c r="P46" s="52" t="s">
        <v>197</v>
      </c>
      <c r="Q46" s="52" t="s">
        <v>197</v>
      </c>
      <c r="R46" s="52" t="s">
        <v>197</v>
      </c>
      <c r="S46" s="52" t="s">
        <v>197</v>
      </c>
      <c r="T46" s="52" t="s">
        <v>197</v>
      </c>
      <c r="U46" s="52" t="s">
        <v>197</v>
      </c>
      <c r="V46" s="52" t="s">
        <v>197</v>
      </c>
      <c r="W46" s="52" t="s">
        <v>197</v>
      </c>
      <c r="X46" s="52" t="s">
        <v>197</v>
      </c>
      <c r="Y46" s="52" t="s">
        <v>197</v>
      </c>
      <c r="Z46" s="52" t="s">
        <v>197</v>
      </c>
      <c r="AA46" s="52" t="s">
        <v>197</v>
      </c>
      <c r="AB46" s="52" t="s">
        <v>197</v>
      </c>
      <c r="AC46" s="52" t="s">
        <v>197</v>
      </c>
      <c r="AD46" s="52" t="s">
        <v>197</v>
      </c>
      <c r="AE46" s="52" t="s">
        <v>197</v>
      </c>
      <c r="AF46" s="52" t="s">
        <v>197</v>
      </c>
      <c r="AG46" s="52" t="s">
        <v>197</v>
      </c>
      <c r="AH46" s="52" t="s">
        <v>197</v>
      </c>
      <c r="AI46" s="52" t="s">
        <v>197</v>
      </c>
      <c r="AJ46" s="52" t="s">
        <v>197</v>
      </c>
      <c r="AK46" s="52" t="s">
        <v>197</v>
      </c>
      <c r="AL46" s="52" t="s">
        <v>197</v>
      </c>
      <c r="AM46" s="52" t="s">
        <v>197</v>
      </c>
      <c r="AN46" s="52" t="s">
        <v>197</v>
      </c>
      <c r="AO46" s="52" t="s">
        <v>197</v>
      </c>
      <c r="AP46" s="52" t="s">
        <v>197</v>
      </c>
      <c r="AQ46" s="52" t="s">
        <v>197</v>
      </c>
      <c r="AR46" s="52" t="s">
        <v>197</v>
      </c>
      <c r="AS46" s="52" t="s">
        <v>197</v>
      </c>
      <c r="AT46" s="52" t="s">
        <v>197</v>
      </c>
      <c r="AU46" s="52" t="s">
        <v>197</v>
      </c>
      <c r="AV46" s="52" t="s">
        <v>197</v>
      </c>
      <c r="AW46" s="52" t="s">
        <v>197</v>
      </c>
      <c r="AX46" s="52" t="s">
        <v>197</v>
      </c>
      <c r="AY46" s="52" t="s">
        <v>197</v>
      </c>
      <c r="AZ46" s="52" t="s">
        <v>197</v>
      </c>
      <c r="BA46" s="52" t="s">
        <v>197</v>
      </c>
      <c r="BB46" s="52" t="s">
        <v>197</v>
      </c>
    </row>
    <row r="47" spans="1:54" s="11" customFormat="1" x14ac:dyDescent="0.4">
      <c r="A47" s="1" t="str">
        <f>マスタ!B47</f>
        <v>ー</v>
      </c>
      <c r="B47" s="7" t="str">
        <f>IF(マスタ!C47="","",マスタ!C47)</f>
        <v>慢性心不全の再発を予防するためのケアに従事している看護師数</v>
      </c>
      <c r="C47" s="7" t="str">
        <f>IF(マスタ!D47="","",マスタ!D47)</f>
        <v/>
      </c>
      <c r="D47" s="7" t="str">
        <f>IF(マスタ!E47="","",マスタ!E47)</f>
        <v>慢性心不全の再発を予防するためのケアに従事している看護師数</v>
      </c>
      <c r="E47" s="3" t="str">
        <f>IF(マスタ!F47="","",マスタ!F47)</f>
        <v>日本看護協会</v>
      </c>
      <c r="F47" s="2" t="s">
        <v>164</v>
      </c>
      <c r="G47" s="2">
        <v>490</v>
      </c>
      <c r="H47" s="2">
        <v>11</v>
      </c>
      <c r="I47" s="2">
        <v>4</v>
      </c>
      <c r="J47" s="2">
        <v>2</v>
      </c>
      <c r="K47" s="2">
        <v>4</v>
      </c>
      <c r="L47" s="2">
        <v>3</v>
      </c>
      <c r="M47" s="2">
        <v>6</v>
      </c>
      <c r="N47" s="2">
        <v>7</v>
      </c>
      <c r="O47" s="2">
        <v>6</v>
      </c>
      <c r="P47" s="2">
        <v>4</v>
      </c>
      <c r="Q47" s="2">
        <v>5</v>
      </c>
      <c r="R47" s="2">
        <v>16</v>
      </c>
      <c r="S47" s="2">
        <v>14</v>
      </c>
      <c r="T47" s="2">
        <v>61</v>
      </c>
      <c r="U47" s="2">
        <v>38</v>
      </c>
      <c r="V47" s="2">
        <v>4</v>
      </c>
      <c r="W47" s="2">
        <v>8</v>
      </c>
      <c r="X47" s="2">
        <v>7</v>
      </c>
      <c r="Y47" s="2">
        <v>5</v>
      </c>
      <c r="Z47" s="2">
        <v>2</v>
      </c>
      <c r="AA47" s="2">
        <v>9</v>
      </c>
      <c r="AB47" s="2">
        <v>13</v>
      </c>
      <c r="AC47" s="2">
        <v>10</v>
      </c>
      <c r="AD47" s="2">
        <v>32</v>
      </c>
      <c r="AE47" s="2">
        <v>8</v>
      </c>
      <c r="AF47" s="2">
        <v>10</v>
      </c>
      <c r="AG47" s="2">
        <v>11</v>
      </c>
      <c r="AH47" s="2">
        <v>37</v>
      </c>
      <c r="AI47" s="2">
        <v>30</v>
      </c>
      <c r="AJ47" s="2">
        <v>5</v>
      </c>
      <c r="AK47" s="2">
        <v>2</v>
      </c>
      <c r="AL47" s="2">
        <v>3</v>
      </c>
      <c r="AM47" s="2">
        <v>5</v>
      </c>
      <c r="AN47" s="2">
        <v>11</v>
      </c>
      <c r="AO47" s="2">
        <v>20</v>
      </c>
      <c r="AP47" s="2">
        <v>5</v>
      </c>
      <c r="AQ47" s="2">
        <v>3</v>
      </c>
      <c r="AR47" s="2">
        <v>2</v>
      </c>
      <c r="AS47" s="2">
        <v>4</v>
      </c>
      <c r="AT47" s="2">
        <v>4</v>
      </c>
      <c r="AU47" s="2">
        <v>19</v>
      </c>
      <c r="AV47" s="2">
        <v>3</v>
      </c>
      <c r="AW47" s="2">
        <v>6</v>
      </c>
      <c r="AX47" s="2">
        <v>9</v>
      </c>
      <c r="AY47" s="2">
        <v>4</v>
      </c>
      <c r="AZ47" s="2">
        <v>6</v>
      </c>
      <c r="BA47" s="2">
        <v>5</v>
      </c>
      <c r="BB47" s="2">
        <v>7</v>
      </c>
    </row>
    <row r="48" spans="1:54" s="11" customFormat="1" x14ac:dyDescent="0.35">
      <c r="A48" s="1" t="str">
        <f>マスタ!B48</f>
        <v>●</v>
      </c>
      <c r="B48" s="7" t="str">
        <f>IF(マスタ!C48="","",マスタ!C48)</f>
        <v>脳血管疾患の年齢調整死亡率</v>
      </c>
      <c r="C48" s="7" t="str">
        <f>IF(マスタ!D48="","",マスタ!D48)</f>
        <v>男性</v>
      </c>
      <c r="D48" s="7" t="str">
        <f>IF(マスタ!E48="","",マスタ!E48)</f>
        <v>脳血管疾患の年齢調整死亡率（男性）</v>
      </c>
      <c r="E48" s="3" t="str">
        <f>IF(マスタ!F48="","",マスタ!F48)</f>
        <v>人口動態統計</v>
      </c>
      <c r="F48" s="2" t="s">
        <v>164</v>
      </c>
      <c r="G48" s="10">
        <v>94.368661572123372</v>
      </c>
      <c r="H48" s="10">
        <v>96.123040182359247</v>
      </c>
      <c r="I48" s="10">
        <v>113.4934470108916</v>
      </c>
      <c r="J48" s="10">
        <v>138.99822760133739</v>
      </c>
      <c r="K48" s="10">
        <v>113.6731318579826</v>
      </c>
      <c r="L48" s="10">
        <v>128.50417329419719</v>
      </c>
      <c r="M48" s="10">
        <v>105.8809200075377</v>
      </c>
      <c r="N48" s="10">
        <v>116.6547523358314</v>
      </c>
      <c r="O48" s="10">
        <v>114.10806749912859</v>
      </c>
      <c r="P48" s="10">
        <v>120.64844884721241</v>
      </c>
      <c r="Q48" s="10">
        <v>102.6794491077632</v>
      </c>
      <c r="R48" s="10">
        <v>85.175184874435431</v>
      </c>
      <c r="S48" s="10">
        <v>89.502588744633869</v>
      </c>
      <c r="T48" s="10">
        <v>87.0846165151561</v>
      </c>
      <c r="U48" s="10">
        <v>82.71133557191196</v>
      </c>
      <c r="V48" s="10">
        <v>113.5852637721537</v>
      </c>
      <c r="W48" s="10">
        <v>92.285551379660845</v>
      </c>
      <c r="X48" s="10">
        <v>99.744098925602302</v>
      </c>
      <c r="Y48" s="10">
        <v>92.394907557267814</v>
      </c>
      <c r="Z48" s="10">
        <v>90.828429102778685</v>
      </c>
      <c r="AA48" s="10">
        <v>99.324009945462578</v>
      </c>
      <c r="AB48" s="10">
        <v>85.269142650801427</v>
      </c>
      <c r="AC48" s="10">
        <v>115.1289107781957</v>
      </c>
      <c r="AD48" s="10">
        <v>82.871453733311952</v>
      </c>
      <c r="AE48" s="10">
        <v>83.064342638182197</v>
      </c>
      <c r="AF48" s="10">
        <v>74.328687091126312</v>
      </c>
      <c r="AG48" s="10">
        <v>82.044443992650585</v>
      </c>
      <c r="AH48" s="10">
        <v>81.066435794619508</v>
      </c>
      <c r="AI48" s="10">
        <v>86.208757872719858</v>
      </c>
      <c r="AJ48" s="10">
        <v>70.567614354984599</v>
      </c>
      <c r="AK48" s="10">
        <v>87.91557537904626</v>
      </c>
      <c r="AL48" s="10">
        <v>96.440609412152625</v>
      </c>
      <c r="AM48" s="10">
        <v>88.298113399849314</v>
      </c>
      <c r="AN48" s="10">
        <v>87.600950855340386</v>
      </c>
      <c r="AO48" s="10">
        <v>85.843829451207711</v>
      </c>
      <c r="AP48" s="10">
        <v>97.298855009265907</v>
      </c>
      <c r="AQ48" s="10">
        <v>89.767391531764929</v>
      </c>
      <c r="AR48" s="10">
        <v>85.089502173350866</v>
      </c>
      <c r="AS48" s="10">
        <v>95.335525261821559</v>
      </c>
      <c r="AT48" s="10">
        <v>99.234761860169712</v>
      </c>
      <c r="AU48" s="10">
        <v>84.701447736162976</v>
      </c>
      <c r="AV48" s="10">
        <v>89.486764862220838</v>
      </c>
      <c r="AW48" s="10">
        <v>84.461356401158156</v>
      </c>
      <c r="AX48" s="10">
        <v>86.002991513587546</v>
      </c>
      <c r="AY48" s="10">
        <v>94.030250193180464</v>
      </c>
      <c r="AZ48" s="10">
        <v>104.26279498319199</v>
      </c>
      <c r="BA48" s="10">
        <v>103.65479834360509</v>
      </c>
      <c r="BB48" s="10">
        <v>95.105018415713516</v>
      </c>
    </row>
    <row r="49" spans="1:54" s="11" customFormat="1" x14ac:dyDescent="0.35">
      <c r="A49" s="1" t="str">
        <f>マスタ!B49</f>
        <v>●</v>
      </c>
      <c r="B49" s="7" t="str">
        <f>IF(マスタ!C49="","",マスタ!C49)</f>
        <v>脳血管疾患の年齢調整死亡率</v>
      </c>
      <c r="C49" s="7" t="str">
        <f>IF(マスタ!D49="","",マスタ!D49)</f>
        <v>女性</v>
      </c>
      <c r="D49" s="7" t="str">
        <f>IF(マスタ!E49="","",マスタ!E49)</f>
        <v>脳血管疾患の年齢調整死亡率（女性）</v>
      </c>
      <c r="E49" s="3" t="str">
        <f>IF(マスタ!F49="","",マスタ!F49)</f>
        <v>人口動態統計</v>
      </c>
      <c r="F49" s="2" t="s">
        <v>164</v>
      </c>
      <c r="G49" s="10">
        <v>55.216771103004618</v>
      </c>
      <c r="H49" s="10">
        <v>56.62283233597168</v>
      </c>
      <c r="I49" s="10">
        <v>68.79712331202758</v>
      </c>
      <c r="J49" s="10">
        <v>92.982901909904257</v>
      </c>
      <c r="K49" s="10">
        <v>74.049862897457061</v>
      </c>
      <c r="L49" s="10">
        <v>80.379990999005969</v>
      </c>
      <c r="M49" s="10">
        <v>71.855132956199256</v>
      </c>
      <c r="N49" s="10">
        <v>80.534608770699137</v>
      </c>
      <c r="O49" s="10">
        <v>73.111871863352675</v>
      </c>
      <c r="P49" s="10">
        <v>73.724692555469943</v>
      </c>
      <c r="Q49" s="10">
        <v>64.815530531067651</v>
      </c>
      <c r="R49" s="10">
        <v>52.255037149299291</v>
      </c>
      <c r="S49" s="10">
        <v>58.416780439386287</v>
      </c>
      <c r="T49" s="10">
        <v>51.254256688169797</v>
      </c>
      <c r="U49" s="10">
        <v>50.065464252724198</v>
      </c>
      <c r="V49" s="10">
        <v>72.136602075470179</v>
      </c>
      <c r="W49" s="10">
        <v>60.985549228670628</v>
      </c>
      <c r="X49" s="10">
        <v>60.507310091021182</v>
      </c>
      <c r="Y49" s="10">
        <v>52.620787272619417</v>
      </c>
      <c r="Z49" s="10">
        <v>64.006370857541356</v>
      </c>
      <c r="AA49" s="10">
        <v>66.262149676538101</v>
      </c>
      <c r="AB49" s="10">
        <v>53.958270012862783</v>
      </c>
      <c r="AC49" s="10">
        <v>66.493351548228645</v>
      </c>
      <c r="AD49" s="10">
        <v>51.63256589828611</v>
      </c>
      <c r="AE49" s="10">
        <v>60.286070607051727</v>
      </c>
      <c r="AF49" s="10">
        <v>47.730460150044991</v>
      </c>
      <c r="AG49" s="10">
        <v>53.695523794916738</v>
      </c>
      <c r="AH49" s="10">
        <v>46.165743319430419</v>
      </c>
      <c r="AI49" s="10">
        <v>48.323135906384742</v>
      </c>
      <c r="AJ49" s="10">
        <v>47.608677107247708</v>
      </c>
      <c r="AK49" s="10">
        <v>51.938976871443529</v>
      </c>
      <c r="AL49" s="10">
        <v>58.402040271471833</v>
      </c>
      <c r="AM49" s="10">
        <v>55.705466157908702</v>
      </c>
      <c r="AN49" s="10">
        <v>51.194141307951448</v>
      </c>
      <c r="AO49" s="10">
        <v>55.565804894759793</v>
      </c>
      <c r="AP49" s="10">
        <v>61.318204463031243</v>
      </c>
      <c r="AQ49" s="10">
        <v>54.051486801436397</v>
      </c>
      <c r="AR49" s="10">
        <v>54.520859766188217</v>
      </c>
      <c r="AS49" s="10">
        <v>59.346356778926243</v>
      </c>
      <c r="AT49" s="10">
        <v>63.648628242824728</v>
      </c>
      <c r="AU49" s="10">
        <v>49.30420975956585</v>
      </c>
      <c r="AV49" s="10">
        <v>52.051415777618047</v>
      </c>
      <c r="AW49" s="10">
        <v>54.367510123680553</v>
      </c>
      <c r="AX49" s="10">
        <v>50.21384616866262</v>
      </c>
      <c r="AY49" s="10">
        <v>60.694007017470547</v>
      </c>
      <c r="AZ49" s="10">
        <v>65.254566762219412</v>
      </c>
      <c r="BA49" s="10">
        <v>67.620001540695569</v>
      </c>
      <c r="BB49" s="10">
        <v>57.301335069066141</v>
      </c>
    </row>
    <row r="50" spans="1:54" s="11" customFormat="1" x14ac:dyDescent="0.4">
      <c r="A50" s="1" t="str">
        <f>マスタ!B50</f>
        <v>ー</v>
      </c>
      <c r="B50" s="7" t="str">
        <f>IF(マスタ!C50="","",マスタ!C50)</f>
        <v>脳卒中疑い患者に対して主幹動脈閉塞を予測する６項目の観察指標を利用している消防本部数</v>
      </c>
      <c r="C50" s="7" t="str">
        <f>IF(マスタ!D50="","",マスタ!D50)</f>
        <v/>
      </c>
      <c r="D50" s="7" t="str">
        <f>IF(マスタ!E50="","",マスタ!E50)</f>
        <v>脳卒中疑い患者に対して主幹動脈閉塞を予測する６項目の観察指標を利用している消防本部数</v>
      </c>
      <c r="E50" s="3" t="str">
        <f>IF(マスタ!F50="","",マスタ!F50)</f>
        <v>救急救命体制の整備・充実に関する調査結果</v>
      </c>
      <c r="F50" s="1" t="s">
        <v>152</v>
      </c>
      <c r="G50" s="1" t="s">
        <v>152</v>
      </c>
      <c r="H50" s="1" t="s">
        <v>152</v>
      </c>
      <c r="I50" s="1" t="s">
        <v>152</v>
      </c>
      <c r="J50" s="1" t="s">
        <v>152</v>
      </c>
      <c r="K50" s="1" t="s">
        <v>152</v>
      </c>
      <c r="L50" s="1" t="s">
        <v>152</v>
      </c>
      <c r="M50" s="1" t="s">
        <v>152</v>
      </c>
      <c r="N50" s="1" t="s">
        <v>152</v>
      </c>
      <c r="O50" s="1" t="s">
        <v>152</v>
      </c>
      <c r="P50" s="1" t="s">
        <v>152</v>
      </c>
      <c r="Q50" s="1" t="s">
        <v>152</v>
      </c>
      <c r="R50" s="1" t="s">
        <v>152</v>
      </c>
      <c r="S50" s="1" t="s">
        <v>152</v>
      </c>
      <c r="T50" s="1" t="s">
        <v>152</v>
      </c>
      <c r="U50" s="1" t="s">
        <v>152</v>
      </c>
      <c r="V50" s="1" t="s">
        <v>152</v>
      </c>
      <c r="W50" s="1" t="s">
        <v>152</v>
      </c>
      <c r="X50" s="1" t="s">
        <v>152</v>
      </c>
      <c r="Y50" s="1" t="s">
        <v>152</v>
      </c>
      <c r="Z50" s="1" t="s">
        <v>152</v>
      </c>
      <c r="AA50" s="1" t="s">
        <v>152</v>
      </c>
      <c r="AB50" s="1" t="s">
        <v>152</v>
      </c>
      <c r="AC50" s="1" t="s">
        <v>152</v>
      </c>
      <c r="AD50" s="1" t="s">
        <v>152</v>
      </c>
      <c r="AE50" s="1" t="s">
        <v>152</v>
      </c>
      <c r="AF50" s="1" t="s">
        <v>152</v>
      </c>
      <c r="AG50" s="1" t="s">
        <v>152</v>
      </c>
      <c r="AH50" s="1" t="s">
        <v>152</v>
      </c>
      <c r="AI50" s="1" t="s">
        <v>152</v>
      </c>
      <c r="AJ50" s="1" t="s">
        <v>152</v>
      </c>
      <c r="AK50" s="1" t="s">
        <v>152</v>
      </c>
      <c r="AL50" s="1" t="s">
        <v>152</v>
      </c>
      <c r="AM50" s="1" t="s">
        <v>152</v>
      </c>
      <c r="AN50" s="1" t="s">
        <v>152</v>
      </c>
      <c r="AO50" s="1" t="s">
        <v>152</v>
      </c>
      <c r="AP50" s="1" t="s">
        <v>152</v>
      </c>
      <c r="AQ50" s="1" t="s">
        <v>152</v>
      </c>
      <c r="AR50" s="1" t="s">
        <v>152</v>
      </c>
      <c r="AS50" s="1" t="s">
        <v>152</v>
      </c>
      <c r="AT50" s="1" t="s">
        <v>152</v>
      </c>
      <c r="AU50" s="1" t="s">
        <v>152</v>
      </c>
      <c r="AV50" s="1" t="s">
        <v>152</v>
      </c>
      <c r="AW50" s="1" t="s">
        <v>152</v>
      </c>
      <c r="AX50" s="1" t="s">
        <v>152</v>
      </c>
      <c r="AY50" s="1" t="s">
        <v>152</v>
      </c>
      <c r="AZ50" s="1" t="s">
        <v>152</v>
      </c>
      <c r="BA50" s="1" t="s">
        <v>152</v>
      </c>
      <c r="BB50" s="1" t="s">
        <v>152</v>
      </c>
    </row>
    <row r="51" spans="1:54" s="11" customFormat="1" x14ac:dyDescent="0.4">
      <c r="A51" s="1" t="str">
        <f>マスタ!B51</f>
        <v>ー</v>
      </c>
      <c r="B51" s="7" t="str">
        <f>IF(マスタ!C51="","",マスタ!C51)</f>
        <v>脳血管疾患により救急搬送された患者数</v>
      </c>
      <c r="C51" s="7" t="str">
        <f>IF(マスタ!D51="","",マスタ!D51)</f>
        <v/>
      </c>
      <c r="D51" s="7" t="str">
        <f>IF(マスタ!E51="","",マスタ!E51)</f>
        <v>脳血管疾患により救急搬送された患者数</v>
      </c>
      <c r="E51" s="3" t="str">
        <f>IF(マスタ!F51="","",マスタ!F51)</f>
        <v>患者調査</v>
      </c>
      <c r="F51" s="1" t="s">
        <v>152</v>
      </c>
      <c r="G51" s="1" t="s">
        <v>152</v>
      </c>
      <c r="H51" s="1" t="s">
        <v>152</v>
      </c>
      <c r="I51" s="1" t="s">
        <v>152</v>
      </c>
      <c r="J51" s="1" t="s">
        <v>152</v>
      </c>
      <c r="K51" s="1" t="s">
        <v>152</v>
      </c>
      <c r="L51" s="1" t="s">
        <v>152</v>
      </c>
      <c r="M51" s="1" t="s">
        <v>152</v>
      </c>
      <c r="N51" s="1" t="s">
        <v>152</v>
      </c>
      <c r="O51" s="1" t="s">
        <v>152</v>
      </c>
      <c r="P51" s="1" t="s">
        <v>152</v>
      </c>
      <c r="Q51" s="1" t="s">
        <v>152</v>
      </c>
      <c r="R51" s="1" t="s">
        <v>152</v>
      </c>
      <c r="S51" s="1" t="s">
        <v>152</v>
      </c>
      <c r="T51" s="1" t="s">
        <v>152</v>
      </c>
      <c r="U51" s="1" t="s">
        <v>152</v>
      </c>
      <c r="V51" s="1" t="s">
        <v>152</v>
      </c>
      <c r="W51" s="1" t="s">
        <v>152</v>
      </c>
      <c r="X51" s="1" t="s">
        <v>152</v>
      </c>
      <c r="Y51" s="1" t="s">
        <v>152</v>
      </c>
      <c r="Z51" s="1" t="s">
        <v>152</v>
      </c>
      <c r="AA51" s="1" t="s">
        <v>152</v>
      </c>
      <c r="AB51" s="1" t="s">
        <v>152</v>
      </c>
      <c r="AC51" s="1" t="s">
        <v>152</v>
      </c>
      <c r="AD51" s="1" t="s">
        <v>152</v>
      </c>
      <c r="AE51" s="1" t="s">
        <v>152</v>
      </c>
      <c r="AF51" s="1" t="s">
        <v>152</v>
      </c>
      <c r="AG51" s="1" t="s">
        <v>152</v>
      </c>
      <c r="AH51" s="1" t="s">
        <v>152</v>
      </c>
      <c r="AI51" s="1" t="s">
        <v>152</v>
      </c>
      <c r="AJ51" s="1" t="s">
        <v>152</v>
      </c>
      <c r="AK51" s="1" t="s">
        <v>152</v>
      </c>
      <c r="AL51" s="1" t="s">
        <v>152</v>
      </c>
      <c r="AM51" s="1" t="s">
        <v>152</v>
      </c>
      <c r="AN51" s="1" t="s">
        <v>152</v>
      </c>
      <c r="AO51" s="1" t="s">
        <v>152</v>
      </c>
      <c r="AP51" s="1" t="s">
        <v>152</v>
      </c>
      <c r="AQ51" s="1" t="s">
        <v>152</v>
      </c>
      <c r="AR51" s="1" t="s">
        <v>152</v>
      </c>
      <c r="AS51" s="1" t="s">
        <v>152</v>
      </c>
      <c r="AT51" s="1" t="s">
        <v>152</v>
      </c>
      <c r="AU51" s="1" t="s">
        <v>152</v>
      </c>
      <c r="AV51" s="1" t="s">
        <v>152</v>
      </c>
      <c r="AW51" s="1" t="s">
        <v>152</v>
      </c>
      <c r="AX51" s="1" t="s">
        <v>152</v>
      </c>
      <c r="AY51" s="1" t="s">
        <v>152</v>
      </c>
      <c r="AZ51" s="1" t="s">
        <v>152</v>
      </c>
      <c r="BA51" s="1" t="s">
        <v>152</v>
      </c>
      <c r="BB51" s="1" t="s">
        <v>152</v>
      </c>
    </row>
    <row r="52" spans="1:54" s="11" customFormat="1" x14ac:dyDescent="0.4">
      <c r="A52" s="1" t="str">
        <f>マスタ!B52</f>
        <v>ー</v>
      </c>
      <c r="B52" s="7" t="str">
        <f>IF(マスタ!C52="","",マスタ!C52)</f>
        <v>脳神経内科医師数・脳神経外科医師数</v>
      </c>
      <c r="C52" s="7" t="str">
        <f>IF(マスタ!D52="","",マスタ!D52)</f>
        <v>脳神経内科医師数</v>
      </c>
      <c r="D52" s="7" t="str">
        <f>IF(マスタ!E52="","",マスタ!E52)</f>
        <v>脳神経内科医師数・脳神経外科医師数（脳神経内科医師数）</v>
      </c>
      <c r="E52" s="3" t="str">
        <f>IF(マスタ!F52="","",マスタ!F52)</f>
        <v>医師・歯科医師・薬剤師統計</v>
      </c>
      <c r="F52" s="2" t="s">
        <v>164</v>
      </c>
      <c r="G52" s="2">
        <v>5833</v>
      </c>
      <c r="H52" s="2">
        <v>176</v>
      </c>
      <c r="I52" s="2">
        <v>43</v>
      </c>
      <c r="J52" s="2">
        <v>80</v>
      </c>
      <c r="K52" s="2">
        <v>127</v>
      </c>
      <c r="L52" s="2">
        <v>35</v>
      </c>
      <c r="M52" s="2">
        <v>50</v>
      </c>
      <c r="N52" s="2">
        <v>61</v>
      </c>
      <c r="O52" s="2">
        <v>76</v>
      </c>
      <c r="P52" s="2">
        <v>102</v>
      </c>
      <c r="Q52" s="2">
        <v>80</v>
      </c>
      <c r="R52" s="2">
        <v>201</v>
      </c>
      <c r="S52" s="2">
        <v>219</v>
      </c>
      <c r="T52" s="2">
        <v>800</v>
      </c>
      <c r="U52" s="2">
        <v>406</v>
      </c>
      <c r="V52" s="2">
        <v>151</v>
      </c>
      <c r="W52" s="2">
        <v>38</v>
      </c>
      <c r="X52" s="2">
        <v>53</v>
      </c>
      <c r="Y52" s="2">
        <v>31</v>
      </c>
      <c r="Z52" s="2">
        <v>32</v>
      </c>
      <c r="AA52" s="2">
        <v>89</v>
      </c>
      <c r="AB52" s="2">
        <v>56</v>
      </c>
      <c r="AC52" s="2">
        <v>136</v>
      </c>
      <c r="AD52" s="2">
        <v>351</v>
      </c>
      <c r="AE52" s="2">
        <v>94</v>
      </c>
      <c r="AF52" s="2">
        <v>64</v>
      </c>
      <c r="AG52" s="2">
        <v>235</v>
      </c>
      <c r="AH52" s="2">
        <v>432</v>
      </c>
      <c r="AI52" s="2">
        <v>220</v>
      </c>
      <c r="AJ52" s="2">
        <v>71</v>
      </c>
      <c r="AK52" s="2">
        <v>34</v>
      </c>
      <c r="AL52" s="2">
        <v>59</v>
      </c>
      <c r="AM52" s="2">
        <v>47</v>
      </c>
      <c r="AN52" s="2">
        <v>83</v>
      </c>
      <c r="AO52" s="2">
        <v>135</v>
      </c>
      <c r="AP52" s="2">
        <v>56</v>
      </c>
      <c r="AQ52" s="2">
        <v>28</v>
      </c>
      <c r="AR52" s="2">
        <v>43</v>
      </c>
      <c r="AS52" s="2">
        <v>40</v>
      </c>
      <c r="AT52" s="2">
        <v>30</v>
      </c>
      <c r="AU52" s="2">
        <v>283</v>
      </c>
      <c r="AV52" s="2">
        <v>29</v>
      </c>
      <c r="AW52" s="2">
        <v>61</v>
      </c>
      <c r="AX52" s="2">
        <v>118</v>
      </c>
      <c r="AY52" s="2">
        <v>63</v>
      </c>
      <c r="AZ52" s="2">
        <v>35</v>
      </c>
      <c r="BA52" s="2">
        <v>136</v>
      </c>
      <c r="BB52" s="2">
        <v>44</v>
      </c>
    </row>
    <row r="53" spans="1:54" s="11" customFormat="1" x14ac:dyDescent="0.4">
      <c r="A53" s="1" t="str">
        <f>マスタ!B53</f>
        <v>ー</v>
      </c>
      <c r="B53" s="7" t="str">
        <f>IF(マスタ!C53="","",マスタ!C53)</f>
        <v>脳神経内科医師数・脳神経外科医師数</v>
      </c>
      <c r="C53" s="7" t="str">
        <f>IF(マスタ!D53="","",マスタ!D53)</f>
        <v>脳神経外科医師数</v>
      </c>
      <c r="D53" s="7" t="str">
        <f>IF(マスタ!E53="","",マスタ!E53)</f>
        <v>脳神経内科医師数・脳神経外科医師数（脳神経外科医師数）</v>
      </c>
      <c r="E53" s="3" t="str">
        <f>IF(マスタ!F53="","",マスタ!F53)</f>
        <v>医師・歯科医師・薬剤師統計</v>
      </c>
      <c r="F53" s="2" t="s">
        <v>164</v>
      </c>
      <c r="G53" s="2">
        <v>7516</v>
      </c>
      <c r="H53" s="2">
        <v>405</v>
      </c>
      <c r="I53" s="2">
        <v>49</v>
      </c>
      <c r="J53" s="2">
        <v>80</v>
      </c>
      <c r="K53" s="2">
        <v>107</v>
      </c>
      <c r="L53" s="2">
        <v>62</v>
      </c>
      <c r="M53" s="2">
        <v>61</v>
      </c>
      <c r="N53" s="2">
        <v>105</v>
      </c>
      <c r="O53" s="2">
        <v>153</v>
      </c>
      <c r="P53" s="2">
        <v>85</v>
      </c>
      <c r="Q53" s="2">
        <v>106</v>
      </c>
      <c r="R53" s="2">
        <v>292</v>
      </c>
      <c r="S53" s="2">
        <v>296</v>
      </c>
      <c r="T53" s="2">
        <v>876</v>
      </c>
      <c r="U53" s="2">
        <v>436</v>
      </c>
      <c r="V53" s="2">
        <v>121</v>
      </c>
      <c r="W53" s="2">
        <v>63</v>
      </c>
      <c r="X53" s="2">
        <v>75</v>
      </c>
      <c r="Y53" s="2">
        <v>56</v>
      </c>
      <c r="Z53" s="2">
        <v>59</v>
      </c>
      <c r="AA53" s="2">
        <v>124</v>
      </c>
      <c r="AB53" s="2">
        <v>110</v>
      </c>
      <c r="AC53" s="2">
        <v>216</v>
      </c>
      <c r="AD53" s="2">
        <v>405</v>
      </c>
      <c r="AE53" s="2">
        <v>105</v>
      </c>
      <c r="AF53" s="2">
        <v>69</v>
      </c>
      <c r="AG53" s="2">
        <v>174</v>
      </c>
      <c r="AH53" s="2">
        <v>609</v>
      </c>
      <c r="AI53" s="2">
        <v>346</v>
      </c>
      <c r="AJ53" s="2">
        <v>85</v>
      </c>
      <c r="AK53" s="2">
        <v>80</v>
      </c>
      <c r="AL53" s="2">
        <v>34</v>
      </c>
      <c r="AM53" s="2">
        <v>35</v>
      </c>
      <c r="AN53" s="2">
        <v>150</v>
      </c>
      <c r="AO53" s="2">
        <v>181</v>
      </c>
      <c r="AP53" s="2">
        <v>99</v>
      </c>
      <c r="AQ53" s="2">
        <v>62</v>
      </c>
      <c r="AR53" s="2">
        <v>71</v>
      </c>
      <c r="AS53" s="2">
        <v>109</v>
      </c>
      <c r="AT53" s="2">
        <v>73</v>
      </c>
      <c r="AU53" s="2">
        <v>343</v>
      </c>
      <c r="AV53" s="2">
        <v>59</v>
      </c>
      <c r="AW53" s="2">
        <v>73</v>
      </c>
      <c r="AX53" s="2">
        <v>103</v>
      </c>
      <c r="AY53" s="2">
        <v>72</v>
      </c>
      <c r="AZ53" s="2">
        <v>54</v>
      </c>
      <c r="BA53" s="2">
        <v>116</v>
      </c>
      <c r="BB53" s="2">
        <v>72</v>
      </c>
    </row>
    <row r="54" spans="1:54" s="11" customFormat="1" x14ac:dyDescent="0.4">
      <c r="A54" s="1" t="str">
        <f>マスタ!B54</f>
        <v>ー</v>
      </c>
      <c r="B54" s="7" t="str">
        <f>IF(マスタ!C54="","",マスタ!C54)</f>
        <v>脳卒中の専用病室を有する病院数・病床数</v>
      </c>
      <c r="C54" s="7" t="str">
        <f>IF(マスタ!D54="","",マスタ!D54)</f>
        <v>脳卒中の専用病室を有する病院数</v>
      </c>
      <c r="D54" s="7" t="str">
        <f>IF(マスタ!E54="","",マスタ!E54)</f>
        <v>脳卒中の専用病室を有する病院数・病床数（脳卒中の専用病室を有する病院数）</v>
      </c>
      <c r="E54" s="3" t="str">
        <f>IF(マスタ!F54="","",マスタ!F54)</f>
        <v>医療施設調査</v>
      </c>
      <c r="F54" s="1" t="s">
        <v>152</v>
      </c>
      <c r="G54" s="1" t="s">
        <v>152</v>
      </c>
      <c r="H54" s="1" t="s">
        <v>152</v>
      </c>
      <c r="I54" s="1" t="s">
        <v>152</v>
      </c>
      <c r="J54" s="1" t="s">
        <v>152</v>
      </c>
      <c r="K54" s="1" t="s">
        <v>152</v>
      </c>
      <c r="L54" s="1" t="s">
        <v>152</v>
      </c>
      <c r="M54" s="1" t="s">
        <v>152</v>
      </c>
      <c r="N54" s="1" t="s">
        <v>152</v>
      </c>
      <c r="O54" s="1" t="s">
        <v>152</v>
      </c>
      <c r="P54" s="1" t="s">
        <v>152</v>
      </c>
      <c r="Q54" s="1" t="s">
        <v>152</v>
      </c>
      <c r="R54" s="1" t="s">
        <v>152</v>
      </c>
      <c r="S54" s="1" t="s">
        <v>152</v>
      </c>
      <c r="T54" s="1" t="s">
        <v>152</v>
      </c>
      <c r="U54" s="1" t="s">
        <v>152</v>
      </c>
      <c r="V54" s="1" t="s">
        <v>152</v>
      </c>
      <c r="W54" s="1" t="s">
        <v>152</v>
      </c>
      <c r="X54" s="1" t="s">
        <v>152</v>
      </c>
      <c r="Y54" s="1" t="s">
        <v>152</v>
      </c>
      <c r="Z54" s="1" t="s">
        <v>152</v>
      </c>
      <c r="AA54" s="1" t="s">
        <v>152</v>
      </c>
      <c r="AB54" s="1" t="s">
        <v>152</v>
      </c>
      <c r="AC54" s="1" t="s">
        <v>152</v>
      </c>
      <c r="AD54" s="1" t="s">
        <v>152</v>
      </c>
      <c r="AE54" s="1" t="s">
        <v>152</v>
      </c>
      <c r="AF54" s="1" t="s">
        <v>152</v>
      </c>
      <c r="AG54" s="1" t="s">
        <v>152</v>
      </c>
      <c r="AH54" s="1" t="s">
        <v>152</v>
      </c>
      <c r="AI54" s="1" t="s">
        <v>152</v>
      </c>
      <c r="AJ54" s="1" t="s">
        <v>152</v>
      </c>
      <c r="AK54" s="1" t="s">
        <v>152</v>
      </c>
      <c r="AL54" s="1" t="s">
        <v>152</v>
      </c>
      <c r="AM54" s="1" t="s">
        <v>152</v>
      </c>
      <c r="AN54" s="1" t="s">
        <v>152</v>
      </c>
      <c r="AO54" s="1" t="s">
        <v>152</v>
      </c>
      <c r="AP54" s="1" t="s">
        <v>152</v>
      </c>
      <c r="AQ54" s="1" t="s">
        <v>152</v>
      </c>
      <c r="AR54" s="1" t="s">
        <v>152</v>
      </c>
      <c r="AS54" s="1" t="s">
        <v>152</v>
      </c>
      <c r="AT54" s="1" t="s">
        <v>152</v>
      </c>
      <c r="AU54" s="1" t="s">
        <v>152</v>
      </c>
      <c r="AV54" s="1" t="s">
        <v>152</v>
      </c>
      <c r="AW54" s="1" t="s">
        <v>152</v>
      </c>
      <c r="AX54" s="1" t="s">
        <v>152</v>
      </c>
      <c r="AY54" s="1" t="s">
        <v>152</v>
      </c>
      <c r="AZ54" s="1" t="s">
        <v>152</v>
      </c>
      <c r="BA54" s="1" t="s">
        <v>152</v>
      </c>
      <c r="BB54" s="1" t="s">
        <v>152</v>
      </c>
    </row>
    <row r="55" spans="1:54" s="11" customFormat="1" x14ac:dyDescent="0.4">
      <c r="A55" s="1" t="str">
        <f>マスタ!B55</f>
        <v>ー</v>
      </c>
      <c r="B55" s="7" t="str">
        <f>IF(マスタ!C55="","",マスタ!C55)</f>
        <v>脳卒中の専用病室を有する病院数・病床数</v>
      </c>
      <c r="C55" s="7" t="str">
        <f>IF(マスタ!D55="","",マスタ!D55)</f>
        <v>脳卒中の専用病室を有する病院の病床数</v>
      </c>
      <c r="D55" s="7" t="str">
        <f>IF(マスタ!E55="","",マスタ!E55)</f>
        <v>脳卒中の専用病室を有する病院数・病床数（脳卒中の専用病室を有する病院の病床数）</v>
      </c>
      <c r="E55" s="3" t="str">
        <f>IF(マスタ!F55="","",マスタ!F55)</f>
        <v>医療施設調査</v>
      </c>
      <c r="F55" s="1" t="s">
        <v>152</v>
      </c>
      <c r="G55" s="1" t="s">
        <v>152</v>
      </c>
      <c r="H55" s="1" t="s">
        <v>152</v>
      </c>
      <c r="I55" s="1" t="s">
        <v>152</v>
      </c>
      <c r="J55" s="1" t="s">
        <v>152</v>
      </c>
      <c r="K55" s="1" t="s">
        <v>152</v>
      </c>
      <c r="L55" s="1" t="s">
        <v>152</v>
      </c>
      <c r="M55" s="1" t="s">
        <v>152</v>
      </c>
      <c r="N55" s="1" t="s">
        <v>152</v>
      </c>
      <c r="O55" s="1" t="s">
        <v>152</v>
      </c>
      <c r="P55" s="1" t="s">
        <v>152</v>
      </c>
      <c r="Q55" s="1" t="s">
        <v>152</v>
      </c>
      <c r="R55" s="1" t="s">
        <v>152</v>
      </c>
      <c r="S55" s="1" t="s">
        <v>152</v>
      </c>
      <c r="T55" s="1" t="s">
        <v>152</v>
      </c>
      <c r="U55" s="1" t="s">
        <v>152</v>
      </c>
      <c r="V55" s="1" t="s">
        <v>152</v>
      </c>
      <c r="W55" s="1" t="s">
        <v>152</v>
      </c>
      <c r="X55" s="1" t="s">
        <v>152</v>
      </c>
      <c r="Y55" s="1" t="s">
        <v>152</v>
      </c>
      <c r="Z55" s="1" t="s">
        <v>152</v>
      </c>
      <c r="AA55" s="1" t="s">
        <v>152</v>
      </c>
      <c r="AB55" s="1" t="s">
        <v>152</v>
      </c>
      <c r="AC55" s="1" t="s">
        <v>152</v>
      </c>
      <c r="AD55" s="1" t="s">
        <v>152</v>
      </c>
      <c r="AE55" s="1" t="s">
        <v>152</v>
      </c>
      <c r="AF55" s="1" t="s">
        <v>152</v>
      </c>
      <c r="AG55" s="1" t="s">
        <v>152</v>
      </c>
      <c r="AH55" s="1" t="s">
        <v>152</v>
      </c>
      <c r="AI55" s="1" t="s">
        <v>152</v>
      </c>
      <c r="AJ55" s="1" t="s">
        <v>152</v>
      </c>
      <c r="AK55" s="1" t="s">
        <v>152</v>
      </c>
      <c r="AL55" s="1" t="s">
        <v>152</v>
      </c>
      <c r="AM55" s="1" t="s">
        <v>152</v>
      </c>
      <c r="AN55" s="1" t="s">
        <v>152</v>
      </c>
      <c r="AO55" s="1" t="s">
        <v>152</v>
      </c>
      <c r="AP55" s="1" t="s">
        <v>152</v>
      </c>
      <c r="AQ55" s="1" t="s">
        <v>152</v>
      </c>
      <c r="AR55" s="1" t="s">
        <v>152</v>
      </c>
      <c r="AS55" s="1" t="s">
        <v>152</v>
      </c>
      <c r="AT55" s="1" t="s">
        <v>152</v>
      </c>
      <c r="AU55" s="1" t="s">
        <v>152</v>
      </c>
      <c r="AV55" s="1" t="s">
        <v>152</v>
      </c>
      <c r="AW55" s="1" t="s">
        <v>152</v>
      </c>
      <c r="AX55" s="1" t="s">
        <v>152</v>
      </c>
      <c r="AY55" s="1" t="s">
        <v>152</v>
      </c>
      <c r="AZ55" s="1" t="s">
        <v>152</v>
      </c>
      <c r="BA55" s="1" t="s">
        <v>152</v>
      </c>
      <c r="BB55" s="1" t="s">
        <v>152</v>
      </c>
    </row>
    <row r="56" spans="1:54" s="11" customFormat="1" x14ac:dyDescent="0.4">
      <c r="A56" s="1" t="str">
        <f>マスタ!B56</f>
        <v>ー</v>
      </c>
      <c r="B56" s="7" t="str">
        <f>IF(マスタ!C56="","",マスタ!C56)</f>
        <v>脳卒中の専用病室を有する病院数・病床数</v>
      </c>
      <c r="C56" s="7" t="str">
        <f>IF(マスタ!D56="","",マスタ!D56)</f>
        <v>脳卒中ケアユニットを有する病院数</v>
      </c>
      <c r="D56" s="7" t="str">
        <f>IF(マスタ!E56="","",マスタ!E56)</f>
        <v>脳卒中の専用病室を有する病院数・病床数（脳卒中ケアユニットを有する病院数）</v>
      </c>
      <c r="E56" s="3" t="str">
        <f>IF(マスタ!F56="","",マスタ!F56)</f>
        <v>診療報酬施設基準の届出状況</v>
      </c>
      <c r="F56" s="2" t="s">
        <v>168</v>
      </c>
      <c r="G56" s="2">
        <v>203</v>
      </c>
      <c r="H56" s="2">
        <v>14</v>
      </c>
      <c r="I56" s="2">
        <v>0</v>
      </c>
      <c r="J56" s="2">
        <v>2</v>
      </c>
      <c r="K56" s="2">
        <v>1</v>
      </c>
      <c r="L56" s="2">
        <v>1</v>
      </c>
      <c r="M56" s="2">
        <v>0</v>
      </c>
      <c r="N56" s="2">
        <v>1</v>
      </c>
      <c r="O56" s="2">
        <v>3</v>
      </c>
      <c r="P56" s="2">
        <v>2</v>
      </c>
      <c r="Q56" s="2">
        <v>4</v>
      </c>
      <c r="R56" s="2">
        <v>10</v>
      </c>
      <c r="S56" s="2">
        <v>14</v>
      </c>
      <c r="T56" s="2">
        <v>24</v>
      </c>
      <c r="U56" s="2">
        <v>20</v>
      </c>
      <c r="V56" s="2">
        <v>0</v>
      </c>
      <c r="W56" s="2">
        <v>1</v>
      </c>
      <c r="X56" s="2">
        <v>1</v>
      </c>
      <c r="Y56" s="2">
        <v>2</v>
      </c>
      <c r="Z56" s="2">
        <v>0</v>
      </c>
      <c r="AA56" s="2">
        <v>5</v>
      </c>
      <c r="AB56" s="2">
        <v>0</v>
      </c>
      <c r="AC56" s="2">
        <v>1</v>
      </c>
      <c r="AD56" s="2">
        <v>4</v>
      </c>
      <c r="AE56" s="2">
        <v>4</v>
      </c>
      <c r="AF56" s="2">
        <v>3</v>
      </c>
      <c r="AG56" s="2">
        <v>9</v>
      </c>
      <c r="AH56" s="2">
        <v>27</v>
      </c>
      <c r="AI56" s="2">
        <v>14</v>
      </c>
      <c r="AJ56" s="2">
        <v>3</v>
      </c>
      <c r="AK56" s="2">
        <v>0</v>
      </c>
      <c r="AL56" s="2">
        <v>0</v>
      </c>
      <c r="AM56" s="2">
        <v>1</v>
      </c>
      <c r="AN56" s="2">
        <v>3</v>
      </c>
      <c r="AO56" s="2">
        <v>4</v>
      </c>
      <c r="AP56" s="2">
        <v>1</v>
      </c>
      <c r="AQ56" s="2">
        <v>1</v>
      </c>
      <c r="AR56" s="2">
        <v>1</v>
      </c>
      <c r="AS56" s="2">
        <v>2</v>
      </c>
      <c r="AT56" s="2">
        <v>3</v>
      </c>
      <c r="AU56" s="2">
        <v>8</v>
      </c>
      <c r="AV56" s="2">
        <v>1</v>
      </c>
      <c r="AW56" s="2">
        <v>1</v>
      </c>
      <c r="AX56" s="2">
        <v>2</v>
      </c>
      <c r="AY56" s="2">
        <v>0</v>
      </c>
      <c r="AZ56" s="2">
        <v>1</v>
      </c>
      <c r="BA56" s="2">
        <v>3</v>
      </c>
      <c r="BB56" s="2">
        <v>1</v>
      </c>
    </row>
    <row r="57" spans="1:54" s="11" customFormat="1" x14ac:dyDescent="0.4">
      <c r="A57" s="51" t="str">
        <f>マスタ!B57</f>
        <v>●</v>
      </c>
      <c r="B57" s="54" t="str">
        <f>IF(マスタ!C57="","",マスタ!C57)</f>
        <v>脳梗塞に対するt-PAによる血栓溶解療法の実施可能な医療機関数</v>
      </c>
      <c r="C57" s="54" t="str">
        <f>IF(マスタ!D57="","",マスタ!D57)</f>
        <v/>
      </c>
      <c r="D57" s="54" t="str">
        <f>IF(マスタ!E57="","",マスタ!E57)</f>
        <v>脳梗塞に対するt-PAによる血栓溶解療法の実施可能な医療機関数</v>
      </c>
      <c r="E57" s="55" t="str">
        <f>IF(マスタ!F57="","",マスタ!F57)</f>
        <v>NDB</v>
      </c>
      <c r="F57" s="52" t="s">
        <v>164</v>
      </c>
      <c r="G57" s="52" t="s">
        <v>197</v>
      </c>
      <c r="H57" s="52" t="s">
        <v>197</v>
      </c>
      <c r="I57" s="52" t="s">
        <v>197</v>
      </c>
      <c r="J57" s="52" t="s">
        <v>197</v>
      </c>
      <c r="K57" s="52" t="s">
        <v>197</v>
      </c>
      <c r="L57" s="52" t="s">
        <v>197</v>
      </c>
      <c r="M57" s="52" t="s">
        <v>197</v>
      </c>
      <c r="N57" s="52" t="s">
        <v>197</v>
      </c>
      <c r="O57" s="52" t="s">
        <v>197</v>
      </c>
      <c r="P57" s="52" t="s">
        <v>197</v>
      </c>
      <c r="Q57" s="52" t="s">
        <v>197</v>
      </c>
      <c r="R57" s="52" t="s">
        <v>197</v>
      </c>
      <c r="S57" s="52" t="s">
        <v>197</v>
      </c>
      <c r="T57" s="52" t="s">
        <v>197</v>
      </c>
      <c r="U57" s="52" t="s">
        <v>197</v>
      </c>
      <c r="V57" s="52" t="s">
        <v>197</v>
      </c>
      <c r="W57" s="52" t="s">
        <v>197</v>
      </c>
      <c r="X57" s="52" t="s">
        <v>197</v>
      </c>
      <c r="Y57" s="52" t="s">
        <v>197</v>
      </c>
      <c r="Z57" s="52" t="s">
        <v>197</v>
      </c>
      <c r="AA57" s="52" t="s">
        <v>197</v>
      </c>
      <c r="AB57" s="52" t="s">
        <v>197</v>
      </c>
      <c r="AC57" s="52" t="s">
        <v>197</v>
      </c>
      <c r="AD57" s="52" t="s">
        <v>197</v>
      </c>
      <c r="AE57" s="52" t="s">
        <v>197</v>
      </c>
      <c r="AF57" s="52" t="s">
        <v>197</v>
      </c>
      <c r="AG57" s="52" t="s">
        <v>197</v>
      </c>
      <c r="AH57" s="52" t="s">
        <v>197</v>
      </c>
      <c r="AI57" s="52" t="s">
        <v>197</v>
      </c>
      <c r="AJ57" s="52" t="s">
        <v>197</v>
      </c>
      <c r="AK57" s="52" t="s">
        <v>197</v>
      </c>
      <c r="AL57" s="52" t="s">
        <v>197</v>
      </c>
      <c r="AM57" s="52" t="s">
        <v>197</v>
      </c>
      <c r="AN57" s="52" t="s">
        <v>197</v>
      </c>
      <c r="AO57" s="52" t="s">
        <v>197</v>
      </c>
      <c r="AP57" s="52" t="s">
        <v>197</v>
      </c>
      <c r="AQ57" s="52" t="s">
        <v>197</v>
      </c>
      <c r="AR57" s="52" t="s">
        <v>197</v>
      </c>
      <c r="AS57" s="52" t="s">
        <v>197</v>
      </c>
      <c r="AT57" s="52" t="s">
        <v>197</v>
      </c>
      <c r="AU57" s="52" t="s">
        <v>197</v>
      </c>
      <c r="AV57" s="52" t="s">
        <v>197</v>
      </c>
      <c r="AW57" s="52" t="s">
        <v>197</v>
      </c>
      <c r="AX57" s="52" t="s">
        <v>197</v>
      </c>
      <c r="AY57" s="52" t="s">
        <v>197</v>
      </c>
      <c r="AZ57" s="52" t="s">
        <v>197</v>
      </c>
      <c r="BA57" s="52" t="s">
        <v>197</v>
      </c>
      <c r="BB57" s="52" t="s">
        <v>197</v>
      </c>
    </row>
    <row r="58" spans="1:54" s="11" customFormat="1" x14ac:dyDescent="0.4">
      <c r="A58" s="51" t="str">
        <f>マスタ!B58</f>
        <v>●</v>
      </c>
      <c r="B58" s="54" t="str">
        <f>IF(マスタ!C58="","",マスタ!C58)</f>
        <v>脳梗塞に対する血栓回収療法の実施可能な医療機関数</v>
      </c>
      <c r="C58" s="54" t="str">
        <f>IF(マスタ!D58="","",マスタ!D58)</f>
        <v/>
      </c>
      <c r="D58" s="54" t="str">
        <f>IF(マスタ!E58="","",マスタ!E58)</f>
        <v>脳梗塞に対する血栓回収療法の実施可能な医療機関数</v>
      </c>
      <c r="E58" s="55" t="str">
        <f>IF(マスタ!F58="","",マスタ!F58)</f>
        <v>NDB</v>
      </c>
      <c r="F58" s="52" t="s">
        <v>164</v>
      </c>
      <c r="G58" s="52" t="s">
        <v>197</v>
      </c>
      <c r="H58" s="52" t="s">
        <v>197</v>
      </c>
      <c r="I58" s="52" t="s">
        <v>197</v>
      </c>
      <c r="J58" s="52" t="s">
        <v>197</v>
      </c>
      <c r="K58" s="52" t="s">
        <v>197</v>
      </c>
      <c r="L58" s="52" t="s">
        <v>197</v>
      </c>
      <c r="M58" s="52" t="s">
        <v>197</v>
      </c>
      <c r="N58" s="52" t="s">
        <v>197</v>
      </c>
      <c r="O58" s="52" t="s">
        <v>197</v>
      </c>
      <c r="P58" s="52" t="s">
        <v>197</v>
      </c>
      <c r="Q58" s="52" t="s">
        <v>197</v>
      </c>
      <c r="R58" s="52" t="s">
        <v>197</v>
      </c>
      <c r="S58" s="52" t="s">
        <v>197</v>
      </c>
      <c r="T58" s="52" t="s">
        <v>197</v>
      </c>
      <c r="U58" s="52" t="s">
        <v>197</v>
      </c>
      <c r="V58" s="52" t="s">
        <v>197</v>
      </c>
      <c r="W58" s="52" t="s">
        <v>197</v>
      </c>
      <c r="X58" s="52" t="s">
        <v>197</v>
      </c>
      <c r="Y58" s="52" t="s">
        <v>197</v>
      </c>
      <c r="Z58" s="52" t="s">
        <v>197</v>
      </c>
      <c r="AA58" s="52" t="s">
        <v>197</v>
      </c>
      <c r="AB58" s="52" t="s">
        <v>197</v>
      </c>
      <c r="AC58" s="52" t="s">
        <v>197</v>
      </c>
      <c r="AD58" s="52" t="s">
        <v>197</v>
      </c>
      <c r="AE58" s="52" t="s">
        <v>197</v>
      </c>
      <c r="AF58" s="52" t="s">
        <v>197</v>
      </c>
      <c r="AG58" s="52" t="s">
        <v>197</v>
      </c>
      <c r="AH58" s="52" t="s">
        <v>197</v>
      </c>
      <c r="AI58" s="52" t="s">
        <v>197</v>
      </c>
      <c r="AJ58" s="52" t="s">
        <v>197</v>
      </c>
      <c r="AK58" s="52" t="s">
        <v>197</v>
      </c>
      <c r="AL58" s="52" t="s">
        <v>197</v>
      </c>
      <c r="AM58" s="52" t="s">
        <v>197</v>
      </c>
      <c r="AN58" s="52" t="s">
        <v>197</v>
      </c>
      <c r="AO58" s="52" t="s">
        <v>197</v>
      </c>
      <c r="AP58" s="52" t="s">
        <v>197</v>
      </c>
      <c r="AQ58" s="52" t="s">
        <v>197</v>
      </c>
      <c r="AR58" s="52" t="s">
        <v>197</v>
      </c>
      <c r="AS58" s="52" t="s">
        <v>197</v>
      </c>
      <c r="AT58" s="52" t="s">
        <v>197</v>
      </c>
      <c r="AU58" s="52" t="s">
        <v>197</v>
      </c>
      <c r="AV58" s="52" t="s">
        <v>197</v>
      </c>
      <c r="AW58" s="52" t="s">
        <v>197</v>
      </c>
      <c r="AX58" s="52" t="s">
        <v>197</v>
      </c>
      <c r="AY58" s="52" t="s">
        <v>197</v>
      </c>
      <c r="AZ58" s="52" t="s">
        <v>197</v>
      </c>
      <c r="BA58" s="52" t="s">
        <v>197</v>
      </c>
      <c r="BB58" s="52" t="s">
        <v>197</v>
      </c>
    </row>
    <row r="59" spans="1:54" s="11" customFormat="1" x14ac:dyDescent="0.4">
      <c r="A59" s="1" t="str">
        <f>マスタ!B59</f>
        <v>ー</v>
      </c>
      <c r="B59" s="7" t="str">
        <f>IF(マスタ!C59="","",マスタ!C59)</f>
        <v>脳卒中の相談窓口を設置している急性期脳卒中診療が常時可能な医療機関数</v>
      </c>
      <c r="C59" s="7" t="str">
        <f>IF(マスタ!D59="","",マスタ!D59)</f>
        <v/>
      </c>
      <c r="D59" s="7" t="str">
        <f>IF(マスタ!E59="","",マスタ!E59)</f>
        <v>脳卒中の相談窓口を設置している急性期脳卒中診療が常時可能な医療機関数</v>
      </c>
      <c r="E59" s="3" t="str">
        <f>IF(マスタ!F59="","",マスタ!F59)</f>
        <v>日本脳卒中学会</v>
      </c>
      <c r="F59" s="2" t="s">
        <v>167</v>
      </c>
      <c r="G59" s="2">
        <v>251</v>
      </c>
      <c r="H59" s="2">
        <v>10</v>
      </c>
      <c r="I59" s="2">
        <v>2</v>
      </c>
      <c r="J59" s="2">
        <v>3</v>
      </c>
      <c r="K59" s="2">
        <v>2</v>
      </c>
      <c r="L59" s="2">
        <v>1</v>
      </c>
      <c r="M59" s="2">
        <v>2</v>
      </c>
      <c r="N59" s="2">
        <v>4</v>
      </c>
      <c r="O59" s="2">
        <v>6</v>
      </c>
      <c r="P59" s="2">
        <v>3</v>
      </c>
      <c r="Q59" s="2">
        <v>4</v>
      </c>
      <c r="R59" s="2">
        <v>10</v>
      </c>
      <c r="S59" s="2">
        <v>15</v>
      </c>
      <c r="T59" s="2">
        <v>30</v>
      </c>
      <c r="U59" s="2">
        <v>19</v>
      </c>
      <c r="V59" s="2">
        <v>2</v>
      </c>
      <c r="W59" s="2">
        <v>1</v>
      </c>
      <c r="X59" s="2">
        <v>1</v>
      </c>
      <c r="Y59" s="2">
        <v>2</v>
      </c>
      <c r="Z59" s="2">
        <v>1</v>
      </c>
      <c r="AA59" s="2">
        <v>4</v>
      </c>
      <c r="AB59" s="2">
        <v>3</v>
      </c>
      <c r="AC59" s="2">
        <v>8</v>
      </c>
      <c r="AD59" s="2">
        <v>11</v>
      </c>
      <c r="AE59" s="2">
        <v>4</v>
      </c>
      <c r="AF59" s="2">
        <v>2</v>
      </c>
      <c r="AG59" s="2">
        <v>6</v>
      </c>
      <c r="AH59" s="2">
        <v>23</v>
      </c>
      <c r="AI59" s="2">
        <v>14</v>
      </c>
      <c r="AJ59" s="2">
        <v>4</v>
      </c>
      <c r="AK59" s="2">
        <v>2</v>
      </c>
      <c r="AL59" s="2">
        <v>1</v>
      </c>
      <c r="AM59" s="2">
        <v>2</v>
      </c>
      <c r="AN59" s="2">
        <v>4</v>
      </c>
      <c r="AO59" s="2">
        <v>7</v>
      </c>
      <c r="AP59" s="2">
        <v>3</v>
      </c>
      <c r="AQ59" s="2">
        <v>2</v>
      </c>
      <c r="AR59" s="2">
        <v>2</v>
      </c>
      <c r="AS59" s="2">
        <v>2</v>
      </c>
      <c r="AT59" s="2">
        <v>2</v>
      </c>
      <c r="AU59" s="2">
        <v>15</v>
      </c>
      <c r="AV59" s="2">
        <v>1</v>
      </c>
      <c r="AW59" s="2">
        <v>2</v>
      </c>
      <c r="AX59" s="2">
        <v>3</v>
      </c>
      <c r="AY59" s="2">
        <v>1</v>
      </c>
      <c r="AZ59" s="2">
        <v>1</v>
      </c>
      <c r="BA59" s="2">
        <v>3</v>
      </c>
      <c r="BB59" s="2">
        <v>1</v>
      </c>
    </row>
    <row r="60" spans="1:54" s="11" customFormat="1" x14ac:dyDescent="0.4">
      <c r="A60" s="1" t="str">
        <f>マスタ!B60</f>
        <v>ー</v>
      </c>
      <c r="B60" s="7" t="str">
        <f>IF(マスタ!C60="","",マスタ!C60)</f>
        <v>理学療法士、作業療法士、言語聴覚士のそれぞれの人数</v>
      </c>
      <c r="C60" s="7" t="str">
        <f>IF(マスタ!D60="","",マスタ!D60)</f>
        <v>理学療法士の人数</v>
      </c>
      <c r="D60" s="7" t="str">
        <f>IF(マスタ!E60="","",マスタ!E60)</f>
        <v>理学療法士、作業療法士、言語聴覚士のそれぞれの人数（理学療法士の人数）</v>
      </c>
      <c r="E60" s="3" t="str">
        <f>IF(マスタ!F60="","",マスタ!F60)</f>
        <v>医療施設調査</v>
      </c>
      <c r="F60" s="1" t="s">
        <v>152</v>
      </c>
      <c r="G60" s="1" t="s">
        <v>152</v>
      </c>
      <c r="H60" s="1" t="s">
        <v>152</v>
      </c>
      <c r="I60" s="1" t="s">
        <v>152</v>
      </c>
      <c r="J60" s="1" t="s">
        <v>152</v>
      </c>
      <c r="K60" s="1" t="s">
        <v>152</v>
      </c>
      <c r="L60" s="1" t="s">
        <v>152</v>
      </c>
      <c r="M60" s="1" t="s">
        <v>152</v>
      </c>
      <c r="N60" s="1" t="s">
        <v>152</v>
      </c>
      <c r="O60" s="1" t="s">
        <v>152</v>
      </c>
      <c r="P60" s="1" t="s">
        <v>152</v>
      </c>
      <c r="Q60" s="1" t="s">
        <v>152</v>
      </c>
      <c r="R60" s="1" t="s">
        <v>152</v>
      </c>
      <c r="S60" s="1" t="s">
        <v>152</v>
      </c>
      <c r="T60" s="1" t="s">
        <v>152</v>
      </c>
      <c r="U60" s="1" t="s">
        <v>152</v>
      </c>
      <c r="V60" s="1" t="s">
        <v>152</v>
      </c>
      <c r="W60" s="1" t="s">
        <v>152</v>
      </c>
      <c r="X60" s="1" t="s">
        <v>152</v>
      </c>
      <c r="Y60" s="1" t="s">
        <v>152</v>
      </c>
      <c r="Z60" s="1" t="s">
        <v>152</v>
      </c>
      <c r="AA60" s="1" t="s">
        <v>152</v>
      </c>
      <c r="AB60" s="1" t="s">
        <v>152</v>
      </c>
      <c r="AC60" s="1" t="s">
        <v>152</v>
      </c>
      <c r="AD60" s="1" t="s">
        <v>152</v>
      </c>
      <c r="AE60" s="1" t="s">
        <v>152</v>
      </c>
      <c r="AF60" s="1" t="s">
        <v>152</v>
      </c>
      <c r="AG60" s="1" t="s">
        <v>152</v>
      </c>
      <c r="AH60" s="1" t="s">
        <v>152</v>
      </c>
      <c r="AI60" s="1" t="s">
        <v>152</v>
      </c>
      <c r="AJ60" s="1" t="s">
        <v>152</v>
      </c>
      <c r="AK60" s="1" t="s">
        <v>152</v>
      </c>
      <c r="AL60" s="1" t="s">
        <v>152</v>
      </c>
      <c r="AM60" s="1" t="s">
        <v>152</v>
      </c>
      <c r="AN60" s="1" t="s">
        <v>152</v>
      </c>
      <c r="AO60" s="1" t="s">
        <v>152</v>
      </c>
      <c r="AP60" s="1" t="s">
        <v>152</v>
      </c>
      <c r="AQ60" s="1" t="s">
        <v>152</v>
      </c>
      <c r="AR60" s="1" t="s">
        <v>152</v>
      </c>
      <c r="AS60" s="1" t="s">
        <v>152</v>
      </c>
      <c r="AT60" s="1" t="s">
        <v>152</v>
      </c>
      <c r="AU60" s="1" t="s">
        <v>152</v>
      </c>
      <c r="AV60" s="1" t="s">
        <v>152</v>
      </c>
      <c r="AW60" s="1" t="s">
        <v>152</v>
      </c>
      <c r="AX60" s="1" t="s">
        <v>152</v>
      </c>
      <c r="AY60" s="1" t="s">
        <v>152</v>
      </c>
      <c r="AZ60" s="1" t="s">
        <v>152</v>
      </c>
      <c r="BA60" s="1" t="s">
        <v>152</v>
      </c>
      <c r="BB60" s="1" t="s">
        <v>152</v>
      </c>
    </row>
    <row r="61" spans="1:54" s="11" customFormat="1" x14ac:dyDescent="0.4">
      <c r="A61" s="1" t="str">
        <f>マスタ!B61</f>
        <v>ー</v>
      </c>
      <c r="B61" s="7" t="str">
        <f>IF(マスタ!C61="","",マスタ!C61)</f>
        <v>理学療法士、作業療法士、言語聴覚士のそれぞれの人数</v>
      </c>
      <c r="C61" s="7" t="str">
        <f>IF(マスタ!D61="","",マスタ!D61)</f>
        <v>作業療法士の人数</v>
      </c>
      <c r="D61" s="7" t="str">
        <f>IF(マスタ!E61="","",マスタ!E61)</f>
        <v>理学療法士、作業療法士、言語聴覚士のそれぞれの人数（作業療法士の人数）</v>
      </c>
      <c r="E61" s="3" t="str">
        <f>IF(マスタ!F61="","",マスタ!F61)</f>
        <v>医療施設調査</v>
      </c>
      <c r="F61" s="1" t="s">
        <v>152</v>
      </c>
      <c r="G61" s="1" t="s">
        <v>152</v>
      </c>
      <c r="H61" s="1" t="s">
        <v>152</v>
      </c>
      <c r="I61" s="1" t="s">
        <v>152</v>
      </c>
      <c r="J61" s="1" t="s">
        <v>152</v>
      </c>
      <c r="K61" s="1" t="s">
        <v>152</v>
      </c>
      <c r="L61" s="1" t="s">
        <v>152</v>
      </c>
      <c r="M61" s="1" t="s">
        <v>152</v>
      </c>
      <c r="N61" s="1" t="s">
        <v>152</v>
      </c>
      <c r="O61" s="1" t="s">
        <v>152</v>
      </c>
      <c r="P61" s="1" t="s">
        <v>152</v>
      </c>
      <c r="Q61" s="1" t="s">
        <v>152</v>
      </c>
      <c r="R61" s="1" t="s">
        <v>152</v>
      </c>
      <c r="S61" s="1" t="s">
        <v>152</v>
      </c>
      <c r="T61" s="1" t="s">
        <v>152</v>
      </c>
      <c r="U61" s="1" t="s">
        <v>152</v>
      </c>
      <c r="V61" s="1" t="s">
        <v>152</v>
      </c>
      <c r="W61" s="1" t="s">
        <v>152</v>
      </c>
      <c r="X61" s="1" t="s">
        <v>152</v>
      </c>
      <c r="Y61" s="1" t="s">
        <v>152</v>
      </c>
      <c r="Z61" s="1" t="s">
        <v>152</v>
      </c>
      <c r="AA61" s="1" t="s">
        <v>152</v>
      </c>
      <c r="AB61" s="1" t="s">
        <v>152</v>
      </c>
      <c r="AC61" s="1" t="s">
        <v>152</v>
      </c>
      <c r="AD61" s="1" t="s">
        <v>152</v>
      </c>
      <c r="AE61" s="1" t="s">
        <v>152</v>
      </c>
      <c r="AF61" s="1" t="s">
        <v>152</v>
      </c>
      <c r="AG61" s="1" t="s">
        <v>152</v>
      </c>
      <c r="AH61" s="1" t="s">
        <v>152</v>
      </c>
      <c r="AI61" s="1" t="s">
        <v>152</v>
      </c>
      <c r="AJ61" s="1" t="s">
        <v>152</v>
      </c>
      <c r="AK61" s="1" t="s">
        <v>152</v>
      </c>
      <c r="AL61" s="1" t="s">
        <v>152</v>
      </c>
      <c r="AM61" s="1" t="s">
        <v>152</v>
      </c>
      <c r="AN61" s="1" t="s">
        <v>152</v>
      </c>
      <c r="AO61" s="1" t="s">
        <v>152</v>
      </c>
      <c r="AP61" s="1" t="s">
        <v>152</v>
      </c>
      <c r="AQ61" s="1" t="s">
        <v>152</v>
      </c>
      <c r="AR61" s="1" t="s">
        <v>152</v>
      </c>
      <c r="AS61" s="1" t="s">
        <v>152</v>
      </c>
      <c r="AT61" s="1" t="s">
        <v>152</v>
      </c>
      <c r="AU61" s="1" t="s">
        <v>152</v>
      </c>
      <c r="AV61" s="1" t="s">
        <v>152</v>
      </c>
      <c r="AW61" s="1" t="s">
        <v>152</v>
      </c>
      <c r="AX61" s="1" t="s">
        <v>152</v>
      </c>
      <c r="AY61" s="1" t="s">
        <v>152</v>
      </c>
      <c r="AZ61" s="1" t="s">
        <v>152</v>
      </c>
      <c r="BA61" s="1" t="s">
        <v>152</v>
      </c>
      <c r="BB61" s="1" t="s">
        <v>152</v>
      </c>
    </row>
    <row r="62" spans="1:54" s="11" customFormat="1" x14ac:dyDescent="0.4">
      <c r="A62" s="1" t="str">
        <f>マスタ!B62</f>
        <v>ー</v>
      </c>
      <c r="B62" s="7" t="str">
        <f>IF(マスタ!C62="","",マスタ!C62)</f>
        <v>理学療法士、作業療法士、言語聴覚士のそれぞれの人数</v>
      </c>
      <c r="C62" s="7" t="str">
        <f>IF(マスタ!D62="","",マスタ!D62)</f>
        <v>言語聴覚士の人数</v>
      </c>
      <c r="D62" s="7" t="str">
        <f>IF(マスタ!E62="","",マスタ!E62)</f>
        <v>理学療法士、作業療法士、言語聴覚士のそれぞれの人数（言語聴覚士の人数）</v>
      </c>
      <c r="E62" s="3" t="str">
        <f>IF(マスタ!F62="","",マスタ!F62)</f>
        <v>医療施設調査</v>
      </c>
      <c r="F62" s="1" t="s">
        <v>152</v>
      </c>
      <c r="G62" s="1" t="s">
        <v>152</v>
      </c>
      <c r="H62" s="1" t="s">
        <v>152</v>
      </c>
      <c r="I62" s="1" t="s">
        <v>152</v>
      </c>
      <c r="J62" s="1" t="s">
        <v>152</v>
      </c>
      <c r="K62" s="1" t="s">
        <v>152</v>
      </c>
      <c r="L62" s="1" t="s">
        <v>152</v>
      </c>
      <c r="M62" s="1" t="s">
        <v>152</v>
      </c>
      <c r="N62" s="1" t="s">
        <v>152</v>
      </c>
      <c r="O62" s="1" t="s">
        <v>152</v>
      </c>
      <c r="P62" s="1" t="s">
        <v>152</v>
      </c>
      <c r="Q62" s="1" t="s">
        <v>152</v>
      </c>
      <c r="R62" s="1" t="s">
        <v>152</v>
      </c>
      <c r="S62" s="1" t="s">
        <v>152</v>
      </c>
      <c r="T62" s="1" t="s">
        <v>152</v>
      </c>
      <c r="U62" s="1" t="s">
        <v>152</v>
      </c>
      <c r="V62" s="1" t="s">
        <v>152</v>
      </c>
      <c r="W62" s="1" t="s">
        <v>152</v>
      </c>
      <c r="X62" s="1" t="s">
        <v>152</v>
      </c>
      <c r="Y62" s="1" t="s">
        <v>152</v>
      </c>
      <c r="Z62" s="1" t="s">
        <v>152</v>
      </c>
      <c r="AA62" s="1" t="s">
        <v>152</v>
      </c>
      <c r="AB62" s="1" t="s">
        <v>152</v>
      </c>
      <c r="AC62" s="1" t="s">
        <v>152</v>
      </c>
      <c r="AD62" s="1" t="s">
        <v>152</v>
      </c>
      <c r="AE62" s="1" t="s">
        <v>152</v>
      </c>
      <c r="AF62" s="1" t="s">
        <v>152</v>
      </c>
      <c r="AG62" s="1" t="s">
        <v>152</v>
      </c>
      <c r="AH62" s="1" t="s">
        <v>152</v>
      </c>
      <c r="AI62" s="1" t="s">
        <v>152</v>
      </c>
      <c r="AJ62" s="1" t="s">
        <v>152</v>
      </c>
      <c r="AK62" s="1" t="s">
        <v>152</v>
      </c>
      <c r="AL62" s="1" t="s">
        <v>152</v>
      </c>
      <c r="AM62" s="1" t="s">
        <v>152</v>
      </c>
      <c r="AN62" s="1" t="s">
        <v>152</v>
      </c>
      <c r="AO62" s="1" t="s">
        <v>152</v>
      </c>
      <c r="AP62" s="1" t="s">
        <v>152</v>
      </c>
      <c r="AQ62" s="1" t="s">
        <v>152</v>
      </c>
      <c r="AR62" s="1" t="s">
        <v>152</v>
      </c>
      <c r="AS62" s="1" t="s">
        <v>152</v>
      </c>
      <c r="AT62" s="1" t="s">
        <v>152</v>
      </c>
      <c r="AU62" s="1" t="s">
        <v>152</v>
      </c>
      <c r="AV62" s="1" t="s">
        <v>152</v>
      </c>
      <c r="AW62" s="1" t="s">
        <v>152</v>
      </c>
      <c r="AX62" s="1" t="s">
        <v>152</v>
      </c>
      <c r="AY62" s="1" t="s">
        <v>152</v>
      </c>
      <c r="AZ62" s="1" t="s">
        <v>152</v>
      </c>
      <c r="BA62" s="1" t="s">
        <v>152</v>
      </c>
      <c r="BB62" s="1" t="s">
        <v>152</v>
      </c>
    </row>
    <row r="63" spans="1:54" s="11" customFormat="1" x14ac:dyDescent="0.4">
      <c r="A63" s="1" t="str">
        <f>マスタ!B63</f>
        <v>ー</v>
      </c>
      <c r="B63" s="7" t="str">
        <f>IF(マスタ!C63="","",マスタ!C63)</f>
        <v>リハビリテーション科医師数</v>
      </c>
      <c r="C63" s="7" t="str">
        <f>IF(マスタ!D63="","",マスタ!D63)</f>
        <v/>
      </c>
      <c r="D63" s="7" t="str">
        <f>IF(マスタ!E63="","",マスタ!E63)</f>
        <v>リハビリテーション科医師数</v>
      </c>
      <c r="E63" s="3" t="str">
        <f>IF(マスタ!F63="","",マスタ!F63)</f>
        <v>医師・歯科医師・薬剤師統計</v>
      </c>
      <c r="F63" s="2" t="s">
        <v>164</v>
      </c>
      <c r="G63" s="2">
        <v>3082</v>
      </c>
      <c r="H63" s="2">
        <v>117</v>
      </c>
      <c r="I63" s="2">
        <v>16</v>
      </c>
      <c r="J63" s="2">
        <v>20</v>
      </c>
      <c r="K63" s="2">
        <v>54</v>
      </c>
      <c r="L63" s="2">
        <v>19</v>
      </c>
      <c r="M63" s="2">
        <v>14</v>
      </c>
      <c r="N63" s="2">
        <v>17</v>
      </c>
      <c r="O63" s="2">
        <v>36</v>
      </c>
      <c r="P63" s="2">
        <v>58</v>
      </c>
      <c r="Q63" s="2">
        <v>38</v>
      </c>
      <c r="R63" s="2">
        <v>118</v>
      </c>
      <c r="S63" s="2">
        <v>153</v>
      </c>
      <c r="T63" s="2">
        <v>451</v>
      </c>
      <c r="U63" s="2">
        <v>184</v>
      </c>
      <c r="V63" s="2">
        <v>39</v>
      </c>
      <c r="W63" s="2">
        <v>28</v>
      </c>
      <c r="X63" s="2">
        <v>29</v>
      </c>
      <c r="Y63" s="2">
        <v>19</v>
      </c>
      <c r="Z63" s="2">
        <v>22</v>
      </c>
      <c r="AA63" s="2">
        <v>40</v>
      </c>
      <c r="AB63" s="2">
        <v>20</v>
      </c>
      <c r="AC63" s="2">
        <v>96</v>
      </c>
      <c r="AD63" s="2">
        <v>178</v>
      </c>
      <c r="AE63" s="2">
        <v>29</v>
      </c>
      <c r="AF63" s="2">
        <v>37</v>
      </c>
      <c r="AG63" s="2">
        <v>93</v>
      </c>
      <c r="AH63" s="2">
        <v>247</v>
      </c>
      <c r="AI63" s="2">
        <v>140</v>
      </c>
      <c r="AJ63" s="2">
        <v>48</v>
      </c>
      <c r="AK63" s="2">
        <v>30</v>
      </c>
      <c r="AL63" s="2">
        <v>22</v>
      </c>
      <c r="AM63" s="2">
        <v>33</v>
      </c>
      <c r="AN63" s="2">
        <v>53</v>
      </c>
      <c r="AO63" s="2">
        <v>70</v>
      </c>
      <c r="AP63" s="2">
        <v>35</v>
      </c>
      <c r="AQ63" s="2">
        <v>26</v>
      </c>
      <c r="AR63" s="2">
        <v>17</v>
      </c>
      <c r="AS63" s="2">
        <v>38</v>
      </c>
      <c r="AT63" s="2">
        <v>15</v>
      </c>
      <c r="AU63" s="2">
        <v>156</v>
      </c>
      <c r="AV63" s="2">
        <v>15</v>
      </c>
      <c r="AW63" s="2">
        <v>34</v>
      </c>
      <c r="AX63" s="2">
        <v>42</v>
      </c>
      <c r="AY63" s="2">
        <v>25</v>
      </c>
      <c r="AZ63" s="2">
        <v>18</v>
      </c>
      <c r="BA63" s="2">
        <v>53</v>
      </c>
      <c r="BB63" s="2">
        <v>40</v>
      </c>
    </row>
    <row r="64" spans="1:54" s="11" customFormat="1" x14ac:dyDescent="0.4">
      <c r="A64" s="44" t="str">
        <f>マスタ!B64</f>
        <v>●</v>
      </c>
      <c r="B64" s="9" t="str">
        <f>IF(マスタ!C64="","",マスタ!C64)</f>
        <v>脳卒中リハビリテーションが実施可能な医療機関数</v>
      </c>
      <c r="C64" s="9" t="str">
        <f>IF(マスタ!D64="","",マスタ!D64)</f>
        <v>脳血管疾患等リハビリテーション料（Ⅰ）の算定のある施設数</v>
      </c>
      <c r="D64" s="9" t="str">
        <f>IF(マスタ!E64="","",マスタ!E64)</f>
        <v>脳卒中リハビリテーションが実施可能な医療機関数（脳血管疾患等リハビリテーション料（Ⅰ）の算定のある施設数）</v>
      </c>
      <c r="E64" s="53" t="str">
        <f>IF(マスタ!F64="","",マスタ!F64)</f>
        <v>NDB</v>
      </c>
      <c r="F64" s="11" t="s">
        <v>164</v>
      </c>
      <c r="G64" s="103">
        <v>3165</v>
      </c>
      <c r="H64" s="103">
        <v>162</v>
      </c>
      <c r="I64" s="103">
        <v>31</v>
      </c>
      <c r="J64" s="103">
        <v>31</v>
      </c>
      <c r="K64" s="103">
        <v>44</v>
      </c>
      <c r="L64" s="103">
        <v>23</v>
      </c>
      <c r="M64" s="103">
        <v>31</v>
      </c>
      <c r="N64" s="103">
        <v>45</v>
      </c>
      <c r="O64" s="103">
        <v>57</v>
      </c>
      <c r="P64" s="103">
        <v>40</v>
      </c>
      <c r="Q64" s="103">
        <v>49</v>
      </c>
      <c r="R64" s="103">
        <v>115</v>
      </c>
      <c r="S64" s="103">
        <v>124</v>
      </c>
      <c r="T64" s="103">
        <v>253</v>
      </c>
      <c r="U64" s="103">
        <v>140</v>
      </c>
      <c r="V64" s="103">
        <v>57</v>
      </c>
      <c r="W64" s="103">
        <v>27</v>
      </c>
      <c r="X64" s="103">
        <v>30</v>
      </c>
      <c r="Y64" s="103">
        <v>23</v>
      </c>
      <c r="Z64" s="103">
        <v>25</v>
      </c>
      <c r="AA64" s="103">
        <v>60</v>
      </c>
      <c r="AB64" s="103">
        <v>46</v>
      </c>
      <c r="AC64" s="103">
        <v>78</v>
      </c>
      <c r="AD64" s="103">
        <v>149</v>
      </c>
      <c r="AE64" s="103">
        <v>39</v>
      </c>
      <c r="AF64" s="103">
        <v>34</v>
      </c>
      <c r="AG64" s="103">
        <v>72</v>
      </c>
      <c r="AH64" s="103">
        <v>207</v>
      </c>
      <c r="AI64" s="103">
        <v>155</v>
      </c>
      <c r="AJ64" s="103">
        <v>35</v>
      </c>
      <c r="AK64" s="103">
        <v>36</v>
      </c>
      <c r="AL64" s="103">
        <v>24</v>
      </c>
      <c r="AM64" s="103">
        <v>22</v>
      </c>
      <c r="AN64" s="103">
        <v>57</v>
      </c>
      <c r="AO64" s="103">
        <v>79</v>
      </c>
      <c r="AP64" s="103">
        <v>45</v>
      </c>
      <c r="AQ64" s="103">
        <v>40</v>
      </c>
      <c r="AR64" s="103">
        <v>31</v>
      </c>
      <c r="AS64" s="103">
        <v>49</v>
      </c>
      <c r="AT64" s="103">
        <v>44</v>
      </c>
      <c r="AU64" s="103">
        <v>180</v>
      </c>
      <c r="AV64" s="103">
        <v>36</v>
      </c>
      <c r="AW64" s="103">
        <v>55</v>
      </c>
      <c r="AX64" s="103">
        <v>68</v>
      </c>
      <c r="AY64" s="103">
        <v>56</v>
      </c>
      <c r="AZ64" s="103">
        <v>34</v>
      </c>
      <c r="BA64" s="103">
        <v>83</v>
      </c>
      <c r="BB64" s="103">
        <v>44</v>
      </c>
    </row>
    <row r="65" spans="1:54" s="11" customFormat="1" x14ac:dyDescent="0.4">
      <c r="A65" s="44" t="str">
        <f>マスタ!B65</f>
        <v>●</v>
      </c>
      <c r="B65" s="9" t="str">
        <f>IF(マスタ!C65="","",マスタ!C65)</f>
        <v>脳卒中リハビリテーションが実施可能な医療機関数</v>
      </c>
      <c r="C65" s="9" t="str">
        <f>IF(マスタ!D65="","",マスタ!D65)</f>
        <v>脳血管疾患等リハビリテーション料（Ⅱ）の算定のある施設数</v>
      </c>
      <c r="D65" s="9" t="str">
        <f>IF(マスタ!E65="","",マスタ!E65)</f>
        <v>脳卒中リハビリテーションが実施可能な医療機関数（脳血管疾患等リハビリテーション料（Ⅱ）の算定のある施設数）</v>
      </c>
      <c r="E65" s="53" t="str">
        <f>IF(マスタ!F65="","",マスタ!F65)</f>
        <v>NDB</v>
      </c>
      <c r="F65" s="11" t="s">
        <v>164</v>
      </c>
      <c r="G65" s="103">
        <v>2002</v>
      </c>
      <c r="H65" s="103">
        <v>124</v>
      </c>
      <c r="I65" s="103">
        <v>23</v>
      </c>
      <c r="J65" s="103">
        <v>22</v>
      </c>
      <c r="K65" s="103">
        <v>25</v>
      </c>
      <c r="L65" s="103">
        <v>15</v>
      </c>
      <c r="M65" s="103">
        <v>7</v>
      </c>
      <c r="N65" s="103">
        <v>28</v>
      </c>
      <c r="O65" s="103">
        <v>44</v>
      </c>
      <c r="P65" s="103">
        <v>30</v>
      </c>
      <c r="Q65" s="103">
        <v>32</v>
      </c>
      <c r="R65" s="103">
        <v>79</v>
      </c>
      <c r="S65" s="103">
        <v>64</v>
      </c>
      <c r="T65" s="103">
        <v>154</v>
      </c>
      <c r="U65" s="103">
        <v>83</v>
      </c>
      <c r="V65" s="103">
        <v>20</v>
      </c>
      <c r="W65" s="103">
        <v>20</v>
      </c>
      <c r="X65" s="103">
        <v>24</v>
      </c>
      <c r="Y65" s="103">
        <v>14</v>
      </c>
      <c r="Z65" s="103">
        <v>17</v>
      </c>
      <c r="AA65" s="103">
        <v>20</v>
      </c>
      <c r="AB65" s="103">
        <v>24</v>
      </c>
      <c r="AC65" s="103">
        <v>39</v>
      </c>
      <c r="AD65" s="103">
        <v>75</v>
      </c>
      <c r="AE65" s="103">
        <v>18</v>
      </c>
      <c r="AF65" s="103">
        <v>10</v>
      </c>
      <c r="AG65" s="103">
        <v>36</v>
      </c>
      <c r="AH65" s="103">
        <v>147</v>
      </c>
      <c r="AI65" s="103">
        <v>89</v>
      </c>
      <c r="AJ65" s="103">
        <v>21</v>
      </c>
      <c r="AK65" s="103">
        <v>23</v>
      </c>
      <c r="AL65" s="103">
        <v>10</v>
      </c>
      <c r="AM65" s="103">
        <v>9</v>
      </c>
      <c r="AN65" s="103">
        <v>38</v>
      </c>
      <c r="AO65" s="103">
        <v>72</v>
      </c>
      <c r="AP65" s="103">
        <v>35</v>
      </c>
      <c r="AQ65" s="103">
        <v>26</v>
      </c>
      <c r="AR65" s="103">
        <v>31</v>
      </c>
      <c r="AS65" s="103">
        <v>39</v>
      </c>
      <c r="AT65" s="103">
        <v>36</v>
      </c>
      <c r="AU65" s="103">
        <v>110</v>
      </c>
      <c r="AV65" s="103">
        <v>33</v>
      </c>
      <c r="AW65" s="103">
        <v>39</v>
      </c>
      <c r="AX65" s="103">
        <v>46</v>
      </c>
      <c r="AY65" s="103">
        <v>32</v>
      </c>
      <c r="AZ65" s="103">
        <v>31</v>
      </c>
      <c r="BA65" s="103">
        <v>70</v>
      </c>
      <c r="BB65" s="103">
        <v>18</v>
      </c>
    </row>
    <row r="66" spans="1:54" s="11" customFormat="1" x14ac:dyDescent="0.4">
      <c r="A66" s="44" t="str">
        <f>マスタ!B66</f>
        <v>●</v>
      </c>
      <c r="B66" s="9" t="str">
        <f>IF(マスタ!C66="","",マスタ!C66)</f>
        <v>脳卒中リハビリテーションが実施可能な医療機関数</v>
      </c>
      <c r="C66" s="9" t="str">
        <f>IF(マスタ!D66="","",マスタ!D66)</f>
        <v>脳血管疾患等リハビリテーション料（Ⅲ）の算定のある施設数</v>
      </c>
      <c r="D66" s="9" t="str">
        <f>IF(マスタ!E66="","",マスタ!E66)</f>
        <v>脳卒中リハビリテーションが実施可能な医療機関数（脳血管疾患等リハビリテーション料（Ⅲ）の算定のある施設数）</v>
      </c>
      <c r="E66" s="53" t="str">
        <f>IF(マスタ!F66="","",マスタ!F66)</f>
        <v>NDB</v>
      </c>
      <c r="F66" s="11" t="s">
        <v>164</v>
      </c>
      <c r="G66" s="103">
        <v>1653</v>
      </c>
      <c r="H66" s="103">
        <v>112</v>
      </c>
      <c r="I66" s="103">
        <v>23</v>
      </c>
      <c r="J66" s="103">
        <v>36</v>
      </c>
      <c r="K66" s="103">
        <v>17</v>
      </c>
      <c r="L66" s="103">
        <v>10</v>
      </c>
      <c r="M66" s="103">
        <v>11</v>
      </c>
      <c r="N66" s="103">
        <v>25</v>
      </c>
      <c r="O66" s="103">
        <v>34</v>
      </c>
      <c r="P66" s="103">
        <v>16</v>
      </c>
      <c r="Q66" s="103">
        <v>24</v>
      </c>
      <c r="R66" s="103">
        <v>74</v>
      </c>
      <c r="S66" s="103">
        <v>46</v>
      </c>
      <c r="T66" s="103">
        <v>105</v>
      </c>
      <c r="U66" s="103">
        <v>59</v>
      </c>
      <c r="V66" s="103">
        <v>17</v>
      </c>
      <c r="W66" s="103">
        <v>21</v>
      </c>
      <c r="X66" s="103">
        <v>16</v>
      </c>
      <c r="Y66" s="103">
        <v>20</v>
      </c>
      <c r="Z66" s="103">
        <v>10</v>
      </c>
      <c r="AA66" s="103">
        <v>13</v>
      </c>
      <c r="AB66" s="103">
        <v>25</v>
      </c>
      <c r="AC66" s="103">
        <v>29</v>
      </c>
      <c r="AD66" s="103">
        <v>66</v>
      </c>
      <c r="AE66" s="103">
        <v>25</v>
      </c>
      <c r="AF66" s="103">
        <v>14</v>
      </c>
      <c r="AG66" s="103">
        <v>28</v>
      </c>
      <c r="AH66" s="103">
        <v>96</v>
      </c>
      <c r="AI66" s="103">
        <v>68</v>
      </c>
      <c r="AJ66" s="103">
        <v>11</v>
      </c>
      <c r="AK66" s="103">
        <v>26</v>
      </c>
      <c r="AL66" s="103">
        <v>8</v>
      </c>
      <c r="AM66" s="103">
        <v>6</v>
      </c>
      <c r="AN66" s="103">
        <v>42</v>
      </c>
      <c r="AO66" s="103">
        <v>47</v>
      </c>
      <c r="AP66" s="103">
        <v>31</v>
      </c>
      <c r="AQ66" s="103">
        <v>45</v>
      </c>
      <c r="AR66" s="103">
        <v>19</v>
      </c>
      <c r="AS66" s="103">
        <v>27</v>
      </c>
      <c r="AT66" s="103">
        <v>34</v>
      </c>
      <c r="AU66" s="103">
        <v>70</v>
      </c>
      <c r="AV66" s="103">
        <v>21</v>
      </c>
      <c r="AW66" s="103">
        <v>36</v>
      </c>
      <c r="AX66" s="103">
        <v>40</v>
      </c>
      <c r="AY66" s="103">
        <v>25</v>
      </c>
      <c r="AZ66" s="103">
        <v>42</v>
      </c>
      <c r="BA66" s="103">
        <v>63</v>
      </c>
      <c r="BB66" s="103">
        <v>20</v>
      </c>
    </row>
    <row r="67" spans="1:54" s="11" customFormat="1" x14ac:dyDescent="0.4">
      <c r="A67" s="51" t="str">
        <f>マスタ!B67</f>
        <v>●</v>
      </c>
      <c r="B67" s="54" t="str">
        <f>IF(マスタ!C67="","",マスタ!C67)</f>
        <v>脳梗塞に対するt-PAによる血栓溶解療法の実施件数</v>
      </c>
      <c r="C67" s="54" t="str">
        <f>IF(マスタ!D67="","",マスタ!D67)</f>
        <v/>
      </c>
      <c r="D67" s="54" t="str">
        <f>IF(マスタ!E67="","",マスタ!E67)</f>
        <v>脳梗塞に対するt-PAによる血栓溶解療法の実施件数</v>
      </c>
      <c r="E67" s="55" t="str">
        <f>IF(マスタ!F67="","",マスタ!F67)</f>
        <v>NDB</v>
      </c>
      <c r="F67" s="52" t="s">
        <v>164</v>
      </c>
      <c r="G67" s="52" t="s">
        <v>197</v>
      </c>
      <c r="H67" s="52" t="s">
        <v>197</v>
      </c>
      <c r="I67" s="52" t="s">
        <v>197</v>
      </c>
      <c r="J67" s="52" t="s">
        <v>197</v>
      </c>
      <c r="K67" s="52" t="s">
        <v>197</v>
      </c>
      <c r="L67" s="52" t="s">
        <v>197</v>
      </c>
      <c r="M67" s="52" t="s">
        <v>197</v>
      </c>
      <c r="N67" s="52" t="s">
        <v>197</v>
      </c>
      <c r="O67" s="52" t="s">
        <v>197</v>
      </c>
      <c r="P67" s="52" t="s">
        <v>197</v>
      </c>
      <c r="Q67" s="52" t="s">
        <v>197</v>
      </c>
      <c r="R67" s="52" t="s">
        <v>197</v>
      </c>
      <c r="S67" s="52" t="s">
        <v>197</v>
      </c>
      <c r="T67" s="52" t="s">
        <v>197</v>
      </c>
      <c r="U67" s="52" t="s">
        <v>197</v>
      </c>
      <c r="V67" s="52" t="s">
        <v>197</v>
      </c>
      <c r="W67" s="52" t="s">
        <v>197</v>
      </c>
      <c r="X67" s="52" t="s">
        <v>197</v>
      </c>
      <c r="Y67" s="52" t="s">
        <v>197</v>
      </c>
      <c r="Z67" s="52" t="s">
        <v>197</v>
      </c>
      <c r="AA67" s="52" t="s">
        <v>197</v>
      </c>
      <c r="AB67" s="52" t="s">
        <v>197</v>
      </c>
      <c r="AC67" s="52" t="s">
        <v>197</v>
      </c>
      <c r="AD67" s="52" t="s">
        <v>197</v>
      </c>
      <c r="AE67" s="52" t="s">
        <v>197</v>
      </c>
      <c r="AF67" s="52" t="s">
        <v>197</v>
      </c>
      <c r="AG67" s="52" t="s">
        <v>197</v>
      </c>
      <c r="AH67" s="52" t="s">
        <v>197</v>
      </c>
      <c r="AI67" s="52" t="s">
        <v>197</v>
      </c>
      <c r="AJ67" s="52" t="s">
        <v>197</v>
      </c>
      <c r="AK67" s="52" t="s">
        <v>197</v>
      </c>
      <c r="AL67" s="52" t="s">
        <v>197</v>
      </c>
      <c r="AM67" s="52" t="s">
        <v>197</v>
      </c>
      <c r="AN67" s="52" t="s">
        <v>197</v>
      </c>
      <c r="AO67" s="52" t="s">
        <v>197</v>
      </c>
      <c r="AP67" s="52" t="s">
        <v>197</v>
      </c>
      <c r="AQ67" s="52" t="s">
        <v>197</v>
      </c>
      <c r="AR67" s="52" t="s">
        <v>197</v>
      </c>
      <c r="AS67" s="52" t="s">
        <v>197</v>
      </c>
      <c r="AT67" s="52" t="s">
        <v>197</v>
      </c>
      <c r="AU67" s="52" t="s">
        <v>197</v>
      </c>
      <c r="AV67" s="52" t="s">
        <v>197</v>
      </c>
      <c r="AW67" s="52" t="s">
        <v>197</v>
      </c>
      <c r="AX67" s="52" t="s">
        <v>197</v>
      </c>
      <c r="AY67" s="52" t="s">
        <v>197</v>
      </c>
      <c r="AZ67" s="52" t="s">
        <v>197</v>
      </c>
      <c r="BA67" s="52" t="s">
        <v>197</v>
      </c>
      <c r="BB67" s="52" t="s">
        <v>197</v>
      </c>
    </row>
    <row r="68" spans="1:54" s="11" customFormat="1" x14ac:dyDescent="0.4">
      <c r="A68" s="51" t="str">
        <f>マスタ!B68</f>
        <v>●</v>
      </c>
      <c r="B68" s="54" t="str">
        <f>IF(マスタ!C68="","",マスタ!C68)</f>
        <v>脳梗塞に対する血栓回収療法の実施件数</v>
      </c>
      <c r="C68" s="54" t="str">
        <f>IF(マスタ!D68="","",マスタ!D68)</f>
        <v/>
      </c>
      <c r="D68" s="54" t="str">
        <f>IF(マスタ!E68="","",マスタ!E68)</f>
        <v>脳梗塞に対する血栓回収療法の実施件数</v>
      </c>
      <c r="E68" s="55" t="str">
        <f>IF(マスタ!F68="","",マスタ!F68)</f>
        <v>NDB</v>
      </c>
      <c r="F68" s="52" t="s">
        <v>164</v>
      </c>
      <c r="G68" s="52" t="s">
        <v>197</v>
      </c>
      <c r="H68" s="52" t="s">
        <v>197</v>
      </c>
      <c r="I68" s="52" t="s">
        <v>197</v>
      </c>
      <c r="J68" s="52" t="s">
        <v>197</v>
      </c>
      <c r="K68" s="52" t="s">
        <v>197</v>
      </c>
      <c r="L68" s="52" t="s">
        <v>197</v>
      </c>
      <c r="M68" s="52" t="s">
        <v>197</v>
      </c>
      <c r="N68" s="52" t="s">
        <v>197</v>
      </c>
      <c r="O68" s="52" t="s">
        <v>197</v>
      </c>
      <c r="P68" s="52" t="s">
        <v>197</v>
      </c>
      <c r="Q68" s="52" t="s">
        <v>197</v>
      </c>
      <c r="R68" s="52" t="s">
        <v>197</v>
      </c>
      <c r="S68" s="52" t="s">
        <v>197</v>
      </c>
      <c r="T68" s="52" t="s">
        <v>197</v>
      </c>
      <c r="U68" s="52" t="s">
        <v>197</v>
      </c>
      <c r="V68" s="52" t="s">
        <v>197</v>
      </c>
      <c r="W68" s="52" t="s">
        <v>197</v>
      </c>
      <c r="X68" s="52" t="s">
        <v>197</v>
      </c>
      <c r="Y68" s="52" t="s">
        <v>197</v>
      </c>
      <c r="Z68" s="52" t="s">
        <v>197</v>
      </c>
      <c r="AA68" s="52" t="s">
        <v>197</v>
      </c>
      <c r="AB68" s="52" t="s">
        <v>197</v>
      </c>
      <c r="AC68" s="52" t="s">
        <v>197</v>
      </c>
      <c r="AD68" s="52" t="s">
        <v>197</v>
      </c>
      <c r="AE68" s="52" t="s">
        <v>197</v>
      </c>
      <c r="AF68" s="52" t="s">
        <v>197</v>
      </c>
      <c r="AG68" s="52" t="s">
        <v>197</v>
      </c>
      <c r="AH68" s="52" t="s">
        <v>197</v>
      </c>
      <c r="AI68" s="52" t="s">
        <v>197</v>
      </c>
      <c r="AJ68" s="52" t="s">
        <v>197</v>
      </c>
      <c r="AK68" s="52" t="s">
        <v>197</v>
      </c>
      <c r="AL68" s="52" t="s">
        <v>197</v>
      </c>
      <c r="AM68" s="52" t="s">
        <v>197</v>
      </c>
      <c r="AN68" s="52" t="s">
        <v>197</v>
      </c>
      <c r="AO68" s="52" t="s">
        <v>197</v>
      </c>
      <c r="AP68" s="52" t="s">
        <v>197</v>
      </c>
      <c r="AQ68" s="52" t="s">
        <v>197</v>
      </c>
      <c r="AR68" s="52" t="s">
        <v>197</v>
      </c>
      <c r="AS68" s="52" t="s">
        <v>197</v>
      </c>
      <c r="AT68" s="52" t="s">
        <v>197</v>
      </c>
      <c r="AU68" s="52" t="s">
        <v>197</v>
      </c>
      <c r="AV68" s="52" t="s">
        <v>197</v>
      </c>
      <c r="AW68" s="52" t="s">
        <v>197</v>
      </c>
      <c r="AX68" s="52" t="s">
        <v>197</v>
      </c>
      <c r="AY68" s="52" t="s">
        <v>197</v>
      </c>
      <c r="AZ68" s="52" t="s">
        <v>197</v>
      </c>
      <c r="BA68" s="52" t="s">
        <v>197</v>
      </c>
      <c r="BB68" s="52" t="s">
        <v>197</v>
      </c>
    </row>
    <row r="69" spans="1:54" s="11" customFormat="1" x14ac:dyDescent="0.4">
      <c r="A69" s="51" t="str">
        <f>マスタ!B69</f>
        <v>ー</v>
      </c>
      <c r="B69" s="54" t="str">
        <f>IF(マスタ!C69="","",マスタ!C69)</f>
        <v>くも膜下出血に対する脳動脈瘤クリッピング術の実施件数</v>
      </c>
      <c r="C69" s="54" t="str">
        <f>IF(マスタ!D69="","",マスタ!D69)</f>
        <v/>
      </c>
      <c r="D69" s="54" t="str">
        <f>IF(マスタ!E69="","",マスタ!E69)</f>
        <v>くも膜下出血に対する脳動脈瘤クリッピング術の実施件数</v>
      </c>
      <c r="E69" s="55" t="str">
        <f>IF(マスタ!F69="","",マスタ!F69)</f>
        <v>NDB</v>
      </c>
      <c r="F69" s="52" t="s">
        <v>164</v>
      </c>
      <c r="G69" s="52" t="s">
        <v>197</v>
      </c>
      <c r="H69" s="52" t="s">
        <v>197</v>
      </c>
      <c r="I69" s="52" t="s">
        <v>197</v>
      </c>
      <c r="J69" s="52" t="s">
        <v>197</v>
      </c>
      <c r="K69" s="52" t="s">
        <v>197</v>
      </c>
      <c r="L69" s="52" t="s">
        <v>197</v>
      </c>
      <c r="M69" s="52" t="s">
        <v>197</v>
      </c>
      <c r="N69" s="52" t="s">
        <v>197</v>
      </c>
      <c r="O69" s="52" t="s">
        <v>197</v>
      </c>
      <c r="P69" s="52" t="s">
        <v>197</v>
      </c>
      <c r="Q69" s="52" t="s">
        <v>197</v>
      </c>
      <c r="R69" s="52" t="s">
        <v>197</v>
      </c>
      <c r="S69" s="52" t="s">
        <v>197</v>
      </c>
      <c r="T69" s="52" t="s">
        <v>197</v>
      </c>
      <c r="U69" s="52" t="s">
        <v>197</v>
      </c>
      <c r="V69" s="52" t="s">
        <v>197</v>
      </c>
      <c r="W69" s="52" t="s">
        <v>197</v>
      </c>
      <c r="X69" s="52" t="s">
        <v>197</v>
      </c>
      <c r="Y69" s="52" t="s">
        <v>197</v>
      </c>
      <c r="Z69" s="52" t="s">
        <v>197</v>
      </c>
      <c r="AA69" s="52" t="s">
        <v>197</v>
      </c>
      <c r="AB69" s="52" t="s">
        <v>197</v>
      </c>
      <c r="AC69" s="52" t="s">
        <v>197</v>
      </c>
      <c r="AD69" s="52" t="s">
        <v>197</v>
      </c>
      <c r="AE69" s="52" t="s">
        <v>197</v>
      </c>
      <c r="AF69" s="52" t="s">
        <v>197</v>
      </c>
      <c r="AG69" s="52" t="s">
        <v>197</v>
      </c>
      <c r="AH69" s="52" t="s">
        <v>197</v>
      </c>
      <c r="AI69" s="52" t="s">
        <v>197</v>
      </c>
      <c r="AJ69" s="52" t="s">
        <v>197</v>
      </c>
      <c r="AK69" s="52" t="s">
        <v>197</v>
      </c>
      <c r="AL69" s="52" t="s">
        <v>197</v>
      </c>
      <c r="AM69" s="52" t="s">
        <v>197</v>
      </c>
      <c r="AN69" s="52" t="s">
        <v>197</v>
      </c>
      <c r="AO69" s="52" t="s">
        <v>197</v>
      </c>
      <c r="AP69" s="52" t="s">
        <v>197</v>
      </c>
      <c r="AQ69" s="52" t="s">
        <v>197</v>
      </c>
      <c r="AR69" s="52" t="s">
        <v>197</v>
      </c>
      <c r="AS69" s="52" t="s">
        <v>197</v>
      </c>
      <c r="AT69" s="52" t="s">
        <v>197</v>
      </c>
      <c r="AU69" s="52" t="s">
        <v>197</v>
      </c>
      <c r="AV69" s="52" t="s">
        <v>197</v>
      </c>
      <c r="AW69" s="52" t="s">
        <v>197</v>
      </c>
      <c r="AX69" s="52" t="s">
        <v>197</v>
      </c>
      <c r="AY69" s="52" t="s">
        <v>197</v>
      </c>
      <c r="AZ69" s="52" t="s">
        <v>197</v>
      </c>
      <c r="BA69" s="52" t="s">
        <v>197</v>
      </c>
      <c r="BB69" s="52" t="s">
        <v>197</v>
      </c>
    </row>
    <row r="70" spans="1:54" s="11" customFormat="1" x14ac:dyDescent="0.4">
      <c r="A70" s="51" t="str">
        <f>マスタ!B70</f>
        <v>ー</v>
      </c>
      <c r="B70" s="54" t="str">
        <f>IF(マスタ!C70="","",マスタ!C70)</f>
        <v>くも膜下出血に対する脳動脈瘤コイル塞栓術の実施件数</v>
      </c>
      <c r="C70" s="54" t="str">
        <f>IF(マスタ!D70="","",マスタ!D70)</f>
        <v/>
      </c>
      <c r="D70" s="54" t="str">
        <f>IF(マスタ!E70="","",マスタ!E70)</f>
        <v>くも膜下出血に対する脳動脈瘤コイル塞栓術の実施件数</v>
      </c>
      <c r="E70" s="55" t="str">
        <f>IF(マスタ!F70="","",マスタ!F70)</f>
        <v>NDB</v>
      </c>
      <c r="F70" s="52" t="s">
        <v>164</v>
      </c>
      <c r="G70" s="52" t="s">
        <v>197</v>
      </c>
      <c r="H70" s="52" t="s">
        <v>197</v>
      </c>
      <c r="I70" s="52" t="s">
        <v>197</v>
      </c>
      <c r="J70" s="52" t="s">
        <v>197</v>
      </c>
      <c r="K70" s="52" t="s">
        <v>197</v>
      </c>
      <c r="L70" s="52" t="s">
        <v>197</v>
      </c>
      <c r="M70" s="52" t="s">
        <v>197</v>
      </c>
      <c r="N70" s="52" t="s">
        <v>197</v>
      </c>
      <c r="O70" s="52" t="s">
        <v>197</v>
      </c>
      <c r="P70" s="52" t="s">
        <v>197</v>
      </c>
      <c r="Q70" s="52" t="s">
        <v>197</v>
      </c>
      <c r="R70" s="52" t="s">
        <v>197</v>
      </c>
      <c r="S70" s="52" t="s">
        <v>197</v>
      </c>
      <c r="T70" s="52" t="s">
        <v>197</v>
      </c>
      <c r="U70" s="52" t="s">
        <v>197</v>
      </c>
      <c r="V70" s="52" t="s">
        <v>197</v>
      </c>
      <c r="W70" s="52" t="s">
        <v>197</v>
      </c>
      <c r="X70" s="52" t="s">
        <v>197</v>
      </c>
      <c r="Y70" s="52" t="s">
        <v>197</v>
      </c>
      <c r="Z70" s="52" t="s">
        <v>197</v>
      </c>
      <c r="AA70" s="52" t="s">
        <v>197</v>
      </c>
      <c r="AB70" s="52" t="s">
        <v>197</v>
      </c>
      <c r="AC70" s="52" t="s">
        <v>197</v>
      </c>
      <c r="AD70" s="52" t="s">
        <v>197</v>
      </c>
      <c r="AE70" s="52" t="s">
        <v>197</v>
      </c>
      <c r="AF70" s="52" t="s">
        <v>197</v>
      </c>
      <c r="AG70" s="52" t="s">
        <v>197</v>
      </c>
      <c r="AH70" s="52" t="s">
        <v>197</v>
      </c>
      <c r="AI70" s="52" t="s">
        <v>197</v>
      </c>
      <c r="AJ70" s="52" t="s">
        <v>197</v>
      </c>
      <c r="AK70" s="52" t="s">
        <v>197</v>
      </c>
      <c r="AL70" s="52" t="s">
        <v>197</v>
      </c>
      <c r="AM70" s="52" t="s">
        <v>197</v>
      </c>
      <c r="AN70" s="52" t="s">
        <v>197</v>
      </c>
      <c r="AO70" s="52" t="s">
        <v>197</v>
      </c>
      <c r="AP70" s="52" t="s">
        <v>197</v>
      </c>
      <c r="AQ70" s="52" t="s">
        <v>197</v>
      </c>
      <c r="AR70" s="52" t="s">
        <v>197</v>
      </c>
      <c r="AS70" s="52" t="s">
        <v>197</v>
      </c>
      <c r="AT70" s="52" t="s">
        <v>197</v>
      </c>
      <c r="AU70" s="52" t="s">
        <v>197</v>
      </c>
      <c r="AV70" s="52" t="s">
        <v>197</v>
      </c>
      <c r="AW70" s="52" t="s">
        <v>197</v>
      </c>
      <c r="AX70" s="52" t="s">
        <v>197</v>
      </c>
      <c r="AY70" s="52" t="s">
        <v>197</v>
      </c>
      <c r="AZ70" s="52" t="s">
        <v>197</v>
      </c>
      <c r="BA70" s="52" t="s">
        <v>197</v>
      </c>
      <c r="BB70" s="52" t="s">
        <v>197</v>
      </c>
    </row>
    <row r="71" spans="1:54" s="11" customFormat="1" x14ac:dyDescent="0.4">
      <c r="A71" s="104" t="str">
        <f>マスタ!B71</f>
        <v>●</v>
      </c>
      <c r="B71" s="105" t="str">
        <f>IF(マスタ!C71="","",マスタ!C71)</f>
        <v>脳卒中患者に対するリハビリテーションの実施件数</v>
      </c>
      <c r="C71" s="105" t="str">
        <f>IF(マスタ!D71="","",マスタ!D71)</f>
        <v/>
      </c>
      <c r="D71" s="105" t="str">
        <f>IF(マスタ!E71="","",マスタ!E71)</f>
        <v>脳卒中患者に対するリハビリテーションの実施件数</v>
      </c>
      <c r="E71" s="106" t="str">
        <f>IF(マスタ!F71="","",マスタ!F71)</f>
        <v>NDB</v>
      </c>
      <c r="F71" s="102" t="s">
        <v>164</v>
      </c>
      <c r="G71" s="103">
        <v>51019478</v>
      </c>
      <c r="H71" s="103">
        <v>2957648</v>
      </c>
      <c r="I71" s="103">
        <v>739594</v>
      </c>
      <c r="J71" s="103">
        <v>690343</v>
      </c>
      <c r="K71" s="103">
        <v>702924</v>
      </c>
      <c r="L71" s="103">
        <v>446965</v>
      </c>
      <c r="M71" s="103">
        <v>254893</v>
      </c>
      <c r="N71" s="103">
        <v>890641</v>
      </c>
      <c r="O71" s="103">
        <v>634925</v>
      </c>
      <c r="P71" s="103">
        <v>577006</v>
      </c>
      <c r="Q71" s="103">
        <v>880653</v>
      </c>
      <c r="R71" s="103">
        <v>3070837</v>
      </c>
      <c r="S71" s="103">
        <v>2863116</v>
      </c>
      <c r="T71" s="103">
        <v>5275330</v>
      </c>
      <c r="U71" s="103">
        <v>3257998</v>
      </c>
      <c r="V71" s="103">
        <v>978093</v>
      </c>
      <c r="W71" s="103">
        <v>536637</v>
      </c>
      <c r="X71" s="103">
        <v>313617</v>
      </c>
      <c r="Y71" s="103">
        <v>355499</v>
      </c>
      <c r="Z71" s="103">
        <v>619130</v>
      </c>
      <c r="AA71" s="103">
        <v>1185488</v>
      </c>
      <c r="AB71" s="103">
        <v>696763</v>
      </c>
      <c r="AC71" s="103">
        <v>1307851</v>
      </c>
      <c r="AD71" s="103">
        <v>2579274</v>
      </c>
      <c r="AE71" s="103">
        <v>571133</v>
      </c>
      <c r="AF71" s="103">
        <v>387936</v>
      </c>
      <c r="AG71" s="103">
        <v>1126926</v>
      </c>
      <c r="AH71" s="103">
        <v>3175332</v>
      </c>
      <c r="AI71" s="103">
        <v>2191409</v>
      </c>
      <c r="AJ71" s="103">
        <v>456862</v>
      </c>
      <c r="AK71" s="103">
        <v>300528</v>
      </c>
      <c r="AL71" s="103">
        <v>275749</v>
      </c>
      <c r="AM71" s="103">
        <v>301022</v>
      </c>
      <c r="AN71" s="103">
        <v>495146</v>
      </c>
      <c r="AO71" s="103">
        <v>1072593</v>
      </c>
      <c r="AP71" s="103">
        <v>864779</v>
      </c>
      <c r="AQ71" s="103">
        <v>358467</v>
      </c>
      <c r="AR71" s="103">
        <v>344152</v>
      </c>
      <c r="AS71" s="103">
        <v>568686</v>
      </c>
      <c r="AT71" s="103">
        <v>520211</v>
      </c>
      <c r="AU71" s="103">
        <v>1944800</v>
      </c>
      <c r="AV71" s="103">
        <v>573999</v>
      </c>
      <c r="AW71" s="103">
        <v>575494</v>
      </c>
      <c r="AX71" s="103">
        <v>534465</v>
      </c>
      <c r="AY71" s="103">
        <v>549381</v>
      </c>
      <c r="AZ71" s="103">
        <v>326594</v>
      </c>
      <c r="BA71" s="103">
        <v>1108098</v>
      </c>
      <c r="BB71" s="103">
        <v>580491</v>
      </c>
    </row>
    <row r="72" spans="1:54" s="11" customFormat="1" x14ac:dyDescent="0.4">
      <c r="A72" s="51" t="str">
        <f>マスタ!B72</f>
        <v>ー</v>
      </c>
      <c r="B72" s="54" t="str">
        <f>IF(マスタ!C72="","",マスタ!C72)</f>
        <v>脳卒中患者における地域連携計画作成等の実施件数</v>
      </c>
      <c r="C72" s="54" t="str">
        <f>IF(マスタ!D72="","",マスタ!D72)</f>
        <v/>
      </c>
      <c r="D72" s="54" t="str">
        <f>IF(マスタ!E72="","",マスタ!E72)</f>
        <v>脳卒中患者における地域連携計画作成等の実施件数</v>
      </c>
      <c r="E72" s="55" t="str">
        <f>IF(マスタ!F72="","",マスタ!F72)</f>
        <v>NDB</v>
      </c>
      <c r="F72" s="52" t="s">
        <v>164</v>
      </c>
      <c r="G72" s="52" t="s">
        <v>197</v>
      </c>
      <c r="H72" s="52" t="s">
        <v>197</v>
      </c>
      <c r="I72" s="52" t="s">
        <v>197</v>
      </c>
      <c r="J72" s="52" t="s">
        <v>197</v>
      </c>
      <c r="K72" s="52" t="s">
        <v>197</v>
      </c>
      <c r="L72" s="52" t="s">
        <v>197</v>
      </c>
      <c r="M72" s="52" t="s">
        <v>197</v>
      </c>
      <c r="N72" s="52" t="s">
        <v>197</v>
      </c>
      <c r="O72" s="52" t="s">
        <v>197</v>
      </c>
      <c r="P72" s="52" t="s">
        <v>197</v>
      </c>
      <c r="Q72" s="52" t="s">
        <v>197</v>
      </c>
      <c r="R72" s="52" t="s">
        <v>197</v>
      </c>
      <c r="S72" s="52" t="s">
        <v>197</v>
      </c>
      <c r="T72" s="52" t="s">
        <v>197</v>
      </c>
      <c r="U72" s="52" t="s">
        <v>197</v>
      </c>
      <c r="V72" s="52" t="s">
        <v>197</v>
      </c>
      <c r="W72" s="52" t="s">
        <v>197</v>
      </c>
      <c r="X72" s="52" t="s">
        <v>197</v>
      </c>
      <c r="Y72" s="52" t="s">
        <v>197</v>
      </c>
      <c r="Z72" s="52" t="s">
        <v>197</v>
      </c>
      <c r="AA72" s="52" t="s">
        <v>197</v>
      </c>
      <c r="AB72" s="52" t="s">
        <v>197</v>
      </c>
      <c r="AC72" s="52" t="s">
        <v>197</v>
      </c>
      <c r="AD72" s="52" t="s">
        <v>197</v>
      </c>
      <c r="AE72" s="52" t="s">
        <v>197</v>
      </c>
      <c r="AF72" s="52" t="s">
        <v>197</v>
      </c>
      <c r="AG72" s="52" t="s">
        <v>197</v>
      </c>
      <c r="AH72" s="52" t="s">
        <v>197</v>
      </c>
      <c r="AI72" s="52" t="s">
        <v>197</v>
      </c>
      <c r="AJ72" s="52" t="s">
        <v>197</v>
      </c>
      <c r="AK72" s="52" t="s">
        <v>197</v>
      </c>
      <c r="AL72" s="52" t="s">
        <v>197</v>
      </c>
      <c r="AM72" s="52" t="s">
        <v>197</v>
      </c>
      <c r="AN72" s="52" t="s">
        <v>197</v>
      </c>
      <c r="AO72" s="52" t="s">
        <v>197</v>
      </c>
      <c r="AP72" s="52" t="s">
        <v>197</v>
      </c>
      <c r="AQ72" s="52" t="s">
        <v>197</v>
      </c>
      <c r="AR72" s="52" t="s">
        <v>197</v>
      </c>
      <c r="AS72" s="52" t="s">
        <v>197</v>
      </c>
      <c r="AT72" s="52" t="s">
        <v>197</v>
      </c>
      <c r="AU72" s="52" t="s">
        <v>197</v>
      </c>
      <c r="AV72" s="52" t="s">
        <v>197</v>
      </c>
      <c r="AW72" s="52" t="s">
        <v>197</v>
      </c>
      <c r="AX72" s="52" t="s">
        <v>197</v>
      </c>
      <c r="AY72" s="52" t="s">
        <v>197</v>
      </c>
      <c r="AZ72" s="52" t="s">
        <v>197</v>
      </c>
      <c r="BA72" s="52" t="s">
        <v>197</v>
      </c>
      <c r="BB72" s="52" t="s">
        <v>197</v>
      </c>
    </row>
    <row r="73" spans="1:54" s="11" customFormat="1" x14ac:dyDescent="0.4">
      <c r="A73" s="1" t="str">
        <f>マスタ!B73</f>
        <v>ー</v>
      </c>
      <c r="B73" s="7" t="str">
        <f>IF(マスタ!C73="","",マスタ!C73)</f>
        <v>退院患者平均在院日数</v>
      </c>
      <c r="C73" s="7" t="str">
        <f>IF(マスタ!D73="","",マスタ!D73)</f>
        <v/>
      </c>
      <c r="D73" s="7" t="str">
        <f>IF(マスタ!E73="","",マスタ!E73)</f>
        <v>退院患者平均在院日数</v>
      </c>
      <c r="E73" s="3" t="str">
        <f>IF(マスタ!F73="","",マスタ!F73)</f>
        <v>患者調査</v>
      </c>
      <c r="F73" s="1" t="s">
        <v>152</v>
      </c>
      <c r="G73" s="44" t="s">
        <v>152</v>
      </c>
      <c r="H73" s="44" t="s">
        <v>152</v>
      </c>
      <c r="I73" s="44" t="s">
        <v>152</v>
      </c>
      <c r="J73" s="44" t="s">
        <v>152</v>
      </c>
      <c r="K73" s="44" t="s">
        <v>152</v>
      </c>
      <c r="L73" s="44" t="s">
        <v>152</v>
      </c>
      <c r="M73" s="44" t="s">
        <v>152</v>
      </c>
      <c r="N73" s="44" t="s">
        <v>152</v>
      </c>
      <c r="O73" s="44" t="s">
        <v>152</v>
      </c>
      <c r="P73" s="44" t="s">
        <v>152</v>
      </c>
      <c r="Q73" s="44" t="s">
        <v>152</v>
      </c>
      <c r="R73" s="44" t="s">
        <v>152</v>
      </c>
      <c r="S73" s="44" t="s">
        <v>152</v>
      </c>
      <c r="T73" s="44" t="s">
        <v>152</v>
      </c>
      <c r="U73" s="44" t="s">
        <v>152</v>
      </c>
      <c r="V73" s="44" t="s">
        <v>152</v>
      </c>
      <c r="W73" s="44" t="s">
        <v>152</v>
      </c>
      <c r="X73" s="44" t="s">
        <v>152</v>
      </c>
      <c r="Y73" s="44" t="s">
        <v>152</v>
      </c>
      <c r="Z73" s="44" t="s">
        <v>152</v>
      </c>
      <c r="AA73" s="44" t="s">
        <v>152</v>
      </c>
      <c r="AB73" s="44" t="s">
        <v>152</v>
      </c>
      <c r="AC73" s="44" t="s">
        <v>152</v>
      </c>
      <c r="AD73" s="44" t="s">
        <v>152</v>
      </c>
      <c r="AE73" s="44" t="s">
        <v>152</v>
      </c>
      <c r="AF73" s="44" t="s">
        <v>152</v>
      </c>
      <c r="AG73" s="44" t="s">
        <v>152</v>
      </c>
      <c r="AH73" s="44" t="s">
        <v>152</v>
      </c>
      <c r="AI73" s="44" t="s">
        <v>152</v>
      </c>
      <c r="AJ73" s="44" t="s">
        <v>152</v>
      </c>
      <c r="AK73" s="44" t="s">
        <v>152</v>
      </c>
      <c r="AL73" s="44" t="s">
        <v>152</v>
      </c>
      <c r="AM73" s="44" t="s">
        <v>152</v>
      </c>
      <c r="AN73" s="44" t="s">
        <v>152</v>
      </c>
      <c r="AO73" s="44" t="s">
        <v>152</v>
      </c>
      <c r="AP73" s="44" t="s">
        <v>152</v>
      </c>
      <c r="AQ73" s="44" t="s">
        <v>152</v>
      </c>
      <c r="AR73" s="44" t="s">
        <v>152</v>
      </c>
      <c r="AS73" s="44" t="s">
        <v>152</v>
      </c>
      <c r="AT73" s="44" t="s">
        <v>152</v>
      </c>
      <c r="AU73" s="44" t="s">
        <v>152</v>
      </c>
      <c r="AV73" s="44" t="s">
        <v>152</v>
      </c>
      <c r="AW73" s="44" t="s">
        <v>152</v>
      </c>
      <c r="AX73" s="44" t="s">
        <v>152</v>
      </c>
      <c r="AY73" s="44" t="s">
        <v>152</v>
      </c>
      <c r="AZ73" s="44" t="s">
        <v>152</v>
      </c>
      <c r="BA73" s="44" t="s">
        <v>152</v>
      </c>
      <c r="BB73" s="44" t="s">
        <v>152</v>
      </c>
    </row>
    <row r="74" spans="1:54" s="11" customFormat="1" x14ac:dyDescent="0.4">
      <c r="A74" s="1" t="str">
        <f>マスタ!B74</f>
        <v>●</v>
      </c>
      <c r="B74" s="7" t="str">
        <f>IF(マスタ!C74="","",マスタ!C74)</f>
        <v>在宅等生活の場に復帰した患者の割合</v>
      </c>
      <c r="C74" s="7" t="str">
        <f>IF(マスタ!D74="","",マスタ!D74)</f>
        <v/>
      </c>
      <c r="D74" s="7" t="str">
        <f>IF(マスタ!E74="","",マスタ!E74)</f>
        <v>在宅等生活の場に復帰した患者の割合</v>
      </c>
      <c r="E74" s="3" t="str">
        <f>IF(マスタ!F74="","",マスタ!F74)</f>
        <v>患者調査</v>
      </c>
      <c r="F74" s="1" t="s">
        <v>152</v>
      </c>
      <c r="G74" s="44" t="s">
        <v>152</v>
      </c>
      <c r="H74" s="44" t="s">
        <v>152</v>
      </c>
      <c r="I74" s="44" t="s">
        <v>152</v>
      </c>
      <c r="J74" s="44" t="s">
        <v>152</v>
      </c>
      <c r="K74" s="44" t="s">
        <v>152</v>
      </c>
      <c r="L74" s="44" t="s">
        <v>152</v>
      </c>
      <c r="M74" s="44" t="s">
        <v>152</v>
      </c>
      <c r="N74" s="44" t="s">
        <v>152</v>
      </c>
      <c r="O74" s="44" t="s">
        <v>152</v>
      </c>
      <c r="P74" s="44" t="s">
        <v>152</v>
      </c>
      <c r="Q74" s="44" t="s">
        <v>152</v>
      </c>
      <c r="R74" s="44" t="s">
        <v>152</v>
      </c>
      <c r="S74" s="44" t="s">
        <v>152</v>
      </c>
      <c r="T74" s="44" t="s">
        <v>152</v>
      </c>
      <c r="U74" s="44" t="s">
        <v>152</v>
      </c>
      <c r="V74" s="44" t="s">
        <v>152</v>
      </c>
      <c r="W74" s="44" t="s">
        <v>152</v>
      </c>
      <c r="X74" s="44" t="s">
        <v>152</v>
      </c>
      <c r="Y74" s="44" t="s">
        <v>152</v>
      </c>
      <c r="Z74" s="44" t="s">
        <v>152</v>
      </c>
      <c r="AA74" s="44" t="s">
        <v>152</v>
      </c>
      <c r="AB74" s="44" t="s">
        <v>152</v>
      </c>
      <c r="AC74" s="44" t="s">
        <v>152</v>
      </c>
      <c r="AD74" s="44" t="s">
        <v>152</v>
      </c>
      <c r="AE74" s="44" t="s">
        <v>152</v>
      </c>
      <c r="AF74" s="44" t="s">
        <v>152</v>
      </c>
      <c r="AG74" s="44" t="s">
        <v>152</v>
      </c>
      <c r="AH74" s="44" t="s">
        <v>152</v>
      </c>
      <c r="AI74" s="44" t="s">
        <v>152</v>
      </c>
      <c r="AJ74" s="44" t="s">
        <v>152</v>
      </c>
      <c r="AK74" s="44" t="s">
        <v>152</v>
      </c>
      <c r="AL74" s="44" t="s">
        <v>152</v>
      </c>
      <c r="AM74" s="44" t="s">
        <v>152</v>
      </c>
      <c r="AN74" s="44" t="s">
        <v>152</v>
      </c>
      <c r="AO74" s="44" t="s">
        <v>152</v>
      </c>
      <c r="AP74" s="44" t="s">
        <v>152</v>
      </c>
      <c r="AQ74" s="44" t="s">
        <v>152</v>
      </c>
      <c r="AR74" s="44" t="s">
        <v>152</v>
      </c>
      <c r="AS74" s="44" t="s">
        <v>152</v>
      </c>
      <c r="AT74" s="44" t="s">
        <v>152</v>
      </c>
      <c r="AU74" s="44" t="s">
        <v>152</v>
      </c>
      <c r="AV74" s="44" t="s">
        <v>152</v>
      </c>
      <c r="AW74" s="44" t="s">
        <v>152</v>
      </c>
      <c r="AX74" s="44" t="s">
        <v>152</v>
      </c>
      <c r="AY74" s="44" t="s">
        <v>152</v>
      </c>
      <c r="AZ74" s="44" t="s">
        <v>152</v>
      </c>
      <c r="BA74" s="44" t="s">
        <v>152</v>
      </c>
      <c r="BB74" s="44" t="s">
        <v>152</v>
      </c>
    </row>
    <row r="75" spans="1:54" s="11" customFormat="1" x14ac:dyDescent="0.4">
      <c r="A75" s="51" t="str">
        <f>マスタ!B75</f>
        <v>ー</v>
      </c>
      <c r="B75" s="54" t="str">
        <f>IF(マスタ!C75="","",マスタ!C75)</f>
        <v>脳卒中患者に対する療養・就労両立支援の実施件数</v>
      </c>
      <c r="C75" s="54" t="str">
        <f>IF(マスタ!D75="","",マスタ!D75)</f>
        <v/>
      </c>
      <c r="D75" s="54" t="str">
        <f>IF(マスタ!E75="","",マスタ!E75)</f>
        <v>脳卒中患者に対する療養・就労両立支援の実施件数</v>
      </c>
      <c r="E75" s="55" t="str">
        <f>IF(マスタ!F75="","",マスタ!F75)</f>
        <v>NDB</v>
      </c>
      <c r="F75" s="52" t="s">
        <v>164</v>
      </c>
      <c r="G75" s="52" t="s">
        <v>197</v>
      </c>
      <c r="H75" s="52" t="s">
        <v>197</v>
      </c>
      <c r="I75" s="52" t="s">
        <v>197</v>
      </c>
      <c r="J75" s="52" t="s">
        <v>197</v>
      </c>
      <c r="K75" s="52" t="s">
        <v>197</v>
      </c>
      <c r="L75" s="52" t="s">
        <v>197</v>
      </c>
      <c r="M75" s="52" t="s">
        <v>197</v>
      </c>
      <c r="N75" s="52" t="s">
        <v>197</v>
      </c>
      <c r="O75" s="52" t="s">
        <v>197</v>
      </c>
      <c r="P75" s="52" t="s">
        <v>197</v>
      </c>
      <c r="Q75" s="52" t="s">
        <v>197</v>
      </c>
      <c r="R75" s="52" t="s">
        <v>197</v>
      </c>
      <c r="S75" s="52" t="s">
        <v>197</v>
      </c>
      <c r="T75" s="52" t="s">
        <v>197</v>
      </c>
      <c r="U75" s="52" t="s">
        <v>197</v>
      </c>
      <c r="V75" s="52" t="s">
        <v>197</v>
      </c>
      <c r="W75" s="52" t="s">
        <v>197</v>
      </c>
      <c r="X75" s="52" t="s">
        <v>197</v>
      </c>
      <c r="Y75" s="52" t="s">
        <v>197</v>
      </c>
      <c r="Z75" s="52" t="s">
        <v>197</v>
      </c>
      <c r="AA75" s="52" t="s">
        <v>197</v>
      </c>
      <c r="AB75" s="52" t="s">
        <v>197</v>
      </c>
      <c r="AC75" s="52" t="s">
        <v>197</v>
      </c>
      <c r="AD75" s="52" t="s">
        <v>197</v>
      </c>
      <c r="AE75" s="52" t="s">
        <v>197</v>
      </c>
      <c r="AF75" s="52" t="s">
        <v>197</v>
      </c>
      <c r="AG75" s="52" t="s">
        <v>197</v>
      </c>
      <c r="AH75" s="52" t="s">
        <v>197</v>
      </c>
      <c r="AI75" s="52" t="s">
        <v>197</v>
      </c>
      <c r="AJ75" s="52" t="s">
        <v>197</v>
      </c>
      <c r="AK75" s="52" t="s">
        <v>197</v>
      </c>
      <c r="AL75" s="52" t="s">
        <v>197</v>
      </c>
      <c r="AM75" s="52" t="s">
        <v>197</v>
      </c>
      <c r="AN75" s="52" t="s">
        <v>197</v>
      </c>
      <c r="AO75" s="52" t="s">
        <v>197</v>
      </c>
      <c r="AP75" s="52" t="s">
        <v>197</v>
      </c>
      <c r="AQ75" s="52" t="s">
        <v>197</v>
      </c>
      <c r="AR75" s="52" t="s">
        <v>197</v>
      </c>
      <c r="AS75" s="52" t="s">
        <v>197</v>
      </c>
      <c r="AT75" s="52" t="s">
        <v>197</v>
      </c>
      <c r="AU75" s="52" t="s">
        <v>197</v>
      </c>
      <c r="AV75" s="52" t="s">
        <v>197</v>
      </c>
      <c r="AW75" s="52" t="s">
        <v>197</v>
      </c>
      <c r="AX75" s="52" t="s">
        <v>197</v>
      </c>
      <c r="AY75" s="52" t="s">
        <v>197</v>
      </c>
      <c r="AZ75" s="52" t="s">
        <v>197</v>
      </c>
      <c r="BA75" s="52" t="s">
        <v>197</v>
      </c>
      <c r="BB75" s="52" t="s">
        <v>197</v>
      </c>
    </row>
    <row r="76" spans="1:54" s="11" customFormat="1" x14ac:dyDescent="0.4">
      <c r="A76" s="51" t="str">
        <f>マスタ!B76</f>
        <v>ー</v>
      </c>
      <c r="B76" s="54" t="str">
        <f>IF(マスタ!C76="","",マスタ!C76)</f>
        <v>脳卒中患者における介護連携指導の実施件数</v>
      </c>
      <c r="C76" s="54" t="str">
        <f>IF(マスタ!D76="","",マスタ!D76)</f>
        <v/>
      </c>
      <c r="D76" s="54" t="str">
        <f>IF(マスタ!E76="","",マスタ!E76)</f>
        <v>脳卒中患者における介護連携指導の実施件数</v>
      </c>
      <c r="E76" s="55" t="str">
        <f>IF(マスタ!F76="","",マスタ!F76)</f>
        <v>NDB</v>
      </c>
      <c r="F76" s="52" t="s">
        <v>164</v>
      </c>
      <c r="G76" s="52" t="s">
        <v>197</v>
      </c>
      <c r="H76" s="52" t="s">
        <v>197</v>
      </c>
      <c r="I76" s="52" t="s">
        <v>197</v>
      </c>
      <c r="J76" s="52" t="s">
        <v>197</v>
      </c>
      <c r="K76" s="52" t="s">
        <v>197</v>
      </c>
      <c r="L76" s="52" t="s">
        <v>197</v>
      </c>
      <c r="M76" s="52" t="s">
        <v>197</v>
      </c>
      <c r="N76" s="52" t="s">
        <v>197</v>
      </c>
      <c r="O76" s="52" t="s">
        <v>197</v>
      </c>
      <c r="P76" s="52" t="s">
        <v>197</v>
      </c>
      <c r="Q76" s="52" t="s">
        <v>197</v>
      </c>
      <c r="R76" s="52" t="s">
        <v>197</v>
      </c>
      <c r="S76" s="52" t="s">
        <v>197</v>
      </c>
      <c r="T76" s="52" t="s">
        <v>197</v>
      </c>
      <c r="U76" s="52" t="s">
        <v>197</v>
      </c>
      <c r="V76" s="52" t="s">
        <v>197</v>
      </c>
      <c r="W76" s="52" t="s">
        <v>197</v>
      </c>
      <c r="X76" s="52" t="s">
        <v>197</v>
      </c>
      <c r="Y76" s="52" t="s">
        <v>197</v>
      </c>
      <c r="Z76" s="52" t="s">
        <v>197</v>
      </c>
      <c r="AA76" s="52" t="s">
        <v>197</v>
      </c>
      <c r="AB76" s="52" t="s">
        <v>197</v>
      </c>
      <c r="AC76" s="52" t="s">
        <v>197</v>
      </c>
      <c r="AD76" s="52" t="s">
        <v>197</v>
      </c>
      <c r="AE76" s="52" t="s">
        <v>197</v>
      </c>
      <c r="AF76" s="52" t="s">
        <v>197</v>
      </c>
      <c r="AG76" s="52" t="s">
        <v>197</v>
      </c>
      <c r="AH76" s="52" t="s">
        <v>197</v>
      </c>
      <c r="AI76" s="52" t="s">
        <v>197</v>
      </c>
      <c r="AJ76" s="52" t="s">
        <v>197</v>
      </c>
      <c r="AK76" s="52" t="s">
        <v>197</v>
      </c>
      <c r="AL76" s="52" t="s">
        <v>197</v>
      </c>
      <c r="AM76" s="52" t="s">
        <v>197</v>
      </c>
      <c r="AN76" s="52" t="s">
        <v>197</v>
      </c>
      <c r="AO76" s="52" t="s">
        <v>197</v>
      </c>
      <c r="AP76" s="52" t="s">
        <v>197</v>
      </c>
      <c r="AQ76" s="52" t="s">
        <v>197</v>
      </c>
      <c r="AR76" s="52" t="s">
        <v>197</v>
      </c>
      <c r="AS76" s="52" t="s">
        <v>197</v>
      </c>
      <c r="AT76" s="52" t="s">
        <v>197</v>
      </c>
      <c r="AU76" s="52" t="s">
        <v>197</v>
      </c>
      <c r="AV76" s="52" t="s">
        <v>197</v>
      </c>
      <c r="AW76" s="52" t="s">
        <v>197</v>
      </c>
      <c r="AX76" s="52" t="s">
        <v>197</v>
      </c>
      <c r="AY76" s="52" t="s">
        <v>197</v>
      </c>
      <c r="AZ76" s="52" t="s">
        <v>197</v>
      </c>
      <c r="BA76" s="52" t="s">
        <v>197</v>
      </c>
      <c r="BB76" s="52" t="s">
        <v>197</v>
      </c>
    </row>
    <row r="77" spans="1:54" s="11" customFormat="1" x14ac:dyDescent="0.4">
      <c r="A77" s="1" t="str">
        <f>マスタ!B77</f>
        <v>ー</v>
      </c>
      <c r="B77" s="7" t="str">
        <f>IF(マスタ!C77="","",マスタ!C77)</f>
        <v>脳卒中患者の重篤化を予防するためのケアに従事している看護師数</v>
      </c>
      <c r="C77" s="7" t="str">
        <f>IF(マスタ!D77="","",マスタ!D77)</f>
        <v/>
      </c>
      <c r="D77" s="7" t="str">
        <f>IF(マスタ!E77="","",マスタ!E77)</f>
        <v>脳卒中患者の重篤化を予防するためのケアに従事している看護師数</v>
      </c>
      <c r="E77" s="3" t="str">
        <f>IF(マスタ!F77="","",マスタ!F77)</f>
        <v>日本看護協会</v>
      </c>
      <c r="F77" s="2" t="s">
        <v>164</v>
      </c>
      <c r="G77" s="11">
        <v>752</v>
      </c>
      <c r="H77" s="11">
        <v>30</v>
      </c>
      <c r="I77" s="11">
        <v>9</v>
      </c>
      <c r="J77" s="11">
        <v>5</v>
      </c>
      <c r="K77" s="11">
        <v>9</v>
      </c>
      <c r="L77" s="11">
        <v>4</v>
      </c>
      <c r="M77" s="11">
        <v>6</v>
      </c>
      <c r="N77" s="11">
        <v>6</v>
      </c>
      <c r="O77" s="11">
        <v>14</v>
      </c>
      <c r="P77" s="11">
        <v>9</v>
      </c>
      <c r="Q77" s="11">
        <v>11</v>
      </c>
      <c r="R77" s="11">
        <v>37</v>
      </c>
      <c r="S77" s="11">
        <v>22</v>
      </c>
      <c r="T77" s="11">
        <v>66</v>
      </c>
      <c r="U77" s="11">
        <v>41</v>
      </c>
      <c r="V77" s="11">
        <v>8</v>
      </c>
      <c r="W77" s="11">
        <v>8</v>
      </c>
      <c r="X77" s="11">
        <v>8</v>
      </c>
      <c r="Y77" s="11">
        <v>9</v>
      </c>
      <c r="Z77" s="11">
        <v>4</v>
      </c>
      <c r="AA77" s="11">
        <v>15</v>
      </c>
      <c r="AB77" s="11">
        <v>14</v>
      </c>
      <c r="AC77" s="11">
        <v>35</v>
      </c>
      <c r="AD77" s="11">
        <v>60</v>
      </c>
      <c r="AE77" s="11">
        <v>10</v>
      </c>
      <c r="AF77" s="11">
        <v>6</v>
      </c>
      <c r="AG77" s="11">
        <v>15</v>
      </c>
      <c r="AH77" s="11">
        <v>64</v>
      </c>
      <c r="AI77" s="11">
        <v>34</v>
      </c>
      <c r="AJ77" s="11">
        <v>9</v>
      </c>
      <c r="AK77" s="11">
        <v>5</v>
      </c>
      <c r="AL77" s="11">
        <v>4</v>
      </c>
      <c r="AM77" s="11">
        <v>4</v>
      </c>
      <c r="AN77" s="11">
        <v>12</v>
      </c>
      <c r="AO77" s="11">
        <v>17</v>
      </c>
      <c r="AP77" s="11">
        <v>7</v>
      </c>
      <c r="AQ77" s="11">
        <v>6</v>
      </c>
      <c r="AR77" s="11">
        <v>6</v>
      </c>
      <c r="AS77" s="11">
        <v>5</v>
      </c>
      <c r="AT77" s="11">
        <v>7</v>
      </c>
      <c r="AU77" s="11">
        <v>37</v>
      </c>
      <c r="AV77" s="11">
        <v>7</v>
      </c>
      <c r="AW77" s="11">
        <v>9</v>
      </c>
      <c r="AX77" s="11">
        <v>21</v>
      </c>
      <c r="AY77" s="11">
        <v>10</v>
      </c>
      <c r="AZ77" s="11">
        <v>5</v>
      </c>
      <c r="BA77" s="11">
        <v>14</v>
      </c>
      <c r="BB77" s="11">
        <v>8</v>
      </c>
    </row>
    <row r="78" spans="1:54" s="11" customFormat="1" x14ac:dyDescent="0.4">
      <c r="A78" s="51" t="str">
        <f>マスタ!B78</f>
        <v>ー</v>
      </c>
      <c r="B78" s="54" t="str">
        <f>IF(マスタ!C78="","",マスタ!C78)</f>
        <v>脳卒中による入院と同月に摂食機能療法を実施された患者数</v>
      </c>
      <c r="C78" s="54" t="str">
        <f>IF(マスタ!D78="","",マスタ!D78)</f>
        <v/>
      </c>
      <c r="D78" s="54" t="str">
        <f>IF(マスタ!E78="","",マスタ!E78)</f>
        <v>脳卒中による入院と同月に摂食機能療法を実施された患者数</v>
      </c>
      <c r="E78" s="55" t="str">
        <f>IF(マスタ!F78="","",マスタ!F78)</f>
        <v>NDB</v>
      </c>
      <c r="F78" s="52" t="s">
        <v>164</v>
      </c>
      <c r="G78" s="52" t="s">
        <v>197</v>
      </c>
      <c r="H78" s="52" t="s">
        <v>197</v>
      </c>
      <c r="I78" s="52" t="s">
        <v>197</v>
      </c>
      <c r="J78" s="52" t="s">
        <v>197</v>
      </c>
      <c r="K78" s="52" t="s">
        <v>197</v>
      </c>
      <c r="L78" s="52" t="s">
        <v>197</v>
      </c>
      <c r="M78" s="52" t="s">
        <v>197</v>
      </c>
      <c r="N78" s="52" t="s">
        <v>197</v>
      </c>
      <c r="O78" s="52" t="s">
        <v>197</v>
      </c>
      <c r="P78" s="52" t="s">
        <v>197</v>
      </c>
      <c r="Q78" s="52" t="s">
        <v>197</v>
      </c>
      <c r="R78" s="52" t="s">
        <v>197</v>
      </c>
      <c r="S78" s="52" t="s">
        <v>197</v>
      </c>
      <c r="T78" s="52" t="s">
        <v>197</v>
      </c>
      <c r="U78" s="52" t="s">
        <v>197</v>
      </c>
      <c r="V78" s="52" t="s">
        <v>197</v>
      </c>
      <c r="W78" s="52" t="s">
        <v>197</v>
      </c>
      <c r="X78" s="52" t="s">
        <v>197</v>
      </c>
      <c r="Y78" s="52" t="s">
        <v>197</v>
      </c>
      <c r="Z78" s="52" t="s">
        <v>197</v>
      </c>
      <c r="AA78" s="52" t="s">
        <v>197</v>
      </c>
      <c r="AB78" s="52" t="s">
        <v>197</v>
      </c>
      <c r="AC78" s="52" t="s">
        <v>197</v>
      </c>
      <c r="AD78" s="52" t="s">
        <v>197</v>
      </c>
      <c r="AE78" s="52" t="s">
        <v>197</v>
      </c>
      <c r="AF78" s="52" t="s">
        <v>197</v>
      </c>
      <c r="AG78" s="52" t="s">
        <v>197</v>
      </c>
      <c r="AH78" s="52" t="s">
        <v>197</v>
      </c>
      <c r="AI78" s="52" t="s">
        <v>197</v>
      </c>
      <c r="AJ78" s="52" t="s">
        <v>197</v>
      </c>
      <c r="AK78" s="52" t="s">
        <v>197</v>
      </c>
      <c r="AL78" s="52" t="s">
        <v>197</v>
      </c>
      <c r="AM78" s="52" t="s">
        <v>197</v>
      </c>
      <c r="AN78" s="52" t="s">
        <v>197</v>
      </c>
      <c r="AO78" s="52" t="s">
        <v>197</v>
      </c>
      <c r="AP78" s="52" t="s">
        <v>197</v>
      </c>
      <c r="AQ78" s="52" t="s">
        <v>197</v>
      </c>
      <c r="AR78" s="52" t="s">
        <v>197</v>
      </c>
      <c r="AS78" s="52" t="s">
        <v>197</v>
      </c>
      <c r="AT78" s="52" t="s">
        <v>197</v>
      </c>
      <c r="AU78" s="52" t="s">
        <v>197</v>
      </c>
      <c r="AV78" s="52" t="s">
        <v>197</v>
      </c>
      <c r="AW78" s="52" t="s">
        <v>197</v>
      </c>
      <c r="AX78" s="52" t="s">
        <v>197</v>
      </c>
      <c r="AY78" s="52" t="s">
        <v>197</v>
      </c>
      <c r="AZ78" s="52" t="s">
        <v>197</v>
      </c>
      <c r="BA78" s="52" t="s">
        <v>197</v>
      </c>
      <c r="BB78" s="52" t="s">
        <v>197</v>
      </c>
    </row>
    <row r="79" spans="1:54" s="11" customFormat="1" x14ac:dyDescent="0.4">
      <c r="A79" s="1"/>
      <c r="B79" s="7"/>
      <c r="C79" s="2"/>
      <c r="D79" s="2"/>
      <c r="E79" s="2"/>
      <c r="F79" s="2"/>
      <c r="G79" s="2"/>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row>
    <row r="80" spans="1:54" s="11" customFormat="1" x14ac:dyDescent="0.4">
      <c r="A80" s="1"/>
      <c r="B80" s="7"/>
      <c r="C80" s="2"/>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row>
  </sheetData>
  <sheetProtection formatCells="0" formatColumns="0" formatRows="0" insertColumns="0" insertRows="0" insertHyperlinks="0" sort="0" autoFilter="0" pivotTables="0"/>
  <phoneticPr fontId="1"/>
  <pageMargins left="0.7" right="0.7" top="0.75" bottom="0.75" header="0.3" footer="0.3"/>
  <pageSetup paperSize="9" scale="47" fitToWidth="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26271-6E19-4C7A-9B52-B69788E11076}">
  <sheetPr>
    <pageSetUpPr fitToPage="1"/>
  </sheetPr>
  <dimension ref="A1:BC79"/>
  <sheetViews>
    <sheetView workbookViewId="0">
      <pane xSplit="6" ySplit="1" topLeftCell="AS2" activePane="bottomRight" state="frozen"/>
      <selection activeCell="D77" sqref="D77"/>
      <selection pane="topRight" activeCell="D77" sqref="D77"/>
      <selection pane="bottomLeft" activeCell="D77" sqref="D77"/>
      <selection pane="bottomRight" activeCell="D77" sqref="D77"/>
    </sheetView>
    <sheetView workbookViewId="1">
      <selection activeCell="H74" sqref="H74"/>
    </sheetView>
  </sheetViews>
  <sheetFormatPr defaultRowHeight="14.25" x14ac:dyDescent="0.4"/>
  <cols>
    <col min="1" max="1" width="4.25" style="1" bestFit="1" customWidth="1"/>
    <col min="2" max="2" width="12.5" style="7" customWidth="1"/>
    <col min="3" max="3" width="12.5" style="2" customWidth="1"/>
    <col min="4" max="4" width="75" style="2" customWidth="1"/>
    <col min="5" max="5" width="35.625" style="2" bestFit="1" customWidth="1"/>
    <col min="6" max="6" width="13.75" style="7" customWidth="1"/>
    <col min="7" max="7" width="8.75" style="2" customWidth="1"/>
    <col min="8" max="54" width="7.5" style="1" customWidth="1"/>
    <col min="55" max="16384" width="9" style="2"/>
  </cols>
  <sheetData>
    <row r="1" spans="1:55" s="4" customFormat="1" ht="15" thickBot="1" x14ac:dyDescent="0.45">
      <c r="A1" s="4" t="str">
        <f>マスタ!B1</f>
        <v>コア</v>
      </c>
      <c r="B1" s="4" t="str">
        <f>マスタ!C1</f>
        <v>指標</v>
      </c>
      <c r="C1" s="4" t="str">
        <f>マスタ!D1</f>
        <v>種類</v>
      </c>
      <c r="D1" s="4" t="str">
        <f>マスタ!E1</f>
        <v>指標（詳細）</v>
      </c>
      <c r="E1" s="4" t="str">
        <f>マスタ!F1</f>
        <v>データソース</v>
      </c>
      <c r="F1" s="5" t="s">
        <v>151</v>
      </c>
      <c r="G1" s="4" t="s">
        <v>6</v>
      </c>
      <c r="H1" s="4" t="s">
        <v>9</v>
      </c>
      <c r="I1" s="4" t="s">
        <v>13</v>
      </c>
      <c r="J1" s="4" t="s">
        <v>18</v>
      </c>
      <c r="K1" s="4" t="s">
        <v>20</v>
      </c>
      <c r="L1" s="4" t="s">
        <v>22</v>
      </c>
      <c r="M1" s="4" t="s">
        <v>23</v>
      </c>
      <c r="N1" s="4" t="s">
        <v>27</v>
      </c>
      <c r="O1" s="4" t="s">
        <v>29</v>
      </c>
      <c r="P1" s="4" t="s">
        <v>33</v>
      </c>
      <c r="Q1" s="4" t="s">
        <v>36</v>
      </c>
      <c r="R1" s="4" t="s">
        <v>39</v>
      </c>
      <c r="S1" s="4" t="s">
        <v>42</v>
      </c>
      <c r="T1" s="4" t="s">
        <v>43</v>
      </c>
      <c r="U1" s="4" t="s">
        <v>46</v>
      </c>
      <c r="V1" s="4" t="s">
        <v>49</v>
      </c>
      <c r="W1" s="4" t="s">
        <v>53</v>
      </c>
      <c r="X1" s="4" t="s">
        <v>55</v>
      </c>
      <c r="Y1" s="4" t="s">
        <v>57</v>
      </c>
      <c r="Z1" s="4" t="s">
        <v>60</v>
      </c>
      <c r="AA1" s="4" t="s">
        <v>62</v>
      </c>
      <c r="AB1" s="4" t="s">
        <v>66</v>
      </c>
      <c r="AC1" s="4" t="s">
        <v>69</v>
      </c>
      <c r="AD1" s="4" t="s">
        <v>72</v>
      </c>
      <c r="AE1" s="4" t="s">
        <v>75</v>
      </c>
      <c r="AF1" s="4" t="s">
        <v>77</v>
      </c>
      <c r="AG1" s="4" t="s">
        <v>79</v>
      </c>
      <c r="AH1" s="4" t="s">
        <v>82</v>
      </c>
      <c r="AI1" s="4" t="s">
        <v>84</v>
      </c>
      <c r="AJ1" s="4" t="s">
        <v>87</v>
      </c>
      <c r="AK1" s="4" t="s">
        <v>89</v>
      </c>
      <c r="AL1" s="4" t="s">
        <v>91</v>
      </c>
      <c r="AM1" s="4" t="s">
        <v>94</v>
      </c>
      <c r="AN1" s="4" t="s">
        <v>96</v>
      </c>
      <c r="AO1" s="4" t="s">
        <v>98</v>
      </c>
      <c r="AP1" s="4" t="s">
        <v>100</v>
      </c>
      <c r="AQ1" s="4" t="s">
        <v>102</v>
      </c>
      <c r="AR1" s="4" t="s">
        <v>104</v>
      </c>
      <c r="AS1" s="4" t="s">
        <v>106</v>
      </c>
      <c r="AT1" s="4" t="s">
        <v>108</v>
      </c>
      <c r="AU1" s="4" t="s">
        <v>110</v>
      </c>
      <c r="AV1" s="4" t="s">
        <v>112</v>
      </c>
      <c r="AW1" s="4" t="s">
        <v>114</v>
      </c>
      <c r="AX1" s="4" t="s">
        <v>115</v>
      </c>
      <c r="AY1" s="4" t="s">
        <v>116</v>
      </c>
      <c r="AZ1" s="4" t="s">
        <v>117</v>
      </c>
      <c r="BA1" s="4" t="s">
        <v>118</v>
      </c>
      <c r="BB1" s="4" t="s">
        <v>119</v>
      </c>
    </row>
    <row r="2" spans="1:55" s="11" customFormat="1" ht="14.25" customHeight="1" thickTop="1" x14ac:dyDescent="0.4">
      <c r="A2" s="44" t="str">
        <f>マスタ!B2</f>
        <v>●</v>
      </c>
      <c r="B2" s="9" t="str">
        <f>IF(マスタ!C2="","",マスタ!C2)</f>
        <v>喫煙率</v>
      </c>
      <c r="C2" s="9" t="str">
        <f>IF(マスタ!D2="","",マスタ!D2)</f>
        <v>男性</v>
      </c>
      <c r="D2" s="9" t="str">
        <f>IF(マスタ!E2="","",マスタ!E2)</f>
        <v>喫煙率（男性）</v>
      </c>
      <c r="E2" s="53" t="str">
        <f>IF(マスタ!F2="","",マスタ!F2)</f>
        <v>国民生活基礎調査</v>
      </c>
      <c r="F2" s="33" t="s">
        <v>184</v>
      </c>
      <c r="G2" s="11">
        <v>24.553247460087082</v>
      </c>
      <c r="H2" s="11">
        <v>27.498521584861031</v>
      </c>
      <c r="I2" s="11">
        <v>31.018518518518519</v>
      </c>
      <c r="J2" s="11">
        <v>29.953917050691242</v>
      </c>
      <c r="K2" s="11">
        <v>27.460510328068043</v>
      </c>
      <c r="L2" s="11">
        <v>28.615384615384613</v>
      </c>
      <c r="M2" s="11">
        <v>27.225130890052355</v>
      </c>
      <c r="N2" s="11">
        <v>28.892215568862273</v>
      </c>
      <c r="O2" s="11">
        <v>26.478873239436616</v>
      </c>
      <c r="P2" s="11">
        <v>27.674750356633382</v>
      </c>
      <c r="Q2" s="11">
        <v>24.076809453471196</v>
      </c>
      <c r="R2" s="11">
        <v>24.796747967479675</v>
      </c>
      <c r="S2" s="11">
        <v>24.680851063829788</v>
      </c>
      <c r="T2" s="11">
        <v>22.450624748085449</v>
      </c>
      <c r="U2" s="11">
        <v>22.456987624509509</v>
      </c>
      <c r="V2" s="11">
        <v>25.423728813559322</v>
      </c>
      <c r="W2" s="11">
        <v>25.737265415549597</v>
      </c>
      <c r="X2" s="11">
        <v>22.772277227722775</v>
      </c>
      <c r="Y2" s="11">
        <v>25.092250922509223</v>
      </c>
      <c r="Z2" s="11">
        <v>24.475524475524477</v>
      </c>
      <c r="AA2" s="11">
        <v>26.220362622036262</v>
      </c>
      <c r="AB2" s="11">
        <v>24.142857142857142</v>
      </c>
      <c r="AC2" s="11">
        <v>25.902668759811615</v>
      </c>
      <c r="AD2" s="11">
        <v>23.06216423637759</v>
      </c>
      <c r="AE2" s="11">
        <v>23.927392739273927</v>
      </c>
      <c r="AF2" s="11">
        <v>23.298969072164947</v>
      </c>
      <c r="AG2" s="11">
        <v>21.797752808988761</v>
      </c>
      <c r="AH2" s="11">
        <v>24.12280701754386</v>
      </c>
      <c r="AI2" s="11">
        <v>21.839698762775686</v>
      </c>
      <c r="AJ2" s="11">
        <v>20.861678004535147</v>
      </c>
      <c r="AK2" s="11">
        <v>23.255813953488371</v>
      </c>
      <c r="AL2" s="11">
        <v>25.380710659898476</v>
      </c>
      <c r="AM2" s="11">
        <v>24.358974358974358</v>
      </c>
      <c r="AN2" s="11">
        <v>24.111282843894898</v>
      </c>
      <c r="AO2" s="11">
        <v>23.74616171954964</v>
      </c>
      <c r="AP2" s="11">
        <v>23.555555555555554</v>
      </c>
      <c r="AQ2" s="11">
        <v>24</v>
      </c>
      <c r="AR2" s="11">
        <v>21.646341463414632</v>
      </c>
      <c r="AS2" s="11">
        <v>23.491379310344829</v>
      </c>
      <c r="AT2" s="11">
        <v>24.796747967479675</v>
      </c>
      <c r="AU2" s="11">
        <v>27.620150550086858</v>
      </c>
      <c r="AV2" s="11">
        <v>28.825622775800714</v>
      </c>
      <c r="AW2" s="11">
        <v>27.27272727272727</v>
      </c>
      <c r="AX2" s="11">
        <v>27.107438016528924</v>
      </c>
      <c r="AY2" s="11">
        <v>25</v>
      </c>
      <c r="AZ2" s="11">
        <v>27.27272727272727</v>
      </c>
      <c r="BA2" s="11">
        <v>24.907749077490777</v>
      </c>
      <c r="BB2" s="11">
        <v>23.877551020408163</v>
      </c>
    </row>
    <row r="3" spans="1:55" s="11" customFormat="1" x14ac:dyDescent="0.4">
      <c r="A3" s="44" t="str">
        <f>マスタ!B3</f>
        <v>●</v>
      </c>
      <c r="B3" s="9" t="str">
        <f>IF(マスタ!C3="","",マスタ!C3)</f>
        <v>喫煙率</v>
      </c>
      <c r="C3" s="9" t="str">
        <f>IF(マスタ!D3="","",マスタ!D3)</f>
        <v>女性</v>
      </c>
      <c r="D3" s="9" t="str">
        <f>IF(マスタ!E3="","",マスタ!E3)</f>
        <v>喫煙率（女性）</v>
      </c>
      <c r="E3" s="53" t="str">
        <f>IF(マスタ!F3="","",マスタ!F3)</f>
        <v>国民生活基礎調査</v>
      </c>
      <c r="F3" s="33" t="s">
        <v>184</v>
      </c>
      <c r="G3" s="11">
        <v>7.3203737514767484</v>
      </c>
      <c r="H3" s="11">
        <v>12.429378531073446</v>
      </c>
      <c r="I3" s="11">
        <v>9.7251585623678647</v>
      </c>
      <c r="J3" s="11">
        <v>8.5903083700440526</v>
      </c>
      <c r="K3" s="11">
        <v>8.4765177548682704</v>
      </c>
      <c r="L3" s="11">
        <v>7.803468208092486</v>
      </c>
      <c r="M3" s="11">
        <v>7.216494845360824</v>
      </c>
      <c r="N3" s="11">
        <v>8.6309523809523814</v>
      </c>
      <c r="O3" s="11">
        <v>7.0057581573896357</v>
      </c>
      <c r="P3" s="11">
        <v>6.8313953488372086</v>
      </c>
      <c r="Q3" s="11">
        <v>7.1117561683599426</v>
      </c>
      <c r="R3" s="11">
        <v>8.3210059171597628</v>
      </c>
      <c r="S3" s="11">
        <v>7.3516766981943249</v>
      </c>
      <c r="T3" s="11">
        <v>7.274826789838337</v>
      </c>
      <c r="U3" s="11">
        <v>6.9212410501193311</v>
      </c>
      <c r="V3" s="11">
        <v>7.0544554455445541</v>
      </c>
      <c r="W3" s="11">
        <v>5.7742782152230969</v>
      </c>
      <c r="X3" s="11">
        <v>7.109004739336493</v>
      </c>
      <c r="Y3" s="11">
        <v>5.3956834532374103</v>
      </c>
      <c r="Z3" s="11">
        <v>7.8947368421052628</v>
      </c>
      <c r="AA3" s="11">
        <v>6.6401062416998666</v>
      </c>
      <c r="AB3" s="11">
        <v>5.9972105997210594</v>
      </c>
      <c r="AC3" s="11">
        <v>7.5630252100840334</v>
      </c>
      <c r="AD3" s="11">
        <v>6.4920273348519366</v>
      </c>
      <c r="AE3" s="11">
        <v>6.0031595576619274</v>
      </c>
      <c r="AF3" s="11">
        <v>5.2427184466019421</v>
      </c>
      <c r="AG3" s="11">
        <v>6.7653276955602539</v>
      </c>
      <c r="AH3" s="11">
        <v>8.7693222354340072</v>
      </c>
      <c r="AI3" s="11">
        <v>5.126953125</v>
      </c>
      <c r="AJ3" s="11">
        <v>5.8823529411764701</v>
      </c>
      <c r="AK3" s="11">
        <v>6.0790273556231007</v>
      </c>
      <c r="AL3" s="11">
        <v>5.5299539170506913</v>
      </c>
      <c r="AM3" s="11">
        <v>5.3061224489795915</v>
      </c>
      <c r="AN3" s="11">
        <v>5.094614264919942</v>
      </c>
      <c r="AO3" s="11">
        <v>5.9314179796107505</v>
      </c>
      <c r="AP3" s="11">
        <v>6.2378167641325533</v>
      </c>
      <c r="AQ3" s="11">
        <v>5.2830188679245289</v>
      </c>
      <c r="AR3" s="11">
        <v>5.5865921787709496</v>
      </c>
      <c r="AS3" s="11">
        <v>6.2015503875968996</v>
      </c>
      <c r="AT3" s="11">
        <v>7.1161048689138573</v>
      </c>
      <c r="AU3" s="11">
        <v>7.8800203355363498</v>
      </c>
      <c r="AV3" s="11">
        <v>6.7796610169491522</v>
      </c>
      <c r="AW3" s="11">
        <v>7.0993914807302234</v>
      </c>
      <c r="AX3" s="11">
        <v>7.1987480438184663</v>
      </c>
      <c r="AY3" s="11">
        <v>6.7129629629629637</v>
      </c>
      <c r="AZ3" s="11">
        <v>6.8877551020408152</v>
      </c>
      <c r="BA3" s="11">
        <v>7.345575959933222</v>
      </c>
      <c r="BB3" s="11">
        <v>6.4761904761904754</v>
      </c>
    </row>
    <row r="4" spans="1:55" s="11" customFormat="1" x14ac:dyDescent="0.4">
      <c r="A4" s="1" t="str">
        <f>マスタ!B4</f>
        <v>ー</v>
      </c>
      <c r="B4" s="7" t="str">
        <f>IF(マスタ!C4="","",マスタ!C4)</f>
        <v>高血圧性疾患患者の年齢調整外来受療率</v>
      </c>
      <c r="C4" s="7" t="str">
        <f>IF(マスタ!D4="","",マスタ!D4)</f>
        <v/>
      </c>
      <c r="D4" s="7" t="str">
        <f>IF(マスタ!E4="","",マスタ!E4)</f>
        <v>高血圧性疾患患者の年齢調整外来受療率</v>
      </c>
      <c r="E4" s="3" t="str">
        <f>IF(マスタ!F4="","",マスタ!F4)</f>
        <v>患者調査</v>
      </c>
      <c r="F4" s="7" t="s">
        <v>170</v>
      </c>
      <c r="G4" s="11">
        <v>446.7</v>
      </c>
      <c r="H4" s="11">
        <v>445</v>
      </c>
      <c r="I4" s="11">
        <v>388.2</v>
      </c>
      <c r="J4" s="11">
        <v>386.9</v>
      </c>
      <c r="K4" s="11">
        <v>485.3</v>
      </c>
      <c r="L4" s="11">
        <v>418.7</v>
      </c>
      <c r="M4" s="11">
        <v>603.20000000000005</v>
      </c>
      <c r="N4" s="11">
        <v>501.9</v>
      </c>
      <c r="O4" s="11">
        <v>351.2</v>
      </c>
      <c r="P4" s="11">
        <v>463.6</v>
      </c>
      <c r="Q4" s="11">
        <v>466.6</v>
      </c>
      <c r="R4" s="11">
        <v>354.4</v>
      </c>
      <c r="S4" s="11">
        <v>408.4</v>
      </c>
      <c r="T4" s="11">
        <v>400.5</v>
      </c>
      <c r="U4" s="11">
        <v>327.5</v>
      </c>
      <c r="V4" s="11">
        <v>409.4</v>
      </c>
      <c r="W4" s="11">
        <v>378.5</v>
      </c>
      <c r="X4" s="11">
        <v>282.5</v>
      </c>
      <c r="Y4" s="11">
        <v>506.8</v>
      </c>
      <c r="Z4" s="11">
        <v>486.9</v>
      </c>
      <c r="AA4" s="11">
        <v>383</v>
      </c>
      <c r="AB4" s="11">
        <v>405.8</v>
      </c>
      <c r="AC4" s="11">
        <v>529</v>
      </c>
      <c r="AD4" s="11">
        <v>484.4</v>
      </c>
      <c r="AE4" s="11">
        <v>538.79999999999995</v>
      </c>
      <c r="AF4" s="11">
        <v>485.8</v>
      </c>
      <c r="AG4" s="11">
        <v>392.9</v>
      </c>
      <c r="AH4" s="11">
        <v>520.1</v>
      </c>
      <c r="AI4" s="11">
        <v>469.8</v>
      </c>
      <c r="AJ4" s="11">
        <v>312.2</v>
      </c>
      <c r="AK4" s="11">
        <v>542.70000000000005</v>
      </c>
      <c r="AL4" s="11">
        <v>411.3</v>
      </c>
      <c r="AM4" s="11">
        <v>523.79999999999995</v>
      </c>
      <c r="AN4" s="11">
        <v>369.9</v>
      </c>
      <c r="AO4" s="11">
        <v>420.4</v>
      </c>
      <c r="AP4" s="11">
        <v>507.7</v>
      </c>
      <c r="AQ4" s="11">
        <v>517.4</v>
      </c>
      <c r="AR4" s="11">
        <v>547.29999999999995</v>
      </c>
      <c r="AS4" s="11">
        <v>423</v>
      </c>
      <c r="AT4" s="11">
        <v>341.5</v>
      </c>
      <c r="AU4" s="11">
        <v>562.4</v>
      </c>
      <c r="AV4" s="11">
        <v>559.6</v>
      </c>
      <c r="AW4" s="11">
        <v>623.20000000000005</v>
      </c>
      <c r="AX4" s="11">
        <v>570</v>
      </c>
      <c r="AY4" s="11">
        <v>500.3</v>
      </c>
      <c r="AZ4" s="11">
        <v>528.1</v>
      </c>
      <c r="BA4" s="11">
        <v>488.8</v>
      </c>
      <c r="BB4" s="11">
        <v>379.8</v>
      </c>
    </row>
    <row r="5" spans="1:55" s="11" customFormat="1" x14ac:dyDescent="0.4">
      <c r="A5" s="1" t="str">
        <f>マスタ!B5</f>
        <v>ー</v>
      </c>
      <c r="B5" s="7" t="str">
        <f>IF(マスタ!C5="","",マスタ!C5)</f>
        <v>脂質異常症患者の年齢調整外来受療率</v>
      </c>
      <c r="C5" s="7" t="str">
        <f>IF(マスタ!D5="","",マスタ!D5)</f>
        <v/>
      </c>
      <c r="D5" s="7" t="str">
        <f>IF(マスタ!E5="","",マスタ!E5)</f>
        <v>脂質異常症患者の年齢調整外来受療率</v>
      </c>
      <c r="E5" s="3" t="str">
        <f>IF(マスタ!F5="","",マスタ!F5)</f>
        <v>患者調査</v>
      </c>
      <c r="F5" s="7" t="s">
        <v>170</v>
      </c>
      <c r="G5" s="11">
        <v>124.8</v>
      </c>
      <c r="H5" s="11">
        <v>95.2</v>
      </c>
      <c r="I5" s="11">
        <v>97.4</v>
      </c>
      <c r="J5" s="11">
        <v>116.6</v>
      </c>
      <c r="K5" s="11">
        <v>123.9</v>
      </c>
      <c r="L5" s="11">
        <v>117</v>
      </c>
      <c r="M5" s="11">
        <v>174.4</v>
      </c>
      <c r="N5" s="11">
        <v>119</v>
      </c>
      <c r="O5" s="11">
        <v>87.9</v>
      </c>
      <c r="P5" s="11">
        <v>111.2</v>
      </c>
      <c r="Q5" s="11">
        <v>143.9</v>
      </c>
      <c r="R5" s="11">
        <v>107.5</v>
      </c>
      <c r="S5" s="11">
        <v>137.69999999999999</v>
      </c>
      <c r="T5" s="11">
        <v>134.5</v>
      </c>
      <c r="U5" s="11">
        <v>90</v>
      </c>
      <c r="V5" s="11">
        <v>121.8</v>
      </c>
      <c r="W5" s="11">
        <v>123.3</v>
      </c>
      <c r="X5" s="11">
        <v>88.5</v>
      </c>
      <c r="Y5" s="11">
        <v>120.1</v>
      </c>
      <c r="Z5" s="11">
        <v>123.4</v>
      </c>
      <c r="AA5" s="11">
        <v>98.8</v>
      </c>
      <c r="AB5" s="11">
        <v>141.69999999999999</v>
      </c>
      <c r="AC5" s="11">
        <v>182.8</v>
      </c>
      <c r="AD5" s="11">
        <v>160.69999999999999</v>
      </c>
      <c r="AE5" s="11">
        <v>137.9</v>
      </c>
      <c r="AF5" s="11">
        <v>146.1</v>
      </c>
      <c r="AG5" s="11">
        <v>121.4</v>
      </c>
      <c r="AH5" s="11">
        <v>146.9</v>
      </c>
      <c r="AI5" s="11">
        <v>128.19999999999999</v>
      </c>
      <c r="AJ5" s="11">
        <v>101.3</v>
      </c>
      <c r="AK5" s="11">
        <v>128.80000000000001</v>
      </c>
      <c r="AL5" s="11">
        <v>118.1</v>
      </c>
      <c r="AM5" s="11">
        <v>126.9</v>
      </c>
      <c r="AN5" s="11">
        <v>118.7</v>
      </c>
      <c r="AO5" s="11">
        <v>122.2</v>
      </c>
      <c r="AP5" s="11">
        <v>125.9</v>
      </c>
      <c r="AQ5" s="11">
        <v>98</v>
      </c>
      <c r="AR5" s="11">
        <v>112.6</v>
      </c>
      <c r="AS5" s="11">
        <v>94.9</v>
      </c>
      <c r="AT5" s="11">
        <v>90.7</v>
      </c>
      <c r="AU5" s="11">
        <v>155</v>
      </c>
      <c r="AV5" s="11">
        <v>146.1</v>
      </c>
      <c r="AW5" s="11">
        <v>98.5</v>
      </c>
      <c r="AX5" s="11">
        <v>113.2</v>
      </c>
      <c r="AY5" s="11">
        <v>126.5</v>
      </c>
      <c r="AZ5" s="11">
        <v>104.2</v>
      </c>
      <c r="BA5" s="11">
        <v>100.4</v>
      </c>
      <c r="BB5" s="11">
        <v>47.5</v>
      </c>
    </row>
    <row r="6" spans="1:55" s="11" customFormat="1" x14ac:dyDescent="0.4">
      <c r="A6" s="1" t="str">
        <f>マスタ!B6</f>
        <v>ー</v>
      </c>
      <c r="B6" s="7" t="str">
        <f>IF(マスタ!C6="","",マスタ!C6)</f>
        <v>特定健康診査の実施率</v>
      </c>
      <c r="C6" s="7" t="str">
        <f>IF(マスタ!D6="","",マスタ!D6)</f>
        <v/>
      </c>
      <c r="D6" s="7" t="str">
        <f>IF(マスタ!E6="","",マスタ!E6)</f>
        <v>特定健康診査の実施率</v>
      </c>
      <c r="E6" s="3" t="str">
        <f>IF(マスタ!F6="","",マスタ!F6)</f>
        <v>特定健康診査・特定保健指導に関するデータ</v>
      </c>
      <c r="F6" s="33" t="s">
        <v>212</v>
      </c>
      <c r="G6" s="11">
        <v>61.444538327066866</v>
      </c>
      <c r="H6" s="11">
        <v>52.025000869443147</v>
      </c>
      <c r="I6" s="11">
        <v>55.023101490538686</v>
      </c>
      <c r="J6" s="11">
        <v>61.658621169744364</v>
      </c>
      <c r="K6" s="11">
        <v>65.118758837296028</v>
      </c>
      <c r="L6" s="11">
        <v>57.851072897299538</v>
      </c>
      <c r="M6" s="11">
        <v>71.05190872188173</v>
      </c>
      <c r="N6" s="11">
        <v>59.439811272603215</v>
      </c>
      <c r="O6" s="11">
        <v>58.940894914943009</v>
      </c>
      <c r="P6" s="11">
        <v>62.594678336819364</v>
      </c>
      <c r="Q6" s="11">
        <v>59.819266152718974</v>
      </c>
      <c r="R6" s="11">
        <v>60.663104889357712</v>
      </c>
      <c r="S6" s="11">
        <v>60.211354610356118</v>
      </c>
      <c r="T6" s="11">
        <v>77.073575585617931</v>
      </c>
      <c r="U6" s="11">
        <v>60.669911092756713</v>
      </c>
      <c r="V6" s="11">
        <v>66.201450139085054</v>
      </c>
      <c r="W6" s="11">
        <v>67.627112931038255</v>
      </c>
      <c r="X6" s="11">
        <v>63.220544179213867</v>
      </c>
      <c r="Y6" s="11">
        <v>62.383533363801568</v>
      </c>
      <c r="Z6" s="11">
        <v>65.23408514438583</v>
      </c>
      <c r="AA6" s="11">
        <v>65.678872423372539</v>
      </c>
      <c r="AB6" s="11">
        <v>61.447984008148659</v>
      </c>
      <c r="AC6" s="11">
        <v>62.316526988139763</v>
      </c>
      <c r="AD6" s="11">
        <v>65.627278521040736</v>
      </c>
      <c r="AE6" s="11">
        <v>66.480786704822805</v>
      </c>
      <c r="AF6" s="11">
        <v>63.938991988909763</v>
      </c>
      <c r="AG6" s="11">
        <v>60.318554496529707</v>
      </c>
      <c r="AH6" s="11">
        <v>56.450690627695174</v>
      </c>
      <c r="AI6" s="11">
        <v>58.258583190218872</v>
      </c>
      <c r="AJ6" s="11">
        <v>53.15611584302966</v>
      </c>
      <c r="AK6" s="11">
        <v>53.14584002016224</v>
      </c>
      <c r="AL6" s="11">
        <v>58.341750332827182</v>
      </c>
      <c r="AM6" s="11">
        <v>63.114350198234995</v>
      </c>
      <c r="AN6" s="11">
        <v>60.214500717796881</v>
      </c>
      <c r="AO6" s="11">
        <v>57.523996308318083</v>
      </c>
      <c r="AP6" s="11">
        <v>55.590347094698778</v>
      </c>
      <c r="AQ6" s="11">
        <v>56.077897510871047</v>
      </c>
      <c r="AR6" s="11">
        <v>59.471883257248592</v>
      </c>
      <c r="AS6" s="11">
        <v>56.684496555686806</v>
      </c>
      <c r="AT6" s="11">
        <v>57.630372450533272</v>
      </c>
      <c r="AU6" s="11">
        <v>56.213409110786252</v>
      </c>
      <c r="AV6" s="11">
        <v>57.722001809688983</v>
      </c>
      <c r="AW6" s="11">
        <v>53.417776935906566</v>
      </c>
      <c r="AX6" s="11">
        <v>57.619577303382798</v>
      </c>
      <c r="AY6" s="11">
        <v>60.52141748265678</v>
      </c>
      <c r="AZ6" s="11">
        <v>56.123232739450891</v>
      </c>
      <c r="BA6" s="11">
        <v>54.085837515984892</v>
      </c>
      <c r="BB6" s="11">
        <v>54.292781387430146</v>
      </c>
    </row>
    <row r="7" spans="1:55" s="11" customFormat="1" x14ac:dyDescent="0.4">
      <c r="A7" s="1" t="str">
        <f>マスタ!B7</f>
        <v>ー</v>
      </c>
      <c r="B7" s="7" t="str">
        <f>IF(マスタ!C7="","",マスタ!C7)</f>
        <v>特定保健指導の実施率</v>
      </c>
      <c r="C7" s="7" t="str">
        <f>IF(マスタ!D7="","",マスタ!D7)</f>
        <v/>
      </c>
      <c r="D7" s="7" t="str">
        <f>IF(マスタ!E7="","",マスタ!E7)</f>
        <v>特定保健指導の実施率</v>
      </c>
      <c r="E7" s="3" t="str">
        <f>IF(マスタ!F7="","",マスタ!F7)</f>
        <v>特定健康診査・特定保健指導に関するデータ</v>
      </c>
      <c r="F7" s="33" t="s">
        <v>212</v>
      </c>
      <c r="G7" s="11">
        <v>27.988995275103811</v>
      </c>
      <c r="H7" s="11">
        <v>23.929153623826142</v>
      </c>
      <c r="I7" s="11">
        <v>30.980727880863263</v>
      </c>
      <c r="J7" s="11">
        <v>26.954492415402566</v>
      </c>
      <c r="K7" s="11">
        <v>30.006061453816386</v>
      </c>
      <c r="L7" s="11">
        <v>30.315172998381751</v>
      </c>
      <c r="M7" s="11">
        <v>34.609293091525572</v>
      </c>
      <c r="N7" s="11">
        <v>28.519633507853403</v>
      </c>
      <c r="O7" s="11">
        <v>27.184495980496536</v>
      </c>
      <c r="P7" s="11">
        <v>31.214587775199369</v>
      </c>
      <c r="Q7" s="11">
        <v>21.809345356599135</v>
      </c>
      <c r="R7" s="11">
        <v>20.772770067593139</v>
      </c>
      <c r="S7" s="11">
        <v>25.491408984724657</v>
      </c>
      <c r="T7" s="11">
        <v>26.710685022019565</v>
      </c>
      <c r="U7" s="11">
        <v>24.787401089143771</v>
      </c>
      <c r="V7" s="11">
        <v>31.624221844934919</v>
      </c>
      <c r="W7" s="11">
        <v>30.852572689307383</v>
      </c>
      <c r="X7" s="11">
        <v>33.552311435523116</v>
      </c>
      <c r="Y7" s="11">
        <v>26.905334654025754</v>
      </c>
      <c r="Z7" s="11">
        <v>33.505902432086479</v>
      </c>
      <c r="AA7" s="11">
        <v>34.157510266878269</v>
      </c>
      <c r="AB7" s="11">
        <v>34.057723669738685</v>
      </c>
      <c r="AC7" s="11">
        <v>29.830307248275439</v>
      </c>
      <c r="AD7" s="11">
        <v>33.677936828185395</v>
      </c>
      <c r="AE7" s="11">
        <v>27.521098173272087</v>
      </c>
      <c r="AF7" s="11">
        <v>29.386226270537158</v>
      </c>
      <c r="AG7" s="11">
        <v>25.084328373652298</v>
      </c>
      <c r="AH7" s="11">
        <v>21.732903152499901</v>
      </c>
      <c r="AI7" s="11">
        <v>25.131236698983212</v>
      </c>
      <c r="AJ7" s="11">
        <v>24.804602692140687</v>
      </c>
      <c r="AK7" s="11">
        <v>25.693465679071579</v>
      </c>
      <c r="AL7" s="11">
        <v>28.628027065527068</v>
      </c>
      <c r="AM7" s="11">
        <v>37.196945843828715</v>
      </c>
      <c r="AN7" s="11">
        <v>35.557542470302721</v>
      </c>
      <c r="AO7" s="11">
        <v>29.449347265475119</v>
      </c>
      <c r="AP7" s="11">
        <v>25.705203814397954</v>
      </c>
      <c r="AQ7" s="11">
        <v>37.275485648519513</v>
      </c>
      <c r="AR7" s="11">
        <v>37.955323498263674</v>
      </c>
      <c r="AS7" s="11">
        <v>30.414232014589302</v>
      </c>
      <c r="AT7" s="11">
        <v>25.580295300199346</v>
      </c>
      <c r="AU7" s="11">
        <v>30.927083018905893</v>
      </c>
      <c r="AV7" s="11">
        <v>34.700865342713065</v>
      </c>
      <c r="AW7" s="11">
        <v>31.758739749676305</v>
      </c>
      <c r="AX7" s="11">
        <v>40.950915835178428</v>
      </c>
      <c r="AY7" s="11">
        <v>38.36041066678392</v>
      </c>
      <c r="AZ7" s="11">
        <v>29.883595813362028</v>
      </c>
      <c r="BA7" s="11">
        <v>27.45919423211723</v>
      </c>
      <c r="BB7" s="11">
        <v>37.855085998910418</v>
      </c>
    </row>
    <row r="8" spans="1:55" s="11" customFormat="1" x14ac:dyDescent="0.4">
      <c r="A8" s="44" t="str">
        <f>マスタ!B8</f>
        <v>●</v>
      </c>
      <c r="B8" s="9" t="str">
        <f>IF(マスタ!C8="","",マスタ!C8)</f>
        <v>特定健診受診者における収縮期血圧130mmHg以上の割合</v>
      </c>
      <c r="C8" s="9" t="str">
        <f>IF(マスタ!D8="","",マスタ!D8)</f>
        <v>男性</v>
      </c>
      <c r="D8" s="9" t="str">
        <f>IF(マスタ!E8="","",マスタ!E8)</f>
        <v>特定健診受診者における収縮期血圧130mmHg以上の割合（男性）</v>
      </c>
      <c r="E8" s="53" t="str">
        <f>IF(マスタ!F8="","",マスタ!F8)</f>
        <v>NDB（特定健診）オープンデータ</v>
      </c>
      <c r="F8" s="33" t="s">
        <v>185</v>
      </c>
      <c r="G8" s="121">
        <v>40.007388863040347</v>
      </c>
      <c r="H8" s="121">
        <v>43.298492341688814</v>
      </c>
      <c r="I8" s="121">
        <v>44.891977405516627</v>
      </c>
      <c r="J8" s="121">
        <v>46.524831171935695</v>
      </c>
      <c r="K8" s="121">
        <v>43.585597813339504</v>
      </c>
      <c r="L8" s="121">
        <v>48.823753512072003</v>
      </c>
      <c r="M8" s="121">
        <v>45.430775666896352</v>
      </c>
      <c r="N8" s="121">
        <v>45.945214881204713</v>
      </c>
      <c r="O8" s="121">
        <v>42.329587657307783</v>
      </c>
      <c r="P8" s="121">
        <v>42.301288588115327</v>
      </c>
      <c r="Q8" s="121">
        <v>42.805783147402366</v>
      </c>
      <c r="R8" s="121">
        <v>40.285856480761453</v>
      </c>
      <c r="S8" s="121">
        <v>39.252270620945318</v>
      </c>
      <c r="T8" s="121">
        <v>35.053434344548691</v>
      </c>
      <c r="U8" s="121">
        <v>36.285189827644636</v>
      </c>
      <c r="V8" s="121">
        <v>36.650439083950346</v>
      </c>
      <c r="W8" s="121">
        <v>43.946294746139195</v>
      </c>
      <c r="X8" s="121">
        <v>42.017682433060308</v>
      </c>
      <c r="Y8" s="121">
        <v>45.039888835984492</v>
      </c>
      <c r="Z8" s="121">
        <v>46.057289160767063</v>
      </c>
      <c r="AA8" s="121">
        <v>39.757438528705066</v>
      </c>
      <c r="AB8" s="121">
        <v>41.768546792598102</v>
      </c>
      <c r="AC8" s="121">
        <v>39.882405670948188</v>
      </c>
      <c r="AD8" s="121">
        <v>39.640999784183521</v>
      </c>
      <c r="AE8" s="121">
        <v>40.620590115425905</v>
      </c>
      <c r="AF8" s="121">
        <v>41.665447171467996</v>
      </c>
      <c r="AG8" s="121">
        <v>40.102514195158356</v>
      </c>
      <c r="AH8" s="121">
        <v>38.4018496414295</v>
      </c>
      <c r="AI8" s="121">
        <v>39.881859246785879</v>
      </c>
      <c r="AJ8" s="121">
        <v>40.097379161909267</v>
      </c>
      <c r="AK8" s="121">
        <v>45.986001329689003</v>
      </c>
      <c r="AL8" s="121">
        <v>45.828435361847063</v>
      </c>
      <c r="AM8" s="121">
        <v>45.241011285101919</v>
      </c>
      <c r="AN8" s="121">
        <v>43.784456241106348</v>
      </c>
      <c r="AO8" s="121">
        <v>41.03929463035918</v>
      </c>
      <c r="AP8" s="121">
        <v>43.866257498962405</v>
      </c>
      <c r="AQ8" s="121">
        <v>39.958063952472479</v>
      </c>
      <c r="AR8" s="121">
        <v>40.022363455482747</v>
      </c>
      <c r="AS8" s="121">
        <v>44.379705602163426</v>
      </c>
      <c r="AT8" s="121">
        <v>43.262437176779081</v>
      </c>
      <c r="AU8" s="121">
        <v>39.401339531214219</v>
      </c>
      <c r="AV8" s="121">
        <v>38.194834362717572</v>
      </c>
      <c r="AW8" s="121">
        <v>45.658792170799906</v>
      </c>
      <c r="AX8" s="121">
        <v>41.307733709294077</v>
      </c>
      <c r="AY8" s="121">
        <v>41.52852059042506</v>
      </c>
      <c r="AZ8" s="121">
        <v>42.764016652377748</v>
      </c>
      <c r="BA8" s="121">
        <v>42.775823718264796</v>
      </c>
      <c r="BB8" s="121">
        <v>43.856247768873793</v>
      </c>
      <c r="BC8" s="119"/>
    </row>
    <row r="9" spans="1:55" s="11" customFormat="1" x14ac:dyDescent="0.4">
      <c r="A9" s="44" t="str">
        <f>マスタ!B9</f>
        <v>●</v>
      </c>
      <c r="B9" s="9" t="str">
        <f>IF(マスタ!C9="","",マスタ!C9)</f>
        <v>特定健診受診者における収縮期血圧130mmHg以上の割合</v>
      </c>
      <c r="C9" s="9" t="str">
        <f>IF(マスタ!D9="","",マスタ!D9)</f>
        <v>女性</v>
      </c>
      <c r="D9" s="9" t="str">
        <f>IF(マスタ!E9="","",マスタ!E9)</f>
        <v>特定健診受診者における収縮期血圧130mmHg以上の割合（女性）</v>
      </c>
      <c r="E9" s="53" t="str">
        <f>IF(マスタ!F9="","",マスタ!F9)</f>
        <v>NDB（特定健診）オープンデータ</v>
      </c>
      <c r="F9" s="33" t="s">
        <v>185</v>
      </c>
      <c r="G9" s="121">
        <v>30.806977506209677</v>
      </c>
      <c r="H9" s="121">
        <v>32.697989014864355</v>
      </c>
      <c r="I9" s="121">
        <v>34.974356103807054</v>
      </c>
      <c r="J9" s="121">
        <v>37.235400979411295</v>
      </c>
      <c r="K9" s="121">
        <v>34.337446766644646</v>
      </c>
      <c r="L9" s="121">
        <v>37.854678980749974</v>
      </c>
      <c r="M9" s="121">
        <v>37.589993739565941</v>
      </c>
      <c r="N9" s="121">
        <v>37.362074312450275</v>
      </c>
      <c r="O9" s="121">
        <v>33.345534522528546</v>
      </c>
      <c r="P9" s="121">
        <v>33.779938183353075</v>
      </c>
      <c r="Q9" s="121">
        <v>35.672106482006008</v>
      </c>
      <c r="R9" s="121">
        <v>32.295026469198632</v>
      </c>
      <c r="S9" s="121">
        <v>31.133714328694563</v>
      </c>
      <c r="T9" s="121">
        <v>24.998861787944886</v>
      </c>
      <c r="U9" s="121">
        <v>26.579241996176435</v>
      </c>
      <c r="V9" s="121">
        <v>28.354740147181367</v>
      </c>
      <c r="W9" s="121">
        <v>34.054569568003338</v>
      </c>
      <c r="X9" s="121">
        <v>32.153771801395855</v>
      </c>
      <c r="Y9" s="121">
        <v>33.703164189566607</v>
      </c>
      <c r="Z9" s="121">
        <v>35.759973623475105</v>
      </c>
      <c r="AA9" s="121">
        <v>31.101151721752107</v>
      </c>
      <c r="AB9" s="121">
        <v>33.060716546951078</v>
      </c>
      <c r="AC9" s="121">
        <v>32.000450789938931</v>
      </c>
      <c r="AD9" s="121">
        <v>31.176572323596975</v>
      </c>
      <c r="AE9" s="121">
        <v>33.376286270510803</v>
      </c>
      <c r="AF9" s="121">
        <v>32.542620670140771</v>
      </c>
      <c r="AG9" s="121">
        <v>29.490099299920914</v>
      </c>
      <c r="AH9" s="121">
        <v>28.222744427503248</v>
      </c>
      <c r="AI9" s="121">
        <v>29.608410040908801</v>
      </c>
      <c r="AJ9" s="121">
        <v>30.349221033156027</v>
      </c>
      <c r="AK9" s="121">
        <v>36.05194282262935</v>
      </c>
      <c r="AL9" s="121">
        <v>36.350009059910718</v>
      </c>
      <c r="AM9" s="121">
        <v>35.928788721724416</v>
      </c>
      <c r="AN9" s="121">
        <v>33.833934118188438</v>
      </c>
      <c r="AO9" s="121">
        <v>30.916449940579739</v>
      </c>
      <c r="AP9" s="121">
        <v>35.233498093080811</v>
      </c>
      <c r="AQ9" s="121">
        <v>31.788437219923637</v>
      </c>
      <c r="AR9" s="121">
        <v>32.59502177302295</v>
      </c>
      <c r="AS9" s="121">
        <v>34.310545854161923</v>
      </c>
      <c r="AT9" s="121">
        <v>32.260646613720219</v>
      </c>
      <c r="AU9" s="121">
        <v>29.013448732536233</v>
      </c>
      <c r="AV9" s="121">
        <v>29.69155915635595</v>
      </c>
      <c r="AW9" s="121">
        <v>36.192649613406452</v>
      </c>
      <c r="AX9" s="121">
        <v>32.150484556645779</v>
      </c>
      <c r="AY9" s="121">
        <v>32.451658224572036</v>
      </c>
      <c r="AZ9" s="121">
        <v>34.307071410221354</v>
      </c>
      <c r="BA9" s="121">
        <v>33.958390691772706</v>
      </c>
      <c r="BB9" s="121">
        <v>34.728570792831398</v>
      </c>
      <c r="BC9" s="119"/>
    </row>
    <row r="10" spans="1:55" s="11" customFormat="1" x14ac:dyDescent="0.4">
      <c r="A10" s="44" t="str">
        <f>マスタ!B10</f>
        <v>●</v>
      </c>
      <c r="B10" s="9" t="str">
        <f>IF(マスタ!C10="","",マスタ!C10)</f>
        <v>特定健診受診者における拡張期血圧80mmHg以上の割合</v>
      </c>
      <c r="C10" s="9" t="str">
        <f>IF(マスタ!D10="","",マスタ!D10)</f>
        <v>男性</v>
      </c>
      <c r="D10" s="9" t="str">
        <f>IF(マスタ!E10="","",マスタ!E10)</f>
        <v>特定健診受診者における拡張期血圧80mmHg以上の割合（男性）</v>
      </c>
      <c r="E10" s="53" t="str">
        <f>IF(マスタ!F10="","",マスタ!F10)</f>
        <v>NDB（特定健診）オープンデータ</v>
      </c>
      <c r="F10" s="33" t="s">
        <v>185</v>
      </c>
      <c r="G10" s="121">
        <v>48.847574766895328</v>
      </c>
      <c r="H10" s="121">
        <v>49.501373209356181</v>
      </c>
      <c r="I10" s="121">
        <v>55.602935086447872</v>
      </c>
      <c r="J10" s="121">
        <v>49.253847303152547</v>
      </c>
      <c r="K10" s="121">
        <v>51.909767287670718</v>
      </c>
      <c r="L10" s="121">
        <v>53.837972553595094</v>
      </c>
      <c r="M10" s="121">
        <v>55.994635067707662</v>
      </c>
      <c r="N10" s="121">
        <v>52.933552966255661</v>
      </c>
      <c r="O10" s="121">
        <v>50.46701948456753</v>
      </c>
      <c r="P10" s="121">
        <v>50.776504616753812</v>
      </c>
      <c r="Q10" s="121">
        <v>52.757011148401034</v>
      </c>
      <c r="R10" s="121">
        <v>48.94950816680543</v>
      </c>
      <c r="S10" s="121">
        <v>48.157942540510682</v>
      </c>
      <c r="T10" s="121">
        <v>46.148810902845966</v>
      </c>
      <c r="U10" s="121">
        <v>47.62963815800142</v>
      </c>
      <c r="V10" s="121">
        <v>50.30540971237324</v>
      </c>
      <c r="W10" s="121">
        <v>51.75854886762108</v>
      </c>
      <c r="X10" s="121">
        <v>48.969147439131241</v>
      </c>
      <c r="Y10" s="121">
        <v>49.069566315871306</v>
      </c>
      <c r="Z10" s="121">
        <v>55.55975599278289</v>
      </c>
      <c r="AA10" s="121">
        <v>50.575265820242841</v>
      </c>
      <c r="AB10" s="121">
        <v>50.012894834217278</v>
      </c>
      <c r="AC10" s="121">
        <v>47.961626924059843</v>
      </c>
      <c r="AD10" s="121">
        <v>48.125975258747964</v>
      </c>
      <c r="AE10" s="121">
        <v>48.738154493151015</v>
      </c>
      <c r="AF10" s="121">
        <v>49.696599087445314</v>
      </c>
      <c r="AG10" s="121">
        <v>47.871287617006026</v>
      </c>
      <c r="AH10" s="121">
        <v>48.009256134599624</v>
      </c>
      <c r="AI10" s="121">
        <v>47.512830107986744</v>
      </c>
      <c r="AJ10" s="121">
        <v>48.124233058382714</v>
      </c>
      <c r="AK10" s="121">
        <v>52.553767164399623</v>
      </c>
      <c r="AL10" s="121">
        <v>52.619363395225463</v>
      </c>
      <c r="AM10" s="121">
        <v>51.597099959539406</v>
      </c>
      <c r="AN10" s="121">
        <v>51.081116777654223</v>
      </c>
      <c r="AO10" s="121">
        <v>49.428681103328053</v>
      </c>
      <c r="AP10" s="121">
        <v>52.403171948006211</v>
      </c>
      <c r="AQ10" s="121">
        <v>42.167369475572535</v>
      </c>
      <c r="AR10" s="121">
        <v>46.201849948612541</v>
      </c>
      <c r="AS10" s="121">
        <v>50.798382338479698</v>
      </c>
      <c r="AT10" s="121">
        <v>49.411821834824515</v>
      </c>
      <c r="AU10" s="121">
        <v>48.047230853836083</v>
      </c>
      <c r="AV10" s="121">
        <v>47.193478522440138</v>
      </c>
      <c r="AW10" s="121">
        <v>49.881097043105591</v>
      </c>
      <c r="AX10" s="121">
        <v>49.625625148844968</v>
      </c>
      <c r="AY10" s="121">
        <v>51.494887260158883</v>
      </c>
      <c r="AZ10" s="121">
        <v>46.84791843670348</v>
      </c>
      <c r="BA10" s="121">
        <v>47.220350312015476</v>
      </c>
      <c r="BB10" s="121">
        <v>48.535150239422926</v>
      </c>
      <c r="BC10" s="119"/>
    </row>
    <row r="11" spans="1:55" s="11" customFormat="1" x14ac:dyDescent="0.4">
      <c r="A11" s="44" t="str">
        <f>マスタ!B11</f>
        <v>●</v>
      </c>
      <c r="B11" s="9" t="str">
        <f>IF(マスタ!C11="","",マスタ!C11)</f>
        <v>特定健診受診者における拡張期血圧80mmHg以上の割合</v>
      </c>
      <c r="C11" s="9" t="str">
        <f>IF(マスタ!D11="","",マスタ!D11)</f>
        <v>女性</v>
      </c>
      <c r="D11" s="9" t="str">
        <f>IF(マスタ!E11="","",マスタ!E11)</f>
        <v>特定健診受診者における拡張期血圧80mmHg以上の割合（女性）</v>
      </c>
      <c r="E11" s="53" t="str">
        <f>IF(マスタ!F11="","",マスタ!F11)</f>
        <v>NDB（特定健診）オープンデータ</v>
      </c>
      <c r="F11" s="33" t="s">
        <v>185</v>
      </c>
      <c r="G11" s="121">
        <v>29.875941522106235</v>
      </c>
      <c r="H11" s="121">
        <v>31.796372790012079</v>
      </c>
      <c r="I11" s="121">
        <v>36.64562807881773</v>
      </c>
      <c r="J11" s="121">
        <v>29.931677263931121</v>
      </c>
      <c r="K11" s="121">
        <v>32.340332827345811</v>
      </c>
      <c r="L11" s="121">
        <v>33.571006702217808</v>
      </c>
      <c r="M11" s="121">
        <v>34.900615609348918</v>
      </c>
      <c r="N11" s="121">
        <v>34.339071418940179</v>
      </c>
      <c r="O11" s="121">
        <v>30.399714737410104</v>
      </c>
      <c r="P11" s="121">
        <v>32.649800749798025</v>
      </c>
      <c r="Q11" s="121">
        <v>32.740382872267141</v>
      </c>
      <c r="R11" s="121">
        <v>31.175896496603993</v>
      </c>
      <c r="S11" s="121">
        <v>30.370817169025859</v>
      </c>
      <c r="T11" s="121">
        <v>27.294427763383055</v>
      </c>
      <c r="U11" s="121">
        <v>28.308744770720075</v>
      </c>
      <c r="V11" s="121">
        <v>30.248445894630251</v>
      </c>
      <c r="W11" s="121">
        <v>32.157280598482927</v>
      </c>
      <c r="X11" s="121">
        <v>30.284012565921337</v>
      </c>
      <c r="Y11" s="121">
        <v>29.692993504999944</v>
      </c>
      <c r="Z11" s="121">
        <v>34.254008327524161</v>
      </c>
      <c r="AA11" s="121">
        <v>32.315041922405655</v>
      </c>
      <c r="AB11" s="121">
        <v>30.534171146112161</v>
      </c>
      <c r="AC11" s="121">
        <v>29.395757269813689</v>
      </c>
      <c r="AD11" s="121">
        <v>28.898646220928466</v>
      </c>
      <c r="AE11" s="121">
        <v>30.093820110136647</v>
      </c>
      <c r="AF11" s="121">
        <v>29.645459476029899</v>
      </c>
      <c r="AG11" s="121">
        <v>28.179534686165812</v>
      </c>
      <c r="AH11" s="121">
        <v>28.122581891373844</v>
      </c>
      <c r="AI11" s="121">
        <v>28.225601897554021</v>
      </c>
      <c r="AJ11" s="121">
        <v>28.369182032898106</v>
      </c>
      <c r="AK11" s="121">
        <v>33.336353386486266</v>
      </c>
      <c r="AL11" s="121">
        <v>33.529915656299423</v>
      </c>
      <c r="AM11" s="121">
        <v>32.530719511328932</v>
      </c>
      <c r="AN11" s="121">
        <v>32.215942591713763</v>
      </c>
      <c r="AO11" s="121">
        <v>28.995621755500363</v>
      </c>
      <c r="AP11" s="121">
        <v>32.737246614898069</v>
      </c>
      <c r="AQ11" s="121">
        <v>26.508287292817677</v>
      </c>
      <c r="AR11" s="121">
        <v>28.780072577393483</v>
      </c>
      <c r="AS11" s="121">
        <v>29.910875829256849</v>
      </c>
      <c r="AT11" s="121">
        <v>28.539803639547245</v>
      </c>
      <c r="AU11" s="121">
        <v>28.511924969502072</v>
      </c>
      <c r="AV11" s="121">
        <v>29.37815792080843</v>
      </c>
      <c r="AW11" s="121">
        <v>31.804185514196959</v>
      </c>
      <c r="AX11" s="121">
        <v>30.671744036105736</v>
      </c>
      <c r="AY11" s="121">
        <v>32.761221622421061</v>
      </c>
      <c r="AZ11" s="121">
        <v>28.828925886945061</v>
      </c>
      <c r="BA11" s="121">
        <v>30.916882634952746</v>
      </c>
      <c r="BB11" s="121">
        <v>31.818124022531059</v>
      </c>
      <c r="BC11" s="119"/>
    </row>
    <row r="12" spans="1:55" s="11" customFormat="1" x14ac:dyDescent="0.4">
      <c r="A12" s="1" t="str">
        <f>マスタ!B12</f>
        <v>●</v>
      </c>
      <c r="B12" s="7" t="str">
        <f>IF(マスタ!C12="","",マスタ!C12)</f>
        <v>救急要請（覚知）から医療機関への収容までに要した平均時間</v>
      </c>
      <c r="C12" s="7" t="str">
        <f>IF(マスタ!D12="","",マスタ!D12)</f>
        <v/>
      </c>
      <c r="D12" s="7" t="str">
        <f>IF(マスタ!E12="","",マスタ!E12)</f>
        <v>救急要請（覚知）から医療機関への収容までに要した平均時間</v>
      </c>
      <c r="E12" s="3" t="str">
        <f>IF(マスタ!F12="","",マスタ!F12)</f>
        <v>救急救助の現況</v>
      </c>
      <c r="F12" s="7" t="s">
        <v>188</v>
      </c>
      <c r="G12" s="8">
        <v>44.6</v>
      </c>
      <c r="H12" s="8">
        <v>44.6</v>
      </c>
      <c r="I12" s="8">
        <v>42.3</v>
      </c>
      <c r="J12" s="8">
        <v>46.7</v>
      </c>
      <c r="K12" s="8">
        <v>47.1</v>
      </c>
      <c r="L12" s="8">
        <v>39.200000000000003</v>
      </c>
      <c r="M12" s="8">
        <v>42</v>
      </c>
      <c r="N12" s="8">
        <v>50.2</v>
      </c>
      <c r="O12" s="8">
        <v>47.1</v>
      </c>
      <c r="P12" s="8">
        <v>46.4</v>
      </c>
      <c r="Q12" s="8">
        <v>41.8</v>
      </c>
      <c r="R12" s="8">
        <v>49.8</v>
      </c>
      <c r="S12" s="8">
        <v>54.9</v>
      </c>
      <c r="T12" s="8">
        <v>60.5</v>
      </c>
      <c r="U12" s="8">
        <v>46.3</v>
      </c>
      <c r="V12" s="8">
        <v>45.1</v>
      </c>
      <c r="W12" s="8">
        <v>33.1</v>
      </c>
      <c r="X12" s="8">
        <v>38</v>
      </c>
      <c r="Y12" s="8">
        <v>35.299999999999997</v>
      </c>
      <c r="Z12" s="8">
        <v>46.9</v>
      </c>
      <c r="AA12" s="8">
        <v>40.5</v>
      </c>
      <c r="AB12" s="8">
        <v>36.6</v>
      </c>
      <c r="AC12" s="8">
        <v>42.5</v>
      </c>
      <c r="AD12" s="8">
        <v>34</v>
      </c>
      <c r="AE12" s="8">
        <v>39.4</v>
      </c>
      <c r="AF12" s="8">
        <v>34.4</v>
      </c>
      <c r="AG12" s="8">
        <v>34.299999999999997</v>
      </c>
      <c r="AH12" s="8">
        <v>39.200000000000003</v>
      </c>
      <c r="AI12" s="8">
        <v>40.6</v>
      </c>
      <c r="AJ12" s="8">
        <v>44.6</v>
      </c>
      <c r="AK12" s="8">
        <v>41.9</v>
      </c>
      <c r="AL12" s="8">
        <v>35.9</v>
      </c>
      <c r="AM12" s="8">
        <v>38.700000000000003</v>
      </c>
      <c r="AN12" s="8">
        <v>41.3</v>
      </c>
      <c r="AO12" s="8">
        <v>45.2</v>
      </c>
      <c r="AP12" s="8">
        <v>44</v>
      </c>
      <c r="AQ12" s="8">
        <v>42.6</v>
      </c>
      <c r="AR12" s="8">
        <v>43.5</v>
      </c>
      <c r="AS12" s="8">
        <v>40.4</v>
      </c>
      <c r="AT12" s="8">
        <v>45.1</v>
      </c>
      <c r="AU12" s="8">
        <v>36.299999999999997</v>
      </c>
      <c r="AV12" s="8">
        <v>39.9</v>
      </c>
      <c r="AW12" s="8">
        <v>43.4</v>
      </c>
      <c r="AX12" s="8">
        <v>41.6</v>
      </c>
      <c r="AY12" s="8">
        <v>39.799999999999997</v>
      </c>
      <c r="AZ12" s="8">
        <v>44.7</v>
      </c>
      <c r="BA12" s="8">
        <v>41</v>
      </c>
      <c r="BB12" s="8">
        <v>35.799999999999997</v>
      </c>
    </row>
    <row r="13" spans="1:55" s="11" customFormat="1" x14ac:dyDescent="0.4">
      <c r="A13" s="1" t="str">
        <f>マスタ!B13</f>
        <v>ー</v>
      </c>
      <c r="B13" s="7" t="str">
        <f>IF(マスタ!C13="","",マスタ!C13)</f>
        <v>両立支援コーディネーター基礎研修の受講者数</v>
      </c>
      <c r="C13" s="7" t="str">
        <f>IF(マスタ!D13="","",マスタ!D13)</f>
        <v/>
      </c>
      <c r="D13" s="7" t="str">
        <f>IF(マスタ!E13="","",マスタ!E13)</f>
        <v>両立支援コーディネーター基礎研修の受講者数</v>
      </c>
      <c r="E13" s="3" t="str">
        <f>IF(マスタ!F13="","",マスタ!F13)</f>
        <v>（独）労働者健康安全機構</v>
      </c>
      <c r="F13" s="16" t="s">
        <v>192</v>
      </c>
      <c r="G13" s="46">
        <v>34396</v>
      </c>
      <c r="H13" s="46">
        <v>1219</v>
      </c>
      <c r="I13" s="46">
        <v>245</v>
      </c>
      <c r="J13" s="46">
        <v>274</v>
      </c>
      <c r="K13" s="46">
        <v>873</v>
      </c>
      <c r="L13" s="46">
        <v>230</v>
      </c>
      <c r="M13" s="46">
        <v>208</v>
      </c>
      <c r="N13" s="46">
        <v>473</v>
      </c>
      <c r="O13" s="46">
        <v>431</v>
      </c>
      <c r="P13" s="46">
        <v>371</v>
      </c>
      <c r="Q13" s="46">
        <v>376</v>
      </c>
      <c r="R13" s="46">
        <v>1073</v>
      </c>
      <c r="S13" s="46">
        <v>1222</v>
      </c>
      <c r="T13" s="46">
        <v>6213</v>
      </c>
      <c r="U13" s="46">
        <v>2201</v>
      </c>
      <c r="V13" s="46">
        <v>429</v>
      </c>
      <c r="W13" s="46">
        <v>249</v>
      </c>
      <c r="X13" s="46">
        <v>295</v>
      </c>
      <c r="Y13" s="46">
        <v>237</v>
      </c>
      <c r="Z13" s="46">
        <v>218</v>
      </c>
      <c r="AA13" s="46">
        <v>524</v>
      </c>
      <c r="AB13" s="46">
        <v>430</v>
      </c>
      <c r="AC13" s="46">
        <v>770</v>
      </c>
      <c r="AD13" s="46">
        <v>1930</v>
      </c>
      <c r="AE13" s="46">
        <v>340</v>
      </c>
      <c r="AF13" s="46">
        <v>324</v>
      </c>
      <c r="AG13" s="46">
        <v>741</v>
      </c>
      <c r="AH13" s="46">
        <v>2699</v>
      </c>
      <c r="AI13" s="46">
        <v>1325</v>
      </c>
      <c r="AJ13" s="46">
        <v>277</v>
      </c>
      <c r="AK13" s="46">
        <v>230</v>
      </c>
      <c r="AL13" s="46">
        <v>276</v>
      </c>
      <c r="AM13" s="46">
        <v>273</v>
      </c>
      <c r="AN13" s="46">
        <v>626</v>
      </c>
      <c r="AO13" s="46">
        <v>1010</v>
      </c>
      <c r="AP13" s="46">
        <v>540</v>
      </c>
      <c r="AQ13" s="46">
        <v>279</v>
      </c>
      <c r="AR13" s="46">
        <v>306</v>
      </c>
      <c r="AS13" s="46">
        <v>439</v>
      </c>
      <c r="AT13" s="46">
        <v>171</v>
      </c>
      <c r="AU13" s="46">
        <v>1471</v>
      </c>
      <c r="AV13" s="46">
        <v>207</v>
      </c>
      <c r="AW13" s="46">
        <v>366</v>
      </c>
      <c r="AX13" s="46">
        <v>727</v>
      </c>
      <c r="AY13" s="46">
        <v>239</v>
      </c>
      <c r="AZ13" s="46">
        <v>209</v>
      </c>
      <c r="BA13" s="46">
        <v>478</v>
      </c>
      <c r="BB13" s="46">
        <v>352</v>
      </c>
    </row>
    <row r="14" spans="1:55" s="11" customFormat="1" x14ac:dyDescent="0.4">
      <c r="A14" s="1" t="str">
        <f>マスタ!B14</f>
        <v>ー</v>
      </c>
      <c r="B14" s="7" t="str">
        <f>IF(マスタ!C14="","",マスタ!C14)</f>
        <v>歯周病専門医が在籍する医療機関数</v>
      </c>
      <c r="C14" s="7" t="str">
        <f>IF(マスタ!D14="","",マスタ!D14)</f>
        <v/>
      </c>
      <c r="D14" s="7" t="str">
        <f>IF(マスタ!E14="","",マスタ!E14)</f>
        <v>歯周病専門医が在籍する医療機関数</v>
      </c>
      <c r="E14" s="3" t="str">
        <f>IF(マスタ!F14="","",マスタ!F14)</f>
        <v>日本歯周病学会</v>
      </c>
      <c r="F14" s="16" t="s">
        <v>186</v>
      </c>
      <c r="G14" s="46">
        <v>1205</v>
      </c>
      <c r="H14" s="46">
        <v>58</v>
      </c>
      <c r="I14" s="46">
        <v>1</v>
      </c>
      <c r="J14" s="46">
        <v>18</v>
      </c>
      <c r="K14" s="46">
        <v>17</v>
      </c>
      <c r="L14" s="46">
        <v>5</v>
      </c>
      <c r="M14" s="46">
        <v>3</v>
      </c>
      <c r="N14" s="46">
        <v>11</v>
      </c>
      <c r="O14" s="46">
        <v>22</v>
      </c>
      <c r="P14" s="46">
        <v>14</v>
      </c>
      <c r="Q14" s="46">
        <v>9</v>
      </c>
      <c r="R14" s="46">
        <v>47</v>
      </c>
      <c r="S14" s="46">
        <v>60</v>
      </c>
      <c r="T14" s="46">
        <v>282</v>
      </c>
      <c r="U14" s="46">
        <v>85</v>
      </c>
      <c r="V14" s="46">
        <v>49</v>
      </c>
      <c r="W14" s="46">
        <v>7</v>
      </c>
      <c r="X14" s="46">
        <v>4</v>
      </c>
      <c r="Y14" s="46">
        <v>2</v>
      </c>
      <c r="Z14" s="46">
        <v>7</v>
      </c>
      <c r="AA14" s="46">
        <v>26</v>
      </c>
      <c r="AB14" s="46">
        <v>11</v>
      </c>
      <c r="AC14" s="46">
        <v>23</v>
      </c>
      <c r="AD14" s="46">
        <v>56</v>
      </c>
      <c r="AE14" s="46">
        <v>10</v>
      </c>
      <c r="AF14" s="46">
        <v>6</v>
      </c>
      <c r="AG14" s="46">
        <v>13</v>
      </c>
      <c r="AH14" s="46">
        <v>60</v>
      </c>
      <c r="AI14" s="46">
        <v>23</v>
      </c>
      <c r="AJ14" s="46">
        <v>9</v>
      </c>
      <c r="AK14" s="46">
        <v>2</v>
      </c>
      <c r="AL14" s="46">
        <v>3</v>
      </c>
      <c r="AM14" s="46">
        <v>2</v>
      </c>
      <c r="AN14" s="46">
        <v>39</v>
      </c>
      <c r="AO14" s="46">
        <v>25</v>
      </c>
      <c r="AP14" s="46">
        <v>7</v>
      </c>
      <c r="AQ14" s="46">
        <v>17</v>
      </c>
      <c r="AR14" s="46">
        <v>9</v>
      </c>
      <c r="AS14" s="46">
        <v>5</v>
      </c>
      <c r="AT14" s="46">
        <v>5</v>
      </c>
      <c r="AU14" s="46">
        <v>81</v>
      </c>
      <c r="AV14" s="46">
        <v>3</v>
      </c>
      <c r="AW14" s="46">
        <v>14</v>
      </c>
      <c r="AX14" s="46">
        <v>17</v>
      </c>
      <c r="AY14" s="46">
        <v>1</v>
      </c>
      <c r="AZ14" s="46">
        <v>4</v>
      </c>
      <c r="BA14" s="46">
        <v>30</v>
      </c>
      <c r="BB14" s="46">
        <v>3</v>
      </c>
    </row>
    <row r="15" spans="1:55" s="11" customFormat="1" x14ac:dyDescent="0.35">
      <c r="A15" s="1" t="str">
        <f>マスタ!B15</f>
        <v>●</v>
      </c>
      <c r="B15" s="7" t="str">
        <f>IF(マスタ!C15="","",マスタ!C15)</f>
        <v>虚血性心疾患、心不全、大動脈疾患及び心血管疾患の年齢調整死亡率</v>
      </c>
      <c r="C15" s="7" t="str">
        <f>IF(マスタ!D15="","",マスタ!D15)</f>
        <v>虚血性心疾患の年齢調整死亡率（男性）</v>
      </c>
      <c r="D15" s="7" t="str">
        <f>IF(マスタ!E15="","",マスタ!E15)</f>
        <v>虚血性心疾患、心不全、大動脈疾患及び心血管疾患の年齢調整死亡率（虚血性心疾患の年齢調整死亡率（男性））</v>
      </c>
      <c r="E15" s="3" t="str">
        <f>IF(マスタ!F15="","",マスタ!F15)</f>
        <v>人口動態統計</v>
      </c>
      <c r="F15" s="7" t="s">
        <v>169</v>
      </c>
      <c r="G15" s="48">
        <v>70.534811560913113</v>
      </c>
      <c r="H15" s="48">
        <v>59.636329049134353</v>
      </c>
      <c r="I15" s="48">
        <v>54.95611265718118</v>
      </c>
      <c r="J15" s="48">
        <v>44.172247814813318</v>
      </c>
      <c r="K15" s="48">
        <v>60.967773078621221</v>
      </c>
      <c r="L15" s="48">
        <v>35.73489427487965</v>
      </c>
      <c r="M15" s="48">
        <v>84.781785569347136</v>
      </c>
      <c r="N15" s="48">
        <v>62.413540326424432</v>
      </c>
      <c r="O15" s="48">
        <v>80.547462577989663</v>
      </c>
      <c r="P15" s="48">
        <v>113.103164341655</v>
      </c>
      <c r="Q15" s="48">
        <v>39.448438369939467</v>
      </c>
      <c r="R15" s="48">
        <v>83.921747405711329</v>
      </c>
      <c r="S15" s="48">
        <v>61.630289038356167</v>
      </c>
      <c r="T15" s="48">
        <v>110.11873112832021</v>
      </c>
      <c r="U15" s="48">
        <v>73.487936690460302</v>
      </c>
      <c r="V15" s="48">
        <v>39.774874793720528</v>
      </c>
      <c r="W15" s="48">
        <v>59.591718810935717</v>
      </c>
      <c r="X15" s="48">
        <v>59.353721169930957</v>
      </c>
      <c r="Y15" s="48">
        <v>72.223492826431169</v>
      </c>
      <c r="Z15" s="48">
        <v>43.099331214920227</v>
      </c>
      <c r="AA15" s="48">
        <v>50.247950668091242</v>
      </c>
      <c r="AB15" s="48">
        <v>49.896409821756762</v>
      </c>
      <c r="AC15" s="48">
        <v>61.173870881608792</v>
      </c>
      <c r="AD15" s="48">
        <v>45.136725185733908</v>
      </c>
      <c r="AE15" s="48">
        <v>72.911336201917749</v>
      </c>
      <c r="AF15" s="48">
        <v>74.998157573441659</v>
      </c>
      <c r="AG15" s="48">
        <v>94.134059180466835</v>
      </c>
      <c r="AH15" s="48">
        <v>111.9066714974629</v>
      </c>
      <c r="AI15" s="48">
        <v>74.428184479643832</v>
      </c>
      <c r="AJ15" s="48">
        <v>40.184719224810152</v>
      </c>
      <c r="AK15" s="48">
        <v>118.1417058782767</v>
      </c>
      <c r="AL15" s="48">
        <v>49.948197074568533</v>
      </c>
      <c r="AM15" s="48">
        <v>30.264891219298939</v>
      </c>
      <c r="AN15" s="48">
        <v>54.205575254720237</v>
      </c>
      <c r="AO15" s="48">
        <v>70.258720862788678</v>
      </c>
      <c r="AP15" s="48">
        <v>44.157555305623177</v>
      </c>
      <c r="AQ15" s="48">
        <v>61.214206006955777</v>
      </c>
      <c r="AR15" s="48">
        <v>40.192470351572148</v>
      </c>
      <c r="AS15" s="48">
        <v>57.981298004747757</v>
      </c>
      <c r="AT15" s="48">
        <v>70.486428452770355</v>
      </c>
      <c r="AU15" s="48">
        <v>47.406594454005671</v>
      </c>
      <c r="AV15" s="48">
        <v>42.884357391679693</v>
      </c>
      <c r="AW15" s="48">
        <v>56.902070391592723</v>
      </c>
      <c r="AX15" s="48">
        <v>32.902898082259853</v>
      </c>
      <c r="AY15" s="48">
        <v>49.336582895143991</v>
      </c>
      <c r="AZ15" s="48">
        <v>47.868996003129638</v>
      </c>
      <c r="BA15" s="48">
        <v>59.295954460993713</v>
      </c>
      <c r="BB15" s="48">
        <v>61.05608151696152</v>
      </c>
    </row>
    <row r="16" spans="1:55" s="11" customFormat="1" x14ac:dyDescent="0.35">
      <c r="A16" s="1" t="str">
        <f>マスタ!B16</f>
        <v>●</v>
      </c>
      <c r="B16" s="7" t="str">
        <f>IF(マスタ!C16="","",マスタ!C16)</f>
        <v>虚血性心疾患、心不全、大動脈疾患及び心血管疾患の年齢調整死亡率</v>
      </c>
      <c r="C16" s="7" t="str">
        <f>IF(マスタ!D16="","",マスタ!D16)</f>
        <v>虚血性心疾患の年齢調整死亡率（女性）</v>
      </c>
      <c r="D16" s="7" t="str">
        <f>IF(マスタ!E16="","",マスタ!E16)</f>
        <v>虚血性心疾患、心不全、大動脈疾患及び心血管疾患の年齢調整死亡率（虚血性心疾患の年齢調整死亡率（女性））</v>
      </c>
      <c r="E16" s="3" t="str">
        <f>IF(マスタ!F16="","",マスタ!F16)</f>
        <v>人口動態統計</v>
      </c>
      <c r="F16" s="7" t="s">
        <v>169</v>
      </c>
      <c r="G16" s="48">
        <v>27.002956971723741</v>
      </c>
      <c r="H16" s="48">
        <v>22.681857812948561</v>
      </c>
      <c r="I16" s="48">
        <v>22.314463042204469</v>
      </c>
      <c r="J16" s="48">
        <v>14.983432056757509</v>
      </c>
      <c r="K16" s="48">
        <v>20.065180882938041</v>
      </c>
      <c r="L16" s="48">
        <v>12.14827290732504</v>
      </c>
      <c r="M16" s="48">
        <v>33.097825435345023</v>
      </c>
      <c r="N16" s="48">
        <v>27.180515681668091</v>
      </c>
      <c r="O16" s="48">
        <v>31.004758740935859</v>
      </c>
      <c r="P16" s="48">
        <v>45.633689347413522</v>
      </c>
      <c r="Q16" s="48">
        <v>17.465012155430379</v>
      </c>
      <c r="R16" s="48">
        <v>35.112615972695423</v>
      </c>
      <c r="S16" s="48">
        <v>23.735586092885331</v>
      </c>
      <c r="T16" s="48">
        <v>42.556246862626367</v>
      </c>
      <c r="U16" s="48">
        <v>24.937317876911539</v>
      </c>
      <c r="V16" s="48">
        <v>14.639444792525421</v>
      </c>
      <c r="W16" s="48">
        <v>20.371471803246159</v>
      </c>
      <c r="X16" s="48">
        <v>28.503553371510321</v>
      </c>
      <c r="Y16" s="48">
        <v>30.063683942823349</v>
      </c>
      <c r="Z16" s="48">
        <v>18.481869792764389</v>
      </c>
      <c r="AA16" s="48">
        <v>21.48049731181537</v>
      </c>
      <c r="AB16" s="48">
        <v>22.668995347248821</v>
      </c>
      <c r="AC16" s="48">
        <v>20.453819717930759</v>
      </c>
      <c r="AD16" s="48">
        <v>18.369897404469882</v>
      </c>
      <c r="AE16" s="48">
        <v>33.983815384817817</v>
      </c>
      <c r="AF16" s="48">
        <v>29.489538542722851</v>
      </c>
      <c r="AG16" s="48">
        <v>40.860866152869441</v>
      </c>
      <c r="AH16" s="48">
        <v>46.830682758454877</v>
      </c>
      <c r="AI16" s="48">
        <v>28.345472972910699</v>
      </c>
      <c r="AJ16" s="48">
        <v>16.596112911924362</v>
      </c>
      <c r="AK16" s="48">
        <v>50.384073193740392</v>
      </c>
      <c r="AL16" s="48">
        <v>21.59596728655281</v>
      </c>
      <c r="AM16" s="48">
        <v>11.64865855742738</v>
      </c>
      <c r="AN16" s="48">
        <v>24.819872371374739</v>
      </c>
      <c r="AO16" s="48">
        <v>27.113472350295432</v>
      </c>
      <c r="AP16" s="48">
        <v>20.69002563321288</v>
      </c>
      <c r="AQ16" s="48">
        <v>23.35234911027263</v>
      </c>
      <c r="AR16" s="48">
        <v>17.431518431033481</v>
      </c>
      <c r="AS16" s="48">
        <v>20.940866390323372</v>
      </c>
      <c r="AT16" s="48">
        <v>29.026660745981559</v>
      </c>
      <c r="AU16" s="48">
        <v>19.139703754171538</v>
      </c>
      <c r="AV16" s="48">
        <v>17.53212472310808</v>
      </c>
      <c r="AW16" s="48">
        <v>22.258474495750072</v>
      </c>
      <c r="AX16" s="48">
        <v>12.522922691030431</v>
      </c>
      <c r="AY16" s="48">
        <v>23.87998111472929</v>
      </c>
      <c r="AZ16" s="48">
        <v>19.97824473661283</v>
      </c>
      <c r="BA16" s="48">
        <v>21.847726093969481</v>
      </c>
      <c r="BB16" s="48">
        <v>24.273307189627229</v>
      </c>
    </row>
    <row r="17" spans="1:55" s="11" customFormat="1" x14ac:dyDescent="0.35">
      <c r="A17" s="1" t="str">
        <f>マスタ!B17</f>
        <v>●</v>
      </c>
      <c r="B17" s="7" t="str">
        <f>IF(マスタ!C17="","",マスタ!C17)</f>
        <v>虚血性心疾患、心不全、大動脈疾患及び心血管疾患の年齢調整死亡率</v>
      </c>
      <c r="C17" s="7" t="str">
        <f>IF(マスタ!D17="","",マスタ!D17)</f>
        <v>心不全の年齢調整死亡率（男性）</v>
      </c>
      <c r="D17" s="7" t="str">
        <f>IF(マスタ!E17="","",マスタ!E17)</f>
        <v>虚血性心疾患、心不全、大動脈疾患及び心血管疾患の年齢調整死亡率（心不全の年齢調整死亡率（男性））</v>
      </c>
      <c r="E17" s="3" t="str">
        <f>IF(マスタ!F17="","",マスタ!F17)</f>
        <v>人口動態統計</v>
      </c>
      <c r="F17" s="7" t="s">
        <v>169</v>
      </c>
      <c r="G17" s="48">
        <v>74.548000855436968</v>
      </c>
      <c r="H17" s="48">
        <v>83.087438521916752</v>
      </c>
      <c r="I17" s="48">
        <v>87.116609703427329</v>
      </c>
      <c r="J17" s="48">
        <v>64.1250724218567</v>
      </c>
      <c r="K17" s="48">
        <v>64.872167820912907</v>
      </c>
      <c r="L17" s="48">
        <v>96.978526934534912</v>
      </c>
      <c r="M17" s="48">
        <v>75.313383678563653</v>
      </c>
      <c r="N17" s="48">
        <v>71.105176505403861</v>
      </c>
      <c r="O17" s="48">
        <v>78.834486712317201</v>
      </c>
      <c r="P17" s="48">
        <v>61.816692237364009</v>
      </c>
      <c r="Q17" s="48">
        <v>74.623833322624733</v>
      </c>
      <c r="R17" s="48">
        <v>67.152767193452078</v>
      </c>
      <c r="S17" s="48">
        <v>72.58409825225641</v>
      </c>
      <c r="T17" s="48">
        <v>55.914529729129299</v>
      </c>
      <c r="U17" s="48">
        <v>99.303988327810714</v>
      </c>
      <c r="V17" s="48">
        <v>70.634198924975706</v>
      </c>
      <c r="W17" s="48">
        <v>80.800202378250845</v>
      </c>
      <c r="X17" s="48">
        <v>70.108419833170444</v>
      </c>
      <c r="Y17" s="48">
        <v>72.465211537919203</v>
      </c>
      <c r="Z17" s="48">
        <v>71.191489254780549</v>
      </c>
      <c r="AA17" s="48">
        <v>66.02694570781459</v>
      </c>
      <c r="AB17" s="48">
        <v>69.703509261410076</v>
      </c>
      <c r="AC17" s="48">
        <v>74.057436758275472</v>
      </c>
      <c r="AD17" s="48">
        <v>53.907303630810773</v>
      </c>
      <c r="AE17" s="48">
        <v>63.10647064717535</v>
      </c>
      <c r="AF17" s="48">
        <v>64.239117434120004</v>
      </c>
      <c r="AG17" s="48">
        <v>86.035007213422148</v>
      </c>
      <c r="AH17" s="48">
        <v>76.894454980385234</v>
      </c>
      <c r="AI17" s="48">
        <v>72.316694644010084</v>
      </c>
      <c r="AJ17" s="48">
        <v>54.909885174207119</v>
      </c>
      <c r="AK17" s="48">
        <v>82.606491475611875</v>
      </c>
      <c r="AL17" s="48">
        <v>60.442481909162467</v>
      </c>
      <c r="AM17" s="48">
        <v>55.51608178180367</v>
      </c>
      <c r="AN17" s="48">
        <v>77.197084290241264</v>
      </c>
      <c r="AO17" s="48">
        <v>82.034450857186712</v>
      </c>
      <c r="AP17" s="48">
        <v>65.9369120937167</v>
      </c>
      <c r="AQ17" s="48">
        <v>71.537878967565362</v>
      </c>
      <c r="AR17" s="48">
        <v>70.78453939457664</v>
      </c>
      <c r="AS17" s="48">
        <v>88.959776994714815</v>
      </c>
      <c r="AT17" s="48">
        <v>72.965633561736311</v>
      </c>
      <c r="AU17" s="48">
        <v>54.661204028520437</v>
      </c>
      <c r="AV17" s="48">
        <v>70.452552345860582</v>
      </c>
      <c r="AW17" s="48">
        <v>81.701106017382457</v>
      </c>
      <c r="AX17" s="48">
        <v>62.190517075695382</v>
      </c>
      <c r="AY17" s="48">
        <v>64.099726826139104</v>
      </c>
      <c r="AZ17" s="48">
        <v>79.512472856101638</v>
      </c>
      <c r="BA17" s="48">
        <v>78.984061443820451</v>
      </c>
      <c r="BB17" s="48">
        <v>57.64627228198885</v>
      </c>
    </row>
    <row r="18" spans="1:55" s="11" customFormat="1" x14ac:dyDescent="0.35">
      <c r="A18" s="1" t="str">
        <f>マスタ!B18</f>
        <v>●</v>
      </c>
      <c r="B18" s="7" t="str">
        <f>IF(マスタ!C18="","",マスタ!C18)</f>
        <v>虚血性心疾患、心不全、大動脈疾患及び心血管疾患の年齢調整死亡率</v>
      </c>
      <c r="C18" s="7" t="str">
        <f>IF(マスタ!D18="","",マスタ!D18)</f>
        <v>心不全の年齢調整死亡率（女性）</v>
      </c>
      <c r="D18" s="7" t="str">
        <f>IF(マスタ!E18="","",マスタ!E18)</f>
        <v>虚血性心疾患、心不全、大動脈疾患及び心血管疾患の年齢調整死亡率（心不全の年齢調整死亡率（女性））</v>
      </c>
      <c r="E18" s="3" t="str">
        <f>IF(マスタ!F18="","",マスタ!F18)</f>
        <v>人口動態統計</v>
      </c>
      <c r="F18" s="7" t="s">
        <v>169</v>
      </c>
      <c r="G18" s="48">
        <v>50.222212981115462</v>
      </c>
      <c r="H18" s="48">
        <v>62.175019167219112</v>
      </c>
      <c r="I18" s="48">
        <v>63.862888245043607</v>
      </c>
      <c r="J18" s="48">
        <v>53.088271799549673</v>
      </c>
      <c r="K18" s="48">
        <v>49.068382415092017</v>
      </c>
      <c r="L18" s="48">
        <v>62.83325132063262</v>
      </c>
      <c r="M18" s="48">
        <v>51.887412282215188</v>
      </c>
      <c r="N18" s="48">
        <v>57.655893630421929</v>
      </c>
      <c r="O18" s="48">
        <v>64.897635470921756</v>
      </c>
      <c r="P18" s="48">
        <v>49.212779194478543</v>
      </c>
      <c r="Q18" s="48">
        <v>53.929274142575828</v>
      </c>
      <c r="R18" s="48">
        <v>53.919778623803808</v>
      </c>
      <c r="S18" s="48">
        <v>54.612760685186018</v>
      </c>
      <c r="T18" s="48">
        <v>43.413711050171173</v>
      </c>
      <c r="U18" s="48">
        <v>57.778255231005318</v>
      </c>
      <c r="V18" s="48">
        <v>49.338322855640627</v>
      </c>
      <c r="W18" s="48">
        <v>62.0379254650774</v>
      </c>
      <c r="X18" s="48">
        <v>58.773676108757087</v>
      </c>
      <c r="Y18" s="48">
        <v>69.403882538857829</v>
      </c>
      <c r="Z18" s="48">
        <v>61.453740445990228</v>
      </c>
      <c r="AA18" s="48">
        <v>51.107101114358848</v>
      </c>
      <c r="AB18" s="48">
        <v>55.568103902928648</v>
      </c>
      <c r="AC18" s="48">
        <v>56.110577355085823</v>
      </c>
      <c r="AD18" s="48">
        <v>44.057519512541333</v>
      </c>
      <c r="AE18" s="48">
        <v>51.719898789851683</v>
      </c>
      <c r="AF18" s="48">
        <v>51.684035865175829</v>
      </c>
      <c r="AG18" s="48">
        <v>59.182610539314076</v>
      </c>
      <c r="AH18" s="48">
        <v>56.852376445103808</v>
      </c>
      <c r="AI18" s="48">
        <v>53.921591629932102</v>
      </c>
      <c r="AJ18" s="48">
        <v>52.315257273111321</v>
      </c>
      <c r="AK18" s="48">
        <v>63.578345265864037</v>
      </c>
      <c r="AL18" s="48">
        <v>53.851933616952117</v>
      </c>
      <c r="AM18" s="48">
        <v>44.849848595501477</v>
      </c>
      <c r="AN18" s="48">
        <v>64.270515441003852</v>
      </c>
      <c r="AO18" s="48">
        <v>68.714077331094217</v>
      </c>
      <c r="AP18" s="48">
        <v>55.415303099388069</v>
      </c>
      <c r="AQ18" s="48">
        <v>59.71322557374085</v>
      </c>
      <c r="AR18" s="48">
        <v>49.669904530222681</v>
      </c>
      <c r="AS18" s="48">
        <v>68.660974688558341</v>
      </c>
      <c r="AT18" s="48">
        <v>70.489296066919124</v>
      </c>
      <c r="AU18" s="48">
        <v>47.659430615054923</v>
      </c>
      <c r="AV18" s="48">
        <v>63.726351648377133</v>
      </c>
      <c r="AW18" s="48">
        <v>75.726208508309824</v>
      </c>
      <c r="AX18" s="48">
        <v>55.846163320197583</v>
      </c>
      <c r="AY18" s="48">
        <v>52.124922967756227</v>
      </c>
      <c r="AZ18" s="48">
        <v>67.5917147392761</v>
      </c>
      <c r="BA18" s="48">
        <v>61.52614216531385</v>
      </c>
      <c r="BB18" s="48">
        <v>39.865743812588882</v>
      </c>
    </row>
    <row r="19" spans="1:55" s="11" customFormat="1" x14ac:dyDescent="0.35">
      <c r="A19" s="1" t="str">
        <f>マスタ!B19</f>
        <v>●</v>
      </c>
      <c r="B19" s="7" t="str">
        <f>IF(マスタ!C19="","",マスタ!C19)</f>
        <v>虚血性心疾患、心不全、大動脈疾患及び心血管疾患の年齢調整死亡率</v>
      </c>
      <c r="C19" s="7" t="str">
        <f>IF(マスタ!D19="","",マスタ!D19)</f>
        <v>大動脈疾患の年齢調整死亡率（男性）</v>
      </c>
      <c r="D19" s="7" t="str">
        <f>IF(マスタ!E19="","",マスタ!E19)</f>
        <v>虚血性心疾患、心不全、大動脈疾患及び心血管疾患の年齢調整死亡率（大動脈疾患の年齢調整死亡率（男性））</v>
      </c>
      <c r="E19" s="3" t="str">
        <f>IF(マスタ!F19="","",マスタ!F19)</f>
        <v>人口動態統計</v>
      </c>
      <c r="F19" s="7" t="s">
        <v>169</v>
      </c>
      <c r="G19" s="48">
        <v>17.26759683315159</v>
      </c>
      <c r="H19" s="48">
        <v>19.198897495350021</v>
      </c>
      <c r="I19" s="48">
        <v>22.310368795769069</v>
      </c>
      <c r="J19" s="48">
        <v>20.79303100115494</v>
      </c>
      <c r="K19" s="48">
        <v>19.345692136045589</v>
      </c>
      <c r="L19" s="48">
        <v>16.835072641783501</v>
      </c>
      <c r="M19" s="48">
        <v>19.662460189955642</v>
      </c>
      <c r="N19" s="48">
        <v>19.085795415254871</v>
      </c>
      <c r="O19" s="48">
        <v>18.990614116326221</v>
      </c>
      <c r="P19" s="48">
        <v>16.123103988733259</v>
      </c>
      <c r="Q19" s="48">
        <v>18.502620609553649</v>
      </c>
      <c r="R19" s="48">
        <v>16.32605104962505</v>
      </c>
      <c r="S19" s="48">
        <v>17.493675891303191</v>
      </c>
      <c r="T19" s="48">
        <v>17.670225957922639</v>
      </c>
      <c r="U19" s="48">
        <v>16.823079118308229</v>
      </c>
      <c r="V19" s="48">
        <v>14.648149251599049</v>
      </c>
      <c r="W19" s="48">
        <v>16.32111738776576</v>
      </c>
      <c r="X19" s="48">
        <v>19.25904889484676</v>
      </c>
      <c r="Y19" s="48">
        <v>15.115562401521499</v>
      </c>
      <c r="Z19" s="48">
        <v>17.63375943956104</v>
      </c>
      <c r="AA19" s="48">
        <v>16.85084825306954</v>
      </c>
      <c r="AB19" s="48">
        <v>20.89645226167853</v>
      </c>
      <c r="AC19" s="48">
        <v>16.915069264574111</v>
      </c>
      <c r="AD19" s="48">
        <v>19.849303116864242</v>
      </c>
      <c r="AE19" s="48">
        <v>18.03916136408295</v>
      </c>
      <c r="AF19" s="48">
        <v>17.309380167774581</v>
      </c>
      <c r="AG19" s="48">
        <v>11.82813317026713</v>
      </c>
      <c r="AH19" s="48">
        <v>15.55163709779359</v>
      </c>
      <c r="AI19" s="48">
        <v>16.842599947253589</v>
      </c>
      <c r="AJ19" s="48">
        <v>15.425959359649459</v>
      </c>
      <c r="AK19" s="48">
        <v>15.66941255289494</v>
      </c>
      <c r="AL19" s="48">
        <v>19.239684374636258</v>
      </c>
      <c r="AM19" s="48">
        <v>16.230353736717081</v>
      </c>
      <c r="AN19" s="48">
        <v>17.172021702153959</v>
      </c>
      <c r="AO19" s="48">
        <v>16.282818168331708</v>
      </c>
      <c r="AP19" s="48">
        <v>16.075303864657052</v>
      </c>
      <c r="AQ19" s="48">
        <v>15.79559334947584</v>
      </c>
      <c r="AR19" s="48">
        <v>13.177967658434669</v>
      </c>
      <c r="AS19" s="48">
        <v>14.366159036039869</v>
      </c>
      <c r="AT19" s="48">
        <v>16.61204920195177</v>
      </c>
      <c r="AU19" s="48">
        <v>15.708081913776301</v>
      </c>
      <c r="AV19" s="48">
        <v>16.50104764560048</v>
      </c>
      <c r="AW19" s="48">
        <v>14.450145968907551</v>
      </c>
      <c r="AX19" s="48">
        <v>15.45629711449546</v>
      </c>
      <c r="AY19" s="48">
        <v>18.471355643757551</v>
      </c>
      <c r="AZ19" s="48">
        <v>16.689378750842209</v>
      </c>
      <c r="BA19" s="48">
        <v>16.226917809726221</v>
      </c>
      <c r="BB19" s="48">
        <v>14.630245060653261</v>
      </c>
    </row>
    <row r="20" spans="1:55" s="11" customFormat="1" x14ac:dyDescent="0.35">
      <c r="A20" s="1" t="str">
        <f>マスタ!B20</f>
        <v>●</v>
      </c>
      <c r="B20" s="7" t="str">
        <f>IF(マスタ!C20="","",マスタ!C20)</f>
        <v>虚血性心疾患、心不全、大動脈疾患及び心血管疾患の年齢調整死亡率</v>
      </c>
      <c r="C20" s="7" t="str">
        <f>IF(マスタ!D20="","",マスタ!D20)</f>
        <v>大動脈疾患の年齢調整死亡率（女性）</v>
      </c>
      <c r="D20" s="7" t="str">
        <f>IF(マスタ!E20="","",マスタ!E20)</f>
        <v>虚血性心疾患、心不全、大動脈疾患及び心血管疾患の年齢調整死亡率（大動脈疾患の年齢調整死亡率（女性））</v>
      </c>
      <c r="E20" s="3" t="str">
        <f>IF(マスタ!F20="","",マスタ!F20)</f>
        <v>人口動態統計</v>
      </c>
      <c r="F20" s="7" t="s">
        <v>183</v>
      </c>
      <c r="G20" s="48">
        <v>10.831508530678789</v>
      </c>
      <c r="H20" s="48">
        <v>13.088215770094431</v>
      </c>
      <c r="I20" s="48">
        <v>12.29834151934611</v>
      </c>
      <c r="J20" s="48">
        <v>9.521143202126007</v>
      </c>
      <c r="K20" s="48">
        <v>12.46538115435947</v>
      </c>
      <c r="L20" s="48">
        <v>11.089428899895569</v>
      </c>
      <c r="M20" s="48">
        <v>11.18317970678963</v>
      </c>
      <c r="N20" s="48">
        <v>13.486583314594119</v>
      </c>
      <c r="O20" s="48">
        <v>12.9296130492164</v>
      </c>
      <c r="P20" s="48">
        <v>12.141081581068169</v>
      </c>
      <c r="Q20" s="48">
        <v>8.9680620583057316</v>
      </c>
      <c r="R20" s="48">
        <v>11.06526695744509</v>
      </c>
      <c r="S20" s="48">
        <v>10.15211331515172</v>
      </c>
      <c r="T20" s="48">
        <v>10.68925270394403</v>
      </c>
      <c r="U20" s="48">
        <v>10.51741851653566</v>
      </c>
      <c r="V20" s="48">
        <v>9.686387159177368</v>
      </c>
      <c r="W20" s="48">
        <v>10.379590856776961</v>
      </c>
      <c r="X20" s="48">
        <v>11.119367387004941</v>
      </c>
      <c r="Y20" s="48">
        <v>10.368339087202481</v>
      </c>
      <c r="Z20" s="48">
        <v>13.83693015225345</v>
      </c>
      <c r="AA20" s="48">
        <v>14.272978148904009</v>
      </c>
      <c r="AB20" s="48">
        <v>10.96264147467039</v>
      </c>
      <c r="AC20" s="48">
        <v>11.694863040483551</v>
      </c>
      <c r="AD20" s="48">
        <v>11.36880099680015</v>
      </c>
      <c r="AE20" s="48">
        <v>12.213906416808459</v>
      </c>
      <c r="AF20" s="48">
        <v>13.10325299483163</v>
      </c>
      <c r="AG20" s="48">
        <v>9.1678012623961074</v>
      </c>
      <c r="AH20" s="48">
        <v>9.1416850644533394</v>
      </c>
      <c r="AI20" s="48">
        <v>10.043129241352521</v>
      </c>
      <c r="AJ20" s="48">
        <v>7.6721051276600951</v>
      </c>
      <c r="AK20" s="48">
        <v>10.041978048520789</v>
      </c>
      <c r="AL20" s="48">
        <v>10.492175664428711</v>
      </c>
      <c r="AM20" s="48">
        <v>8.249664482613996</v>
      </c>
      <c r="AN20" s="48">
        <v>10.0522059050799</v>
      </c>
      <c r="AO20" s="48">
        <v>11.649221629022289</v>
      </c>
      <c r="AP20" s="48">
        <v>10.590767162135039</v>
      </c>
      <c r="AQ20" s="48">
        <v>9.3918966998741329</v>
      </c>
      <c r="AR20" s="48">
        <v>8.0839583693893058</v>
      </c>
      <c r="AS20" s="48">
        <v>9.0034889678929115</v>
      </c>
      <c r="AT20" s="48">
        <v>11.109752601871911</v>
      </c>
      <c r="AU20" s="48">
        <v>13.003183368352801</v>
      </c>
      <c r="AV20" s="48">
        <v>8.7404122548842427</v>
      </c>
      <c r="AW20" s="48">
        <v>11.370861514756911</v>
      </c>
      <c r="AX20" s="48">
        <v>11.5237539700843</v>
      </c>
      <c r="AY20" s="48">
        <v>11.965693106802069</v>
      </c>
      <c r="AZ20" s="48">
        <v>11.3768179516308</v>
      </c>
      <c r="BA20" s="48">
        <v>11.850483153468719</v>
      </c>
      <c r="BB20" s="48">
        <v>13.26031856559899</v>
      </c>
      <c r="BC20" s="101"/>
    </row>
    <row r="21" spans="1:55" s="96" customFormat="1" x14ac:dyDescent="0.35">
      <c r="A21" s="1" t="str">
        <f>マスタ!B21</f>
        <v>●</v>
      </c>
      <c r="B21" s="7" t="str">
        <f>IF(マスタ!C21="","",マスタ!C21)</f>
        <v>虚血性心疾患、心不全、大動脈疾患及び心血管疾患の年齢調整死亡率</v>
      </c>
      <c r="C21" s="7" t="str">
        <f>IF(マスタ!D21="","",マスタ!D21)</f>
        <v>心血管疾患の年齢調整死亡率（男性）</v>
      </c>
      <c r="D21" s="7" t="str">
        <f>IF(マスタ!E21="","",マスタ!E21)</f>
        <v>虚血性心疾患、心不全、大動脈疾患及び心血管疾患の年齢調整死亡率（心血管疾患の年齢調整死亡率（男性））</v>
      </c>
      <c r="E21" s="3" t="str">
        <f>IF(マスタ!F21="","",マスタ!F21)</f>
        <v>人口動態統計</v>
      </c>
      <c r="F21" s="7" t="s">
        <v>169</v>
      </c>
      <c r="G21" s="48">
        <v>195.096079591815</v>
      </c>
      <c r="H21" s="48">
        <v>193.80251006421111</v>
      </c>
      <c r="I21" s="48">
        <v>223.40111906995909</v>
      </c>
      <c r="J21" s="48">
        <v>217.6680863892079</v>
      </c>
      <c r="K21" s="48">
        <v>199.2238966968595</v>
      </c>
      <c r="L21" s="48">
        <v>176.28650932435841</v>
      </c>
      <c r="M21" s="48">
        <v>205.70482480264221</v>
      </c>
      <c r="N21" s="48">
        <v>199.6902809476212</v>
      </c>
      <c r="O21" s="48">
        <v>203.31469946674099</v>
      </c>
      <c r="P21" s="48">
        <v>216.8012893712179</v>
      </c>
      <c r="Q21" s="48">
        <v>197.30274499688181</v>
      </c>
      <c r="R21" s="48">
        <v>187.1124730854969</v>
      </c>
      <c r="S21" s="48">
        <v>205.59556034365019</v>
      </c>
      <c r="T21" s="48">
        <v>197.99861226812979</v>
      </c>
      <c r="U21" s="48">
        <v>198.79066074072639</v>
      </c>
      <c r="V21" s="48">
        <v>173.35140662668951</v>
      </c>
      <c r="W21" s="48">
        <v>169.220324154455</v>
      </c>
      <c r="X21" s="48">
        <v>167.26443686252779</v>
      </c>
      <c r="Y21" s="48">
        <v>182.5628428458715</v>
      </c>
      <c r="Z21" s="48">
        <v>157.7665444148667</v>
      </c>
      <c r="AA21" s="48">
        <v>167.68921537731319</v>
      </c>
      <c r="AB21" s="48">
        <v>173.69015399064901</v>
      </c>
      <c r="AC21" s="48">
        <v>188.5487439113906</v>
      </c>
      <c r="AD21" s="48">
        <v>133.47879637134261</v>
      </c>
      <c r="AE21" s="48">
        <v>213.27791610943731</v>
      </c>
      <c r="AF21" s="48">
        <v>181.5276754888819</v>
      </c>
      <c r="AG21" s="48">
        <v>206.8520457305107</v>
      </c>
      <c r="AH21" s="48">
        <v>222.15477195802171</v>
      </c>
      <c r="AI21" s="48">
        <v>189.79454744231339</v>
      </c>
      <c r="AJ21" s="48">
        <v>206.21465101246409</v>
      </c>
      <c r="AK21" s="48">
        <v>238.64847721175599</v>
      </c>
      <c r="AL21" s="48">
        <v>148.73487613589549</v>
      </c>
      <c r="AM21" s="48">
        <v>152.61502219132399</v>
      </c>
      <c r="AN21" s="48">
        <v>158.76321440827181</v>
      </c>
      <c r="AO21" s="48">
        <v>209.5091802641947</v>
      </c>
      <c r="AP21" s="48">
        <v>228.25113809490051</v>
      </c>
      <c r="AQ21" s="48">
        <v>199.27932175656849</v>
      </c>
      <c r="AR21" s="48">
        <v>227.08606615808691</v>
      </c>
      <c r="AS21" s="48">
        <v>244.21710306451411</v>
      </c>
      <c r="AT21" s="48">
        <v>177.45760927204691</v>
      </c>
      <c r="AU21" s="48">
        <v>137.35204709478029</v>
      </c>
      <c r="AV21" s="48">
        <v>160.72502110872759</v>
      </c>
      <c r="AW21" s="48">
        <v>195.85047757131511</v>
      </c>
      <c r="AX21" s="48">
        <v>187.6235420636531</v>
      </c>
      <c r="AY21" s="48">
        <v>165.2365774831587</v>
      </c>
      <c r="AZ21" s="48">
        <v>190.54673002928001</v>
      </c>
      <c r="BA21" s="48">
        <v>181.20417733096059</v>
      </c>
      <c r="BB21" s="48">
        <v>185.50694139281509</v>
      </c>
    </row>
    <row r="22" spans="1:55" s="96" customFormat="1" x14ac:dyDescent="0.35">
      <c r="A22" s="1" t="str">
        <f>マスタ!B22</f>
        <v>●</v>
      </c>
      <c r="B22" s="7" t="str">
        <f>IF(マスタ!C22="","",マスタ!C22)</f>
        <v>虚血性心疾患、心不全、大動脈疾患及び心血管疾患の年齢調整死亡率</v>
      </c>
      <c r="C22" s="7" t="str">
        <f>IF(マスタ!D22="","",マスタ!D22)</f>
        <v>心血管疾患の年齢調整死亡率（女性）</v>
      </c>
      <c r="D22" s="7" t="str">
        <f>IF(マスタ!E22="","",マスタ!E22)</f>
        <v>虚血性心疾患、心不全、大動脈疾患及び心血管疾患の年齢調整死亡率（心血管疾患の年齢調整死亡率（女性））</v>
      </c>
      <c r="E22" s="3" t="str">
        <f>IF(マスタ!F22="","",マスタ!F22)</f>
        <v>人口動態統計</v>
      </c>
      <c r="F22" s="7" t="s">
        <v>169</v>
      </c>
      <c r="G22" s="48">
        <v>107.0956667215579</v>
      </c>
      <c r="H22" s="48">
        <v>117.68915547288471</v>
      </c>
      <c r="I22" s="48">
        <v>124.5750575839581</v>
      </c>
      <c r="J22" s="48">
        <v>120.4533420909173</v>
      </c>
      <c r="K22" s="48">
        <v>112.7998956372256</v>
      </c>
      <c r="L22" s="48">
        <v>104.6428095844017</v>
      </c>
      <c r="M22" s="48">
        <v>114.5669188781733</v>
      </c>
      <c r="N22" s="48">
        <v>128.334543320855</v>
      </c>
      <c r="O22" s="48">
        <v>124.226712216425</v>
      </c>
      <c r="P22" s="48">
        <v>123.8080150503238</v>
      </c>
      <c r="Q22" s="48">
        <v>117.0028455888488</v>
      </c>
      <c r="R22" s="48">
        <v>113.6196516384379</v>
      </c>
      <c r="S22" s="48">
        <v>119.30960827749389</v>
      </c>
      <c r="T22" s="48">
        <v>107.7802873722008</v>
      </c>
      <c r="U22" s="48">
        <v>102.71818250956029</v>
      </c>
      <c r="V22" s="48">
        <v>102.88924591658861</v>
      </c>
      <c r="W22" s="48">
        <v>104.7235547763655</v>
      </c>
      <c r="X22" s="48">
        <v>116.85465486600999</v>
      </c>
      <c r="Y22" s="48">
        <v>125.4688299069639</v>
      </c>
      <c r="Z22" s="48">
        <v>113.6766811631736</v>
      </c>
      <c r="AA22" s="48">
        <v>105.47386681070699</v>
      </c>
      <c r="AB22" s="48">
        <v>113.9800191232425</v>
      </c>
      <c r="AC22" s="48">
        <v>109.59342824018781</v>
      </c>
      <c r="AD22" s="48">
        <v>85.408406120670918</v>
      </c>
      <c r="AE22" s="48">
        <v>129.9208895040486</v>
      </c>
      <c r="AF22" s="48">
        <v>109.8308448950504</v>
      </c>
      <c r="AG22" s="48">
        <v>121.8805675717425</v>
      </c>
      <c r="AH22" s="48">
        <v>126.937573915949</v>
      </c>
      <c r="AI22" s="48">
        <v>110.3696700247406</v>
      </c>
      <c r="AJ22" s="48">
        <v>133.12766326434561</v>
      </c>
      <c r="AK22" s="48">
        <v>140.99517713336951</v>
      </c>
      <c r="AL22" s="48">
        <v>100.76934828461221</v>
      </c>
      <c r="AM22" s="48">
        <v>102.1029389298001</v>
      </c>
      <c r="AN22" s="48">
        <v>111.6725113593652</v>
      </c>
      <c r="AO22" s="48">
        <v>130.4590343251958</v>
      </c>
      <c r="AP22" s="48">
        <v>139.77226843780261</v>
      </c>
      <c r="AQ22" s="48">
        <v>130.53636322395559</v>
      </c>
      <c r="AR22" s="48">
        <v>133.16501285577681</v>
      </c>
      <c r="AS22" s="48">
        <v>145.0836142100348</v>
      </c>
      <c r="AT22" s="48">
        <v>128.51994377068311</v>
      </c>
      <c r="AU22" s="48">
        <v>91.988890269315263</v>
      </c>
      <c r="AV22" s="48">
        <v>112.7902209686092</v>
      </c>
      <c r="AW22" s="48">
        <v>134.35176505518581</v>
      </c>
      <c r="AX22" s="48">
        <v>124.1960509726302</v>
      </c>
      <c r="AY22" s="48">
        <v>111.91130633456589</v>
      </c>
      <c r="AZ22" s="48">
        <v>130.29456350772051</v>
      </c>
      <c r="BA22" s="48">
        <v>111.4049365100899</v>
      </c>
      <c r="BB22" s="48">
        <v>103.0507904425187</v>
      </c>
    </row>
    <row r="23" spans="1:55" s="96" customFormat="1" x14ac:dyDescent="0.4">
      <c r="A23" s="1" t="str">
        <f>マスタ!B23</f>
        <v>ー</v>
      </c>
      <c r="B23" s="7" t="str">
        <f>IF(マスタ!C23="","",マスタ!C23)</f>
        <v>心肺機能停止傷病者全搬送人員のうち、一般市民による除細動の実施件数</v>
      </c>
      <c r="C23" s="7" t="str">
        <f>IF(マスタ!D23="","",マスタ!D23)</f>
        <v/>
      </c>
      <c r="D23" s="7" t="str">
        <f>IF(マスタ!E23="","",マスタ!E23)</f>
        <v>心肺機能停止傷病者全搬送人員のうち、一般市民による除細動の実施件数</v>
      </c>
      <c r="E23" s="3" t="str">
        <f>IF(マスタ!F23="","",マスタ!F23)</f>
        <v>救急救助の現況</v>
      </c>
      <c r="F23" s="7" t="s">
        <v>188</v>
      </c>
      <c r="G23" s="11">
        <v>2264</v>
      </c>
      <c r="H23" s="11">
        <v>100</v>
      </c>
      <c r="I23" s="11">
        <v>14</v>
      </c>
      <c r="J23" s="11">
        <v>22</v>
      </c>
      <c r="K23" s="11">
        <v>38</v>
      </c>
      <c r="L23" s="11">
        <v>21</v>
      </c>
      <c r="M23" s="11">
        <v>19</v>
      </c>
      <c r="N23" s="11">
        <v>51</v>
      </c>
      <c r="O23" s="11">
        <v>48</v>
      </c>
      <c r="P23" s="11">
        <v>40</v>
      </c>
      <c r="Q23" s="11">
        <v>41</v>
      </c>
      <c r="R23" s="11">
        <v>132</v>
      </c>
      <c r="S23" s="11">
        <v>153</v>
      </c>
      <c r="T23" s="11">
        <v>373</v>
      </c>
      <c r="U23" s="11">
        <v>152</v>
      </c>
      <c r="V23" s="11">
        <v>47</v>
      </c>
      <c r="W23" s="11">
        <v>16</v>
      </c>
      <c r="X23" s="11">
        <v>17</v>
      </c>
      <c r="Y23" s="11">
        <v>10</v>
      </c>
      <c r="Z23" s="11">
        <v>18</v>
      </c>
      <c r="AA23" s="11">
        <v>27</v>
      </c>
      <c r="AB23" s="11">
        <v>37</v>
      </c>
      <c r="AC23" s="11">
        <v>54</v>
      </c>
      <c r="AD23" s="11">
        <v>140</v>
      </c>
      <c r="AE23" s="11">
        <v>31</v>
      </c>
      <c r="AF23" s="11">
        <v>38</v>
      </c>
      <c r="AG23" s="11">
        <v>28</v>
      </c>
      <c r="AH23" s="11">
        <v>139</v>
      </c>
      <c r="AI23" s="11">
        <v>85</v>
      </c>
      <c r="AJ23" s="11">
        <v>24</v>
      </c>
      <c r="AK23" s="11">
        <v>11</v>
      </c>
      <c r="AL23" s="11">
        <v>9</v>
      </c>
      <c r="AM23" s="11">
        <v>13</v>
      </c>
      <c r="AN23" s="11">
        <v>21</v>
      </c>
      <c r="AO23" s="11">
        <v>38</v>
      </c>
      <c r="AP23" s="11">
        <v>16</v>
      </c>
      <c r="AQ23" s="11">
        <v>8</v>
      </c>
      <c r="AR23" s="11">
        <v>15</v>
      </c>
      <c r="AS23" s="11">
        <v>23</v>
      </c>
      <c r="AT23" s="11">
        <v>9</v>
      </c>
      <c r="AU23" s="11">
        <v>66</v>
      </c>
      <c r="AV23" s="11">
        <v>7</v>
      </c>
      <c r="AW23" s="11">
        <v>13</v>
      </c>
      <c r="AX23" s="11">
        <v>32</v>
      </c>
      <c r="AY23" s="11">
        <v>6</v>
      </c>
      <c r="AZ23" s="11">
        <v>17</v>
      </c>
      <c r="BA23" s="11">
        <v>22</v>
      </c>
      <c r="BB23" s="11">
        <v>23</v>
      </c>
    </row>
    <row r="24" spans="1:55" s="11" customFormat="1" x14ac:dyDescent="0.4">
      <c r="A24" s="1" t="str">
        <f>マスタ!B24</f>
        <v>ー</v>
      </c>
      <c r="B24" s="7" t="str">
        <f>IF(マスタ!C24="","",マスタ!C24)</f>
        <v>虚血性心疾患及び大動脈疾患により救急搬送された患者数</v>
      </c>
      <c r="C24" s="7" t="str">
        <f>IF(マスタ!D24="","",マスタ!D24)</f>
        <v>虚血性心疾患により救急搬送された患者数</v>
      </c>
      <c r="D24" s="7" t="str">
        <f>IF(マスタ!E24="","",マスタ!E24)</f>
        <v>虚血性心疾患及び大動脈疾患により救急搬送された患者数（虚血性心疾患により救急搬送された患者数）</v>
      </c>
      <c r="E24" s="3" t="str">
        <f>IF(マスタ!F24="","",マスタ!F24)</f>
        <v>患者調査</v>
      </c>
      <c r="F24" s="7" t="s">
        <v>170</v>
      </c>
      <c r="G24" s="11">
        <v>3.4</v>
      </c>
      <c r="H24" s="11">
        <v>1.6</v>
      </c>
      <c r="I24" s="11">
        <v>0</v>
      </c>
      <c r="J24" s="11">
        <v>0</v>
      </c>
      <c r="K24" s="11">
        <v>0.7</v>
      </c>
      <c r="L24" s="11">
        <v>0</v>
      </c>
      <c r="M24" s="11">
        <v>0</v>
      </c>
      <c r="N24" s="11">
        <v>0.7</v>
      </c>
      <c r="O24" s="11">
        <v>0.6</v>
      </c>
      <c r="P24" s="11">
        <v>0.8</v>
      </c>
      <c r="Q24" s="11">
        <v>0.7</v>
      </c>
      <c r="R24" s="11">
        <v>1.7</v>
      </c>
      <c r="S24" s="11">
        <v>1.7</v>
      </c>
      <c r="T24" s="11">
        <v>2.9</v>
      </c>
      <c r="U24" s="11">
        <v>2.2000000000000002</v>
      </c>
      <c r="V24" s="11">
        <v>0.6</v>
      </c>
      <c r="W24" s="11">
        <v>0</v>
      </c>
      <c r="X24" s="11">
        <v>0</v>
      </c>
      <c r="Y24" s="11">
        <v>0</v>
      </c>
      <c r="Z24" s="11">
        <v>0</v>
      </c>
      <c r="AA24" s="11">
        <v>0.7</v>
      </c>
      <c r="AB24" s="11">
        <v>0</v>
      </c>
      <c r="AC24" s="11">
        <v>1</v>
      </c>
      <c r="AD24" s="11">
        <v>2.1</v>
      </c>
      <c r="AE24" s="11">
        <v>0</v>
      </c>
      <c r="AF24" s="11">
        <v>0</v>
      </c>
      <c r="AG24" s="11">
        <v>1</v>
      </c>
      <c r="AH24" s="11">
        <v>2.4</v>
      </c>
      <c r="AI24" s="11">
        <v>1.3</v>
      </c>
      <c r="AJ24" s="11">
        <v>0.6</v>
      </c>
      <c r="AK24" s="11">
        <v>0</v>
      </c>
      <c r="AL24" s="11">
        <v>0</v>
      </c>
      <c r="AM24" s="11">
        <v>0</v>
      </c>
      <c r="AN24" s="11">
        <v>0.5</v>
      </c>
      <c r="AO24" s="11">
        <v>0</v>
      </c>
      <c r="AP24" s="11">
        <v>0.5</v>
      </c>
      <c r="AQ24" s="11">
        <v>0</v>
      </c>
      <c r="AR24" s="11">
        <v>0</v>
      </c>
      <c r="AS24" s="11">
        <v>0</v>
      </c>
      <c r="AT24" s="11">
        <v>0</v>
      </c>
      <c r="AU24" s="11">
        <v>1.4</v>
      </c>
      <c r="AV24" s="11">
        <v>0</v>
      </c>
      <c r="AW24" s="11">
        <v>0</v>
      </c>
      <c r="AX24" s="11">
        <v>0</v>
      </c>
      <c r="AY24" s="11">
        <v>0</v>
      </c>
      <c r="AZ24" s="11">
        <v>0</v>
      </c>
      <c r="BA24" s="11">
        <v>0.7</v>
      </c>
      <c r="BB24" s="11">
        <v>0</v>
      </c>
    </row>
    <row r="25" spans="1:55" s="11" customFormat="1" x14ac:dyDescent="0.4">
      <c r="A25" s="1" t="str">
        <f>マスタ!B25</f>
        <v>ー</v>
      </c>
      <c r="B25" s="7" t="str">
        <f>IF(マスタ!C25="","",マスタ!C25)</f>
        <v>虚血性心疾患及び大動脈疾患により救急搬送された患者数</v>
      </c>
      <c r="C25" s="7" t="str">
        <f>IF(マスタ!D25="","",マスタ!D25)</f>
        <v>大動脈疾患により救急搬送された患者数</v>
      </c>
      <c r="D25" s="7" t="str">
        <f>IF(マスタ!E25="","",マスタ!E25)</f>
        <v>虚血性心疾患及び大動脈疾患により救急搬送された患者数（大動脈疾患により救急搬送された患者数）</v>
      </c>
      <c r="E25" s="3" t="str">
        <f>IF(マスタ!F25="","",マスタ!F25)</f>
        <v>患者調査</v>
      </c>
      <c r="F25" s="7" t="s">
        <v>170</v>
      </c>
      <c r="G25" s="11">
        <v>1.5</v>
      </c>
      <c r="H25" s="11">
        <v>0.8</v>
      </c>
      <c r="I25" s="11">
        <v>0</v>
      </c>
      <c r="J25" s="11">
        <v>0</v>
      </c>
      <c r="K25" s="11">
        <v>0.5</v>
      </c>
      <c r="L25" s="11">
        <v>0</v>
      </c>
      <c r="M25" s="11">
        <v>0</v>
      </c>
      <c r="N25" s="11">
        <v>0</v>
      </c>
      <c r="O25" s="11">
        <v>0</v>
      </c>
      <c r="P25" s="11">
        <v>0</v>
      </c>
      <c r="Q25" s="11">
        <v>0</v>
      </c>
      <c r="R25" s="11">
        <v>0.6</v>
      </c>
      <c r="S25" s="11">
        <v>0.8</v>
      </c>
      <c r="T25" s="11">
        <v>1.4</v>
      </c>
      <c r="U25" s="11">
        <v>1.1000000000000001</v>
      </c>
      <c r="V25" s="11">
        <v>0</v>
      </c>
      <c r="W25" s="11">
        <v>0</v>
      </c>
      <c r="X25" s="11">
        <v>0</v>
      </c>
      <c r="Y25" s="11">
        <v>0</v>
      </c>
      <c r="Z25" s="11">
        <v>0</v>
      </c>
      <c r="AA25" s="11">
        <v>0</v>
      </c>
      <c r="AB25" s="11">
        <v>0</v>
      </c>
      <c r="AC25" s="11">
        <v>0</v>
      </c>
      <c r="AD25" s="11">
        <v>1.1000000000000001</v>
      </c>
      <c r="AE25" s="11">
        <v>0</v>
      </c>
      <c r="AF25" s="11">
        <v>0</v>
      </c>
      <c r="AG25" s="11">
        <v>0</v>
      </c>
      <c r="AH25" s="11">
        <v>1</v>
      </c>
      <c r="AI25" s="11">
        <v>0</v>
      </c>
      <c r="AJ25" s="11">
        <v>0</v>
      </c>
      <c r="AK25" s="11">
        <v>0</v>
      </c>
      <c r="AL25" s="11">
        <v>0</v>
      </c>
      <c r="AM25" s="11">
        <v>0</v>
      </c>
      <c r="AN25" s="11">
        <v>0</v>
      </c>
      <c r="AO25" s="11">
        <v>0</v>
      </c>
      <c r="AP25" s="11">
        <v>0</v>
      </c>
      <c r="AQ25" s="11">
        <v>0</v>
      </c>
      <c r="AR25" s="11">
        <v>0</v>
      </c>
      <c r="AS25" s="11">
        <v>0</v>
      </c>
      <c r="AT25" s="11">
        <v>0</v>
      </c>
      <c r="AU25" s="11">
        <v>1.2</v>
      </c>
      <c r="AV25" s="11">
        <v>0</v>
      </c>
      <c r="AW25" s="11">
        <v>0</v>
      </c>
      <c r="AX25" s="11">
        <v>0</v>
      </c>
      <c r="AY25" s="11">
        <v>0</v>
      </c>
      <c r="AZ25" s="11">
        <v>0</v>
      </c>
      <c r="BA25" s="11">
        <v>0</v>
      </c>
      <c r="BB25" s="11">
        <v>0</v>
      </c>
    </row>
    <row r="26" spans="1:55" s="11" customFormat="1" x14ac:dyDescent="0.4">
      <c r="A26" s="51" t="str">
        <f>マスタ!B26</f>
        <v>ー</v>
      </c>
      <c r="B26" s="54" t="str">
        <f>IF(マスタ!C26="","",マスタ!C26)</f>
        <v>心臓血管外科手術が実施可能な医療機関数</v>
      </c>
      <c r="C26" s="54" t="str">
        <f>IF(マスタ!D26="","",マスタ!D26)</f>
        <v/>
      </c>
      <c r="D26" s="54" t="str">
        <f>IF(マスタ!E26="","",マスタ!E26)</f>
        <v>心臓血管外科手術が実施可能な医療機関数</v>
      </c>
      <c r="E26" s="55" t="str">
        <f>IF(マスタ!F26="","",マスタ!F26)</f>
        <v>NDB</v>
      </c>
      <c r="F26" s="54" t="s">
        <v>169</v>
      </c>
      <c r="G26" s="52" t="s">
        <v>197</v>
      </c>
      <c r="H26" s="52" t="s">
        <v>197</v>
      </c>
      <c r="I26" s="52" t="s">
        <v>197</v>
      </c>
      <c r="J26" s="52" t="s">
        <v>197</v>
      </c>
      <c r="K26" s="52" t="s">
        <v>197</v>
      </c>
      <c r="L26" s="52" t="s">
        <v>197</v>
      </c>
      <c r="M26" s="52" t="s">
        <v>197</v>
      </c>
      <c r="N26" s="52" t="s">
        <v>197</v>
      </c>
      <c r="O26" s="52" t="s">
        <v>197</v>
      </c>
      <c r="P26" s="52" t="s">
        <v>197</v>
      </c>
      <c r="Q26" s="52" t="s">
        <v>197</v>
      </c>
      <c r="R26" s="52" t="s">
        <v>197</v>
      </c>
      <c r="S26" s="52" t="s">
        <v>197</v>
      </c>
      <c r="T26" s="52" t="s">
        <v>197</v>
      </c>
      <c r="U26" s="52" t="s">
        <v>197</v>
      </c>
      <c r="V26" s="52" t="s">
        <v>197</v>
      </c>
      <c r="W26" s="52" t="s">
        <v>197</v>
      </c>
      <c r="X26" s="52" t="s">
        <v>197</v>
      </c>
      <c r="Y26" s="52" t="s">
        <v>197</v>
      </c>
      <c r="Z26" s="52" t="s">
        <v>197</v>
      </c>
      <c r="AA26" s="52" t="s">
        <v>197</v>
      </c>
      <c r="AB26" s="52" t="s">
        <v>197</v>
      </c>
      <c r="AC26" s="52" t="s">
        <v>197</v>
      </c>
      <c r="AD26" s="52" t="s">
        <v>197</v>
      </c>
      <c r="AE26" s="52" t="s">
        <v>197</v>
      </c>
      <c r="AF26" s="52" t="s">
        <v>197</v>
      </c>
      <c r="AG26" s="52" t="s">
        <v>197</v>
      </c>
      <c r="AH26" s="52" t="s">
        <v>197</v>
      </c>
      <c r="AI26" s="52" t="s">
        <v>197</v>
      </c>
      <c r="AJ26" s="52" t="s">
        <v>197</v>
      </c>
      <c r="AK26" s="52" t="s">
        <v>197</v>
      </c>
      <c r="AL26" s="52" t="s">
        <v>197</v>
      </c>
      <c r="AM26" s="52" t="s">
        <v>197</v>
      </c>
      <c r="AN26" s="52" t="s">
        <v>197</v>
      </c>
      <c r="AO26" s="52" t="s">
        <v>197</v>
      </c>
      <c r="AP26" s="52" t="s">
        <v>197</v>
      </c>
      <c r="AQ26" s="52" t="s">
        <v>197</v>
      </c>
      <c r="AR26" s="52" t="s">
        <v>197</v>
      </c>
      <c r="AS26" s="52" t="s">
        <v>197</v>
      </c>
      <c r="AT26" s="52" t="s">
        <v>197</v>
      </c>
      <c r="AU26" s="52" t="s">
        <v>197</v>
      </c>
      <c r="AV26" s="52" t="s">
        <v>197</v>
      </c>
      <c r="AW26" s="52" t="s">
        <v>197</v>
      </c>
      <c r="AX26" s="52" t="s">
        <v>197</v>
      </c>
      <c r="AY26" s="52" t="s">
        <v>197</v>
      </c>
      <c r="AZ26" s="52" t="s">
        <v>197</v>
      </c>
      <c r="BA26" s="52" t="s">
        <v>197</v>
      </c>
      <c r="BB26" s="52" t="s">
        <v>197</v>
      </c>
    </row>
    <row r="27" spans="1:55" s="11" customFormat="1" x14ac:dyDescent="0.4">
      <c r="A27" s="1" t="str">
        <f>マスタ!B27</f>
        <v>ー</v>
      </c>
      <c r="B27" s="7" t="str">
        <f>IF(マスタ!C27="","",マスタ!C27)</f>
        <v>循環器内科医師数・心臓血管外科医師数</v>
      </c>
      <c r="C27" s="7" t="str">
        <f>IF(マスタ!D27="","",マスタ!D27)</f>
        <v>循環器内科医師数</v>
      </c>
      <c r="D27" s="7" t="str">
        <f>IF(マスタ!E27="","",マスタ!E27)</f>
        <v>循環器内科医師数・心臓血管外科医師数（循環器内科医師数）</v>
      </c>
      <c r="E27" s="3" t="str">
        <f>IF(マスタ!F27="","",マスタ!F27)</f>
        <v>医師・歯科医師・薬剤師統計</v>
      </c>
      <c r="F27" s="7" t="s">
        <v>169</v>
      </c>
      <c r="G27" s="19">
        <v>13596</v>
      </c>
      <c r="H27" s="18">
        <v>639</v>
      </c>
      <c r="I27" s="18">
        <v>96</v>
      </c>
      <c r="J27" s="18">
        <v>127</v>
      </c>
      <c r="K27" s="18">
        <v>245</v>
      </c>
      <c r="L27" s="18">
        <v>117</v>
      </c>
      <c r="M27" s="18">
        <v>113</v>
      </c>
      <c r="N27" s="18">
        <v>174</v>
      </c>
      <c r="O27" s="18">
        <v>247</v>
      </c>
      <c r="P27" s="18">
        <v>214</v>
      </c>
      <c r="Q27" s="18">
        <v>191</v>
      </c>
      <c r="R27" s="18">
        <v>548</v>
      </c>
      <c r="S27" s="18">
        <v>465</v>
      </c>
      <c r="T27" s="18">
        <v>1775</v>
      </c>
      <c r="U27" s="18">
        <v>795</v>
      </c>
      <c r="V27" s="18">
        <v>154</v>
      </c>
      <c r="W27" s="18">
        <v>82</v>
      </c>
      <c r="X27" s="18">
        <v>131</v>
      </c>
      <c r="Y27" s="18">
        <v>76</v>
      </c>
      <c r="Z27" s="18">
        <v>98</v>
      </c>
      <c r="AA27" s="18">
        <v>179</v>
      </c>
      <c r="AB27" s="18">
        <v>186</v>
      </c>
      <c r="AC27" s="18">
        <v>354</v>
      </c>
      <c r="AD27" s="18">
        <v>676</v>
      </c>
      <c r="AE27" s="18">
        <v>168</v>
      </c>
      <c r="AF27" s="18">
        <v>175</v>
      </c>
      <c r="AG27" s="18">
        <v>350</v>
      </c>
      <c r="AH27" s="18">
        <v>1028</v>
      </c>
      <c r="AI27" s="18">
        <v>670</v>
      </c>
      <c r="AJ27" s="18">
        <v>144</v>
      </c>
      <c r="AK27" s="18">
        <v>105</v>
      </c>
      <c r="AL27" s="18">
        <v>50</v>
      </c>
      <c r="AM27" s="18">
        <v>68</v>
      </c>
      <c r="AN27" s="18">
        <v>187</v>
      </c>
      <c r="AO27" s="18">
        <v>288</v>
      </c>
      <c r="AP27" s="18">
        <v>177</v>
      </c>
      <c r="AQ27" s="18">
        <v>101</v>
      </c>
      <c r="AR27" s="18">
        <v>126</v>
      </c>
      <c r="AS27" s="18">
        <v>168</v>
      </c>
      <c r="AT27" s="18">
        <v>108</v>
      </c>
      <c r="AU27" s="18">
        <v>841</v>
      </c>
      <c r="AV27" s="18">
        <v>77</v>
      </c>
      <c r="AW27" s="18">
        <v>165</v>
      </c>
      <c r="AX27" s="18">
        <v>229</v>
      </c>
      <c r="AY27" s="18">
        <v>178</v>
      </c>
      <c r="AZ27" s="18">
        <v>124</v>
      </c>
      <c r="BA27" s="18">
        <v>256</v>
      </c>
      <c r="BB27" s="18">
        <v>131</v>
      </c>
    </row>
    <row r="28" spans="1:55" s="11" customFormat="1" x14ac:dyDescent="0.4">
      <c r="A28" s="1" t="str">
        <f>マスタ!B28</f>
        <v>ー</v>
      </c>
      <c r="B28" s="7" t="str">
        <f>IF(マスタ!C28="","",マスタ!C28)</f>
        <v>循環器内科医師数・心臓血管外科医師数</v>
      </c>
      <c r="C28" s="7" t="str">
        <f>IF(マスタ!D28="","",マスタ!D28)</f>
        <v>心臓血管外科医師数</v>
      </c>
      <c r="D28" s="7" t="str">
        <f>IF(マスタ!E28="","",マスタ!E28)</f>
        <v>循環器内科医師数・心臓血管外科医師数（心臓血管外科医師数）</v>
      </c>
      <c r="E28" s="3" t="str">
        <f>IF(マスタ!F28="","",マスタ!F28)</f>
        <v>医師・歯科医師・薬剤師統計</v>
      </c>
      <c r="F28" s="7" t="s">
        <v>169</v>
      </c>
      <c r="G28" s="19">
        <v>3084</v>
      </c>
      <c r="H28" s="18">
        <v>178</v>
      </c>
      <c r="I28" s="18">
        <v>29</v>
      </c>
      <c r="J28" s="18">
        <v>12</v>
      </c>
      <c r="K28" s="18">
        <v>52</v>
      </c>
      <c r="L28" s="18">
        <v>19</v>
      </c>
      <c r="M28" s="18">
        <v>35</v>
      </c>
      <c r="N28" s="18">
        <v>42</v>
      </c>
      <c r="O28" s="18">
        <v>67</v>
      </c>
      <c r="P28" s="18">
        <v>46</v>
      </c>
      <c r="Q28" s="18">
        <v>41</v>
      </c>
      <c r="R28" s="18">
        <v>140</v>
      </c>
      <c r="S28" s="18">
        <v>118</v>
      </c>
      <c r="T28" s="18">
        <v>396</v>
      </c>
      <c r="U28" s="18">
        <v>187</v>
      </c>
      <c r="V28" s="18">
        <v>48</v>
      </c>
      <c r="W28" s="18">
        <v>27</v>
      </c>
      <c r="X28" s="18">
        <v>32</v>
      </c>
      <c r="Y28" s="18">
        <v>20</v>
      </c>
      <c r="Z28" s="18">
        <v>19</v>
      </c>
      <c r="AA28" s="18">
        <v>46</v>
      </c>
      <c r="AB28" s="18">
        <v>31</v>
      </c>
      <c r="AC28" s="18">
        <v>104</v>
      </c>
      <c r="AD28" s="18">
        <v>178</v>
      </c>
      <c r="AE28" s="18">
        <v>37</v>
      </c>
      <c r="AF28" s="18">
        <v>28</v>
      </c>
      <c r="AG28" s="18">
        <v>68</v>
      </c>
      <c r="AH28" s="18">
        <v>257</v>
      </c>
      <c r="AI28" s="18">
        <v>119</v>
      </c>
      <c r="AJ28" s="18">
        <v>25</v>
      </c>
      <c r="AK28" s="18">
        <v>26</v>
      </c>
      <c r="AL28" s="18">
        <v>20</v>
      </c>
      <c r="AM28" s="18">
        <v>21</v>
      </c>
      <c r="AN28" s="18">
        <v>62</v>
      </c>
      <c r="AO28" s="18">
        <v>52</v>
      </c>
      <c r="AP28" s="18">
        <v>28</v>
      </c>
      <c r="AQ28" s="18">
        <v>15</v>
      </c>
      <c r="AR28" s="18">
        <v>24</v>
      </c>
      <c r="AS28" s="18">
        <v>38</v>
      </c>
      <c r="AT28" s="18">
        <v>24</v>
      </c>
      <c r="AU28" s="18">
        <v>133</v>
      </c>
      <c r="AV28" s="18">
        <v>21</v>
      </c>
      <c r="AW28" s="18">
        <v>26</v>
      </c>
      <c r="AX28" s="18">
        <v>43</v>
      </c>
      <c r="AY28" s="18">
        <v>36</v>
      </c>
      <c r="AZ28" s="18">
        <v>21</v>
      </c>
      <c r="BA28" s="18">
        <v>43</v>
      </c>
      <c r="BB28" s="18">
        <v>50</v>
      </c>
    </row>
    <row r="29" spans="1:55" s="11" customFormat="1" x14ac:dyDescent="0.4">
      <c r="A29" s="1" t="str">
        <f>マスタ!B29</f>
        <v>ー</v>
      </c>
      <c r="B29" s="7" t="str">
        <f>IF(マスタ!C29="","",マスタ!C29)</f>
        <v>心臓内科系集中治療室（CCU）を有する医療機関数・病床数</v>
      </c>
      <c r="C29" s="7" t="str">
        <f>IF(マスタ!D29="","",マスタ!D29)</f>
        <v>心筋梗塞の専用病室（CCU）を有する病院数</v>
      </c>
      <c r="D29" s="7" t="str">
        <f>IF(マスタ!E29="","",マスタ!E29)</f>
        <v>心臓内科系集中治療室（CCU）を有する医療機関数・病床数（心筋梗塞の専用病室（CCU）を有する病院数）</v>
      </c>
      <c r="E29" s="3" t="str">
        <f>IF(マスタ!F29="","",マスタ!F29)</f>
        <v>医療施設調査</v>
      </c>
      <c r="F29" s="7" t="s">
        <v>170</v>
      </c>
      <c r="G29" s="18">
        <v>223</v>
      </c>
      <c r="H29" s="18">
        <v>12</v>
      </c>
      <c r="I29" s="18">
        <v>0</v>
      </c>
      <c r="J29" s="18">
        <v>2</v>
      </c>
      <c r="K29" s="18">
        <v>4</v>
      </c>
      <c r="L29" s="18">
        <v>0</v>
      </c>
      <c r="M29" s="18">
        <v>2</v>
      </c>
      <c r="N29" s="18">
        <v>5</v>
      </c>
      <c r="O29" s="18">
        <v>7</v>
      </c>
      <c r="P29" s="18">
        <v>3</v>
      </c>
      <c r="Q29" s="18">
        <v>1</v>
      </c>
      <c r="R29" s="18">
        <v>9</v>
      </c>
      <c r="S29" s="18">
        <v>6</v>
      </c>
      <c r="T29" s="18">
        <v>29</v>
      </c>
      <c r="U29" s="18">
        <v>10</v>
      </c>
      <c r="V29" s="18">
        <v>6</v>
      </c>
      <c r="W29" s="18">
        <v>2</v>
      </c>
      <c r="X29" s="18">
        <v>3</v>
      </c>
      <c r="Y29" s="18">
        <v>1</v>
      </c>
      <c r="Z29" s="18">
        <v>1</v>
      </c>
      <c r="AA29" s="18">
        <v>4</v>
      </c>
      <c r="AB29" s="18">
        <v>3</v>
      </c>
      <c r="AC29" s="18">
        <v>8</v>
      </c>
      <c r="AD29" s="18">
        <v>13</v>
      </c>
      <c r="AE29" s="18">
        <v>4</v>
      </c>
      <c r="AF29" s="18">
        <v>3</v>
      </c>
      <c r="AG29" s="18">
        <v>9</v>
      </c>
      <c r="AH29" s="18">
        <v>16</v>
      </c>
      <c r="AI29" s="18">
        <v>10</v>
      </c>
      <c r="AJ29" s="18">
        <v>3</v>
      </c>
      <c r="AK29" s="18">
        <v>2</v>
      </c>
      <c r="AL29" s="18">
        <v>1</v>
      </c>
      <c r="AM29" s="18">
        <v>1</v>
      </c>
      <c r="AN29" s="18">
        <v>5</v>
      </c>
      <c r="AO29" s="18">
        <v>3</v>
      </c>
      <c r="AP29" s="18">
        <v>2</v>
      </c>
      <c r="AQ29" s="18">
        <v>2</v>
      </c>
      <c r="AR29" s="18">
        <v>6</v>
      </c>
      <c r="AS29" s="18">
        <v>3</v>
      </c>
      <c r="AT29" s="18">
        <v>1</v>
      </c>
      <c r="AU29" s="18">
        <v>8</v>
      </c>
      <c r="AV29" s="18">
        <v>0</v>
      </c>
      <c r="AW29" s="18">
        <v>1</v>
      </c>
      <c r="AX29" s="18">
        <v>3</v>
      </c>
      <c r="AY29" s="18">
        <v>4</v>
      </c>
      <c r="AZ29" s="18">
        <v>1</v>
      </c>
      <c r="BA29" s="18">
        <v>3</v>
      </c>
      <c r="BB29" s="18">
        <v>1</v>
      </c>
    </row>
    <row r="30" spans="1:55" s="11" customFormat="1" x14ac:dyDescent="0.4">
      <c r="A30" s="1" t="str">
        <f>マスタ!B30</f>
        <v>ー</v>
      </c>
      <c r="B30" s="7" t="str">
        <f>IF(マスタ!C30="","",マスタ!C30)</f>
        <v>心臓内科系集中治療室（CCU）を有する医療機関数・病床数</v>
      </c>
      <c r="C30" s="7" t="str">
        <f>IF(マスタ!D30="","",マスタ!D30)</f>
        <v>心筋梗塞の専用病室（CCU）を有する病院の病床数</v>
      </c>
      <c r="D30" s="7" t="str">
        <f>IF(マスタ!E30="","",マスタ!E30)</f>
        <v>心臓内科系集中治療室（CCU）を有する医療機関数・病床数（心筋梗塞の専用病室（CCU）を有する病院の病床数）</v>
      </c>
      <c r="E30" s="3" t="str">
        <f>IF(マスタ!F30="","",マスタ!F30)</f>
        <v>医療施設調査</v>
      </c>
      <c r="F30" s="7" t="s">
        <v>170</v>
      </c>
      <c r="G30" s="18">
        <v>1461</v>
      </c>
      <c r="H30" s="18">
        <v>60</v>
      </c>
      <c r="I30" s="18">
        <v>0</v>
      </c>
      <c r="J30" s="18">
        <v>28</v>
      </c>
      <c r="K30" s="18">
        <v>20</v>
      </c>
      <c r="L30" s="18">
        <v>0</v>
      </c>
      <c r="M30" s="18">
        <v>6</v>
      </c>
      <c r="N30" s="18">
        <v>18</v>
      </c>
      <c r="O30" s="18">
        <v>59</v>
      </c>
      <c r="P30" s="18">
        <v>19</v>
      </c>
      <c r="Q30" s="18">
        <v>6</v>
      </c>
      <c r="R30" s="18">
        <v>60</v>
      </c>
      <c r="S30" s="18">
        <v>41</v>
      </c>
      <c r="T30" s="18">
        <v>261</v>
      </c>
      <c r="U30" s="18">
        <v>67</v>
      </c>
      <c r="V30" s="18">
        <v>34</v>
      </c>
      <c r="W30" s="18">
        <v>10</v>
      </c>
      <c r="X30" s="18">
        <v>16</v>
      </c>
      <c r="Y30" s="18">
        <v>2</v>
      </c>
      <c r="Z30" s="18">
        <v>5</v>
      </c>
      <c r="AA30" s="18">
        <v>12</v>
      </c>
      <c r="AB30" s="18">
        <v>18</v>
      </c>
      <c r="AC30" s="18">
        <v>47</v>
      </c>
      <c r="AD30" s="18">
        <v>84</v>
      </c>
      <c r="AE30" s="18">
        <v>20</v>
      </c>
      <c r="AF30" s="18">
        <v>9</v>
      </c>
      <c r="AG30" s="18">
        <v>55</v>
      </c>
      <c r="AH30" s="18">
        <v>132</v>
      </c>
      <c r="AI30" s="18">
        <v>60</v>
      </c>
      <c r="AJ30" s="18">
        <v>8</v>
      </c>
      <c r="AK30" s="18">
        <v>17</v>
      </c>
      <c r="AL30" s="18">
        <v>4</v>
      </c>
      <c r="AM30" s="18">
        <v>5</v>
      </c>
      <c r="AN30" s="18">
        <v>49</v>
      </c>
      <c r="AO30" s="18">
        <v>27</v>
      </c>
      <c r="AP30" s="18">
        <v>8</v>
      </c>
      <c r="AQ30" s="18">
        <v>10</v>
      </c>
      <c r="AR30" s="18">
        <v>21</v>
      </c>
      <c r="AS30" s="18">
        <v>7</v>
      </c>
      <c r="AT30" s="18">
        <v>4</v>
      </c>
      <c r="AU30" s="18">
        <v>98</v>
      </c>
      <c r="AV30" s="18">
        <v>0</v>
      </c>
      <c r="AW30" s="18">
        <v>1</v>
      </c>
      <c r="AX30" s="18">
        <v>16</v>
      </c>
      <c r="AY30" s="18">
        <v>15</v>
      </c>
      <c r="AZ30" s="18">
        <v>1</v>
      </c>
      <c r="BA30" s="18">
        <v>17</v>
      </c>
      <c r="BB30" s="18">
        <v>4</v>
      </c>
    </row>
    <row r="31" spans="1:55" s="11" customFormat="1" x14ac:dyDescent="0.35">
      <c r="A31" s="1" t="str">
        <f>マスタ!B31</f>
        <v>●</v>
      </c>
      <c r="B31" s="7" t="str">
        <f>IF(マスタ!C31="","",マスタ!C31)</f>
        <v>心大血管リハビリテーション料届出医療機関数</v>
      </c>
      <c r="C31" s="7" t="str">
        <f>IF(マスタ!D31="","",マスタ!D31)</f>
        <v>心大血管リハビリテーション料（Ⅰ）届出施設数</v>
      </c>
      <c r="D31" s="7" t="str">
        <f>IF(マスタ!E31="","",マスタ!E31)</f>
        <v>心大血管リハビリテーション料届出医療機関数（心大血管リハビリテーション料（Ⅰ）届出施設数）</v>
      </c>
      <c r="E31" s="3" t="str">
        <f>IF(マスタ!F31="","",マスタ!F31)</f>
        <v>診療報酬施設基準の届出状況</v>
      </c>
      <c r="F31" s="9" t="s">
        <v>193</v>
      </c>
      <c r="G31" s="2">
        <v>1635</v>
      </c>
      <c r="H31" s="36">
        <v>90</v>
      </c>
      <c r="I31" s="36">
        <v>15</v>
      </c>
      <c r="J31" s="36">
        <v>8</v>
      </c>
      <c r="K31" s="36">
        <v>22</v>
      </c>
      <c r="L31" s="36">
        <v>13</v>
      </c>
      <c r="M31" s="36">
        <v>12</v>
      </c>
      <c r="N31" s="36">
        <v>15</v>
      </c>
      <c r="O31" s="36">
        <v>34</v>
      </c>
      <c r="P31" s="36">
        <v>20</v>
      </c>
      <c r="Q31" s="36">
        <v>21</v>
      </c>
      <c r="R31" s="36">
        <v>65</v>
      </c>
      <c r="S31" s="36">
        <v>53</v>
      </c>
      <c r="T31" s="36">
        <v>118</v>
      </c>
      <c r="U31" s="36">
        <v>66</v>
      </c>
      <c r="V31" s="36">
        <v>25</v>
      </c>
      <c r="W31" s="36">
        <v>17</v>
      </c>
      <c r="X31" s="36">
        <v>17</v>
      </c>
      <c r="Y31" s="36">
        <v>11</v>
      </c>
      <c r="Z31" s="36">
        <v>6</v>
      </c>
      <c r="AA31" s="36">
        <v>30</v>
      </c>
      <c r="AB31" s="36">
        <v>32</v>
      </c>
      <c r="AC31" s="36">
        <v>33</v>
      </c>
      <c r="AD31" s="36">
        <v>80</v>
      </c>
      <c r="AE31" s="36">
        <v>25</v>
      </c>
      <c r="AF31" s="36">
        <v>19</v>
      </c>
      <c r="AG31" s="36">
        <v>45</v>
      </c>
      <c r="AH31" s="36">
        <v>121</v>
      </c>
      <c r="AI31" s="36">
        <v>98</v>
      </c>
      <c r="AJ31" s="36">
        <v>18</v>
      </c>
      <c r="AK31" s="36">
        <v>16</v>
      </c>
      <c r="AL31" s="36">
        <v>10</v>
      </c>
      <c r="AM31" s="36">
        <v>11</v>
      </c>
      <c r="AN31" s="36">
        <v>29</v>
      </c>
      <c r="AO31" s="36">
        <v>40</v>
      </c>
      <c r="AP31" s="36">
        <v>29</v>
      </c>
      <c r="AQ31" s="36">
        <v>15</v>
      </c>
      <c r="AR31" s="36">
        <v>20</v>
      </c>
      <c r="AS31" s="36">
        <v>24</v>
      </c>
      <c r="AT31" s="36">
        <v>13</v>
      </c>
      <c r="AU31" s="36">
        <v>105</v>
      </c>
      <c r="AV31" s="36">
        <v>14</v>
      </c>
      <c r="AW31" s="36">
        <v>30</v>
      </c>
      <c r="AX31" s="36">
        <v>50</v>
      </c>
      <c r="AY31" s="36">
        <v>29</v>
      </c>
      <c r="AZ31" s="36">
        <v>16</v>
      </c>
      <c r="BA31" s="36">
        <v>35</v>
      </c>
      <c r="BB31" s="36">
        <v>20</v>
      </c>
    </row>
    <row r="32" spans="1:55" s="11" customFormat="1" x14ac:dyDescent="0.35">
      <c r="A32" s="44" t="str">
        <f>マスタ!B32</f>
        <v>●</v>
      </c>
      <c r="B32" s="9" t="str">
        <f>IF(マスタ!C32="","",マスタ!C32)</f>
        <v>心大血管リハビリテーション料届出医療機関数</v>
      </c>
      <c r="C32" s="9" t="str">
        <f>IF(マスタ!D32="","",マスタ!D32)</f>
        <v>心大血管リハビリテーション料（Ⅱ）届出施設数</v>
      </c>
      <c r="D32" s="9" t="str">
        <f>IF(マスタ!E32="","",マスタ!E32)</f>
        <v>心大血管リハビリテーション料届出医療機関数（心大血管リハビリテーション料（Ⅱ）届出施設数）</v>
      </c>
      <c r="E32" s="53" t="str">
        <f>IF(マスタ!F32="","",マスタ!F32)</f>
        <v>診療報酬施設基準の届出状況</v>
      </c>
      <c r="F32" s="9" t="s">
        <v>194</v>
      </c>
      <c r="G32" s="2">
        <v>159</v>
      </c>
      <c r="H32" s="37">
        <v>4</v>
      </c>
      <c r="I32" s="37">
        <v>0</v>
      </c>
      <c r="J32" s="37">
        <v>1</v>
      </c>
      <c r="K32" s="37">
        <v>3</v>
      </c>
      <c r="L32" s="37">
        <v>1</v>
      </c>
      <c r="M32" s="37">
        <v>4</v>
      </c>
      <c r="N32" s="37">
        <v>5</v>
      </c>
      <c r="O32" s="37">
        <v>3</v>
      </c>
      <c r="P32" s="37">
        <v>1</v>
      </c>
      <c r="Q32" s="37">
        <v>1</v>
      </c>
      <c r="R32" s="37">
        <v>5</v>
      </c>
      <c r="S32" s="37">
        <v>6</v>
      </c>
      <c r="T32" s="37">
        <v>5</v>
      </c>
      <c r="U32" s="37">
        <v>8</v>
      </c>
      <c r="V32" s="37">
        <v>2</v>
      </c>
      <c r="W32" s="37">
        <v>0</v>
      </c>
      <c r="X32" s="37">
        <v>1</v>
      </c>
      <c r="Y32" s="37">
        <v>1</v>
      </c>
      <c r="Z32" s="37">
        <v>1</v>
      </c>
      <c r="AA32" s="37">
        <v>2</v>
      </c>
      <c r="AB32" s="37">
        <v>3</v>
      </c>
      <c r="AC32" s="37">
        <v>2</v>
      </c>
      <c r="AD32" s="37">
        <v>8</v>
      </c>
      <c r="AE32" s="37">
        <v>0</v>
      </c>
      <c r="AF32" s="37">
        <v>1</v>
      </c>
      <c r="AG32" s="37">
        <v>1</v>
      </c>
      <c r="AH32" s="37">
        <v>10</v>
      </c>
      <c r="AI32" s="37">
        <v>7</v>
      </c>
      <c r="AJ32" s="37">
        <v>3</v>
      </c>
      <c r="AK32" s="37">
        <v>1</v>
      </c>
      <c r="AL32" s="37">
        <v>0</v>
      </c>
      <c r="AM32" s="37">
        <v>0</v>
      </c>
      <c r="AN32" s="37">
        <v>7</v>
      </c>
      <c r="AO32" s="37">
        <v>9</v>
      </c>
      <c r="AP32" s="37">
        <v>3</v>
      </c>
      <c r="AQ32" s="37">
        <v>3</v>
      </c>
      <c r="AR32" s="37">
        <v>2</v>
      </c>
      <c r="AS32" s="37">
        <v>2</v>
      </c>
      <c r="AT32" s="37">
        <v>2</v>
      </c>
      <c r="AU32" s="37">
        <v>12</v>
      </c>
      <c r="AV32" s="37">
        <v>3</v>
      </c>
      <c r="AW32" s="37">
        <v>4</v>
      </c>
      <c r="AX32" s="37">
        <v>11</v>
      </c>
      <c r="AY32" s="37">
        <v>6</v>
      </c>
      <c r="AZ32" s="37">
        <v>1</v>
      </c>
      <c r="BA32" s="37">
        <v>3</v>
      </c>
      <c r="BB32" s="37">
        <v>1</v>
      </c>
    </row>
    <row r="33" spans="1:54" s="11" customFormat="1" x14ac:dyDescent="0.4">
      <c r="A33" s="51" t="str">
        <f>マスタ!B33</f>
        <v>ー</v>
      </c>
      <c r="B33" s="54" t="str">
        <f>IF(マスタ!C33="","",マスタ!C33)</f>
        <v>急性心筋梗塞患者に対するPCI実施率</v>
      </c>
      <c r="C33" s="54" t="str">
        <f>IF(マスタ!D33="","",マスタ!D33)</f>
        <v/>
      </c>
      <c r="D33" s="54" t="str">
        <f>IF(マスタ!E33="","",マスタ!E33)</f>
        <v>急性心筋梗塞患者に対するPCI実施率</v>
      </c>
      <c r="E33" s="55" t="str">
        <f>IF(マスタ!F33="","",マスタ!F33)</f>
        <v>NDB</v>
      </c>
      <c r="F33" s="54" t="s">
        <v>169</v>
      </c>
      <c r="G33" s="52" t="s">
        <v>197</v>
      </c>
      <c r="H33" s="52" t="s">
        <v>197</v>
      </c>
      <c r="I33" s="52" t="s">
        <v>197</v>
      </c>
      <c r="J33" s="52" t="s">
        <v>197</v>
      </c>
      <c r="K33" s="52" t="s">
        <v>197</v>
      </c>
      <c r="L33" s="52" t="s">
        <v>197</v>
      </c>
      <c r="M33" s="52" t="s">
        <v>197</v>
      </c>
      <c r="N33" s="52" t="s">
        <v>197</v>
      </c>
      <c r="O33" s="52" t="s">
        <v>197</v>
      </c>
      <c r="P33" s="52" t="s">
        <v>197</v>
      </c>
      <c r="Q33" s="52" t="s">
        <v>197</v>
      </c>
      <c r="R33" s="52" t="s">
        <v>197</v>
      </c>
      <c r="S33" s="52" t="s">
        <v>197</v>
      </c>
      <c r="T33" s="52" t="s">
        <v>197</v>
      </c>
      <c r="U33" s="52" t="s">
        <v>197</v>
      </c>
      <c r="V33" s="52" t="s">
        <v>197</v>
      </c>
      <c r="W33" s="52" t="s">
        <v>197</v>
      </c>
      <c r="X33" s="52" t="s">
        <v>197</v>
      </c>
      <c r="Y33" s="52" t="s">
        <v>197</v>
      </c>
      <c r="Z33" s="52" t="s">
        <v>197</v>
      </c>
      <c r="AA33" s="52" t="s">
        <v>197</v>
      </c>
      <c r="AB33" s="52" t="s">
        <v>197</v>
      </c>
      <c r="AC33" s="52" t="s">
        <v>197</v>
      </c>
      <c r="AD33" s="52" t="s">
        <v>197</v>
      </c>
      <c r="AE33" s="52" t="s">
        <v>197</v>
      </c>
      <c r="AF33" s="52" t="s">
        <v>197</v>
      </c>
      <c r="AG33" s="52" t="s">
        <v>197</v>
      </c>
      <c r="AH33" s="52" t="s">
        <v>197</v>
      </c>
      <c r="AI33" s="52" t="s">
        <v>197</v>
      </c>
      <c r="AJ33" s="52" t="s">
        <v>197</v>
      </c>
      <c r="AK33" s="52" t="s">
        <v>197</v>
      </c>
      <c r="AL33" s="52" t="s">
        <v>197</v>
      </c>
      <c r="AM33" s="52" t="s">
        <v>197</v>
      </c>
      <c r="AN33" s="52" t="s">
        <v>197</v>
      </c>
      <c r="AO33" s="52" t="s">
        <v>197</v>
      </c>
      <c r="AP33" s="52" t="s">
        <v>197</v>
      </c>
      <c r="AQ33" s="52" t="s">
        <v>197</v>
      </c>
      <c r="AR33" s="52" t="s">
        <v>197</v>
      </c>
      <c r="AS33" s="52" t="s">
        <v>197</v>
      </c>
      <c r="AT33" s="52" t="s">
        <v>197</v>
      </c>
      <c r="AU33" s="52" t="s">
        <v>197</v>
      </c>
      <c r="AV33" s="52" t="s">
        <v>197</v>
      </c>
      <c r="AW33" s="52" t="s">
        <v>197</v>
      </c>
      <c r="AX33" s="52" t="s">
        <v>197</v>
      </c>
      <c r="AY33" s="52" t="s">
        <v>197</v>
      </c>
      <c r="AZ33" s="52" t="s">
        <v>197</v>
      </c>
      <c r="BA33" s="52" t="s">
        <v>197</v>
      </c>
      <c r="BB33" s="52" t="s">
        <v>197</v>
      </c>
    </row>
    <row r="34" spans="1:54" s="11" customFormat="1" x14ac:dyDescent="0.4">
      <c r="A34" s="51" t="str">
        <f>マスタ!B34</f>
        <v>ー</v>
      </c>
      <c r="B34" s="54" t="str">
        <f>IF(マスタ!C34="","",マスタ!C34)</f>
        <v>大動脈疾患患者に対する手術件数</v>
      </c>
      <c r="C34" s="54" t="str">
        <f>IF(マスタ!D34="","",マスタ!D34)</f>
        <v/>
      </c>
      <c r="D34" s="54" t="str">
        <f>IF(マスタ!E34="","",マスタ!E34)</f>
        <v>大動脈疾患患者に対する手術件数</v>
      </c>
      <c r="E34" s="55" t="str">
        <f>IF(マスタ!F34="","",マスタ!F34)</f>
        <v>NDB</v>
      </c>
      <c r="F34" s="54" t="s">
        <v>169</v>
      </c>
      <c r="G34" s="52" t="s">
        <v>197</v>
      </c>
      <c r="H34" s="52" t="s">
        <v>197</v>
      </c>
      <c r="I34" s="52" t="s">
        <v>197</v>
      </c>
      <c r="J34" s="52" t="s">
        <v>197</v>
      </c>
      <c r="K34" s="52" t="s">
        <v>197</v>
      </c>
      <c r="L34" s="52" t="s">
        <v>197</v>
      </c>
      <c r="M34" s="52" t="s">
        <v>197</v>
      </c>
      <c r="N34" s="52" t="s">
        <v>197</v>
      </c>
      <c r="O34" s="52" t="s">
        <v>197</v>
      </c>
      <c r="P34" s="52" t="s">
        <v>197</v>
      </c>
      <c r="Q34" s="52" t="s">
        <v>197</v>
      </c>
      <c r="R34" s="52" t="s">
        <v>197</v>
      </c>
      <c r="S34" s="52" t="s">
        <v>197</v>
      </c>
      <c r="T34" s="52" t="s">
        <v>197</v>
      </c>
      <c r="U34" s="52" t="s">
        <v>197</v>
      </c>
      <c r="V34" s="52" t="s">
        <v>197</v>
      </c>
      <c r="W34" s="52" t="s">
        <v>197</v>
      </c>
      <c r="X34" s="52" t="s">
        <v>197</v>
      </c>
      <c r="Y34" s="52" t="s">
        <v>197</v>
      </c>
      <c r="Z34" s="52" t="s">
        <v>197</v>
      </c>
      <c r="AA34" s="52" t="s">
        <v>197</v>
      </c>
      <c r="AB34" s="52" t="s">
        <v>197</v>
      </c>
      <c r="AC34" s="52" t="s">
        <v>197</v>
      </c>
      <c r="AD34" s="52" t="s">
        <v>197</v>
      </c>
      <c r="AE34" s="52" t="s">
        <v>197</v>
      </c>
      <c r="AF34" s="52" t="s">
        <v>197</v>
      </c>
      <c r="AG34" s="52" t="s">
        <v>197</v>
      </c>
      <c r="AH34" s="52" t="s">
        <v>197</v>
      </c>
      <c r="AI34" s="52" t="s">
        <v>197</v>
      </c>
      <c r="AJ34" s="52" t="s">
        <v>197</v>
      </c>
      <c r="AK34" s="52" t="s">
        <v>197</v>
      </c>
      <c r="AL34" s="52" t="s">
        <v>197</v>
      </c>
      <c r="AM34" s="52" t="s">
        <v>197</v>
      </c>
      <c r="AN34" s="52" t="s">
        <v>197</v>
      </c>
      <c r="AO34" s="52" t="s">
        <v>197</v>
      </c>
      <c r="AP34" s="52" t="s">
        <v>197</v>
      </c>
      <c r="AQ34" s="52" t="s">
        <v>197</v>
      </c>
      <c r="AR34" s="52" t="s">
        <v>197</v>
      </c>
      <c r="AS34" s="52" t="s">
        <v>197</v>
      </c>
      <c r="AT34" s="52" t="s">
        <v>197</v>
      </c>
      <c r="AU34" s="52" t="s">
        <v>197</v>
      </c>
      <c r="AV34" s="52" t="s">
        <v>197</v>
      </c>
      <c r="AW34" s="52" t="s">
        <v>197</v>
      </c>
      <c r="AX34" s="52" t="s">
        <v>197</v>
      </c>
      <c r="AY34" s="52" t="s">
        <v>197</v>
      </c>
      <c r="AZ34" s="52" t="s">
        <v>197</v>
      </c>
      <c r="BA34" s="52" t="s">
        <v>197</v>
      </c>
      <c r="BB34" s="52" t="s">
        <v>197</v>
      </c>
    </row>
    <row r="35" spans="1:54" s="11" customFormat="1" x14ac:dyDescent="0.4">
      <c r="A35" s="44" t="str">
        <f>マスタ!B35</f>
        <v>●</v>
      </c>
      <c r="B35" s="9" t="str">
        <f>IF(マスタ!C35="","",マスタ!C35)</f>
        <v>PCIを施行された急性心筋梗塞患者数のうち、90分以内冠動脈再開通割合</v>
      </c>
      <c r="C35" s="9" t="str">
        <f>IF(マスタ!D35="","",マスタ!D35)</f>
        <v/>
      </c>
      <c r="D35" s="9" t="str">
        <f>IF(マスタ!E35="","",マスタ!E35)</f>
        <v>PCIを施行された急性心筋梗塞患者数のうち、90分以内冠動脈再開通割合</v>
      </c>
      <c r="E35" s="53" t="str">
        <f>IF(マスタ!F35="","",マスタ!F35)</f>
        <v>NDB</v>
      </c>
      <c r="F35" s="9" t="s">
        <v>169</v>
      </c>
      <c r="G35" s="11">
        <v>61.735989708744263</v>
      </c>
      <c r="H35" s="11">
        <v>66.351249053747168</v>
      </c>
      <c r="I35" s="11">
        <v>62.867012089810018</v>
      </c>
      <c r="J35" s="11">
        <v>54.529914529914528</v>
      </c>
      <c r="K35" s="11">
        <v>60.159010600706708</v>
      </c>
      <c r="L35" s="11">
        <v>60.585585585585591</v>
      </c>
      <c r="M35" s="11">
        <v>58.638743455497377</v>
      </c>
      <c r="N35" s="11">
        <v>58.279845956354301</v>
      </c>
      <c r="O35" s="11">
        <v>55.597867479055594</v>
      </c>
      <c r="P35" s="11">
        <v>58.82352941176471</v>
      </c>
      <c r="Q35" s="11">
        <v>61.663286004056793</v>
      </c>
      <c r="R35" s="11">
        <v>59.427904261529484</v>
      </c>
      <c r="S35" s="11">
        <v>57.873401933270976</v>
      </c>
      <c r="T35" s="11">
        <v>55.894811154253446</v>
      </c>
      <c r="U35" s="11">
        <v>58.368996671421783</v>
      </c>
      <c r="V35" s="11">
        <v>59.822419533851281</v>
      </c>
      <c r="W35" s="11">
        <v>61.673151750972764</v>
      </c>
      <c r="X35" s="11">
        <v>72.563176895306853</v>
      </c>
      <c r="Y35" s="11">
        <v>68.047337278106511</v>
      </c>
      <c r="Z35" s="11">
        <v>72.303921568627445</v>
      </c>
      <c r="AA35" s="11">
        <v>55.462184873949582</v>
      </c>
      <c r="AB35" s="11">
        <v>68.385214007782096</v>
      </c>
      <c r="AC35" s="11">
        <v>64.829396325459328</v>
      </c>
      <c r="AD35" s="11">
        <v>65.182080167670946</v>
      </c>
      <c r="AE35" s="11">
        <v>64.431137724550908</v>
      </c>
      <c r="AF35" s="11">
        <v>61.449275362318843</v>
      </c>
      <c r="AG35" s="11">
        <v>65.085536547433904</v>
      </c>
      <c r="AH35" s="11">
        <v>60.17025089605734</v>
      </c>
      <c r="AI35" s="11">
        <v>62.179234109751278</v>
      </c>
      <c r="AJ35" s="11">
        <v>60.909090909090914</v>
      </c>
      <c r="AK35" s="11">
        <v>65.217391304347828</v>
      </c>
      <c r="AL35" s="11">
        <v>61.937716262975783</v>
      </c>
      <c r="AM35" s="11">
        <v>68.181818181818173</v>
      </c>
      <c r="AN35" s="11">
        <v>62.431544359255199</v>
      </c>
      <c r="AO35" s="11">
        <v>70.772594752186592</v>
      </c>
      <c r="AP35" s="11">
        <v>59.163987138263664</v>
      </c>
      <c r="AQ35" s="11">
        <v>72.222222222222214</v>
      </c>
      <c r="AR35" s="11">
        <v>76.808510638297875</v>
      </c>
      <c r="AS35" s="11">
        <v>61.882716049382715</v>
      </c>
      <c r="AT35" s="11">
        <v>60.893854748603346</v>
      </c>
      <c r="AU35" s="11">
        <v>61.642774118558698</v>
      </c>
      <c r="AV35" s="11">
        <v>73.76543209876543</v>
      </c>
      <c r="AW35" s="11">
        <v>75.576036866359445</v>
      </c>
      <c r="AX35" s="11">
        <v>60.980810234541579</v>
      </c>
      <c r="AY35" s="11">
        <v>77.011494252873561</v>
      </c>
      <c r="AZ35" s="11">
        <v>64.842454394693206</v>
      </c>
      <c r="BA35" s="11">
        <v>69.109947643979055</v>
      </c>
      <c r="BB35" s="11">
        <v>49.47994056463596</v>
      </c>
    </row>
    <row r="36" spans="1:54" s="11" customFormat="1" x14ac:dyDescent="0.4">
      <c r="A36" s="51" t="str">
        <f>マスタ!B36</f>
        <v>ー</v>
      </c>
      <c r="B36" s="54" t="str">
        <f>IF(マスタ!C36="","",マスタ!C36)</f>
        <v>虚血性心疾患に対する心臓血管外科手術件数</v>
      </c>
      <c r="C36" s="54" t="str">
        <f>IF(マスタ!D36="","",マスタ!D36)</f>
        <v/>
      </c>
      <c r="D36" s="54" t="str">
        <f>IF(マスタ!E36="","",マスタ!E36)</f>
        <v>虚血性心疾患に対する心臓血管外科手術件数</v>
      </c>
      <c r="E36" s="55" t="str">
        <f>IF(マスタ!F36="","",マスタ!F36)</f>
        <v>NDB</v>
      </c>
      <c r="F36" s="54" t="s">
        <v>169</v>
      </c>
      <c r="G36" s="52" t="s">
        <v>197</v>
      </c>
      <c r="H36" s="52" t="s">
        <v>197</v>
      </c>
      <c r="I36" s="52" t="s">
        <v>197</v>
      </c>
      <c r="J36" s="52" t="s">
        <v>197</v>
      </c>
      <c r="K36" s="52" t="s">
        <v>197</v>
      </c>
      <c r="L36" s="52" t="s">
        <v>197</v>
      </c>
      <c r="M36" s="52" t="s">
        <v>197</v>
      </c>
      <c r="N36" s="52" t="s">
        <v>197</v>
      </c>
      <c r="O36" s="52" t="s">
        <v>197</v>
      </c>
      <c r="P36" s="52" t="s">
        <v>197</v>
      </c>
      <c r="Q36" s="52" t="s">
        <v>197</v>
      </c>
      <c r="R36" s="52" t="s">
        <v>197</v>
      </c>
      <c r="S36" s="52" t="s">
        <v>197</v>
      </c>
      <c r="T36" s="52" t="s">
        <v>197</v>
      </c>
      <c r="U36" s="52" t="s">
        <v>197</v>
      </c>
      <c r="V36" s="52" t="s">
        <v>197</v>
      </c>
      <c r="W36" s="52" t="s">
        <v>197</v>
      </c>
      <c r="X36" s="52" t="s">
        <v>197</v>
      </c>
      <c r="Y36" s="52" t="s">
        <v>197</v>
      </c>
      <c r="Z36" s="52" t="s">
        <v>197</v>
      </c>
      <c r="AA36" s="52" t="s">
        <v>197</v>
      </c>
      <c r="AB36" s="52" t="s">
        <v>197</v>
      </c>
      <c r="AC36" s="52" t="s">
        <v>197</v>
      </c>
      <c r="AD36" s="52" t="s">
        <v>197</v>
      </c>
      <c r="AE36" s="52" t="s">
        <v>197</v>
      </c>
      <c r="AF36" s="52" t="s">
        <v>197</v>
      </c>
      <c r="AG36" s="52" t="s">
        <v>197</v>
      </c>
      <c r="AH36" s="52" t="s">
        <v>197</v>
      </c>
      <c r="AI36" s="52" t="s">
        <v>197</v>
      </c>
      <c r="AJ36" s="52" t="s">
        <v>197</v>
      </c>
      <c r="AK36" s="52" t="s">
        <v>197</v>
      </c>
      <c r="AL36" s="52" t="s">
        <v>197</v>
      </c>
      <c r="AM36" s="52" t="s">
        <v>197</v>
      </c>
      <c r="AN36" s="52" t="s">
        <v>197</v>
      </c>
      <c r="AO36" s="52" t="s">
        <v>197</v>
      </c>
      <c r="AP36" s="52" t="s">
        <v>197</v>
      </c>
      <c r="AQ36" s="52" t="s">
        <v>197</v>
      </c>
      <c r="AR36" s="52" t="s">
        <v>197</v>
      </c>
      <c r="AS36" s="52" t="s">
        <v>197</v>
      </c>
      <c r="AT36" s="52" t="s">
        <v>197</v>
      </c>
      <c r="AU36" s="52" t="s">
        <v>197</v>
      </c>
      <c r="AV36" s="52" t="s">
        <v>197</v>
      </c>
      <c r="AW36" s="52" t="s">
        <v>197</v>
      </c>
      <c r="AX36" s="52" t="s">
        <v>197</v>
      </c>
      <c r="AY36" s="52" t="s">
        <v>197</v>
      </c>
      <c r="AZ36" s="52" t="s">
        <v>197</v>
      </c>
      <c r="BA36" s="52" t="s">
        <v>197</v>
      </c>
      <c r="BB36" s="52" t="s">
        <v>197</v>
      </c>
    </row>
    <row r="37" spans="1:54" s="11" customFormat="1" x14ac:dyDescent="0.4">
      <c r="A37" s="51" t="str">
        <f>マスタ!B37</f>
        <v>●</v>
      </c>
      <c r="B37" s="54" t="str">
        <f>IF(マスタ!C37="","",マスタ!C37)</f>
        <v>入院心血管リハビリテーションの実施件数</v>
      </c>
      <c r="C37" s="54" t="str">
        <f>IF(マスタ!D37="","",マスタ!D37)</f>
        <v/>
      </c>
      <c r="D37" s="54" t="str">
        <f>IF(マスタ!E37="","",マスタ!E37)</f>
        <v>入院心血管リハビリテーションの実施件数</v>
      </c>
      <c r="E37" s="55" t="str">
        <f>IF(マスタ!F37="","",マスタ!F37)</f>
        <v>NDB</v>
      </c>
      <c r="F37" s="54" t="s">
        <v>169</v>
      </c>
      <c r="G37" s="52" t="s">
        <v>197</v>
      </c>
      <c r="H37" s="52" t="s">
        <v>197</v>
      </c>
      <c r="I37" s="52" t="s">
        <v>197</v>
      </c>
      <c r="J37" s="52" t="s">
        <v>197</v>
      </c>
      <c r="K37" s="52" t="s">
        <v>197</v>
      </c>
      <c r="L37" s="52" t="s">
        <v>197</v>
      </c>
      <c r="M37" s="52" t="s">
        <v>197</v>
      </c>
      <c r="N37" s="52" t="s">
        <v>197</v>
      </c>
      <c r="O37" s="52" t="s">
        <v>197</v>
      </c>
      <c r="P37" s="52" t="s">
        <v>197</v>
      </c>
      <c r="Q37" s="52" t="s">
        <v>197</v>
      </c>
      <c r="R37" s="52" t="s">
        <v>197</v>
      </c>
      <c r="S37" s="52" t="s">
        <v>197</v>
      </c>
      <c r="T37" s="52" t="s">
        <v>197</v>
      </c>
      <c r="U37" s="52" t="s">
        <v>197</v>
      </c>
      <c r="V37" s="52" t="s">
        <v>197</v>
      </c>
      <c r="W37" s="52" t="s">
        <v>197</v>
      </c>
      <c r="X37" s="52" t="s">
        <v>197</v>
      </c>
      <c r="Y37" s="52" t="s">
        <v>197</v>
      </c>
      <c r="Z37" s="52" t="s">
        <v>197</v>
      </c>
      <c r="AA37" s="52" t="s">
        <v>197</v>
      </c>
      <c r="AB37" s="52" t="s">
        <v>197</v>
      </c>
      <c r="AC37" s="52" t="s">
        <v>197</v>
      </c>
      <c r="AD37" s="52" t="s">
        <v>197</v>
      </c>
      <c r="AE37" s="52" t="s">
        <v>197</v>
      </c>
      <c r="AF37" s="52" t="s">
        <v>197</v>
      </c>
      <c r="AG37" s="52" t="s">
        <v>197</v>
      </c>
      <c r="AH37" s="52" t="s">
        <v>197</v>
      </c>
      <c r="AI37" s="52" t="s">
        <v>197</v>
      </c>
      <c r="AJ37" s="52" t="s">
        <v>197</v>
      </c>
      <c r="AK37" s="52" t="s">
        <v>197</v>
      </c>
      <c r="AL37" s="52" t="s">
        <v>197</v>
      </c>
      <c r="AM37" s="52" t="s">
        <v>197</v>
      </c>
      <c r="AN37" s="52" t="s">
        <v>197</v>
      </c>
      <c r="AO37" s="52" t="s">
        <v>197</v>
      </c>
      <c r="AP37" s="52" t="s">
        <v>197</v>
      </c>
      <c r="AQ37" s="52" t="s">
        <v>197</v>
      </c>
      <c r="AR37" s="52" t="s">
        <v>197</v>
      </c>
      <c r="AS37" s="52" t="s">
        <v>197</v>
      </c>
      <c r="AT37" s="52" t="s">
        <v>197</v>
      </c>
      <c r="AU37" s="52" t="s">
        <v>197</v>
      </c>
      <c r="AV37" s="52" t="s">
        <v>197</v>
      </c>
      <c r="AW37" s="52" t="s">
        <v>197</v>
      </c>
      <c r="AX37" s="52" t="s">
        <v>197</v>
      </c>
      <c r="AY37" s="52" t="s">
        <v>197</v>
      </c>
      <c r="AZ37" s="52" t="s">
        <v>197</v>
      </c>
      <c r="BA37" s="52" t="s">
        <v>197</v>
      </c>
      <c r="BB37" s="52" t="s">
        <v>197</v>
      </c>
    </row>
    <row r="38" spans="1:54" s="11" customFormat="1" x14ac:dyDescent="0.4">
      <c r="A38" s="44" t="str">
        <f>マスタ!B38</f>
        <v>ー</v>
      </c>
      <c r="B38" s="9" t="str">
        <f>IF(マスタ!C38="","",マスタ!C38)</f>
        <v>虚血性心疾患及び心血管疾患の退院患者平均在院日数</v>
      </c>
      <c r="C38" s="9" t="str">
        <f>IF(マスタ!D38="","",マスタ!D38)</f>
        <v>虚血性心疾患の退院患者平均在院日数</v>
      </c>
      <c r="D38" s="9" t="str">
        <f>IF(マスタ!E38="","",マスタ!E38)</f>
        <v>虚血性心疾患及び心血管疾患の退院患者平均在院日数（虚血性心疾患の退院患者平均在院日数）</v>
      </c>
      <c r="E38" s="53" t="str">
        <f>IF(マスタ!F38="","",マスタ!F38)</f>
        <v>患者調査</v>
      </c>
      <c r="F38" s="7" t="s">
        <v>170</v>
      </c>
      <c r="G38" s="13">
        <v>7.9</v>
      </c>
      <c r="H38" s="12">
        <v>8.6</v>
      </c>
      <c r="I38" s="12">
        <v>7.9</v>
      </c>
      <c r="J38" s="12">
        <v>7.7</v>
      </c>
      <c r="K38" s="12">
        <v>7.5</v>
      </c>
      <c r="L38" s="12">
        <v>7.8</v>
      </c>
      <c r="M38" s="12">
        <v>7.3</v>
      </c>
      <c r="N38" s="12">
        <v>8.6</v>
      </c>
      <c r="O38" s="12">
        <v>7</v>
      </c>
      <c r="P38" s="12">
        <v>30.1</v>
      </c>
      <c r="Q38" s="12">
        <v>6.3</v>
      </c>
      <c r="R38" s="12">
        <v>8.6</v>
      </c>
      <c r="S38" s="12">
        <v>5.5</v>
      </c>
      <c r="T38" s="12">
        <v>5.9</v>
      </c>
      <c r="U38" s="12">
        <v>11.1</v>
      </c>
      <c r="V38" s="12">
        <v>6.9</v>
      </c>
      <c r="W38" s="12">
        <v>6.2</v>
      </c>
      <c r="X38" s="12">
        <v>6.4</v>
      </c>
      <c r="Y38" s="12">
        <v>7</v>
      </c>
      <c r="Z38" s="12">
        <v>6.8</v>
      </c>
      <c r="AA38" s="12">
        <v>12.9</v>
      </c>
      <c r="AB38" s="12">
        <v>9.1999999999999993</v>
      </c>
      <c r="AC38" s="12">
        <v>6.5</v>
      </c>
      <c r="AD38" s="12">
        <v>5.7</v>
      </c>
      <c r="AE38" s="12">
        <v>5.0999999999999996</v>
      </c>
      <c r="AF38" s="12">
        <v>6.3</v>
      </c>
      <c r="AG38" s="12">
        <v>5.0999999999999996</v>
      </c>
      <c r="AH38" s="12">
        <v>9.1999999999999993</v>
      </c>
      <c r="AI38" s="12">
        <v>7.3</v>
      </c>
      <c r="AJ38" s="12">
        <v>5.8</v>
      </c>
      <c r="AK38" s="12">
        <v>6.3</v>
      </c>
      <c r="AL38" s="12">
        <v>6.6</v>
      </c>
      <c r="AM38" s="12">
        <v>6.9</v>
      </c>
      <c r="AN38" s="12">
        <v>6.5</v>
      </c>
      <c r="AO38" s="12">
        <v>5.9</v>
      </c>
      <c r="AP38" s="12">
        <v>10.1</v>
      </c>
      <c r="AQ38" s="12">
        <v>11</v>
      </c>
      <c r="AR38" s="12">
        <v>5.9</v>
      </c>
      <c r="AS38" s="12">
        <v>15.8</v>
      </c>
      <c r="AT38" s="12">
        <v>7.3</v>
      </c>
      <c r="AU38" s="12">
        <v>8.3000000000000007</v>
      </c>
      <c r="AV38" s="12">
        <v>7</v>
      </c>
      <c r="AW38" s="12">
        <v>7.1</v>
      </c>
      <c r="AX38" s="12">
        <v>11.6</v>
      </c>
      <c r="AY38" s="12">
        <v>5.7</v>
      </c>
      <c r="AZ38" s="12">
        <v>5.0999999999999996</v>
      </c>
      <c r="BA38" s="12">
        <v>7.6</v>
      </c>
      <c r="BB38" s="12">
        <v>5.8</v>
      </c>
    </row>
    <row r="39" spans="1:54" s="11" customFormat="1" x14ac:dyDescent="0.4">
      <c r="A39" s="44" t="str">
        <f>マスタ!B39</f>
        <v>ー</v>
      </c>
      <c r="B39" s="9" t="str">
        <f>IF(マスタ!C39="","",マスタ!C39)</f>
        <v>虚血性心疾患及び心血管疾患の退院患者平均在院日数</v>
      </c>
      <c r="C39" s="9" t="str">
        <f>IF(マスタ!D39="","",マスタ!D39)</f>
        <v>心血管疾患疾患により退院患者平均在院日数</v>
      </c>
      <c r="D39" s="9" t="str">
        <f>IF(マスタ!E39="","",マスタ!E39)</f>
        <v>虚血性心疾患及び心血管疾患の退院患者平均在院日数（心血管疾患疾患により退院患者平均在院日数）</v>
      </c>
      <c r="E39" s="53" t="str">
        <f>IF(マスタ!F39="","",マスタ!F39)</f>
        <v>患者調査</v>
      </c>
      <c r="F39" s="7" t="s">
        <v>170</v>
      </c>
      <c r="G39" s="13">
        <v>18</v>
      </c>
      <c r="H39" s="12">
        <v>20.9</v>
      </c>
      <c r="I39" s="12">
        <v>17.100000000000001</v>
      </c>
      <c r="J39" s="12">
        <v>20.8</v>
      </c>
      <c r="K39" s="12">
        <v>13.4</v>
      </c>
      <c r="L39" s="12">
        <v>18.100000000000001</v>
      </c>
      <c r="M39" s="12">
        <v>19.7</v>
      </c>
      <c r="N39" s="12">
        <v>19.100000000000001</v>
      </c>
      <c r="O39" s="12">
        <v>15</v>
      </c>
      <c r="P39" s="12">
        <v>27.9</v>
      </c>
      <c r="Q39" s="12">
        <v>17.8</v>
      </c>
      <c r="R39" s="12">
        <v>17</v>
      </c>
      <c r="S39" s="12">
        <v>18.3</v>
      </c>
      <c r="T39" s="12">
        <v>13.1</v>
      </c>
      <c r="U39" s="12">
        <v>13.7</v>
      </c>
      <c r="V39" s="12">
        <v>20.2</v>
      </c>
      <c r="W39" s="12">
        <v>21.3</v>
      </c>
      <c r="X39" s="12">
        <v>20.3</v>
      </c>
      <c r="Y39" s="12">
        <v>17.100000000000001</v>
      </c>
      <c r="Z39" s="12">
        <v>17</v>
      </c>
      <c r="AA39" s="12">
        <v>17.7</v>
      </c>
      <c r="AB39" s="12">
        <v>14.8</v>
      </c>
      <c r="AC39" s="12">
        <v>15.3</v>
      </c>
      <c r="AD39" s="12">
        <v>13.4</v>
      </c>
      <c r="AE39" s="12">
        <v>14.9</v>
      </c>
      <c r="AF39" s="12">
        <v>17.600000000000001</v>
      </c>
      <c r="AG39" s="12">
        <v>17.5</v>
      </c>
      <c r="AH39" s="12">
        <v>19.100000000000001</v>
      </c>
      <c r="AI39" s="12">
        <v>20</v>
      </c>
      <c r="AJ39" s="12">
        <v>15.2</v>
      </c>
      <c r="AK39" s="12">
        <v>14.4</v>
      </c>
      <c r="AL39" s="12">
        <v>18.899999999999999</v>
      </c>
      <c r="AM39" s="12">
        <v>16.8</v>
      </c>
      <c r="AN39" s="12">
        <v>19.8</v>
      </c>
      <c r="AO39" s="12">
        <v>19.8</v>
      </c>
      <c r="AP39" s="12">
        <v>26</v>
      </c>
      <c r="AQ39" s="12">
        <v>22.8</v>
      </c>
      <c r="AR39" s="12">
        <v>14.7</v>
      </c>
      <c r="AS39" s="12">
        <v>19.5</v>
      </c>
      <c r="AT39" s="12">
        <v>20.9</v>
      </c>
      <c r="AU39" s="12">
        <v>21.8</v>
      </c>
      <c r="AV39" s="12">
        <v>29.7</v>
      </c>
      <c r="AW39" s="12">
        <v>40.1</v>
      </c>
      <c r="AX39" s="12">
        <v>30.3</v>
      </c>
      <c r="AY39" s="12">
        <v>14.2</v>
      </c>
      <c r="AZ39" s="12">
        <v>18.5</v>
      </c>
      <c r="BA39" s="12">
        <v>23.6</v>
      </c>
      <c r="BB39" s="12">
        <v>13.4</v>
      </c>
    </row>
    <row r="40" spans="1:54" s="11" customFormat="1" x14ac:dyDescent="0.4">
      <c r="A40" s="44" t="str">
        <f>マスタ!B40</f>
        <v>ー</v>
      </c>
      <c r="B40" s="9" t="str">
        <f>IF(マスタ!C40="","",マスタ!C40)</f>
        <v>在宅等生活の場に復帰した虚血性心疾患及び大動脈疾患患者の割合</v>
      </c>
      <c r="C40" s="9" t="str">
        <f>IF(マスタ!D40="","",マスタ!D40)</f>
        <v>在宅等生活の場に復帰した虚血性心疾患患者の割合</v>
      </c>
      <c r="D40" s="9" t="str">
        <f>IF(マスタ!E40="","",マスタ!E40)</f>
        <v>在宅等生活の場に復帰した虚血性心疾患及び大動脈疾患患者の割合（在宅等生活の場に復帰した虚血性心疾患患者の割合）</v>
      </c>
      <c r="E40" s="53" t="str">
        <f>IF(マスタ!F40="","",マスタ!F40)</f>
        <v>患者調査</v>
      </c>
      <c r="F40" s="7" t="s">
        <v>170</v>
      </c>
      <c r="G40" s="11">
        <v>93.678160919540247</v>
      </c>
      <c r="H40" s="11">
        <v>95.7</v>
      </c>
      <c r="I40" s="11">
        <v>86.7</v>
      </c>
      <c r="J40" s="11">
        <v>88.1</v>
      </c>
      <c r="K40" s="11">
        <v>95</v>
      </c>
      <c r="L40" s="11">
        <v>93</v>
      </c>
      <c r="M40" s="11">
        <v>92.8</v>
      </c>
      <c r="N40" s="11">
        <v>89</v>
      </c>
      <c r="O40" s="11">
        <v>95.2</v>
      </c>
      <c r="P40" s="11">
        <v>93.4</v>
      </c>
      <c r="Q40" s="11">
        <v>93.7</v>
      </c>
      <c r="R40" s="11">
        <v>95.5</v>
      </c>
      <c r="S40" s="11">
        <v>96.1</v>
      </c>
      <c r="T40" s="11">
        <v>94.3</v>
      </c>
      <c r="U40" s="11">
        <v>94</v>
      </c>
      <c r="V40" s="11">
        <v>90.5</v>
      </c>
      <c r="W40" s="11">
        <v>92</v>
      </c>
      <c r="X40" s="11">
        <v>94.3</v>
      </c>
      <c r="Y40" s="11">
        <v>93.1</v>
      </c>
      <c r="Z40" s="11">
        <v>93</v>
      </c>
      <c r="AA40" s="11">
        <v>93.6</v>
      </c>
      <c r="AB40" s="11">
        <v>93.7</v>
      </c>
      <c r="AC40" s="11">
        <v>91.5</v>
      </c>
      <c r="AD40" s="11">
        <v>94</v>
      </c>
      <c r="AE40" s="11">
        <v>94.8</v>
      </c>
      <c r="AF40" s="11">
        <v>93.5</v>
      </c>
      <c r="AG40" s="11">
        <v>94.4</v>
      </c>
      <c r="AH40" s="11">
        <v>93.7</v>
      </c>
      <c r="AI40" s="11">
        <v>94.4</v>
      </c>
      <c r="AJ40" s="11">
        <v>93.8</v>
      </c>
      <c r="AK40" s="11">
        <v>89</v>
      </c>
      <c r="AL40" s="11">
        <v>92.4</v>
      </c>
      <c r="AM40" s="11">
        <v>92.2</v>
      </c>
      <c r="AN40" s="11">
        <v>92.1</v>
      </c>
      <c r="AO40" s="11">
        <v>91.2</v>
      </c>
      <c r="AP40" s="11">
        <v>93.4</v>
      </c>
      <c r="AQ40" s="11">
        <v>90.5</v>
      </c>
      <c r="AR40" s="11">
        <v>95.3</v>
      </c>
      <c r="AS40" s="11">
        <v>94.6</v>
      </c>
      <c r="AT40" s="11">
        <v>93.6</v>
      </c>
      <c r="AU40" s="11">
        <v>90.7</v>
      </c>
      <c r="AV40" s="11">
        <v>91.2</v>
      </c>
      <c r="AW40" s="11">
        <v>94.8</v>
      </c>
      <c r="AX40" s="11">
        <v>89.4</v>
      </c>
      <c r="AY40" s="11">
        <v>96.8</v>
      </c>
      <c r="AZ40" s="11">
        <v>93.7</v>
      </c>
      <c r="BA40" s="11">
        <v>93</v>
      </c>
      <c r="BB40" s="11">
        <v>94.2</v>
      </c>
    </row>
    <row r="41" spans="1:54" s="11" customFormat="1" x14ac:dyDescent="0.4">
      <c r="A41" s="44" t="str">
        <f>マスタ!B41</f>
        <v>ー</v>
      </c>
      <c r="B41" s="9" t="str">
        <f>IF(マスタ!C41="","",マスタ!C41)</f>
        <v>在宅等生活の場に復帰した虚血性心疾患及び大動脈疾患患者の割合</v>
      </c>
      <c r="C41" s="9" t="str">
        <f>IF(マスタ!D41="","",マスタ!D41)</f>
        <v>在宅等生活の場に復帰した大動脈疾患患者の割合</v>
      </c>
      <c r="D41" s="9" t="str">
        <f>IF(マスタ!E41="","",マスタ!E41)</f>
        <v>在宅等生活の場に復帰した虚血性心疾患及び大動脈疾患患者の割合（在宅等生活の場に復帰した大動脈疾患患者の割合）</v>
      </c>
      <c r="E41" s="53" t="str">
        <f>IF(マスタ!F41="","",マスタ!F41)</f>
        <v>患者調査</v>
      </c>
      <c r="F41" s="7" t="s">
        <v>170</v>
      </c>
      <c r="G41" s="11">
        <v>75</v>
      </c>
      <c r="H41" s="11">
        <v>75.5</v>
      </c>
      <c r="I41" s="11">
        <v>66.099999999999994</v>
      </c>
      <c r="J41" s="11">
        <v>76.8</v>
      </c>
      <c r="K41" s="11">
        <v>80.2</v>
      </c>
      <c r="L41" s="11">
        <v>64.3</v>
      </c>
      <c r="M41" s="11">
        <v>75.599999999999994</v>
      </c>
      <c r="N41" s="11">
        <v>64.8</v>
      </c>
      <c r="O41" s="11">
        <v>73.099999999999994</v>
      </c>
      <c r="P41" s="11">
        <v>69</v>
      </c>
      <c r="Q41" s="11">
        <v>71.599999999999994</v>
      </c>
      <c r="R41" s="11">
        <v>79.400000000000006</v>
      </c>
      <c r="S41" s="11">
        <v>75.900000000000006</v>
      </c>
      <c r="T41" s="11">
        <v>78.2</v>
      </c>
      <c r="U41" s="11">
        <v>78.3</v>
      </c>
      <c r="V41" s="11">
        <v>74.5</v>
      </c>
      <c r="W41" s="11">
        <v>63.5</v>
      </c>
      <c r="X41" s="11">
        <v>78.8</v>
      </c>
      <c r="Y41" s="11">
        <v>79.2</v>
      </c>
      <c r="Z41" s="11">
        <v>71.400000000000006</v>
      </c>
      <c r="AA41" s="11">
        <v>73.3</v>
      </c>
      <c r="AB41" s="11">
        <v>72.099999999999994</v>
      </c>
      <c r="AC41" s="11">
        <v>69.8</v>
      </c>
      <c r="AD41" s="11">
        <v>72.8</v>
      </c>
      <c r="AE41" s="11">
        <v>61</v>
      </c>
      <c r="AF41" s="11">
        <v>80.5</v>
      </c>
      <c r="AG41" s="11">
        <v>77.7</v>
      </c>
      <c r="AH41" s="11">
        <v>76.900000000000006</v>
      </c>
      <c r="AI41" s="11">
        <v>73.7</v>
      </c>
      <c r="AJ41" s="11">
        <v>74.7</v>
      </c>
      <c r="AK41" s="11">
        <v>69.3</v>
      </c>
      <c r="AL41" s="11">
        <v>77.8</v>
      </c>
      <c r="AM41" s="11">
        <v>78.3</v>
      </c>
      <c r="AN41" s="11">
        <v>75.5</v>
      </c>
      <c r="AO41" s="11">
        <v>75.7</v>
      </c>
      <c r="AP41" s="11">
        <v>80.8</v>
      </c>
      <c r="AQ41" s="11">
        <v>44.9</v>
      </c>
      <c r="AR41" s="11">
        <v>65.3</v>
      </c>
      <c r="AS41" s="11">
        <v>64.7</v>
      </c>
      <c r="AT41" s="11">
        <v>72.3</v>
      </c>
      <c r="AU41" s="11">
        <v>70.3</v>
      </c>
      <c r="AV41" s="11">
        <v>78.599999999999994</v>
      </c>
      <c r="AW41" s="11">
        <v>67.3</v>
      </c>
      <c r="AX41" s="11">
        <v>56.9</v>
      </c>
      <c r="AY41" s="11">
        <v>65.099999999999994</v>
      </c>
      <c r="AZ41" s="11">
        <v>73.599999999999994</v>
      </c>
      <c r="BA41" s="11">
        <v>73.599999999999994</v>
      </c>
      <c r="BB41" s="11">
        <v>73.7</v>
      </c>
    </row>
    <row r="42" spans="1:54" s="11" customFormat="1" x14ac:dyDescent="0.4">
      <c r="A42" s="44" t="str">
        <f>マスタ!B42</f>
        <v>ー</v>
      </c>
      <c r="B42" s="9" t="str">
        <f>IF(マスタ!C42="","",マスタ!C42)</f>
        <v>心不全緩和ケアトレーニングコース受講者数</v>
      </c>
      <c r="C42" s="9" t="str">
        <f>IF(マスタ!D42="","",マスタ!D42)</f>
        <v/>
      </c>
      <c r="D42" s="9" t="str">
        <f>IF(マスタ!E42="","",マスタ!E42)</f>
        <v>心不全緩和ケアトレーニングコース受講者数</v>
      </c>
      <c r="E42" s="53" t="str">
        <f>IF(マスタ!F42="","",マスタ!F42)</f>
        <v>心不全学会</v>
      </c>
      <c r="F42" s="7" t="s">
        <v>186</v>
      </c>
      <c r="G42" s="2">
        <v>2098</v>
      </c>
      <c r="H42" s="2">
        <v>85</v>
      </c>
      <c r="I42" s="2">
        <v>35</v>
      </c>
      <c r="J42" s="2">
        <v>24</v>
      </c>
      <c r="K42" s="2">
        <v>43</v>
      </c>
      <c r="L42" s="2">
        <v>13</v>
      </c>
      <c r="M42" s="2">
        <v>24</v>
      </c>
      <c r="N42" s="2">
        <v>38</v>
      </c>
      <c r="O42" s="2">
        <v>39</v>
      </c>
      <c r="P42" s="2">
        <v>28</v>
      </c>
      <c r="Q42" s="2">
        <v>32</v>
      </c>
      <c r="R42" s="2">
        <v>63</v>
      </c>
      <c r="S42" s="2">
        <v>50</v>
      </c>
      <c r="T42" s="2">
        <v>249</v>
      </c>
      <c r="U42" s="2">
        <v>120</v>
      </c>
      <c r="V42" s="2">
        <v>28</v>
      </c>
      <c r="W42" s="2">
        <v>18</v>
      </c>
      <c r="X42" s="2">
        <v>22</v>
      </c>
      <c r="Y42" s="2">
        <v>18</v>
      </c>
      <c r="Z42" s="2">
        <v>11</v>
      </c>
      <c r="AA42" s="2">
        <v>39</v>
      </c>
      <c r="AB42" s="2">
        <v>32</v>
      </c>
      <c r="AC42" s="2">
        <v>62</v>
      </c>
      <c r="AD42" s="2">
        <v>105</v>
      </c>
      <c r="AE42" s="2">
        <v>33</v>
      </c>
      <c r="AF42" s="2">
        <v>31</v>
      </c>
      <c r="AG42" s="2">
        <v>62</v>
      </c>
      <c r="AH42" s="2">
        <v>148</v>
      </c>
      <c r="AI42" s="2">
        <v>103</v>
      </c>
      <c r="AJ42" s="2">
        <v>20</v>
      </c>
      <c r="AK42" s="2">
        <v>17</v>
      </c>
      <c r="AL42" s="2">
        <v>12</v>
      </c>
      <c r="AM42" s="2">
        <v>19</v>
      </c>
      <c r="AN42" s="2">
        <v>48</v>
      </c>
      <c r="AO42" s="2">
        <v>35</v>
      </c>
      <c r="AP42" s="2">
        <v>20</v>
      </c>
      <c r="AQ42" s="2">
        <v>10</v>
      </c>
      <c r="AR42" s="2">
        <v>20</v>
      </c>
      <c r="AS42" s="2">
        <v>26</v>
      </c>
      <c r="AT42" s="2">
        <v>11</v>
      </c>
      <c r="AU42" s="2">
        <v>139</v>
      </c>
      <c r="AV42" s="2">
        <v>18</v>
      </c>
      <c r="AW42" s="2">
        <v>26</v>
      </c>
      <c r="AX42" s="2">
        <v>34</v>
      </c>
      <c r="AY42" s="2">
        <v>24</v>
      </c>
      <c r="AZ42" s="2">
        <v>11</v>
      </c>
      <c r="BA42" s="2">
        <v>31</v>
      </c>
      <c r="BB42" s="2">
        <v>22</v>
      </c>
    </row>
    <row r="43" spans="1:54" s="11" customFormat="1" x14ac:dyDescent="0.4">
      <c r="A43" s="51" t="str">
        <f>マスタ!B43</f>
        <v>ー</v>
      </c>
      <c r="B43" s="54" t="str">
        <f>IF(マスタ!C43="","",マスタ!C43)</f>
        <v>心血管疾患に対する療養・就労両立支援の実施件数</v>
      </c>
      <c r="C43" s="54" t="str">
        <f>IF(マスタ!D43="","",マスタ!D43)</f>
        <v/>
      </c>
      <c r="D43" s="54" t="str">
        <f>IF(マスタ!E43="","",マスタ!E43)</f>
        <v>心血管疾患に対する療養・就労両立支援の実施件数</v>
      </c>
      <c r="E43" s="55" t="str">
        <f>IF(マスタ!F43="","",マスタ!F43)</f>
        <v>NDB</v>
      </c>
      <c r="F43" s="54" t="s">
        <v>169</v>
      </c>
      <c r="G43" s="52" t="s">
        <v>197</v>
      </c>
      <c r="H43" s="52" t="s">
        <v>197</v>
      </c>
      <c r="I43" s="52" t="s">
        <v>197</v>
      </c>
      <c r="J43" s="52" t="s">
        <v>197</v>
      </c>
      <c r="K43" s="52" t="s">
        <v>197</v>
      </c>
      <c r="L43" s="52" t="s">
        <v>197</v>
      </c>
      <c r="M43" s="52" t="s">
        <v>197</v>
      </c>
      <c r="N43" s="52" t="s">
        <v>197</v>
      </c>
      <c r="O43" s="52" t="s">
        <v>197</v>
      </c>
      <c r="P43" s="52" t="s">
        <v>197</v>
      </c>
      <c r="Q43" s="52" t="s">
        <v>197</v>
      </c>
      <c r="R43" s="52" t="s">
        <v>197</v>
      </c>
      <c r="S43" s="52" t="s">
        <v>197</v>
      </c>
      <c r="T43" s="52" t="s">
        <v>197</v>
      </c>
      <c r="U43" s="52" t="s">
        <v>197</v>
      </c>
      <c r="V43" s="52" t="s">
        <v>197</v>
      </c>
      <c r="W43" s="52" t="s">
        <v>197</v>
      </c>
      <c r="X43" s="52" t="s">
        <v>197</v>
      </c>
      <c r="Y43" s="52" t="s">
        <v>197</v>
      </c>
      <c r="Z43" s="52" t="s">
        <v>197</v>
      </c>
      <c r="AA43" s="52" t="s">
        <v>197</v>
      </c>
      <c r="AB43" s="52" t="s">
        <v>197</v>
      </c>
      <c r="AC43" s="52" t="s">
        <v>197</v>
      </c>
      <c r="AD43" s="52" t="s">
        <v>197</v>
      </c>
      <c r="AE43" s="52" t="s">
        <v>197</v>
      </c>
      <c r="AF43" s="52" t="s">
        <v>197</v>
      </c>
      <c r="AG43" s="52" t="s">
        <v>197</v>
      </c>
      <c r="AH43" s="52" t="s">
        <v>197</v>
      </c>
      <c r="AI43" s="52" t="s">
        <v>197</v>
      </c>
      <c r="AJ43" s="52" t="s">
        <v>197</v>
      </c>
      <c r="AK43" s="52" t="s">
        <v>197</v>
      </c>
      <c r="AL43" s="52" t="s">
        <v>197</v>
      </c>
      <c r="AM43" s="52" t="s">
        <v>197</v>
      </c>
      <c r="AN43" s="52" t="s">
        <v>197</v>
      </c>
      <c r="AO43" s="52" t="s">
        <v>197</v>
      </c>
      <c r="AP43" s="52" t="s">
        <v>197</v>
      </c>
      <c r="AQ43" s="52" t="s">
        <v>197</v>
      </c>
      <c r="AR43" s="52" t="s">
        <v>197</v>
      </c>
      <c r="AS43" s="52" t="s">
        <v>197</v>
      </c>
      <c r="AT43" s="52" t="s">
        <v>197</v>
      </c>
      <c r="AU43" s="52" t="s">
        <v>197</v>
      </c>
      <c r="AV43" s="52" t="s">
        <v>197</v>
      </c>
      <c r="AW43" s="52" t="s">
        <v>197</v>
      </c>
      <c r="AX43" s="52" t="s">
        <v>197</v>
      </c>
      <c r="AY43" s="52" t="s">
        <v>197</v>
      </c>
      <c r="AZ43" s="52" t="s">
        <v>197</v>
      </c>
      <c r="BA43" s="52" t="s">
        <v>197</v>
      </c>
      <c r="BB43" s="52" t="s">
        <v>197</v>
      </c>
    </row>
    <row r="44" spans="1:54" s="11" customFormat="1" x14ac:dyDescent="0.4">
      <c r="A44" s="51" t="str">
        <f>マスタ!B44</f>
        <v>ー</v>
      </c>
      <c r="B44" s="54" t="str">
        <f>IF(マスタ!C44="","",マスタ!C44)</f>
        <v>心血管疾患患者における地域連携計画書作成等の実施件数</v>
      </c>
      <c r="C44" s="54" t="str">
        <f>IF(マスタ!D44="","",マスタ!D44)</f>
        <v/>
      </c>
      <c r="D44" s="54" t="str">
        <f>IF(マスタ!E44="","",マスタ!E44)</f>
        <v>心血管疾患患者における地域連携計画書作成等の実施件数</v>
      </c>
      <c r="E44" s="55" t="str">
        <f>IF(マスタ!F44="","",マスタ!F44)</f>
        <v>NDB</v>
      </c>
      <c r="F44" s="54" t="s">
        <v>169</v>
      </c>
      <c r="G44" s="52" t="s">
        <v>197</v>
      </c>
      <c r="H44" s="52" t="s">
        <v>197</v>
      </c>
      <c r="I44" s="52" t="s">
        <v>197</v>
      </c>
      <c r="J44" s="52" t="s">
        <v>197</v>
      </c>
      <c r="K44" s="52" t="s">
        <v>197</v>
      </c>
      <c r="L44" s="52" t="s">
        <v>197</v>
      </c>
      <c r="M44" s="52" t="s">
        <v>197</v>
      </c>
      <c r="N44" s="52" t="s">
        <v>197</v>
      </c>
      <c r="O44" s="52" t="s">
        <v>197</v>
      </c>
      <c r="P44" s="52" t="s">
        <v>197</v>
      </c>
      <c r="Q44" s="52" t="s">
        <v>197</v>
      </c>
      <c r="R44" s="52" t="s">
        <v>197</v>
      </c>
      <c r="S44" s="52" t="s">
        <v>197</v>
      </c>
      <c r="T44" s="52" t="s">
        <v>197</v>
      </c>
      <c r="U44" s="52" t="s">
        <v>197</v>
      </c>
      <c r="V44" s="52" t="s">
        <v>197</v>
      </c>
      <c r="W44" s="52" t="s">
        <v>197</v>
      </c>
      <c r="X44" s="52" t="s">
        <v>197</v>
      </c>
      <c r="Y44" s="52" t="s">
        <v>197</v>
      </c>
      <c r="Z44" s="52" t="s">
        <v>197</v>
      </c>
      <c r="AA44" s="52" t="s">
        <v>197</v>
      </c>
      <c r="AB44" s="52" t="s">
        <v>197</v>
      </c>
      <c r="AC44" s="52" t="s">
        <v>197</v>
      </c>
      <c r="AD44" s="52" t="s">
        <v>197</v>
      </c>
      <c r="AE44" s="52" t="s">
        <v>197</v>
      </c>
      <c r="AF44" s="52" t="s">
        <v>197</v>
      </c>
      <c r="AG44" s="52" t="s">
        <v>197</v>
      </c>
      <c r="AH44" s="52" t="s">
        <v>197</v>
      </c>
      <c r="AI44" s="52" t="s">
        <v>197</v>
      </c>
      <c r="AJ44" s="52" t="s">
        <v>197</v>
      </c>
      <c r="AK44" s="52" t="s">
        <v>197</v>
      </c>
      <c r="AL44" s="52" t="s">
        <v>197</v>
      </c>
      <c r="AM44" s="52" t="s">
        <v>197</v>
      </c>
      <c r="AN44" s="52" t="s">
        <v>197</v>
      </c>
      <c r="AO44" s="52" t="s">
        <v>197</v>
      </c>
      <c r="AP44" s="52" t="s">
        <v>197</v>
      </c>
      <c r="AQ44" s="52" t="s">
        <v>197</v>
      </c>
      <c r="AR44" s="52" t="s">
        <v>197</v>
      </c>
      <c r="AS44" s="52" t="s">
        <v>197</v>
      </c>
      <c r="AT44" s="52" t="s">
        <v>197</v>
      </c>
      <c r="AU44" s="52" t="s">
        <v>197</v>
      </c>
      <c r="AV44" s="52" t="s">
        <v>197</v>
      </c>
      <c r="AW44" s="52" t="s">
        <v>197</v>
      </c>
      <c r="AX44" s="52" t="s">
        <v>197</v>
      </c>
      <c r="AY44" s="52" t="s">
        <v>197</v>
      </c>
      <c r="AZ44" s="52" t="s">
        <v>197</v>
      </c>
      <c r="BA44" s="52" t="s">
        <v>197</v>
      </c>
      <c r="BB44" s="52" t="s">
        <v>197</v>
      </c>
    </row>
    <row r="45" spans="1:54" s="11" customFormat="1" x14ac:dyDescent="0.4">
      <c r="A45" s="51" t="str">
        <f>マスタ!B45</f>
        <v>●</v>
      </c>
      <c r="B45" s="54" t="str">
        <f>IF(マスタ!C45="","",マスタ!C45)</f>
        <v>外来心血管リハビリテーションの実施件数</v>
      </c>
      <c r="C45" s="54" t="str">
        <f>IF(マスタ!D45="","",マスタ!D45)</f>
        <v/>
      </c>
      <c r="D45" s="54" t="str">
        <f>IF(マスタ!E45="","",マスタ!E45)</f>
        <v>外来心血管リハビリテーションの実施件数</v>
      </c>
      <c r="E45" s="55" t="str">
        <f>IF(マスタ!F45="","",マスタ!F45)</f>
        <v>NDB</v>
      </c>
      <c r="F45" s="54" t="s">
        <v>169</v>
      </c>
      <c r="G45" s="52" t="s">
        <v>197</v>
      </c>
      <c r="H45" s="52" t="s">
        <v>197</v>
      </c>
      <c r="I45" s="52" t="s">
        <v>197</v>
      </c>
      <c r="J45" s="52" t="s">
        <v>197</v>
      </c>
      <c r="K45" s="52" t="s">
        <v>197</v>
      </c>
      <c r="L45" s="52" t="s">
        <v>197</v>
      </c>
      <c r="M45" s="52" t="s">
        <v>197</v>
      </c>
      <c r="N45" s="52" t="s">
        <v>197</v>
      </c>
      <c r="O45" s="52" t="s">
        <v>197</v>
      </c>
      <c r="P45" s="52" t="s">
        <v>197</v>
      </c>
      <c r="Q45" s="52" t="s">
        <v>197</v>
      </c>
      <c r="R45" s="52" t="s">
        <v>197</v>
      </c>
      <c r="S45" s="52" t="s">
        <v>197</v>
      </c>
      <c r="T45" s="52" t="s">
        <v>197</v>
      </c>
      <c r="U45" s="52" t="s">
        <v>197</v>
      </c>
      <c r="V45" s="52" t="s">
        <v>197</v>
      </c>
      <c r="W45" s="52" t="s">
        <v>197</v>
      </c>
      <c r="X45" s="52" t="s">
        <v>197</v>
      </c>
      <c r="Y45" s="52" t="s">
        <v>197</v>
      </c>
      <c r="Z45" s="52" t="s">
        <v>197</v>
      </c>
      <c r="AA45" s="52" t="s">
        <v>197</v>
      </c>
      <c r="AB45" s="52" t="s">
        <v>197</v>
      </c>
      <c r="AC45" s="52" t="s">
        <v>197</v>
      </c>
      <c r="AD45" s="52" t="s">
        <v>197</v>
      </c>
      <c r="AE45" s="52" t="s">
        <v>197</v>
      </c>
      <c r="AF45" s="52" t="s">
        <v>197</v>
      </c>
      <c r="AG45" s="52" t="s">
        <v>197</v>
      </c>
      <c r="AH45" s="52" t="s">
        <v>197</v>
      </c>
      <c r="AI45" s="52" t="s">
        <v>197</v>
      </c>
      <c r="AJ45" s="52" t="s">
        <v>197</v>
      </c>
      <c r="AK45" s="52" t="s">
        <v>197</v>
      </c>
      <c r="AL45" s="52" t="s">
        <v>197</v>
      </c>
      <c r="AM45" s="52" t="s">
        <v>197</v>
      </c>
      <c r="AN45" s="52" t="s">
        <v>197</v>
      </c>
      <c r="AO45" s="52" t="s">
        <v>197</v>
      </c>
      <c r="AP45" s="52" t="s">
        <v>197</v>
      </c>
      <c r="AQ45" s="52" t="s">
        <v>197</v>
      </c>
      <c r="AR45" s="52" t="s">
        <v>197</v>
      </c>
      <c r="AS45" s="52" t="s">
        <v>197</v>
      </c>
      <c r="AT45" s="52" t="s">
        <v>197</v>
      </c>
      <c r="AU45" s="52" t="s">
        <v>197</v>
      </c>
      <c r="AV45" s="52" t="s">
        <v>197</v>
      </c>
      <c r="AW45" s="52" t="s">
        <v>197</v>
      </c>
      <c r="AX45" s="52" t="s">
        <v>197</v>
      </c>
      <c r="AY45" s="52" t="s">
        <v>197</v>
      </c>
      <c r="AZ45" s="52" t="s">
        <v>197</v>
      </c>
      <c r="BA45" s="52" t="s">
        <v>197</v>
      </c>
      <c r="BB45" s="52" t="s">
        <v>197</v>
      </c>
    </row>
    <row r="46" spans="1:54" s="11" customFormat="1" x14ac:dyDescent="0.4">
      <c r="A46" s="51" t="str">
        <f>マスタ!B46</f>
        <v>ー</v>
      </c>
      <c r="B46" s="54" t="str">
        <f>IF(マスタ!C46="","",マスタ!C46)</f>
        <v>心血管疾患における介護連携指導の実施件数</v>
      </c>
      <c r="C46" s="54" t="str">
        <f>IF(マスタ!D46="","",マスタ!D46)</f>
        <v/>
      </c>
      <c r="D46" s="54" t="str">
        <f>IF(マスタ!E46="","",マスタ!E46)</f>
        <v>心血管疾患における介護連携指導の実施件数</v>
      </c>
      <c r="E46" s="55" t="str">
        <f>IF(マスタ!F46="","",マスタ!F46)</f>
        <v>NDB</v>
      </c>
      <c r="F46" s="54" t="s">
        <v>169</v>
      </c>
      <c r="G46" s="52" t="s">
        <v>197</v>
      </c>
      <c r="H46" s="52" t="s">
        <v>197</v>
      </c>
      <c r="I46" s="52" t="s">
        <v>197</v>
      </c>
      <c r="J46" s="52" t="s">
        <v>197</v>
      </c>
      <c r="K46" s="52" t="s">
        <v>197</v>
      </c>
      <c r="L46" s="52" t="s">
        <v>197</v>
      </c>
      <c r="M46" s="52" t="s">
        <v>197</v>
      </c>
      <c r="N46" s="52" t="s">
        <v>197</v>
      </c>
      <c r="O46" s="52" t="s">
        <v>197</v>
      </c>
      <c r="P46" s="52" t="s">
        <v>197</v>
      </c>
      <c r="Q46" s="52" t="s">
        <v>197</v>
      </c>
      <c r="R46" s="52" t="s">
        <v>197</v>
      </c>
      <c r="S46" s="52" t="s">
        <v>197</v>
      </c>
      <c r="T46" s="52" t="s">
        <v>197</v>
      </c>
      <c r="U46" s="52" t="s">
        <v>197</v>
      </c>
      <c r="V46" s="52" t="s">
        <v>197</v>
      </c>
      <c r="W46" s="52" t="s">
        <v>197</v>
      </c>
      <c r="X46" s="52" t="s">
        <v>197</v>
      </c>
      <c r="Y46" s="52" t="s">
        <v>197</v>
      </c>
      <c r="Z46" s="52" t="s">
        <v>197</v>
      </c>
      <c r="AA46" s="52" t="s">
        <v>197</v>
      </c>
      <c r="AB46" s="52" t="s">
        <v>197</v>
      </c>
      <c r="AC46" s="52" t="s">
        <v>197</v>
      </c>
      <c r="AD46" s="52" t="s">
        <v>197</v>
      </c>
      <c r="AE46" s="52" t="s">
        <v>197</v>
      </c>
      <c r="AF46" s="52" t="s">
        <v>197</v>
      </c>
      <c r="AG46" s="52" t="s">
        <v>197</v>
      </c>
      <c r="AH46" s="52" t="s">
        <v>197</v>
      </c>
      <c r="AI46" s="52" t="s">
        <v>197</v>
      </c>
      <c r="AJ46" s="52" t="s">
        <v>197</v>
      </c>
      <c r="AK46" s="52" t="s">
        <v>197</v>
      </c>
      <c r="AL46" s="52" t="s">
        <v>197</v>
      </c>
      <c r="AM46" s="52" t="s">
        <v>197</v>
      </c>
      <c r="AN46" s="52" t="s">
        <v>197</v>
      </c>
      <c r="AO46" s="52" t="s">
        <v>197</v>
      </c>
      <c r="AP46" s="52" t="s">
        <v>197</v>
      </c>
      <c r="AQ46" s="52" t="s">
        <v>197</v>
      </c>
      <c r="AR46" s="52" t="s">
        <v>197</v>
      </c>
      <c r="AS46" s="52" t="s">
        <v>197</v>
      </c>
      <c r="AT46" s="52" t="s">
        <v>197</v>
      </c>
      <c r="AU46" s="52" t="s">
        <v>197</v>
      </c>
      <c r="AV46" s="52" t="s">
        <v>197</v>
      </c>
      <c r="AW46" s="52" t="s">
        <v>197</v>
      </c>
      <c r="AX46" s="52" t="s">
        <v>197</v>
      </c>
      <c r="AY46" s="52" t="s">
        <v>197</v>
      </c>
      <c r="AZ46" s="52" t="s">
        <v>197</v>
      </c>
      <c r="BA46" s="52" t="s">
        <v>197</v>
      </c>
      <c r="BB46" s="52" t="s">
        <v>197</v>
      </c>
    </row>
    <row r="47" spans="1:54" s="11" customFormat="1" x14ac:dyDescent="0.4">
      <c r="A47" s="1" t="str">
        <f>マスタ!B47</f>
        <v>ー</v>
      </c>
      <c r="B47" s="7" t="str">
        <f>IF(マスタ!C47="","",マスタ!C47)</f>
        <v>慢性心不全の再発を予防するためのケアに従事している看護師数</v>
      </c>
      <c r="C47" s="7" t="str">
        <f>IF(マスタ!D47="","",マスタ!D47)</f>
        <v/>
      </c>
      <c r="D47" s="7" t="str">
        <f>IF(マスタ!E47="","",マスタ!E47)</f>
        <v>慢性心不全の再発を予防するためのケアに従事している看護師数</v>
      </c>
      <c r="E47" s="3" t="str">
        <f>IF(マスタ!F47="","",マスタ!F47)</f>
        <v>日本看護協会</v>
      </c>
      <c r="F47" s="7" t="s">
        <v>186</v>
      </c>
      <c r="G47" s="2">
        <v>594</v>
      </c>
      <c r="H47" s="2">
        <v>16</v>
      </c>
      <c r="I47" s="2">
        <v>4</v>
      </c>
      <c r="J47" s="2">
        <v>2</v>
      </c>
      <c r="K47" s="2">
        <v>3</v>
      </c>
      <c r="L47" s="2">
        <v>4</v>
      </c>
      <c r="M47" s="2">
        <v>8</v>
      </c>
      <c r="N47" s="2">
        <v>10</v>
      </c>
      <c r="O47" s="2">
        <v>10</v>
      </c>
      <c r="P47" s="2">
        <v>6</v>
      </c>
      <c r="Q47" s="2">
        <v>6</v>
      </c>
      <c r="R47" s="2">
        <v>20</v>
      </c>
      <c r="S47" s="2">
        <v>17</v>
      </c>
      <c r="T47" s="2">
        <v>75</v>
      </c>
      <c r="U47" s="2">
        <v>52</v>
      </c>
      <c r="V47" s="2">
        <v>5</v>
      </c>
      <c r="W47" s="2">
        <v>8</v>
      </c>
      <c r="X47" s="2">
        <v>8</v>
      </c>
      <c r="Y47" s="2">
        <v>6</v>
      </c>
      <c r="Z47" s="2">
        <v>2</v>
      </c>
      <c r="AA47" s="2">
        <v>10</v>
      </c>
      <c r="AB47" s="2">
        <v>15</v>
      </c>
      <c r="AC47" s="2">
        <v>15</v>
      </c>
      <c r="AD47" s="2">
        <v>37</v>
      </c>
      <c r="AE47" s="2">
        <v>8</v>
      </c>
      <c r="AF47" s="2">
        <v>13</v>
      </c>
      <c r="AG47" s="2">
        <v>17</v>
      </c>
      <c r="AH47" s="2">
        <v>41</v>
      </c>
      <c r="AI47" s="2">
        <v>37</v>
      </c>
      <c r="AJ47" s="2">
        <v>6</v>
      </c>
      <c r="AK47" s="2">
        <v>2</v>
      </c>
      <c r="AL47" s="2">
        <v>3</v>
      </c>
      <c r="AM47" s="2">
        <v>5</v>
      </c>
      <c r="AN47" s="2">
        <v>12</v>
      </c>
      <c r="AO47" s="2">
        <v>21</v>
      </c>
      <c r="AP47" s="2">
        <v>5</v>
      </c>
      <c r="AQ47" s="2">
        <v>2</v>
      </c>
      <c r="AR47" s="2">
        <v>8</v>
      </c>
      <c r="AS47" s="2">
        <v>5</v>
      </c>
      <c r="AT47" s="2">
        <v>4</v>
      </c>
      <c r="AU47" s="2">
        <v>25</v>
      </c>
      <c r="AV47" s="2">
        <v>3</v>
      </c>
      <c r="AW47" s="2">
        <v>5</v>
      </c>
      <c r="AX47" s="2">
        <v>10</v>
      </c>
      <c r="AY47" s="2">
        <v>4</v>
      </c>
      <c r="AZ47" s="2">
        <v>5</v>
      </c>
      <c r="BA47" s="2">
        <v>7</v>
      </c>
      <c r="BB47" s="2">
        <v>7</v>
      </c>
    </row>
    <row r="48" spans="1:54" s="11" customFormat="1" x14ac:dyDescent="0.35">
      <c r="A48" s="1" t="str">
        <f>マスタ!B48</f>
        <v>●</v>
      </c>
      <c r="B48" s="7" t="str">
        <f>IF(マスタ!C48="","",マスタ!C48)</f>
        <v>脳血管疾患の年齢調整死亡率</v>
      </c>
      <c r="C48" s="7" t="str">
        <f>IF(マスタ!D48="","",マスタ!D48)</f>
        <v>男性</v>
      </c>
      <c r="D48" s="7" t="str">
        <f>IF(マスタ!E48="","",マスタ!E48)</f>
        <v>脳血管疾患の年齢調整死亡率（男性）</v>
      </c>
      <c r="E48" s="3" t="str">
        <f>IF(マスタ!F48="","",マスタ!F48)</f>
        <v>人口動態統計</v>
      </c>
      <c r="F48" s="7" t="s">
        <v>169</v>
      </c>
      <c r="G48" s="10">
        <v>87.69014251765546</v>
      </c>
      <c r="H48" s="10">
        <v>89.069797461975881</v>
      </c>
      <c r="I48" s="10">
        <v>109.1560913362742</v>
      </c>
      <c r="J48" s="10">
        <v>129.55789386706849</v>
      </c>
      <c r="K48" s="10">
        <v>117.1992709949282</v>
      </c>
      <c r="L48" s="10">
        <v>107.2692949755764</v>
      </c>
      <c r="M48" s="10">
        <v>90.346269607823601</v>
      </c>
      <c r="N48" s="10">
        <v>108.47589538695981</v>
      </c>
      <c r="O48" s="10">
        <v>109.4778601939925</v>
      </c>
      <c r="P48" s="10">
        <v>115.2455562731199</v>
      </c>
      <c r="Q48" s="10">
        <v>101.01631294983569</v>
      </c>
      <c r="R48" s="10">
        <v>77.668012367607076</v>
      </c>
      <c r="S48" s="10">
        <v>87.560741543450149</v>
      </c>
      <c r="T48" s="10">
        <v>78.642866797921428</v>
      </c>
      <c r="U48" s="10">
        <v>77.359848908232777</v>
      </c>
      <c r="V48" s="10">
        <v>108.32545153347471</v>
      </c>
      <c r="W48" s="10">
        <v>104.18253618514009</v>
      </c>
      <c r="X48" s="10">
        <v>97.522475711658373</v>
      </c>
      <c r="Y48" s="10">
        <v>84.077515670691625</v>
      </c>
      <c r="Z48" s="10">
        <v>82.606357074913319</v>
      </c>
      <c r="AA48" s="10">
        <v>84.327776116466467</v>
      </c>
      <c r="AB48" s="10">
        <v>76.470304009691475</v>
      </c>
      <c r="AC48" s="10">
        <v>102.9571992617547</v>
      </c>
      <c r="AD48" s="10">
        <v>76.738940984422442</v>
      </c>
      <c r="AE48" s="10">
        <v>76.989250028769263</v>
      </c>
      <c r="AF48" s="10">
        <v>72.913861611701222</v>
      </c>
      <c r="AG48" s="10">
        <v>78.932806027419375</v>
      </c>
      <c r="AH48" s="10">
        <v>72.819993913221978</v>
      </c>
      <c r="AI48" s="10">
        <v>81.521066859809721</v>
      </c>
      <c r="AJ48" s="10">
        <v>68.14357895405162</v>
      </c>
      <c r="AK48" s="10">
        <v>76.701921695103763</v>
      </c>
      <c r="AL48" s="10">
        <v>109.0503209663361</v>
      </c>
      <c r="AM48" s="10">
        <v>88.445982403373677</v>
      </c>
      <c r="AN48" s="10">
        <v>77.460690818137962</v>
      </c>
      <c r="AO48" s="10">
        <v>82.888510103953621</v>
      </c>
      <c r="AP48" s="10">
        <v>99.488792808257656</v>
      </c>
      <c r="AQ48" s="10">
        <v>79.080905371168583</v>
      </c>
      <c r="AR48" s="10">
        <v>76.517919711549183</v>
      </c>
      <c r="AS48" s="10">
        <v>102.96967874946699</v>
      </c>
      <c r="AT48" s="10">
        <v>94.933445080477867</v>
      </c>
      <c r="AU48" s="10">
        <v>79.043029782161568</v>
      </c>
      <c r="AV48" s="10">
        <v>83.645780970395919</v>
      </c>
      <c r="AW48" s="10">
        <v>76.292152731443423</v>
      </c>
      <c r="AX48" s="10">
        <v>82.228202336767183</v>
      </c>
      <c r="AY48" s="10">
        <v>91.476799150972155</v>
      </c>
      <c r="AZ48" s="10">
        <v>99.369872770460418</v>
      </c>
      <c r="BA48" s="10">
        <v>96.19756390549729</v>
      </c>
      <c r="BB48" s="10">
        <v>91.570705910787879</v>
      </c>
    </row>
    <row r="49" spans="1:55" s="11" customFormat="1" x14ac:dyDescent="0.35">
      <c r="A49" s="1" t="str">
        <f>マスタ!B49</f>
        <v>●</v>
      </c>
      <c r="B49" s="7" t="str">
        <f>IF(マスタ!C49="","",マスタ!C49)</f>
        <v>脳血管疾患の年齢調整死亡率</v>
      </c>
      <c r="C49" s="7" t="str">
        <f>IF(マスタ!D49="","",マスタ!D49)</f>
        <v>女性</v>
      </c>
      <c r="D49" s="7" t="str">
        <f>IF(マスタ!E49="","",マスタ!E49)</f>
        <v>脳血管疾患の年齢調整死亡率（女性）</v>
      </c>
      <c r="E49" s="3" t="str">
        <f>IF(マスタ!F49="","",マスタ!F49)</f>
        <v>人口動態統計</v>
      </c>
      <c r="F49" s="7" t="s">
        <v>169</v>
      </c>
      <c r="G49" s="10">
        <v>51.157417781810743</v>
      </c>
      <c r="H49" s="10">
        <v>57.491788641167659</v>
      </c>
      <c r="I49" s="10">
        <v>67.124178812073723</v>
      </c>
      <c r="J49" s="10">
        <v>85.43960442377147</v>
      </c>
      <c r="K49" s="10">
        <v>68.3719993257765</v>
      </c>
      <c r="L49" s="10">
        <v>76.162317708629189</v>
      </c>
      <c r="M49" s="10">
        <v>63.457210813645503</v>
      </c>
      <c r="N49" s="10">
        <v>70.564651451785309</v>
      </c>
      <c r="O49" s="10">
        <v>64.608620334244677</v>
      </c>
      <c r="P49" s="10">
        <v>71.573182221451958</v>
      </c>
      <c r="Q49" s="10">
        <v>62.338966977493087</v>
      </c>
      <c r="R49" s="10">
        <v>49.709233213897832</v>
      </c>
      <c r="S49" s="10">
        <v>51.732217726606088</v>
      </c>
      <c r="T49" s="10">
        <v>45.881007466202952</v>
      </c>
      <c r="U49" s="10">
        <v>45.921127362424123</v>
      </c>
      <c r="V49" s="10">
        <v>67.72924426232683</v>
      </c>
      <c r="W49" s="10">
        <v>60.936359120340342</v>
      </c>
      <c r="X49" s="10">
        <v>60.041820035463729</v>
      </c>
      <c r="Y49" s="10">
        <v>54.801954286625268</v>
      </c>
      <c r="Z49" s="10">
        <v>52.942426047829073</v>
      </c>
      <c r="AA49" s="10">
        <v>58.721312604723622</v>
      </c>
      <c r="AB49" s="10">
        <v>52.682705911030688</v>
      </c>
      <c r="AC49" s="10">
        <v>63.522838552231683</v>
      </c>
      <c r="AD49" s="10">
        <v>49.188014614972637</v>
      </c>
      <c r="AE49" s="10">
        <v>51.44110266865156</v>
      </c>
      <c r="AF49" s="10">
        <v>46.90259193316362</v>
      </c>
      <c r="AG49" s="10">
        <v>48.740855700344348</v>
      </c>
      <c r="AH49" s="10">
        <v>42.148521219905277</v>
      </c>
      <c r="AI49" s="10">
        <v>48.105844269477252</v>
      </c>
      <c r="AJ49" s="10">
        <v>47.297417177895063</v>
      </c>
      <c r="AK49" s="10">
        <v>44.897744775117133</v>
      </c>
      <c r="AL49" s="10">
        <v>59.258776281316713</v>
      </c>
      <c r="AM49" s="10">
        <v>50.018661429504753</v>
      </c>
      <c r="AN49" s="10">
        <v>50.346548312955797</v>
      </c>
      <c r="AO49" s="10">
        <v>50.721400842129363</v>
      </c>
      <c r="AP49" s="10">
        <v>56.62917778189523</v>
      </c>
      <c r="AQ49" s="10">
        <v>52.175927416065718</v>
      </c>
      <c r="AR49" s="10">
        <v>50.592247384212847</v>
      </c>
      <c r="AS49" s="10">
        <v>56.626849154416938</v>
      </c>
      <c r="AT49" s="10">
        <v>55.351855196850771</v>
      </c>
      <c r="AU49" s="10">
        <v>46.845314082766038</v>
      </c>
      <c r="AV49" s="10">
        <v>48.897681548678626</v>
      </c>
      <c r="AW49" s="10">
        <v>53.804140902302798</v>
      </c>
      <c r="AX49" s="10">
        <v>53.011032622360993</v>
      </c>
      <c r="AY49" s="10">
        <v>55.130687112451412</v>
      </c>
      <c r="AZ49" s="10">
        <v>62.067653168642607</v>
      </c>
      <c r="BA49" s="10">
        <v>59.589275211020507</v>
      </c>
      <c r="BB49" s="10">
        <v>53.493156292557238</v>
      </c>
    </row>
    <row r="50" spans="1:55" s="11" customFormat="1" x14ac:dyDescent="0.4">
      <c r="A50" s="1" t="str">
        <f>マスタ!B50</f>
        <v>ー</v>
      </c>
      <c r="B50" s="7" t="str">
        <f>IF(マスタ!C50="","",マスタ!C50)</f>
        <v>脳卒中疑い患者に対して主幹動脈閉塞を予測する６項目の観察指標を利用している消防本部数</v>
      </c>
      <c r="C50" s="7" t="str">
        <f>IF(マスタ!D50="","",マスタ!D50)</f>
        <v/>
      </c>
      <c r="D50" s="7" t="str">
        <f>IF(マスタ!E50="","",マスタ!E50)</f>
        <v>脳卒中疑い患者に対して主幹動脈閉塞を予測する６項目の観察指標を利用している消防本部数</v>
      </c>
      <c r="E50" s="3" t="str">
        <f>IF(マスタ!F50="","",マスタ!F50)</f>
        <v>救急救命体制の整備・充実に関する調査結果</v>
      </c>
      <c r="F50" s="9" t="s">
        <v>193</v>
      </c>
      <c r="G50" s="46">
        <v>220</v>
      </c>
      <c r="H50" s="11">
        <v>2</v>
      </c>
      <c r="I50" s="11">
        <v>2</v>
      </c>
      <c r="J50" s="11">
        <v>2</v>
      </c>
      <c r="K50" s="11">
        <v>0</v>
      </c>
      <c r="L50" s="11">
        <v>13</v>
      </c>
      <c r="M50" s="11">
        <v>3</v>
      </c>
      <c r="N50" s="11">
        <v>3</v>
      </c>
      <c r="O50" s="11">
        <v>10</v>
      </c>
      <c r="P50" s="11">
        <v>1</v>
      </c>
      <c r="Q50" s="11">
        <v>0</v>
      </c>
      <c r="R50" s="11">
        <v>12</v>
      </c>
      <c r="S50" s="11">
        <v>9</v>
      </c>
      <c r="T50" s="11">
        <v>5</v>
      </c>
      <c r="U50" s="11">
        <v>13</v>
      </c>
      <c r="V50" s="11">
        <v>1</v>
      </c>
      <c r="W50" s="11">
        <v>1</v>
      </c>
      <c r="X50" s="11">
        <v>10</v>
      </c>
      <c r="Y50" s="11">
        <v>0</v>
      </c>
      <c r="Z50" s="11">
        <v>6</v>
      </c>
      <c r="AA50" s="11">
        <v>4</v>
      </c>
      <c r="AB50" s="11">
        <v>0</v>
      </c>
      <c r="AC50" s="11">
        <v>0</v>
      </c>
      <c r="AD50" s="11">
        <v>21</v>
      </c>
      <c r="AE50" s="11">
        <v>15</v>
      </c>
      <c r="AF50" s="11">
        <v>2</v>
      </c>
      <c r="AG50" s="11">
        <v>15</v>
      </c>
      <c r="AH50" s="11">
        <v>7</v>
      </c>
      <c r="AI50" s="11">
        <v>18</v>
      </c>
      <c r="AJ50" s="11">
        <v>1</v>
      </c>
      <c r="AK50" s="11">
        <v>0</v>
      </c>
      <c r="AL50" s="11">
        <v>3</v>
      </c>
      <c r="AM50" s="11">
        <v>4</v>
      </c>
      <c r="AN50" s="11">
        <v>8</v>
      </c>
      <c r="AO50" s="11">
        <v>0</v>
      </c>
      <c r="AP50" s="11">
        <v>0</v>
      </c>
      <c r="AQ50" s="11">
        <v>5</v>
      </c>
      <c r="AR50" s="11">
        <v>8</v>
      </c>
      <c r="AS50" s="11">
        <v>5</v>
      </c>
      <c r="AT50" s="11">
        <v>5</v>
      </c>
      <c r="AU50" s="11">
        <v>1</v>
      </c>
      <c r="AV50" s="11">
        <v>0</v>
      </c>
      <c r="AW50" s="11">
        <v>0</v>
      </c>
      <c r="AX50" s="11">
        <v>0</v>
      </c>
      <c r="AY50" s="11">
        <v>0</v>
      </c>
      <c r="AZ50" s="11">
        <v>1</v>
      </c>
      <c r="BA50" s="11">
        <v>3</v>
      </c>
      <c r="BB50" s="11">
        <v>1</v>
      </c>
    </row>
    <row r="51" spans="1:55" s="11" customFormat="1" x14ac:dyDescent="0.4">
      <c r="A51" s="1" t="str">
        <f>マスタ!B51</f>
        <v>ー</v>
      </c>
      <c r="B51" s="7" t="str">
        <f>IF(マスタ!C51="","",マスタ!C51)</f>
        <v>脳血管疾患により救急搬送された患者数</v>
      </c>
      <c r="C51" s="7" t="str">
        <f>IF(マスタ!D51="","",マスタ!D51)</f>
        <v/>
      </c>
      <c r="D51" s="7" t="str">
        <f>IF(マスタ!E51="","",マスタ!E51)</f>
        <v>脳血管疾患により救急搬送された患者数</v>
      </c>
      <c r="E51" s="3" t="str">
        <f>IF(マスタ!F51="","",マスタ!F51)</f>
        <v>患者調査</v>
      </c>
      <c r="F51" s="9" t="s">
        <v>170</v>
      </c>
      <c r="G51" s="11">
        <v>21.3</v>
      </c>
      <c r="H51" s="11">
        <v>13.7</v>
      </c>
      <c r="I51" s="11">
        <v>2.9</v>
      </c>
      <c r="J51" s="11">
        <v>1.6</v>
      </c>
      <c r="K51" s="11">
        <v>4</v>
      </c>
      <c r="L51" s="11">
        <v>2</v>
      </c>
      <c r="M51" s="11">
        <v>2.6</v>
      </c>
      <c r="N51" s="11">
        <v>3.4</v>
      </c>
      <c r="O51" s="11">
        <v>5.4</v>
      </c>
      <c r="P51" s="11">
        <v>3.3</v>
      </c>
      <c r="Q51" s="11">
        <v>4.2</v>
      </c>
      <c r="R51" s="11">
        <v>10.9</v>
      </c>
      <c r="S51" s="11">
        <v>11.7</v>
      </c>
      <c r="T51" s="11">
        <v>16.5</v>
      </c>
      <c r="U51" s="11">
        <v>14.1</v>
      </c>
      <c r="V51" s="11">
        <v>4.3</v>
      </c>
      <c r="W51" s="11">
        <v>1.5</v>
      </c>
      <c r="X51" s="11">
        <v>2.2999999999999998</v>
      </c>
      <c r="Y51" s="11">
        <v>1.5</v>
      </c>
      <c r="Z51" s="11">
        <v>2.2000000000000002</v>
      </c>
      <c r="AA51" s="11">
        <v>3.4</v>
      </c>
      <c r="AB51" s="11">
        <v>4.3</v>
      </c>
      <c r="AC51" s="11">
        <v>6.8</v>
      </c>
      <c r="AD51" s="11">
        <v>8.3000000000000007</v>
      </c>
      <c r="AE51" s="11">
        <v>2.6</v>
      </c>
      <c r="AF51" s="11">
        <v>1.8</v>
      </c>
      <c r="AG51" s="11">
        <v>3.4</v>
      </c>
      <c r="AH51" s="11">
        <v>16.899999999999999</v>
      </c>
      <c r="AI51" s="11">
        <v>7.3</v>
      </c>
      <c r="AJ51" s="11">
        <v>2.2000000000000002</v>
      </c>
      <c r="AK51" s="11">
        <v>1.4</v>
      </c>
      <c r="AL51" s="11">
        <v>1.6</v>
      </c>
      <c r="AM51" s="11">
        <v>1.3</v>
      </c>
      <c r="AN51" s="11">
        <v>2.8</v>
      </c>
      <c r="AO51" s="11">
        <v>4.2</v>
      </c>
      <c r="AP51" s="11">
        <v>2.9</v>
      </c>
      <c r="AQ51" s="11">
        <v>0.7</v>
      </c>
      <c r="AR51" s="11">
        <v>1.8</v>
      </c>
      <c r="AS51" s="11">
        <v>2.2999999999999998</v>
      </c>
      <c r="AT51" s="11">
        <v>1.5</v>
      </c>
      <c r="AU51" s="11">
        <v>9</v>
      </c>
      <c r="AV51" s="11">
        <v>1.3</v>
      </c>
      <c r="AW51" s="11">
        <v>2.2999999999999998</v>
      </c>
      <c r="AX51" s="11">
        <v>2.5</v>
      </c>
      <c r="AY51" s="11">
        <v>1.8</v>
      </c>
      <c r="AZ51" s="11">
        <v>3.6</v>
      </c>
      <c r="BA51" s="11">
        <v>4.7</v>
      </c>
      <c r="BB51" s="11">
        <v>2</v>
      </c>
    </row>
    <row r="52" spans="1:55" s="11" customFormat="1" x14ac:dyDescent="0.4">
      <c r="A52" s="1" t="str">
        <f>マスタ!B52</f>
        <v>ー</v>
      </c>
      <c r="B52" s="7" t="str">
        <f>IF(マスタ!C52="","",マスタ!C52)</f>
        <v>脳神経内科医師数・脳神経外科医師数</v>
      </c>
      <c r="C52" s="7" t="str">
        <f>IF(マスタ!D52="","",マスタ!D52)</f>
        <v>脳神経内科医師数</v>
      </c>
      <c r="D52" s="7" t="str">
        <f>IF(マスタ!E52="","",マスタ!E52)</f>
        <v>脳神経内科医師数・脳神経外科医師数（脳神経内科医師数）</v>
      </c>
      <c r="E52" s="3" t="str">
        <f>IF(マスタ!F52="","",マスタ!F52)</f>
        <v>医師・歯科医師・薬剤師統計</v>
      </c>
      <c r="F52" s="33" t="s">
        <v>169</v>
      </c>
      <c r="G52" s="96">
        <v>5976</v>
      </c>
      <c r="H52" s="96">
        <v>206</v>
      </c>
      <c r="I52" s="96">
        <v>45</v>
      </c>
      <c r="J52" s="96">
        <v>65</v>
      </c>
      <c r="K52" s="96">
        <v>134</v>
      </c>
      <c r="L52" s="96">
        <v>39</v>
      </c>
      <c r="M52" s="96">
        <v>47</v>
      </c>
      <c r="N52" s="96">
        <v>57</v>
      </c>
      <c r="O52" s="96">
        <v>82</v>
      </c>
      <c r="P52" s="96">
        <v>104</v>
      </c>
      <c r="Q52" s="96">
        <v>77</v>
      </c>
      <c r="R52" s="96">
        <v>217</v>
      </c>
      <c r="S52" s="96">
        <v>239</v>
      </c>
      <c r="T52" s="96">
        <v>793</v>
      </c>
      <c r="U52" s="96">
        <v>404</v>
      </c>
      <c r="V52" s="96">
        <v>150</v>
      </c>
      <c r="W52" s="96">
        <v>41</v>
      </c>
      <c r="X52" s="96">
        <v>56</v>
      </c>
      <c r="Y52" s="96">
        <v>28</v>
      </c>
      <c r="Z52" s="96">
        <v>30</v>
      </c>
      <c r="AA52" s="96">
        <v>93</v>
      </c>
      <c r="AB52" s="96">
        <v>54</v>
      </c>
      <c r="AC52" s="96">
        <v>135</v>
      </c>
      <c r="AD52" s="96">
        <v>383</v>
      </c>
      <c r="AE52" s="96">
        <v>109</v>
      </c>
      <c r="AF52" s="96">
        <v>70</v>
      </c>
      <c r="AG52" s="96">
        <v>238</v>
      </c>
      <c r="AH52" s="96">
        <v>425</v>
      </c>
      <c r="AI52" s="96">
        <v>234</v>
      </c>
      <c r="AJ52" s="96">
        <v>81</v>
      </c>
      <c r="AK52" s="96">
        <v>32</v>
      </c>
      <c r="AL52" s="96">
        <v>59</v>
      </c>
      <c r="AM52" s="96">
        <v>49</v>
      </c>
      <c r="AN52" s="96">
        <v>75</v>
      </c>
      <c r="AO52" s="96">
        <v>138</v>
      </c>
      <c r="AP52" s="96">
        <v>56</v>
      </c>
      <c r="AQ52" s="96">
        <v>26</v>
      </c>
      <c r="AR52" s="96">
        <v>37</v>
      </c>
      <c r="AS52" s="96">
        <v>42</v>
      </c>
      <c r="AT52" s="96">
        <v>28</v>
      </c>
      <c r="AU52" s="96">
        <v>279</v>
      </c>
      <c r="AV52" s="96">
        <v>31</v>
      </c>
      <c r="AW52" s="96">
        <v>63</v>
      </c>
      <c r="AX52" s="96">
        <v>138</v>
      </c>
      <c r="AY52" s="96">
        <v>55</v>
      </c>
      <c r="AZ52" s="96">
        <v>39</v>
      </c>
      <c r="BA52" s="96">
        <v>142</v>
      </c>
      <c r="BB52" s="96">
        <v>51</v>
      </c>
    </row>
    <row r="53" spans="1:55" s="11" customFormat="1" x14ac:dyDescent="0.4">
      <c r="A53" s="1" t="str">
        <f>マスタ!B53</f>
        <v>ー</v>
      </c>
      <c r="B53" s="7" t="str">
        <f>IF(マスタ!C53="","",マスタ!C53)</f>
        <v>脳神経内科医師数・脳神経外科医師数</v>
      </c>
      <c r="C53" s="7" t="str">
        <f>IF(マスタ!D53="","",マスタ!D53)</f>
        <v>脳神経外科医師数</v>
      </c>
      <c r="D53" s="7" t="str">
        <f>IF(マスタ!E53="","",マスタ!E53)</f>
        <v>脳神経内科医師数・脳神経外科医師数（脳神経外科医師数）</v>
      </c>
      <c r="E53" s="3" t="str">
        <f>IF(マスタ!F53="","",マスタ!F53)</f>
        <v>医師・歯科医師・薬剤師統計</v>
      </c>
      <c r="F53" s="33" t="s">
        <v>169</v>
      </c>
      <c r="G53" s="96">
        <v>7574</v>
      </c>
      <c r="H53" s="96">
        <v>373</v>
      </c>
      <c r="I53" s="96">
        <v>51</v>
      </c>
      <c r="J53" s="96">
        <v>76</v>
      </c>
      <c r="K53" s="96">
        <v>107</v>
      </c>
      <c r="L53" s="96">
        <v>61</v>
      </c>
      <c r="M53" s="96">
        <v>62</v>
      </c>
      <c r="N53" s="96">
        <v>95</v>
      </c>
      <c r="O53" s="96">
        <v>157</v>
      </c>
      <c r="P53" s="96">
        <v>96</v>
      </c>
      <c r="Q53" s="96">
        <v>107</v>
      </c>
      <c r="R53" s="96">
        <v>300</v>
      </c>
      <c r="S53" s="96">
        <v>296</v>
      </c>
      <c r="T53" s="96">
        <v>885</v>
      </c>
      <c r="U53" s="96">
        <v>479</v>
      </c>
      <c r="V53" s="96">
        <v>119</v>
      </c>
      <c r="W53" s="96">
        <v>59</v>
      </c>
      <c r="X53" s="96">
        <v>79</v>
      </c>
      <c r="Y53" s="96">
        <v>57</v>
      </c>
      <c r="Z53" s="96">
        <v>65</v>
      </c>
      <c r="AA53" s="96">
        <v>120</v>
      </c>
      <c r="AB53" s="96">
        <v>115</v>
      </c>
      <c r="AC53" s="96">
        <v>215</v>
      </c>
      <c r="AD53" s="96">
        <v>417</v>
      </c>
      <c r="AE53" s="96">
        <v>97</v>
      </c>
      <c r="AF53" s="96">
        <v>66</v>
      </c>
      <c r="AG53" s="96">
        <v>158</v>
      </c>
      <c r="AH53" s="96">
        <v>609</v>
      </c>
      <c r="AI53" s="96">
        <v>351</v>
      </c>
      <c r="AJ53" s="96">
        <v>86</v>
      </c>
      <c r="AK53" s="96">
        <v>73</v>
      </c>
      <c r="AL53" s="96">
        <v>36</v>
      </c>
      <c r="AM53" s="96">
        <v>34</v>
      </c>
      <c r="AN53" s="96">
        <v>137</v>
      </c>
      <c r="AO53" s="96">
        <v>182</v>
      </c>
      <c r="AP53" s="96">
        <v>104</v>
      </c>
      <c r="AQ53" s="96">
        <v>64</v>
      </c>
      <c r="AR53" s="96">
        <v>84</v>
      </c>
      <c r="AS53" s="96">
        <v>113</v>
      </c>
      <c r="AT53" s="96">
        <v>75</v>
      </c>
      <c r="AU53" s="96">
        <v>350</v>
      </c>
      <c r="AV53" s="96">
        <v>59</v>
      </c>
      <c r="AW53" s="96">
        <v>71</v>
      </c>
      <c r="AX53" s="96">
        <v>107</v>
      </c>
      <c r="AY53" s="96">
        <v>81</v>
      </c>
      <c r="AZ53" s="96">
        <v>53</v>
      </c>
      <c r="BA53" s="96">
        <v>124</v>
      </c>
      <c r="BB53" s="96">
        <v>69</v>
      </c>
    </row>
    <row r="54" spans="1:55" s="11" customFormat="1" x14ac:dyDescent="0.4">
      <c r="A54" s="1" t="str">
        <f>マスタ!B54</f>
        <v>ー</v>
      </c>
      <c r="B54" s="7" t="str">
        <f>IF(マスタ!C54="","",マスタ!C54)</f>
        <v>脳卒中の専用病室を有する病院数・病床数</v>
      </c>
      <c r="C54" s="7" t="str">
        <f>IF(マスタ!D54="","",マスタ!D54)</f>
        <v>脳卒中の専用病室を有する病院数</v>
      </c>
      <c r="D54" s="7" t="str">
        <f>IF(マスタ!E54="","",マスタ!E54)</f>
        <v>脳卒中の専用病室を有する病院数・病床数（脳卒中の専用病室を有する病院数）</v>
      </c>
      <c r="E54" s="3" t="str">
        <f>IF(マスタ!F54="","",マスタ!F54)</f>
        <v>医療施設調査</v>
      </c>
      <c r="F54" s="9" t="s">
        <v>170</v>
      </c>
      <c r="G54" s="11">
        <v>209</v>
      </c>
      <c r="H54" s="11">
        <v>14</v>
      </c>
      <c r="I54" s="11">
        <v>0</v>
      </c>
      <c r="J54" s="11">
        <v>2</v>
      </c>
      <c r="K54" s="11">
        <v>1</v>
      </c>
      <c r="L54" s="11">
        <v>1</v>
      </c>
      <c r="M54" s="11">
        <v>1</v>
      </c>
      <c r="N54" s="11">
        <v>1</v>
      </c>
      <c r="O54" s="11">
        <v>3</v>
      </c>
      <c r="P54" s="11">
        <v>2</v>
      </c>
      <c r="Q54" s="11">
        <v>4</v>
      </c>
      <c r="R54" s="11">
        <v>10</v>
      </c>
      <c r="S54" s="11">
        <v>18</v>
      </c>
      <c r="T54" s="11">
        <v>23</v>
      </c>
      <c r="U54" s="11">
        <v>21</v>
      </c>
      <c r="V54" s="11">
        <v>0</v>
      </c>
      <c r="W54" s="11">
        <v>0</v>
      </c>
      <c r="X54" s="11">
        <v>1</v>
      </c>
      <c r="Y54" s="11">
        <v>2</v>
      </c>
      <c r="Z54" s="11">
        <v>0</v>
      </c>
      <c r="AA54" s="11">
        <v>5</v>
      </c>
      <c r="AB54" s="11">
        <v>0</v>
      </c>
      <c r="AC54" s="11">
        <v>1</v>
      </c>
      <c r="AD54" s="11">
        <v>5</v>
      </c>
      <c r="AE54" s="11">
        <v>4</v>
      </c>
      <c r="AF54" s="11">
        <v>4</v>
      </c>
      <c r="AG54" s="11">
        <v>9</v>
      </c>
      <c r="AH54" s="11">
        <v>26</v>
      </c>
      <c r="AI54" s="11">
        <v>14</v>
      </c>
      <c r="AJ54" s="11">
        <v>3</v>
      </c>
      <c r="AK54" s="11">
        <v>0</v>
      </c>
      <c r="AL54" s="11">
        <v>0</v>
      </c>
      <c r="AM54" s="11">
        <v>1</v>
      </c>
      <c r="AN54" s="11">
        <v>3</v>
      </c>
      <c r="AO54" s="11">
        <v>2</v>
      </c>
      <c r="AP54" s="11">
        <v>1</v>
      </c>
      <c r="AQ54" s="11">
        <v>1</v>
      </c>
      <c r="AR54" s="11">
        <v>1</v>
      </c>
      <c r="AS54" s="11">
        <v>2</v>
      </c>
      <c r="AT54" s="11">
        <v>3</v>
      </c>
      <c r="AU54" s="11">
        <v>10</v>
      </c>
      <c r="AV54" s="11">
        <v>1</v>
      </c>
      <c r="AW54" s="11">
        <v>1</v>
      </c>
      <c r="AX54" s="11">
        <v>3</v>
      </c>
      <c r="AY54" s="11">
        <v>0</v>
      </c>
      <c r="AZ54" s="11">
        <v>1</v>
      </c>
      <c r="BA54" s="11">
        <v>3</v>
      </c>
      <c r="BB54" s="11">
        <v>1</v>
      </c>
    </row>
    <row r="55" spans="1:55" s="11" customFormat="1" x14ac:dyDescent="0.4">
      <c r="A55" s="1" t="str">
        <f>マスタ!B55</f>
        <v>ー</v>
      </c>
      <c r="B55" s="7" t="str">
        <f>IF(マスタ!C55="","",マスタ!C55)</f>
        <v>脳卒中の専用病室を有する病院数・病床数</v>
      </c>
      <c r="C55" s="7" t="str">
        <f>IF(マスタ!D55="","",マスタ!D55)</f>
        <v>脳卒中の専用病室を有する病院の病床数</v>
      </c>
      <c r="D55" s="7" t="str">
        <f>IF(マスタ!E55="","",マスタ!E55)</f>
        <v>脳卒中の専用病室を有する病院数・病床数（脳卒中の専用病室を有する病院の病床数）</v>
      </c>
      <c r="E55" s="3" t="str">
        <f>IF(マスタ!F55="","",マスタ!F55)</f>
        <v>医療施設調査</v>
      </c>
      <c r="F55" s="7" t="s">
        <v>170</v>
      </c>
      <c r="G55" s="2">
        <v>1784</v>
      </c>
      <c r="H55" s="2">
        <v>155</v>
      </c>
      <c r="I55" s="2">
        <v>0</v>
      </c>
      <c r="J55" s="2">
        <v>9</v>
      </c>
      <c r="K55" s="2">
        <v>12</v>
      </c>
      <c r="L55" s="2">
        <v>8</v>
      </c>
      <c r="M55" s="2">
        <v>3</v>
      </c>
      <c r="N55" s="2">
        <v>12</v>
      </c>
      <c r="O55" s="2">
        <v>21</v>
      </c>
      <c r="P55" s="2">
        <v>18</v>
      </c>
      <c r="Q55" s="2">
        <v>33</v>
      </c>
      <c r="R55" s="2">
        <v>80</v>
      </c>
      <c r="S55" s="2">
        <v>167</v>
      </c>
      <c r="T55" s="2">
        <v>217</v>
      </c>
      <c r="U55" s="2">
        <v>142</v>
      </c>
      <c r="V55" s="2">
        <v>0</v>
      </c>
      <c r="W55" s="2">
        <v>0</v>
      </c>
      <c r="X55" s="2">
        <v>9</v>
      </c>
      <c r="Y55" s="2">
        <v>21</v>
      </c>
      <c r="Z55" s="2">
        <v>0</v>
      </c>
      <c r="AA55" s="2">
        <v>51</v>
      </c>
      <c r="AB55" s="2">
        <v>0</v>
      </c>
      <c r="AC55" s="2">
        <v>3</v>
      </c>
      <c r="AD55" s="2">
        <v>40</v>
      </c>
      <c r="AE55" s="2">
        <v>23</v>
      </c>
      <c r="AF55" s="2">
        <v>30</v>
      </c>
      <c r="AG55" s="2">
        <v>69</v>
      </c>
      <c r="AH55" s="2">
        <v>214</v>
      </c>
      <c r="AI55" s="2">
        <v>111</v>
      </c>
      <c r="AJ55" s="2">
        <v>27</v>
      </c>
      <c r="AK55" s="2">
        <v>0</v>
      </c>
      <c r="AL55" s="2">
        <v>0</v>
      </c>
      <c r="AM55" s="2">
        <v>6</v>
      </c>
      <c r="AN55" s="2">
        <v>37</v>
      </c>
      <c r="AO55" s="2">
        <v>39</v>
      </c>
      <c r="AP55" s="2">
        <v>6</v>
      </c>
      <c r="AQ55" s="2">
        <v>9</v>
      </c>
      <c r="AR55" s="2">
        <v>6</v>
      </c>
      <c r="AS55" s="2">
        <v>9</v>
      </c>
      <c r="AT55" s="2">
        <v>36</v>
      </c>
      <c r="AU55" s="2">
        <v>86</v>
      </c>
      <c r="AV55" s="2">
        <v>9</v>
      </c>
      <c r="AW55" s="2">
        <v>6</v>
      </c>
      <c r="AX55" s="2">
        <v>24</v>
      </c>
      <c r="AY55" s="2">
        <v>0</v>
      </c>
      <c r="AZ55" s="2">
        <v>6</v>
      </c>
      <c r="BA55" s="2">
        <v>24</v>
      </c>
      <c r="BB55" s="2">
        <v>6</v>
      </c>
    </row>
    <row r="56" spans="1:55" s="11" customFormat="1" x14ac:dyDescent="0.35">
      <c r="A56" s="1" t="str">
        <f>マスタ!B56</f>
        <v>ー</v>
      </c>
      <c r="B56" s="7" t="str">
        <f>IF(マスタ!C56="","",マスタ!C56)</f>
        <v>脳卒中の専用病室を有する病院数・病床数</v>
      </c>
      <c r="C56" s="7" t="str">
        <f>IF(マスタ!D56="","",マスタ!D56)</f>
        <v>脳卒中ケアユニットを有する病院数</v>
      </c>
      <c r="D56" s="7" t="str">
        <f>IF(マスタ!E56="","",マスタ!E56)</f>
        <v>脳卒中の専用病室を有する病院数・病床数（脳卒中ケアユニットを有する病院数）</v>
      </c>
      <c r="E56" s="3" t="str">
        <f>IF(マスタ!F56="","",マスタ!F56)</f>
        <v>診療報酬施設基準の届出状況</v>
      </c>
      <c r="F56" s="9" t="s">
        <v>193</v>
      </c>
      <c r="G56" s="33">
        <v>218</v>
      </c>
      <c r="H56" s="34">
        <v>16</v>
      </c>
      <c r="I56" s="34">
        <v>0</v>
      </c>
      <c r="J56" s="34">
        <v>2</v>
      </c>
      <c r="K56" s="34">
        <v>1</v>
      </c>
      <c r="L56" s="34">
        <v>1</v>
      </c>
      <c r="M56" s="34">
        <v>0</v>
      </c>
      <c r="N56" s="34">
        <v>1</v>
      </c>
      <c r="O56" s="35">
        <v>4</v>
      </c>
      <c r="P56" s="35">
        <v>2</v>
      </c>
      <c r="Q56" s="35">
        <v>4</v>
      </c>
      <c r="R56" s="35">
        <v>11</v>
      </c>
      <c r="S56" s="35">
        <v>18</v>
      </c>
      <c r="T56" s="35">
        <v>28</v>
      </c>
      <c r="U56" s="35">
        <v>20</v>
      </c>
      <c r="V56" s="34">
        <v>0</v>
      </c>
      <c r="W56" s="34">
        <v>0</v>
      </c>
      <c r="X56" s="35">
        <v>1</v>
      </c>
      <c r="Y56" s="35">
        <v>2</v>
      </c>
      <c r="Z56" s="34">
        <v>0</v>
      </c>
      <c r="AA56" s="35">
        <v>5</v>
      </c>
      <c r="AB56" s="34">
        <v>0</v>
      </c>
      <c r="AC56" s="34">
        <v>0</v>
      </c>
      <c r="AD56" s="35">
        <v>5</v>
      </c>
      <c r="AE56" s="35">
        <v>4</v>
      </c>
      <c r="AF56" s="35">
        <v>4</v>
      </c>
      <c r="AG56" s="35">
        <v>9</v>
      </c>
      <c r="AH56" s="35">
        <v>26</v>
      </c>
      <c r="AI56" s="35">
        <v>16</v>
      </c>
      <c r="AJ56" s="35">
        <v>3</v>
      </c>
      <c r="AK56" s="34">
        <v>0</v>
      </c>
      <c r="AL56" s="34">
        <v>0</v>
      </c>
      <c r="AM56" s="35">
        <v>1</v>
      </c>
      <c r="AN56" s="35">
        <v>3</v>
      </c>
      <c r="AO56" s="35">
        <v>3</v>
      </c>
      <c r="AP56" s="35">
        <v>1</v>
      </c>
      <c r="AQ56" s="35">
        <v>1</v>
      </c>
      <c r="AR56" s="35">
        <v>1</v>
      </c>
      <c r="AS56" s="35">
        <v>2</v>
      </c>
      <c r="AT56" s="35">
        <v>2</v>
      </c>
      <c r="AU56" s="35">
        <v>11</v>
      </c>
      <c r="AV56" s="35">
        <v>1</v>
      </c>
      <c r="AW56" s="35">
        <v>1</v>
      </c>
      <c r="AX56" s="35">
        <v>3</v>
      </c>
      <c r="AY56" s="34">
        <v>0</v>
      </c>
      <c r="AZ56" s="35">
        <v>1</v>
      </c>
      <c r="BA56" s="35">
        <v>3</v>
      </c>
      <c r="BB56" s="35">
        <v>1</v>
      </c>
    </row>
    <row r="57" spans="1:55" s="11" customFormat="1" x14ac:dyDescent="0.4">
      <c r="A57" s="51" t="str">
        <f>マスタ!B57</f>
        <v>●</v>
      </c>
      <c r="B57" s="54" t="str">
        <f>IF(マスタ!C57="","",マスタ!C57)</f>
        <v>脳梗塞に対するt-PAによる血栓溶解療法の実施可能な医療機関数</v>
      </c>
      <c r="C57" s="54" t="str">
        <f>IF(マスタ!D57="","",マスタ!D57)</f>
        <v/>
      </c>
      <c r="D57" s="54" t="str">
        <f>IF(マスタ!E57="","",マスタ!E57)</f>
        <v>脳梗塞に対するt-PAによる血栓溶解療法の実施可能な医療機関数</v>
      </c>
      <c r="E57" s="55" t="str">
        <f>IF(マスタ!F57="","",マスタ!F57)</f>
        <v>NDB</v>
      </c>
      <c r="F57" s="54" t="s">
        <v>169</v>
      </c>
      <c r="G57" s="52" t="s">
        <v>197</v>
      </c>
      <c r="H57" s="52" t="s">
        <v>197</v>
      </c>
      <c r="I57" s="52" t="s">
        <v>197</v>
      </c>
      <c r="J57" s="52" t="s">
        <v>197</v>
      </c>
      <c r="K57" s="52" t="s">
        <v>197</v>
      </c>
      <c r="L57" s="52" t="s">
        <v>197</v>
      </c>
      <c r="M57" s="52" t="s">
        <v>197</v>
      </c>
      <c r="N57" s="52" t="s">
        <v>197</v>
      </c>
      <c r="O57" s="52" t="s">
        <v>197</v>
      </c>
      <c r="P57" s="52" t="s">
        <v>197</v>
      </c>
      <c r="Q57" s="52" t="s">
        <v>197</v>
      </c>
      <c r="R57" s="52" t="s">
        <v>197</v>
      </c>
      <c r="S57" s="52" t="s">
        <v>197</v>
      </c>
      <c r="T57" s="52" t="s">
        <v>197</v>
      </c>
      <c r="U57" s="52" t="s">
        <v>197</v>
      </c>
      <c r="V57" s="52" t="s">
        <v>197</v>
      </c>
      <c r="W57" s="52" t="s">
        <v>197</v>
      </c>
      <c r="X57" s="52" t="s">
        <v>197</v>
      </c>
      <c r="Y57" s="52" t="s">
        <v>197</v>
      </c>
      <c r="Z57" s="52" t="s">
        <v>197</v>
      </c>
      <c r="AA57" s="52" t="s">
        <v>197</v>
      </c>
      <c r="AB57" s="52" t="s">
        <v>197</v>
      </c>
      <c r="AC57" s="52" t="s">
        <v>197</v>
      </c>
      <c r="AD57" s="52" t="s">
        <v>197</v>
      </c>
      <c r="AE57" s="52" t="s">
        <v>197</v>
      </c>
      <c r="AF57" s="52" t="s">
        <v>197</v>
      </c>
      <c r="AG57" s="52" t="s">
        <v>197</v>
      </c>
      <c r="AH57" s="52" t="s">
        <v>197</v>
      </c>
      <c r="AI57" s="52" t="s">
        <v>197</v>
      </c>
      <c r="AJ57" s="52" t="s">
        <v>197</v>
      </c>
      <c r="AK57" s="52" t="s">
        <v>197</v>
      </c>
      <c r="AL57" s="52" t="s">
        <v>197</v>
      </c>
      <c r="AM57" s="52" t="s">
        <v>197</v>
      </c>
      <c r="AN57" s="52" t="s">
        <v>197</v>
      </c>
      <c r="AO57" s="52" t="s">
        <v>197</v>
      </c>
      <c r="AP57" s="52" t="s">
        <v>197</v>
      </c>
      <c r="AQ57" s="52" t="s">
        <v>197</v>
      </c>
      <c r="AR57" s="52" t="s">
        <v>197</v>
      </c>
      <c r="AS57" s="52" t="s">
        <v>197</v>
      </c>
      <c r="AT57" s="52" t="s">
        <v>197</v>
      </c>
      <c r="AU57" s="52" t="s">
        <v>197</v>
      </c>
      <c r="AV57" s="52" t="s">
        <v>197</v>
      </c>
      <c r="AW57" s="52" t="s">
        <v>197</v>
      </c>
      <c r="AX57" s="52" t="s">
        <v>197</v>
      </c>
      <c r="AY57" s="52" t="s">
        <v>197</v>
      </c>
      <c r="AZ57" s="52" t="s">
        <v>197</v>
      </c>
      <c r="BA57" s="52" t="s">
        <v>197</v>
      </c>
      <c r="BB57" s="52" t="s">
        <v>197</v>
      </c>
    </row>
    <row r="58" spans="1:55" s="11" customFormat="1" x14ac:dyDescent="0.4">
      <c r="A58" s="51" t="str">
        <f>マスタ!B58</f>
        <v>●</v>
      </c>
      <c r="B58" s="54" t="str">
        <f>IF(マスタ!C58="","",マスタ!C58)</f>
        <v>脳梗塞に対する血栓回収療法の実施可能な医療機関数</v>
      </c>
      <c r="C58" s="54" t="str">
        <f>IF(マスタ!D58="","",マスタ!D58)</f>
        <v/>
      </c>
      <c r="D58" s="54" t="str">
        <f>IF(マスタ!E58="","",マスタ!E58)</f>
        <v>脳梗塞に対する血栓回収療法の実施可能な医療機関数</v>
      </c>
      <c r="E58" s="55" t="str">
        <f>IF(マスタ!F58="","",マスタ!F58)</f>
        <v>NDB</v>
      </c>
      <c r="F58" s="54" t="s">
        <v>169</v>
      </c>
      <c r="G58" s="52" t="s">
        <v>197</v>
      </c>
      <c r="H58" s="52" t="s">
        <v>197</v>
      </c>
      <c r="I58" s="52" t="s">
        <v>197</v>
      </c>
      <c r="J58" s="52" t="s">
        <v>197</v>
      </c>
      <c r="K58" s="52" t="s">
        <v>197</v>
      </c>
      <c r="L58" s="52" t="s">
        <v>197</v>
      </c>
      <c r="M58" s="52" t="s">
        <v>197</v>
      </c>
      <c r="N58" s="52" t="s">
        <v>197</v>
      </c>
      <c r="O58" s="52" t="s">
        <v>197</v>
      </c>
      <c r="P58" s="52" t="s">
        <v>197</v>
      </c>
      <c r="Q58" s="52" t="s">
        <v>197</v>
      </c>
      <c r="R58" s="52" t="s">
        <v>197</v>
      </c>
      <c r="S58" s="52" t="s">
        <v>197</v>
      </c>
      <c r="T58" s="52" t="s">
        <v>197</v>
      </c>
      <c r="U58" s="52" t="s">
        <v>197</v>
      </c>
      <c r="V58" s="52" t="s">
        <v>197</v>
      </c>
      <c r="W58" s="52" t="s">
        <v>197</v>
      </c>
      <c r="X58" s="52" t="s">
        <v>197</v>
      </c>
      <c r="Y58" s="52" t="s">
        <v>197</v>
      </c>
      <c r="Z58" s="52" t="s">
        <v>197</v>
      </c>
      <c r="AA58" s="52" t="s">
        <v>197</v>
      </c>
      <c r="AB58" s="52" t="s">
        <v>197</v>
      </c>
      <c r="AC58" s="52" t="s">
        <v>197</v>
      </c>
      <c r="AD58" s="52" t="s">
        <v>197</v>
      </c>
      <c r="AE58" s="52" t="s">
        <v>197</v>
      </c>
      <c r="AF58" s="52" t="s">
        <v>197</v>
      </c>
      <c r="AG58" s="52" t="s">
        <v>197</v>
      </c>
      <c r="AH58" s="52" t="s">
        <v>197</v>
      </c>
      <c r="AI58" s="52" t="s">
        <v>197</v>
      </c>
      <c r="AJ58" s="52" t="s">
        <v>197</v>
      </c>
      <c r="AK58" s="52" t="s">
        <v>197</v>
      </c>
      <c r="AL58" s="52" t="s">
        <v>197</v>
      </c>
      <c r="AM58" s="52" t="s">
        <v>197</v>
      </c>
      <c r="AN58" s="52" t="s">
        <v>197</v>
      </c>
      <c r="AO58" s="52" t="s">
        <v>197</v>
      </c>
      <c r="AP58" s="52" t="s">
        <v>197</v>
      </c>
      <c r="AQ58" s="52" t="s">
        <v>197</v>
      </c>
      <c r="AR58" s="52" t="s">
        <v>197</v>
      </c>
      <c r="AS58" s="52" t="s">
        <v>197</v>
      </c>
      <c r="AT58" s="52" t="s">
        <v>197</v>
      </c>
      <c r="AU58" s="52" t="s">
        <v>197</v>
      </c>
      <c r="AV58" s="52" t="s">
        <v>197</v>
      </c>
      <c r="AW58" s="52" t="s">
        <v>197</v>
      </c>
      <c r="AX58" s="52" t="s">
        <v>197</v>
      </c>
      <c r="AY58" s="52" t="s">
        <v>197</v>
      </c>
      <c r="AZ58" s="52" t="s">
        <v>197</v>
      </c>
      <c r="BA58" s="52" t="s">
        <v>197</v>
      </c>
      <c r="BB58" s="52" t="s">
        <v>197</v>
      </c>
    </row>
    <row r="59" spans="1:55" s="11" customFormat="1" x14ac:dyDescent="0.4">
      <c r="A59" s="1" t="str">
        <f>マスタ!B59</f>
        <v>ー</v>
      </c>
      <c r="B59" s="7" t="str">
        <f>IF(マスタ!C59="","",マスタ!C59)</f>
        <v>脳卒中の相談窓口を設置している急性期脳卒中診療が常時可能な医療機関数</v>
      </c>
      <c r="C59" s="7" t="str">
        <f>IF(マスタ!D59="","",マスタ!D59)</f>
        <v/>
      </c>
      <c r="D59" s="7" t="str">
        <f>IF(マスタ!E59="","",マスタ!E59)</f>
        <v>脳卒中の相談窓口を設置している急性期脳卒中診療が常時可能な医療機関数</v>
      </c>
      <c r="E59" s="3" t="str">
        <f>IF(マスタ!F59="","",マスタ!F59)</f>
        <v>日本脳卒中学会</v>
      </c>
      <c r="F59" s="7" t="s">
        <v>195</v>
      </c>
      <c r="G59" s="18">
        <v>553</v>
      </c>
      <c r="H59" s="18">
        <v>21</v>
      </c>
      <c r="I59" s="18">
        <v>5</v>
      </c>
      <c r="J59" s="18">
        <v>6</v>
      </c>
      <c r="K59" s="18">
        <v>5</v>
      </c>
      <c r="L59" s="18">
        <v>5</v>
      </c>
      <c r="M59" s="18">
        <v>4</v>
      </c>
      <c r="N59" s="18">
        <v>8</v>
      </c>
      <c r="O59" s="18">
        <v>10</v>
      </c>
      <c r="P59" s="18">
        <v>8</v>
      </c>
      <c r="Q59" s="18">
        <v>7</v>
      </c>
      <c r="R59" s="18">
        <v>26</v>
      </c>
      <c r="S59" s="18">
        <v>27</v>
      </c>
      <c r="T59" s="18">
        <v>53</v>
      </c>
      <c r="U59" s="18">
        <v>27</v>
      </c>
      <c r="V59" s="18">
        <v>6</v>
      </c>
      <c r="W59" s="18">
        <v>9</v>
      </c>
      <c r="X59" s="18">
        <v>4</v>
      </c>
      <c r="Y59" s="18">
        <v>5</v>
      </c>
      <c r="Z59" s="18">
        <v>3</v>
      </c>
      <c r="AA59" s="18">
        <v>12</v>
      </c>
      <c r="AB59" s="18">
        <v>10</v>
      </c>
      <c r="AC59" s="18">
        <v>15</v>
      </c>
      <c r="AD59" s="18">
        <v>28</v>
      </c>
      <c r="AE59" s="18">
        <v>10</v>
      </c>
      <c r="AF59" s="18">
        <v>6</v>
      </c>
      <c r="AG59" s="18">
        <v>20</v>
      </c>
      <c r="AH59" s="18">
        <v>43</v>
      </c>
      <c r="AI59" s="18">
        <v>28</v>
      </c>
      <c r="AJ59" s="18">
        <v>9</v>
      </c>
      <c r="AK59" s="18">
        <v>4</v>
      </c>
      <c r="AL59" s="18">
        <v>3</v>
      </c>
      <c r="AM59" s="18">
        <v>3</v>
      </c>
      <c r="AN59" s="18">
        <v>7</v>
      </c>
      <c r="AO59" s="18">
        <v>16</v>
      </c>
      <c r="AP59" s="18">
        <v>7</v>
      </c>
      <c r="AQ59" s="18">
        <v>2</v>
      </c>
      <c r="AR59" s="18">
        <v>7</v>
      </c>
      <c r="AS59" s="18">
        <v>5</v>
      </c>
      <c r="AT59" s="18">
        <v>4</v>
      </c>
      <c r="AU59" s="18">
        <v>26</v>
      </c>
      <c r="AV59" s="18">
        <v>5</v>
      </c>
      <c r="AW59" s="18">
        <v>8</v>
      </c>
      <c r="AX59" s="18">
        <v>10</v>
      </c>
      <c r="AY59" s="18">
        <v>7</v>
      </c>
      <c r="AZ59" s="18">
        <v>6</v>
      </c>
      <c r="BA59" s="18">
        <v>10</v>
      </c>
      <c r="BB59" s="18">
        <v>3</v>
      </c>
    </row>
    <row r="60" spans="1:55" s="11" customFormat="1" x14ac:dyDescent="0.4">
      <c r="A60" s="1" t="str">
        <f>マスタ!B60</f>
        <v>ー</v>
      </c>
      <c r="B60" s="7" t="str">
        <f>IF(マスタ!C60="","",マスタ!C60)</f>
        <v>理学療法士、作業療法士、言語聴覚士のそれぞれの人数</v>
      </c>
      <c r="C60" s="7" t="str">
        <f>IF(マスタ!D60="","",マスタ!D60)</f>
        <v>理学療法士の人数</v>
      </c>
      <c r="D60" s="7" t="str">
        <f>IF(マスタ!E60="","",マスタ!E60)</f>
        <v>理学療法士、作業療法士、言語聴覚士のそれぞれの人数（理学療法士の人数）</v>
      </c>
      <c r="E60" s="3" t="str">
        <f>IF(マスタ!F60="","",マスタ!F60)</f>
        <v>医療施設調査</v>
      </c>
      <c r="F60" s="7" t="s">
        <v>170</v>
      </c>
      <c r="G60" s="2">
        <v>107839.3</v>
      </c>
      <c r="H60" s="2">
        <v>5121.8999999999996</v>
      </c>
      <c r="I60" s="2">
        <v>864.8</v>
      </c>
      <c r="J60" s="2">
        <v>807.2</v>
      </c>
      <c r="K60" s="2">
        <v>1354.4</v>
      </c>
      <c r="L60" s="2">
        <v>537.9</v>
      </c>
      <c r="M60" s="2">
        <v>705.6</v>
      </c>
      <c r="N60" s="2">
        <v>1193.9000000000001</v>
      </c>
      <c r="O60" s="2">
        <v>1927</v>
      </c>
      <c r="P60" s="2">
        <v>1317.7</v>
      </c>
      <c r="Q60" s="2">
        <v>1583.6</v>
      </c>
      <c r="R60" s="2">
        <v>4975</v>
      </c>
      <c r="S60" s="2">
        <v>5307.9</v>
      </c>
      <c r="T60" s="2">
        <v>9515.7000000000007</v>
      </c>
      <c r="U60" s="2">
        <v>5609.3</v>
      </c>
      <c r="V60" s="2">
        <v>1177.5999999999999</v>
      </c>
      <c r="W60" s="2">
        <v>745.1</v>
      </c>
      <c r="X60" s="2">
        <v>888.3</v>
      </c>
      <c r="Y60" s="2">
        <v>666.5</v>
      </c>
      <c r="Z60" s="2">
        <v>819.8</v>
      </c>
      <c r="AA60" s="2">
        <v>1888.3</v>
      </c>
      <c r="AB60" s="2">
        <v>1496.2</v>
      </c>
      <c r="AC60" s="2">
        <v>2934</v>
      </c>
      <c r="AD60" s="2">
        <v>5951.8</v>
      </c>
      <c r="AE60" s="2">
        <v>1153</v>
      </c>
      <c r="AF60" s="2">
        <v>906.7</v>
      </c>
      <c r="AG60" s="2">
        <v>2439.9</v>
      </c>
      <c r="AH60" s="2">
        <v>7645.2</v>
      </c>
      <c r="AI60" s="2">
        <v>5153.2</v>
      </c>
      <c r="AJ60" s="2">
        <v>1172.3</v>
      </c>
      <c r="AK60" s="2">
        <v>1104.2</v>
      </c>
      <c r="AL60" s="2">
        <v>548.29999999999995</v>
      </c>
      <c r="AM60" s="2">
        <v>547.4</v>
      </c>
      <c r="AN60" s="2">
        <v>1763.6</v>
      </c>
      <c r="AO60" s="2">
        <v>2741</v>
      </c>
      <c r="AP60" s="2">
        <v>1409.7</v>
      </c>
      <c r="AQ60" s="2">
        <v>1053.7</v>
      </c>
      <c r="AR60" s="2">
        <v>1015.6</v>
      </c>
      <c r="AS60" s="2">
        <v>1418.6</v>
      </c>
      <c r="AT60" s="2">
        <v>1232</v>
      </c>
      <c r="AU60" s="2">
        <v>6717.9</v>
      </c>
      <c r="AV60" s="2">
        <v>1214.2</v>
      </c>
      <c r="AW60" s="2">
        <v>1886.8</v>
      </c>
      <c r="AX60" s="2">
        <v>2539.1</v>
      </c>
      <c r="AY60" s="2">
        <v>1467.4</v>
      </c>
      <c r="AZ60" s="2">
        <v>948.3</v>
      </c>
      <c r="BA60" s="2">
        <v>2811.2</v>
      </c>
      <c r="BB60" s="2">
        <v>1560.5</v>
      </c>
    </row>
    <row r="61" spans="1:55" s="11" customFormat="1" x14ac:dyDescent="0.4">
      <c r="A61" s="1" t="str">
        <f>マスタ!B61</f>
        <v>ー</v>
      </c>
      <c r="B61" s="7" t="str">
        <f>IF(マスタ!C61="","",マスタ!C61)</f>
        <v>理学療法士、作業療法士、言語聴覚士のそれぞれの人数</v>
      </c>
      <c r="C61" s="7" t="str">
        <f>IF(マスタ!D61="","",マスタ!D61)</f>
        <v>作業療法士の人数</v>
      </c>
      <c r="D61" s="7" t="str">
        <f>IF(マスタ!E61="","",マスタ!E61)</f>
        <v>理学療法士、作業療法士、言語聴覚士のそれぞれの人数（作業療法士の人数）</v>
      </c>
      <c r="E61" s="3" t="str">
        <f>IF(マスタ!F61="","",マスタ!F61)</f>
        <v>医療施設調査</v>
      </c>
      <c r="F61" s="7" t="s">
        <v>170</v>
      </c>
      <c r="G61" s="2">
        <v>53604.800000000003</v>
      </c>
      <c r="H61" s="2">
        <v>3026.4</v>
      </c>
      <c r="I61" s="2">
        <v>728.7</v>
      </c>
      <c r="J61" s="2">
        <v>527.70000000000005</v>
      </c>
      <c r="K61" s="2">
        <v>798.2</v>
      </c>
      <c r="L61" s="2">
        <v>380.8</v>
      </c>
      <c r="M61" s="2">
        <v>612.4</v>
      </c>
      <c r="N61" s="2">
        <v>687</v>
      </c>
      <c r="O61" s="2">
        <v>933.4</v>
      </c>
      <c r="P61" s="2">
        <v>683.6</v>
      </c>
      <c r="Q61" s="2">
        <v>771.1</v>
      </c>
      <c r="R61" s="2">
        <v>2118.1999999999998</v>
      </c>
      <c r="S61" s="2">
        <v>1945.6</v>
      </c>
      <c r="T61" s="2">
        <v>4032.5</v>
      </c>
      <c r="U61" s="2">
        <v>2460.6999999999998</v>
      </c>
      <c r="V61" s="2">
        <v>811</v>
      </c>
      <c r="W61" s="2">
        <v>433.7</v>
      </c>
      <c r="X61" s="2">
        <v>521.9</v>
      </c>
      <c r="Y61" s="2">
        <v>369.2</v>
      </c>
      <c r="Z61" s="2">
        <v>512.5</v>
      </c>
      <c r="AA61" s="2">
        <v>1139.5999999999999</v>
      </c>
      <c r="AB61" s="2">
        <v>615.6</v>
      </c>
      <c r="AC61" s="2">
        <v>1359.1</v>
      </c>
      <c r="AD61" s="2">
        <v>2572.6</v>
      </c>
      <c r="AE61" s="2">
        <v>639.20000000000005</v>
      </c>
      <c r="AF61" s="2">
        <v>441.1</v>
      </c>
      <c r="AG61" s="2">
        <v>1039.0999999999999</v>
      </c>
      <c r="AH61" s="2">
        <v>2955.7</v>
      </c>
      <c r="AI61" s="2">
        <v>2354.8000000000002</v>
      </c>
      <c r="AJ61" s="2">
        <v>560.20000000000005</v>
      </c>
      <c r="AK61" s="2">
        <v>429.4</v>
      </c>
      <c r="AL61" s="2">
        <v>352.4</v>
      </c>
      <c r="AM61" s="2">
        <v>378.1</v>
      </c>
      <c r="AN61" s="2">
        <v>1025.4000000000001</v>
      </c>
      <c r="AO61" s="2">
        <v>1403.7</v>
      </c>
      <c r="AP61" s="2">
        <v>873.3</v>
      </c>
      <c r="AQ61" s="2">
        <v>617.5</v>
      </c>
      <c r="AR61" s="2">
        <v>602.79999999999995</v>
      </c>
      <c r="AS61" s="2">
        <v>793.9</v>
      </c>
      <c r="AT61" s="2">
        <v>630</v>
      </c>
      <c r="AU61" s="2">
        <v>3718.1</v>
      </c>
      <c r="AV61" s="2">
        <v>671.2</v>
      </c>
      <c r="AW61" s="2">
        <v>955.8</v>
      </c>
      <c r="AX61" s="2">
        <v>1416.4</v>
      </c>
      <c r="AY61" s="2">
        <v>912.5</v>
      </c>
      <c r="AZ61" s="2">
        <v>509.4</v>
      </c>
      <c r="BA61" s="2">
        <v>1352.8</v>
      </c>
      <c r="BB61" s="2">
        <v>930.5</v>
      </c>
    </row>
    <row r="62" spans="1:55" s="11" customFormat="1" x14ac:dyDescent="0.4">
      <c r="A62" s="1" t="str">
        <f>マスタ!B62</f>
        <v>ー</v>
      </c>
      <c r="B62" s="7" t="str">
        <f>IF(マスタ!C62="","",マスタ!C62)</f>
        <v>理学療法士、作業療法士、言語聴覚士のそれぞれの人数</v>
      </c>
      <c r="C62" s="7" t="str">
        <f>IF(マスタ!D62="","",マスタ!D62)</f>
        <v>言語聴覚士の人数</v>
      </c>
      <c r="D62" s="7" t="str">
        <f>IF(マスタ!E62="","",マスタ!E62)</f>
        <v>理学療法士、作業療法士、言語聴覚士のそれぞれの人数（言語聴覚士の人数）</v>
      </c>
      <c r="E62" s="3" t="str">
        <f>IF(マスタ!F62="","",マスタ!F62)</f>
        <v>医療施設調査</v>
      </c>
      <c r="F62" s="7" t="s">
        <v>170</v>
      </c>
      <c r="G62" s="2">
        <v>18805.400000000001</v>
      </c>
      <c r="H62" s="2">
        <v>999.5</v>
      </c>
      <c r="I62" s="2">
        <v>170.5</v>
      </c>
      <c r="J62" s="2">
        <v>130.80000000000001</v>
      </c>
      <c r="K62" s="2">
        <v>258.39999999999998</v>
      </c>
      <c r="L62" s="2">
        <v>99.6</v>
      </c>
      <c r="M62" s="2">
        <v>148.69999999999999</v>
      </c>
      <c r="N62" s="2">
        <v>216.5</v>
      </c>
      <c r="O62" s="2">
        <v>381</v>
      </c>
      <c r="P62" s="2">
        <v>271.5</v>
      </c>
      <c r="Q62" s="2">
        <v>243.2</v>
      </c>
      <c r="R62" s="2">
        <v>839.8</v>
      </c>
      <c r="S62" s="2">
        <v>748.1</v>
      </c>
      <c r="T62" s="2">
        <v>1534.7</v>
      </c>
      <c r="U62" s="2">
        <v>905</v>
      </c>
      <c r="V62" s="2">
        <v>331.8</v>
      </c>
      <c r="W62" s="2">
        <v>121.6</v>
      </c>
      <c r="X62" s="2">
        <v>123.4</v>
      </c>
      <c r="Y62" s="2">
        <v>145.80000000000001</v>
      </c>
      <c r="Z62" s="2">
        <v>136.6</v>
      </c>
      <c r="AA62" s="2">
        <v>381.4</v>
      </c>
      <c r="AB62" s="2">
        <v>247.2</v>
      </c>
      <c r="AC62" s="2">
        <v>400.3</v>
      </c>
      <c r="AD62" s="2">
        <v>1059.5</v>
      </c>
      <c r="AE62" s="2">
        <v>190.2</v>
      </c>
      <c r="AF62" s="2">
        <v>148.5</v>
      </c>
      <c r="AG62" s="2">
        <v>437.1</v>
      </c>
      <c r="AH62" s="2">
        <v>1370.4</v>
      </c>
      <c r="AI62" s="2">
        <v>1032</v>
      </c>
      <c r="AJ62" s="2">
        <v>256.10000000000002</v>
      </c>
      <c r="AK62" s="2">
        <v>167.5</v>
      </c>
      <c r="AL62" s="2">
        <v>151.5</v>
      </c>
      <c r="AM62" s="2">
        <v>108.3</v>
      </c>
      <c r="AN62" s="2">
        <v>373.3</v>
      </c>
      <c r="AO62" s="2">
        <v>432.5</v>
      </c>
      <c r="AP62" s="2">
        <v>256.60000000000002</v>
      </c>
      <c r="AQ62" s="2">
        <v>173.7</v>
      </c>
      <c r="AR62" s="2">
        <v>166.9</v>
      </c>
      <c r="AS62" s="2">
        <v>224.9</v>
      </c>
      <c r="AT62" s="2">
        <v>263.10000000000002</v>
      </c>
      <c r="AU62" s="2">
        <v>1028.5</v>
      </c>
      <c r="AV62" s="2">
        <v>221.7</v>
      </c>
      <c r="AW62" s="2">
        <v>300.89999999999998</v>
      </c>
      <c r="AX62" s="2">
        <v>462.7</v>
      </c>
      <c r="AY62" s="2">
        <v>305.5</v>
      </c>
      <c r="AZ62" s="2">
        <v>146</v>
      </c>
      <c r="BA62" s="2">
        <v>427</v>
      </c>
      <c r="BB62" s="2">
        <v>265.60000000000002</v>
      </c>
      <c r="BC62" s="101"/>
    </row>
    <row r="63" spans="1:55" s="11" customFormat="1" x14ac:dyDescent="0.4">
      <c r="A63" s="1" t="str">
        <f>マスタ!B63</f>
        <v>ー</v>
      </c>
      <c r="B63" s="7" t="str">
        <f>IF(マスタ!C63="","",マスタ!C63)</f>
        <v>リハビリテーション科医師数</v>
      </c>
      <c r="C63" s="7" t="str">
        <f>IF(マスタ!D63="","",マスタ!D63)</f>
        <v/>
      </c>
      <c r="D63" s="7" t="str">
        <f>IF(マスタ!E63="","",マスタ!E63)</f>
        <v>リハビリテーション科医師数</v>
      </c>
      <c r="E63" s="3" t="str">
        <f>IF(マスタ!F63="","",マスタ!F63)</f>
        <v>医師・歯科医師・薬剤師統計</v>
      </c>
      <c r="F63" s="16" t="s">
        <v>169</v>
      </c>
      <c r="G63" s="17">
        <v>3214</v>
      </c>
      <c r="H63" s="17">
        <v>115</v>
      </c>
      <c r="I63" s="17">
        <v>21</v>
      </c>
      <c r="J63" s="17">
        <v>27</v>
      </c>
      <c r="K63" s="17">
        <v>55</v>
      </c>
      <c r="L63" s="17">
        <v>23</v>
      </c>
      <c r="M63" s="17">
        <v>14</v>
      </c>
      <c r="N63" s="17">
        <v>21</v>
      </c>
      <c r="O63" s="17">
        <v>43</v>
      </c>
      <c r="P63" s="17">
        <v>54</v>
      </c>
      <c r="Q63" s="17">
        <v>37</v>
      </c>
      <c r="R63" s="17">
        <v>134</v>
      </c>
      <c r="S63" s="17">
        <v>171</v>
      </c>
      <c r="T63" s="17">
        <v>473</v>
      </c>
      <c r="U63" s="17">
        <v>203</v>
      </c>
      <c r="V63" s="17">
        <v>43</v>
      </c>
      <c r="W63" s="17">
        <v>23</v>
      </c>
      <c r="X63" s="17">
        <v>31</v>
      </c>
      <c r="Y63" s="17">
        <v>21</v>
      </c>
      <c r="Z63" s="17">
        <v>14</v>
      </c>
      <c r="AA63" s="17">
        <v>41</v>
      </c>
      <c r="AB63" s="17">
        <v>25</v>
      </c>
      <c r="AC63" s="17">
        <v>97</v>
      </c>
      <c r="AD63" s="17">
        <v>186</v>
      </c>
      <c r="AE63" s="17">
        <v>27</v>
      </c>
      <c r="AF63" s="17">
        <v>45</v>
      </c>
      <c r="AG63" s="17">
        <v>93</v>
      </c>
      <c r="AH63" s="17">
        <v>247</v>
      </c>
      <c r="AI63" s="17">
        <v>137</v>
      </c>
      <c r="AJ63" s="17">
        <v>47</v>
      </c>
      <c r="AK63" s="17">
        <v>30</v>
      </c>
      <c r="AL63" s="17">
        <v>22</v>
      </c>
      <c r="AM63" s="17">
        <v>35</v>
      </c>
      <c r="AN63" s="17">
        <v>57</v>
      </c>
      <c r="AO63" s="17">
        <v>70</v>
      </c>
      <c r="AP63" s="17">
        <v>28</v>
      </c>
      <c r="AQ63" s="17">
        <v>22</v>
      </c>
      <c r="AR63" s="17">
        <v>20</v>
      </c>
      <c r="AS63" s="17">
        <v>44</v>
      </c>
      <c r="AT63" s="17">
        <v>18</v>
      </c>
      <c r="AU63" s="17">
        <v>170</v>
      </c>
      <c r="AV63" s="17">
        <v>18</v>
      </c>
      <c r="AW63" s="17">
        <v>28</v>
      </c>
      <c r="AX63" s="17">
        <v>39</v>
      </c>
      <c r="AY63" s="17">
        <v>27</v>
      </c>
      <c r="AZ63" s="17">
        <v>20</v>
      </c>
      <c r="BA63" s="17">
        <v>57</v>
      </c>
      <c r="BB63" s="17">
        <v>41</v>
      </c>
    </row>
    <row r="64" spans="1:55" s="11" customFormat="1" x14ac:dyDescent="0.4">
      <c r="A64" s="51" t="str">
        <f>マスタ!B64</f>
        <v>●</v>
      </c>
      <c r="B64" s="54" t="str">
        <f>IF(マスタ!C64="","",マスタ!C64)</f>
        <v>脳卒中リハビリテーションが実施可能な医療機関数</v>
      </c>
      <c r="C64" s="54" t="str">
        <f>IF(マスタ!D64="","",マスタ!D64)</f>
        <v>脳血管疾患等リハビリテーション料（Ⅰ）の算定のある施設数</v>
      </c>
      <c r="D64" s="54" t="str">
        <f>IF(マスタ!E64="","",マスタ!E64)</f>
        <v>脳卒中リハビリテーションが実施可能な医療機関数（脳血管疾患等リハビリテーション料（Ⅰ）の算定のある施設数）</v>
      </c>
      <c r="E64" s="55" t="str">
        <f>IF(マスタ!F64="","",マスタ!F64)</f>
        <v>NDB</v>
      </c>
      <c r="F64" s="54" t="s">
        <v>169</v>
      </c>
      <c r="G64" s="52" t="s">
        <v>197</v>
      </c>
      <c r="H64" s="52" t="s">
        <v>197</v>
      </c>
      <c r="I64" s="52" t="s">
        <v>197</v>
      </c>
      <c r="J64" s="52" t="s">
        <v>197</v>
      </c>
      <c r="K64" s="52" t="s">
        <v>197</v>
      </c>
      <c r="L64" s="52" t="s">
        <v>197</v>
      </c>
      <c r="M64" s="52" t="s">
        <v>197</v>
      </c>
      <c r="N64" s="52" t="s">
        <v>197</v>
      </c>
      <c r="O64" s="52" t="s">
        <v>197</v>
      </c>
      <c r="P64" s="52" t="s">
        <v>197</v>
      </c>
      <c r="Q64" s="52" t="s">
        <v>197</v>
      </c>
      <c r="R64" s="52" t="s">
        <v>197</v>
      </c>
      <c r="S64" s="52" t="s">
        <v>197</v>
      </c>
      <c r="T64" s="52" t="s">
        <v>197</v>
      </c>
      <c r="U64" s="52" t="s">
        <v>197</v>
      </c>
      <c r="V64" s="52" t="s">
        <v>197</v>
      </c>
      <c r="W64" s="52" t="s">
        <v>197</v>
      </c>
      <c r="X64" s="52" t="s">
        <v>197</v>
      </c>
      <c r="Y64" s="52" t="s">
        <v>197</v>
      </c>
      <c r="Z64" s="52" t="s">
        <v>197</v>
      </c>
      <c r="AA64" s="52" t="s">
        <v>197</v>
      </c>
      <c r="AB64" s="52" t="s">
        <v>197</v>
      </c>
      <c r="AC64" s="52" t="s">
        <v>197</v>
      </c>
      <c r="AD64" s="52" t="s">
        <v>197</v>
      </c>
      <c r="AE64" s="52" t="s">
        <v>197</v>
      </c>
      <c r="AF64" s="52" t="s">
        <v>197</v>
      </c>
      <c r="AG64" s="52" t="s">
        <v>197</v>
      </c>
      <c r="AH64" s="52" t="s">
        <v>197</v>
      </c>
      <c r="AI64" s="52" t="s">
        <v>197</v>
      </c>
      <c r="AJ64" s="52" t="s">
        <v>197</v>
      </c>
      <c r="AK64" s="52" t="s">
        <v>197</v>
      </c>
      <c r="AL64" s="52" t="s">
        <v>197</v>
      </c>
      <c r="AM64" s="52" t="s">
        <v>197</v>
      </c>
      <c r="AN64" s="52" t="s">
        <v>197</v>
      </c>
      <c r="AO64" s="52" t="s">
        <v>197</v>
      </c>
      <c r="AP64" s="52" t="s">
        <v>197</v>
      </c>
      <c r="AQ64" s="52" t="s">
        <v>197</v>
      </c>
      <c r="AR64" s="52" t="s">
        <v>197</v>
      </c>
      <c r="AS64" s="52" t="s">
        <v>197</v>
      </c>
      <c r="AT64" s="52" t="s">
        <v>197</v>
      </c>
      <c r="AU64" s="52" t="s">
        <v>197</v>
      </c>
      <c r="AV64" s="52" t="s">
        <v>197</v>
      </c>
      <c r="AW64" s="52" t="s">
        <v>197</v>
      </c>
      <c r="AX64" s="52" t="s">
        <v>197</v>
      </c>
      <c r="AY64" s="52" t="s">
        <v>197</v>
      </c>
      <c r="AZ64" s="52" t="s">
        <v>197</v>
      </c>
      <c r="BA64" s="52" t="s">
        <v>197</v>
      </c>
      <c r="BB64" s="52" t="s">
        <v>197</v>
      </c>
    </row>
    <row r="65" spans="1:54" s="11" customFormat="1" x14ac:dyDescent="0.4">
      <c r="A65" s="51" t="str">
        <f>マスタ!B65</f>
        <v>●</v>
      </c>
      <c r="B65" s="54" t="str">
        <f>IF(マスタ!C65="","",マスタ!C65)</f>
        <v>脳卒中リハビリテーションが実施可能な医療機関数</v>
      </c>
      <c r="C65" s="54" t="str">
        <f>IF(マスタ!D65="","",マスタ!D65)</f>
        <v>脳血管疾患等リハビリテーション料（Ⅱ）の算定のある施設数</v>
      </c>
      <c r="D65" s="54" t="str">
        <f>IF(マスタ!E65="","",マスタ!E65)</f>
        <v>脳卒中リハビリテーションが実施可能な医療機関数（脳血管疾患等リハビリテーション料（Ⅱ）の算定のある施設数）</v>
      </c>
      <c r="E65" s="55" t="str">
        <f>IF(マスタ!F65="","",マスタ!F65)</f>
        <v>NDB</v>
      </c>
      <c r="F65" s="54" t="s">
        <v>169</v>
      </c>
      <c r="G65" s="52" t="s">
        <v>197</v>
      </c>
      <c r="H65" s="52" t="s">
        <v>197</v>
      </c>
      <c r="I65" s="52" t="s">
        <v>197</v>
      </c>
      <c r="J65" s="52" t="s">
        <v>197</v>
      </c>
      <c r="K65" s="52" t="s">
        <v>197</v>
      </c>
      <c r="L65" s="52" t="s">
        <v>197</v>
      </c>
      <c r="M65" s="52" t="s">
        <v>197</v>
      </c>
      <c r="N65" s="52" t="s">
        <v>197</v>
      </c>
      <c r="O65" s="52" t="s">
        <v>197</v>
      </c>
      <c r="P65" s="52" t="s">
        <v>197</v>
      </c>
      <c r="Q65" s="52" t="s">
        <v>197</v>
      </c>
      <c r="R65" s="52" t="s">
        <v>197</v>
      </c>
      <c r="S65" s="52" t="s">
        <v>197</v>
      </c>
      <c r="T65" s="52" t="s">
        <v>197</v>
      </c>
      <c r="U65" s="52" t="s">
        <v>197</v>
      </c>
      <c r="V65" s="52" t="s">
        <v>197</v>
      </c>
      <c r="W65" s="52" t="s">
        <v>197</v>
      </c>
      <c r="X65" s="52" t="s">
        <v>197</v>
      </c>
      <c r="Y65" s="52" t="s">
        <v>197</v>
      </c>
      <c r="Z65" s="52" t="s">
        <v>197</v>
      </c>
      <c r="AA65" s="52" t="s">
        <v>197</v>
      </c>
      <c r="AB65" s="52" t="s">
        <v>197</v>
      </c>
      <c r="AC65" s="52" t="s">
        <v>197</v>
      </c>
      <c r="AD65" s="52" t="s">
        <v>197</v>
      </c>
      <c r="AE65" s="52" t="s">
        <v>197</v>
      </c>
      <c r="AF65" s="52" t="s">
        <v>197</v>
      </c>
      <c r="AG65" s="52" t="s">
        <v>197</v>
      </c>
      <c r="AH65" s="52" t="s">
        <v>197</v>
      </c>
      <c r="AI65" s="52" t="s">
        <v>197</v>
      </c>
      <c r="AJ65" s="52" t="s">
        <v>197</v>
      </c>
      <c r="AK65" s="52" t="s">
        <v>197</v>
      </c>
      <c r="AL65" s="52" t="s">
        <v>197</v>
      </c>
      <c r="AM65" s="52" t="s">
        <v>197</v>
      </c>
      <c r="AN65" s="52" t="s">
        <v>197</v>
      </c>
      <c r="AO65" s="52" t="s">
        <v>197</v>
      </c>
      <c r="AP65" s="52" t="s">
        <v>197</v>
      </c>
      <c r="AQ65" s="52" t="s">
        <v>197</v>
      </c>
      <c r="AR65" s="52" t="s">
        <v>197</v>
      </c>
      <c r="AS65" s="52" t="s">
        <v>197</v>
      </c>
      <c r="AT65" s="52" t="s">
        <v>197</v>
      </c>
      <c r="AU65" s="52" t="s">
        <v>197</v>
      </c>
      <c r="AV65" s="52" t="s">
        <v>197</v>
      </c>
      <c r="AW65" s="52" t="s">
        <v>197</v>
      </c>
      <c r="AX65" s="52" t="s">
        <v>197</v>
      </c>
      <c r="AY65" s="52" t="s">
        <v>197</v>
      </c>
      <c r="AZ65" s="52" t="s">
        <v>197</v>
      </c>
      <c r="BA65" s="52" t="s">
        <v>197</v>
      </c>
      <c r="BB65" s="52" t="s">
        <v>197</v>
      </c>
    </row>
    <row r="66" spans="1:54" s="11" customFormat="1" x14ac:dyDescent="0.4">
      <c r="A66" s="51" t="str">
        <f>マスタ!B66</f>
        <v>●</v>
      </c>
      <c r="B66" s="54" t="str">
        <f>IF(マスタ!C66="","",マスタ!C66)</f>
        <v>脳卒中リハビリテーションが実施可能な医療機関数</v>
      </c>
      <c r="C66" s="54" t="str">
        <f>IF(マスタ!D66="","",マスタ!D66)</f>
        <v>脳血管疾患等リハビリテーション料（Ⅲ）の算定のある施設数</v>
      </c>
      <c r="D66" s="54" t="str">
        <f>IF(マスタ!E66="","",マスタ!E66)</f>
        <v>脳卒中リハビリテーションが実施可能な医療機関数（脳血管疾患等リハビリテーション料（Ⅲ）の算定のある施設数）</v>
      </c>
      <c r="E66" s="55" t="str">
        <f>IF(マスタ!F66="","",マスタ!F66)</f>
        <v>NDB</v>
      </c>
      <c r="F66" s="54" t="s">
        <v>169</v>
      </c>
      <c r="G66" s="52" t="s">
        <v>197</v>
      </c>
      <c r="H66" s="52" t="s">
        <v>197</v>
      </c>
      <c r="I66" s="52" t="s">
        <v>197</v>
      </c>
      <c r="J66" s="52" t="s">
        <v>197</v>
      </c>
      <c r="K66" s="52" t="s">
        <v>197</v>
      </c>
      <c r="L66" s="52" t="s">
        <v>197</v>
      </c>
      <c r="M66" s="52" t="s">
        <v>197</v>
      </c>
      <c r="N66" s="52" t="s">
        <v>197</v>
      </c>
      <c r="O66" s="52" t="s">
        <v>197</v>
      </c>
      <c r="P66" s="52" t="s">
        <v>197</v>
      </c>
      <c r="Q66" s="52" t="s">
        <v>197</v>
      </c>
      <c r="R66" s="52" t="s">
        <v>197</v>
      </c>
      <c r="S66" s="52" t="s">
        <v>197</v>
      </c>
      <c r="T66" s="52" t="s">
        <v>197</v>
      </c>
      <c r="U66" s="52" t="s">
        <v>197</v>
      </c>
      <c r="V66" s="52" t="s">
        <v>197</v>
      </c>
      <c r="W66" s="52" t="s">
        <v>197</v>
      </c>
      <c r="X66" s="52" t="s">
        <v>197</v>
      </c>
      <c r="Y66" s="52" t="s">
        <v>197</v>
      </c>
      <c r="Z66" s="52" t="s">
        <v>197</v>
      </c>
      <c r="AA66" s="52" t="s">
        <v>197</v>
      </c>
      <c r="AB66" s="52" t="s">
        <v>197</v>
      </c>
      <c r="AC66" s="52" t="s">
        <v>197</v>
      </c>
      <c r="AD66" s="52" t="s">
        <v>197</v>
      </c>
      <c r="AE66" s="52" t="s">
        <v>197</v>
      </c>
      <c r="AF66" s="52" t="s">
        <v>197</v>
      </c>
      <c r="AG66" s="52" t="s">
        <v>197</v>
      </c>
      <c r="AH66" s="52" t="s">
        <v>197</v>
      </c>
      <c r="AI66" s="52" t="s">
        <v>197</v>
      </c>
      <c r="AJ66" s="52" t="s">
        <v>197</v>
      </c>
      <c r="AK66" s="52" t="s">
        <v>197</v>
      </c>
      <c r="AL66" s="52" t="s">
        <v>197</v>
      </c>
      <c r="AM66" s="52" t="s">
        <v>197</v>
      </c>
      <c r="AN66" s="52" t="s">
        <v>197</v>
      </c>
      <c r="AO66" s="52" t="s">
        <v>197</v>
      </c>
      <c r="AP66" s="52" t="s">
        <v>197</v>
      </c>
      <c r="AQ66" s="52" t="s">
        <v>197</v>
      </c>
      <c r="AR66" s="52" t="s">
        <v>197</v>
      </c>
      <c r="AS66" s="52" t="s">
        <v>197</v>
      </c>
      <c r="AT66" s="52" t="s">
        <v>197</v>
      </c>
      <c r="AU66" s="52" t="s">
        <v>197</v>
      </c>
      <c r="AV66" s="52" t="s">
        <v>197</v>
      </c>
      <c r="AW66" s="52" t="s">
        <v>197</v>
      </c>
      <c r="AX66" s="52" t="s">
        <v>197</v>
      </c>
      <c r="AY66" s="52" t="s">
        <v>197</v>
      </c>
      <c r="AZ66" s="52" t="s">
        <v>197</v>
      </c>
      <c r="BA66" s="52" t="s">
        <v>197</v>
      </c>
      <c r="BB66" s="52" t="s">
        <v>197</v>
      </c>
    </row>
    <row r="67" spans="1:54" s="11" customFormat="1" x14ac:dyDescent="0.4">
      <c r="A67" s="51" t="str">
        <f>マスタ!B67</f>
        <v>●</v>
      </c>
      <c r="B67" s="54" t="str">
        <f>IF(マスタ!C67="","",マスタ!C67)</f>
        <v>脳梗塞に対するt-PAによる血栓溶解療法の実施件数</v>
      </c>
      <c r="C67" s="54" t="str">
        <f>IF(マスタ!D67="","",マスタ!D67)</f>
        <v/>
      </c>
      <c r="D67" s="54" t="str">
        <f>IF(マスタ!E67="","",マスタ!E67)</f>
        <v>脳梗塞に対するt-PAによる血栓溶解療法の実施件数</v>
      </c>
      <c r="E67" s="55" t="str">
        <f>IF(マスタ!F67="","",マスタ!F67)</f>
        <v>NDB</v>
      </c>
      <c r="F67" s="54" t="s">
        <v>169</v>
      </c>
      <c r="G67" s="52" t="s">
        <v>197</v>
      </c>
      <c r="H67" s="52" t="s">
        <v>197</v>
      </c>
      <c r="I67" s="52" t="s">
        <v>197</v>
      </c>
      <c r="J67" s="52" t="s">
        <v>197</v>
      </c>
      <c r="K67" s="52" t="s">
        <v>197</v>
      </c>
      <c r="L67" s="52" t="s">
        <v>197</v>
      </c>
      <c r="M67" s="52" t="s">
        <v>197</v>
      </c>
      <c r="N67" s="52" t="s">
        <v>197</v>
      </c>
      <c r="O67" s="52" t="s">
        <v>197</v>
      </c>
      <c r="P67" s="52" t="s">
        <v>197</v>
      </c>
      <c r="Q67" s="52" t="s">
        <v>197</v>
      </c>
      <c r="R67" s="52" t="s">
        <v>197</v>
      </c>
      <c r="S67" s="52" t="s">
        <v>197</v>
      </c>
      <c r="T67" s="52" t="s">
        <v>197</v>
      </c>
      <c r="U67" s="52" t="s">
        <v>197</v>
      </c>
      <c r="V67" s="52" t="s">
        <v>197</v>
      </c>
      <c r="W67" s="52" t="s">
        <v>197</v>
      </c>
      <c r="X67" s="52" t="s">
        <v>197</v>
      </c>
      <c r="Y67" s="52" t="s">
        <v>197</v>
      </c>
      <c r="Z67" s="52" t="s">
        <v>197</v>
      </c>
      <c r="AA67" s="52" t="s">
        <v>197</v>
      </c>
      <c r="AB67" s="52" t="s">
        <v>197</v>
      </c>
      <c r="AC67" s="52" t="s">
        <v>197</v>
      </c>
      <c r="AD67" s="52" t="s">
        <v>197</v>
      </c>
      <c r="AE67" s="52" t="s">
        <v>197</v>
      </c>
      <c r="AF67" s="52" t="s">
        <v>197</v>
      </c>
      <c r="AG67" s="52" t="s">
        <v>197</v>
      </c>
      <c r="AH67" s="52" t="s">
        <v>197</v>
      </c>
      <c r="AI67" s="52" t="s">
        <v>197</v>
      </c>
      <c r="AJ67" s="52" t="s">
        <v>197</v>
      </c>
      <c r="AK67" s="52" t="s">
        <v>197</v>
      </c>
      <c r="AL67" s="52" t="s">
        <v>197</v>
      </c>
      <c r="AM67" s="52" t="s">
        <v>197</v>
      </c>
      <c r="AN67" s="52" t="s">
        <v>197</v>
      </c>
      <c r="AO67" s="52" t="s">
        <v>197</v>
      </c>
      <c r="AP67" s="52" t="s">
        <v>197</v>
      </c>
      <c r="AQ67" s="52" t="s">
        <v>197</v>
      </c>
      <c r="AR67" s="52" t="s">
        <v>197</v>
      </c>
      <c r="AS67" s="52" t="s">
        <v>197</v>
      </c>
      <c r="AT67" s="52" t="s">
        <v>197</v>
      </c>
      <c r="AU67" s="52" t="s">
        <v>197</v>
      </c>
      <c r="AV67" s="52" t="s">
        <v>197</v>
      </c>
      <c r="AW67" s="52" t="s">
        <v>197</v>
      </c>
      <c r="AX67" s="52" t="s">
        <v>197</v>
      </c>
      <c r="AY67" s="52" t="s">
        <v>197</v>
      </c>
      <c r="AZ67" s="52" t="s">
        <v>197</v>
      </c>
      <c r="BA67" s="52" t="s">
        <v>197</v>
      </c>
      <c r="BB67" s="52" t="s">
        <v>197</v>
      </c>
    </row>
    <row r="68" spans="1:54" s="11" customFormat="1" x14ac:dyDescent="0.4">
      <c r="A68" s="51" t="str">
        <f>マスタ!B68</f>
        <v>●</v>
      </c>
      <c r="B68" s="54" t="str">
        <f>IF(マスタ!C68="","",マスタ!C68)</f>
        <v>脳梗塞に対する血栓回収療法の実施件数</v>
      </c>
      <c r="C68" s="54" t="str">
        <f>IF(マスタ!D68="","",マスタ!D68)</f>
        <v/>
      </c>
      <c r="D68" s="54" t="str">
        <f>IF(マスタ!E68="","",マスタ!E68)</f>
        <v>脳梗塞に対する血栓回収療法の実施件数</v>
      </c>
      <c r="E68" s="55" t="str">
        <f>IF(マスタ!F68="","",マスタ!F68)</f>
        <v>NDB</v>
      </c>
      <c r="F68" s="54" t="s">
        <v>169</v>
      </c>
      <c r="G68" s="52" t="s">
        <v>197</v>
      </c>
      <c r="H68" s="52" t="s">
        <v>197</v>
      </c>
      <c r="I68" s="52" t="s">
        <v>197</v>
      </c>
      <c r="J68" s="52" t="s">
        <v>197</v>
      </c>
      <c r="K68" s="52" t="s">
        <v>197</v>
      </c>
      <c r="L68" s="52" t="s">
        <v>197</v>
      </c>
      <c r="M68" s="52" t="s">
        <v>197</v>
      </c>
      <c r="N68" s="52" t="s">
        <v>197</v>
      </c>
      <c r="O68" s="52" t="s">
        <v>197</v>
      </c>
      <c r="P68" s="52" t="s">
        <v>197</v>
      </c>
      <c r="Q68" s="52" t="s">
        <v>197</v>
      </c>
      <c r="R68" s="52" t="s">
        <v>197</v>
      </c>
      <c r="S68" s="52" t="s">
        <v>197</v>
      </c>
      <c r="T68" s="52" t="s">
        <v>197</v>
      </c>
      <c r="U68" s="52" t="s">
        <v>197</v>
      </c>
      <c r="V68" s="52" t="s">
        <v>197</v>
      </c>
      <c r="W68" s="52" t="s">
        <v>197</v>
      </c>
      <c r="X68" s="52" t="s">
        <v>197</v>
      </c>
      <c r="Y68" s="52" t="s">
        <v>197</v>
      </c>
      <c r="Z68" s="52" t="s">
        <v>197</v>
      </c>
      <c r="AA68" s="52" t="s">
        <v>197</v>
      </c>
      <c r="AB68" s="52" t="s">
        <v>197</v>
      </c>
      <c r="AC68" s="52" t="s">
        <v>197</v>
      </c>
      <c r="AD68" s="52" t="s">
        <v>197</v>
      </c>
      <c r="AE68" s="52" t="s">
        <v>197</v>
      </c>
      <c r="AF68" s="52" t="s">
        <v>197</v>
      </c>
      <c r="AG68" s="52" t="s">
        <v>197</v>
      </c>
      <c r="AH68" s="52" t="s">
        <v>197</v>
      </c>
      <c r="AI68" s="52" t="s">
        <v>197</v>
      </c>
      <c r="AJ68" s="52" t="s">
        <v>197</v>
      </c>
      <c r="AK68" s="52" t="s">
        <v>197</v>
      </c>
      <c r="AL68" s="52" t="s">
        <v>197</v>
      </c>
      <c r="AM68" s="52" t="s">
        <v>197</v>
      </c>
      <c r="AN68" s="52" t="s">
        <v>197</v>
      </c>
      <c r="AO68" s="52" t="s">
        <v>197</v>
      </c>
      <c r="AP68" s="52" t="s">
        <v>197</v>
      </c>
      <c r="AQ68" s="52" t="s">
        <v>197</v>
      </c>
      <c r="AR68" s="52" t="s">
        <v>197</v>
      </c>
      <c r="AS68" s="52" t="s">
        <v>197</v>
      </c>
      <c r="AT68" s="52" t="s">
        <v>197</v>
      </c>
      <c r="AU68" s="52" t="s">
        <v>197</v>
      </c>
      <c r="AV68" s="52" t="s">
        <v>197</v>
      </c>
      <c r="AW68" s="52" t="s">
        <v>197</v>
      </c>
      <c r="AX68" s="52" t="s">
        <v>197</v>
      </c>
      <c r="AY68" s="52" t="s">
        <v>197</v>
      </c>
      <c r="AZ68" s="52" t="s">
        <v>197</v>
      </c>
      <c r="BA68" s="52" t="s">
        <v>197</v>
      </c>
      <c r="BB68" s="52" t="s">
        <v>197</v>
      </c>
    </row>
    <row r="69" spans="1:54" s="11" customFormat="1" x14ac:dyDescent="0.4">
      <c r="A69" s="51" t="str">
        <f>マスタ!B69</f>
        <v>ー</v>
      </c>
      <c r="B69" s="54" t="str">
        <f>IF(マスタ!C69="","",マスタ!C69)</f>
        <v>くも膜下出血に対する脳動脈瘤クリッピング術の実施件数</v>
      </c>
      <c r="C69" s="54" t="str">
        <f>IF(マスタ!D69="","",マスタ!D69)</f>
        <v/>
      </c>
      <c r="D69" s="54" t="str">
        <f>IF(マスタ!E69="","",マスタ!E69)</f>
        <v>くも膜下出血に対する脳動脈瘤クリッピング術の実施件数</v>
      </c>
      <c r="E69" s="55" t="str">
        <f>IF(マスタ!F69="","",マスタ!F69)</f>
        <v>NDB</v>
      </c>
      <c r="F69" s="54" t="s">
        <v>169</v>
      </c>
      <c r="G69" s="52" t="s">
        <v>197</v>
      </c>
      <c r="H69" s="52" t="s">
        <v>197</v>
      </c>
      <c r="I69" s="52" t="s">
        <v>197</v>
      </c>
      <c r="J69" s="52" t="s">
        <v>197</v>
      </c>
      <c r="K69" s="52" t="s">
        <v>197</v>
      </c>
      <c r="L69" s="52" t="s">
        <v>197</v>
      </c>
      <c r="M69" s="52" t="s">
        <v>197</v>
      </c>
      <c r="N69" s="52" t="s">
        <v>197</v>
      </c>
      <c r="O69" s="52" t="s">
        <v>197</v>
      </c>
      <c r="P69" s="52" t="s">
        <v>197</v>
      </c>
      <c r="Q69" s="52" t="s">
        <v>197</v>
      </c>
      <c r="R69" s="52" t="s">
        <v>197</v>
      </c>
      <c r="S69" s="52" t="s">
        <v>197</v>
      </c>
      <c r="T69" s="52" t="s">
        <v>197</v>
      </c>
      <c r="U69" s="52" t="s">
        <v>197</v>
      </c>
      <c r="V69" s="52" t="s">
        <v>197</v>
      </c>
      <c r="W69" s="52" t="s">
        <v>197</v>
      </c>
      <c r="X69" s="52" t="s">
        <v>197</v>
      </c>
      <c r="Y69" s="52" t="s">
        <v>197</v>
      </c>
      <c r="Z69" s="52" t="s">
        <v>197</v>
      </c>
      <c r="AA69" s="52" t="s">
        <v>197</v>
      </c>
      <c r="AB69" s="52" t="s">
        <v>197</v>
      </c>
      <c r="AC69" s="52" t="s">
        <v>197</v>
      </c>
      <c r="AD69" s="52" t="s">
        <v>197</v>
      </c>
      <c r="AE69" s="52" t="s">
        <v>197</v>
      </c>
      <c r="AF69" s="52" t="s">
        <v>197</v>
      </c>
      <c r="AG69" s="52" t="s">
        <v>197</v>
      </c>
      <c r="AH69" s="52" t="s">
        <v>197</v>
      </c>
      <c r="AI69" s="52" t="s">
        <v>197</v>
      </c>
      <c r="AJ69" s="52" t="s">
        <v>197</v>
      </c>
      <c r="AK69" s="52" t="s">
        <v>197</v>
      </c>
      <c r="AL69" s="52" t="s">
        <v>197</v>
      </c>
      <c r="AM69" s="52" t="s">
        <v>197</v>
      </c>
      <c r="AN69" s="52" t="s">
        <v>197</v>
      </c>
      <c r="AO69" s="52" t="s">
        <v>197</v>
      </c>
      <c r="AP69" s="52" t="s">
        <v>197</v>
      </c>
      <c r="AQ69" s="52" t="s">
        <v>197</v>
      </c>
      <c r="AR69" s="52" t="s">
        <v>197</v>
      </c>
      <c r="AS69" s="52" t="s">
        <v>197</v>
      </c>
      <c r="AT69" s="52" t="s">
        <v>197</v>
      </c>
      <c r="AU69" s="52" t="s">
        <v>197</v>
      </c>
      <c r="AV69" s="52" t="s">
        <v>197</v>
      </c>
      <c r="AW69" s="52" t="s">
        <v>197</v>
      </c>
      <c r="AX69" s="52" t="s">
        <v>197</v>
      </c>
      <c r="AY69" s="52" t="s">
        <v>197</v>
      </c>
      <c r="AZ69" s="52" t="s">
        <v>197</v>
      </c>
      <c r="BA69" s="52" t="s">
        <v>197</v>
      </c>
      <c r="BB69" s="52" t="s">
        <v>197</v>
      </c>
    </row>
    <row r="70" spans="1:54" s="11" customFormat="1" x14ac:dyDescent="0.4">
      <c r="A70" s="51" t="str">
        <f>マスタ!B70</f>
        <v>ー</v>
      </c>
      <c r="B70" s="54" t="str">
        <f>IF(マスタ!C70="","",マスタ!C70)</f>
        <v>くも膜下出血に対する脳動脈瘤コイル塞栓術の実施件数</v>
      </c>
      <c r="C70" s="54" t="str">
        <f>IF(マスタ!D70="","",マスタ!D70)</f>
        <v/>
      </c>
      <c r="D70" s="54" t="str">
        <f>IF(マスタ!E70="","",マスタ!E70)</f>
        <v>くも膜下出血に対する脳動脈瘤コイル塞栓術の実施件数</v>
      </c>
      <c r="E70" s="55" t="str">
        <f>IF(マスタ!F70="","",マスタ!F70)</f>
        <v>NDB</v>
      </c>
      <c r="F70" s="54" t="s">
        <v>169</v>
      </c>
      <c r="G70" s="52" t="s">
        <v>197</v>
      </c>
      <c r="H70" s="52" t="s">
        <v>197</v>
      </c>
      <c r="I70" s="52" t="s">
        <v>197</v>
      </c>
      <c r="J70" s="52" t="s">
        <v>197</v>
      </c>
      <c r="K70" s="52" t="s">
        <v>197</v>
      </c>
      <c r="L70" s="52" t="s">
        <v>197</v>
      </c>
      <c r="M70" s="52" t="s">
        <v>197</v>
      </c>
      <c r="N70" s="52" t="s">
        <v>197</v>
      </c>
      <c r="O70" s="52" t="s">
        <v>197</v>
      </c>
      <c r="P70" s="52" t="s">
        <v>197</v>
      </c>
      <c r="Q70" s="52" t="s">
        <v>197</v>
      </c>
      <c r="R70" s="52" t="s">
        <v>197</v>
      </c>
      <c r="S70" s="52" t="s">
        <v>197</v>
      </c>
      <c r="T70" s="52" t="s">
        <v>197</v>
      </c>
      <c r="U70" s="52" t="s">
        <v>197</v>
      </c>
      <c r="V70" s="52" t="s">
        <v>197</v>
      </c>
      <c r="W70" s="52" t="s">
        <v>197</v>
      </c>
      <c r="X70" s="52" t="s">
        <v>197</v>
      </c>
      <c r="Y70" s="52" t="s">
        <v>197</v>
      </c>
      <c r="Z70" s="52" t="s">
        <v>197</v>
      </c>
      <c r="AA70" s="52" t="s">
        <v>197</v>
      </c>
      <c r="AB70" s="52" t="s">
        <v>197</v>
      </c>
      <c r="AC70" s="52" t="s">
        <v>197</v>
      </c>
      <c r="AD70" s="52" t="s">
        <v>197</v>
      </c>
      <c r="AE70" s="52" t="s">
        <v>197</v>
      </c>
      <c r="AF70" s="52" t="s">
        <v>197</v>
      </c>
      <c r="AG70" s="52" t="s">
        <v>197</v>
      </c>
      <c r="AH70" s="52" t="s">
        <v>197</v>
      </c>
      <c r="AI70" s="52" t="s">
        <v>197</v>
      </c>
      <c r="AJ70" s="52" t="s">
        <v>197</v>
      </c>
      <c r="AK70" s="52" t="s">
        <v>197</v>
      </c>
      <c r="AL70" s="52" t="s">
        <v>197</v>
      </c>
      <c r="AM70" s="52" t="s">
        <v>197</v>
      </c>
      <c r="AN70" s="52" t="s">
        <v>197</v>
      </c>
      <c r="AO70" s="52" t="s">
        <v>197</v>
      </c>
      <c r="AP70" s="52" t="s">
        <v>197</v>
      </c>
      <c r="AQ70" s="52" t="s">
        <v>197</v>
      </c>
      <c r="AR70" s="52" t="s">
        <v>197</v>
      </c>
      <c r="AS70" s="52" t="s">
        <v>197</v>
      </c>
      <c r="AT70" s="52" t="s">
        <v>197</v>
      </c>
      <c r="AU70" s="52" t="s">
        <v>197</v>
      </c>
      <c r="AV70" s="52" t="s">
        <v>197</v>
      </c>
      <c r="AW70" s="52" t="s">
        <v>197</v>
      </c>
      <c r="AX70" s="52" t="s">
        <v>197</v>
      </c>
      <c r="AY70" s="52" t="s">
        <v>197</v>
      </c>
      <c r="AZ70" s="52" t="s">
        <v>197</v>
      </c>
      <c r="BA70" s="52" t="s">
        <v>197</v>
      </c>
      <c r="BB70" s="52" t="s">
        <v>197</v>
      </c>
    </row>
    <row r="71" spans="1:54" s="11" customFormat="1" x14ac:dyDescent="0.4">
      <c r="A71" s="51" t="str">
        <f>マスタ!B71</f>
        <v>●</v>
      </c>
      <c r="B71" s="54" t="str">
        <f>IF(マスタ!C71="","",マスタ!C71)</f>
        <v>脳卒中患者に対するリハビリテーションの実施件数</v>
      </c>
      <c r="C71" s="54" t="str">
        <f>IF(マスタ!D71="","",マスタ!D71)</f>
        <v/>
      </c>
      <c r="D71" s="54" t="str">
        <f>IF(マスタ!E71="","",マスタ!E71)</f>
        <v>脳卒中患者に対するリハビリテーションの実施件数</v>
      </c>
      <c r="E71" s="55" t="str">
        <f>IF(マスタ!F71="","",マスタ!F71)</f>
        <v>NDB</v>
      </c>
      <c r="F71" s="54" t="s">
        <v>169</v>
      </c>
      <c r="G71" s="52" t="s">
        <v>197</v>
      </c>
      <c r="H71" s="52" t="s">
        <v>197</v>
      </c>
      <c r="I71" s="52" t="s">
        <v>197</v>
      </c>
      <c r="J71" s="52" t="s">
        <v>197</v>
      </c>
      <c r="K71" s="52" t="s">
        <v>197</v>
      </c>
      <c r="L71" s="52" t="s">
        <v>197</v>
      </c>
      <c r="M71" s="52" t="s">
        <v>197</v>
      </c>
      <c r="N71" s="52" t="s">
        <v>197</v>
      </c>
      <c r="O71" s="52" t="s">
        <v>197</v>
      </c>
      <c r="P71" s="52" t="s">
        <v>197</v>
      </c>
      <c r="Q71" s="52" t="s">
        <v>197</v>
      </c>
      <c r="R71" s="52" t="s">
        <v>197</v>
      </c>
      <c r="S71" s="52" t="s">
        <v>197</v>
      </c>
      <c r="T71" s="52" t="s">
        <v>197</v>
      </c>
      <c r="U71" s="52" t="s">
        <v>197</v>
      </c>
      <c r="V71" s="52" t="s">
        <v>197</v>
      </c>
      <c r="W71" s="52" t="s">
        <v>197</v>
      </c>
      <c r="X71" s="52" t="s">
        <v>197</v>
      </c>
      <c r="Y71" s="52" t="s">
        <v>197</v>
      </c>
      <c r="Z71" s="52" t="s">
        <v>197</v>
      </c>
      <c r="AA71" s="52" t="s">
        <v>197</v>
      </c>
      <c r="AB71" s="52" t="s">
        <v>197</v>
      </c>
      <c r="AC71" s="52" t="s">
        <v>197</v>
      </c>
      <c r="AD71" s="52" t="s">
        <v>197</v>
      </c>
      <c r="AE71" s="52" t="s">
        <v>197</v>
      </c>
      <c r="AF71" s="52" t="s">
        <v>197</v>
      </c>
      <c r="AG71" s="52" t="s">
        <v>197</v>
      </c>
      <c r="AH71" s="52" t="s">
        <v>197</v>
      </c>
      <c r="AI71" s="52" t="s">
        <v>197</v>
      </c>
      <c r="AJ71" s="52" t="s">
        <v>197</v>
      </c>
      <c r="AK71" s="52" t="s">
        <v>197</v>
      </c>
      <c r="AL71" s="52" t="s">
        <v>197</v>
      </c>
      <c r="AM71" s="52" t="s">
        <v>197</v>
      </c>
      <c r="AN71" s="52" t="s">
        <v>197</v>
      </c>
      <c r="AO71" s="52" t="s">
        <v>197</v>
      </c>
      <c r="AP71" s="52" t="s">
        <v>197</v>
      </c>
      <c r="AQ71" s="52" t="s">
        <v>197</v>
      </c>
      <c r="AR71" s="52" t="s">
        <v>197</v>
      </c>
      <c r="AS71" s="52" t="s">
        <v>197</v>
      </c>
      <c r="AT71" s="52" t="s">
        <v>197</v>
      </c>
      <c r="AU71" s="52" t="s">
        <v>197</v>
      </c>
      <c r="AV71" s="52" t="s">
        <v>197</v>
      </c>
      <c r="AW71" s="52" t="s">
        <v>197</v>
      </c>
      <c r="AX71" s="52" t="s">
        <v>197</v>
      </c>
      <c r="AY71" s="52" t="s">
        <v>197</v>
      </c>
      <c r="AZ71" s="52" t="s">
        <v>197</v>
      </c>
      <c r="BA71" s="52" t="s">
        <v>197</v>
      </c>
      <c r="BB71" s="52" t="s">
        <v>197</v>
      </c>
    </row>
    <row r="72" spans="1:54" s="11" customFormat="1" x14ac:dyDescent="0.4">
      <c r="A72" s="51" t="str">
        <f>マスタ!B72</f>
        <v>ー</v>
      </c>
      <c r="B72" s="54" t="str">
        <f>IF(マスタ!C72="","",マスタ!C72)</f>
        <v>脳卒中患者における地域連携計画作成等の実施件数</v>
      </c>
      <c r="C72" s="54" t="str">
        <f>IF(マスタ!D72="","",マスタ!D72)</f>
        <v/>
      </c>
      <c r="D72" s="54" t="str">
        <f>IF(マスタ!E72="","",マスタ!E72)</f>
        <v>脳卒中患者における地域連携計画作成等の実施件数</v>
      </c>
      <c r="E72" s="55" t="str">
        <f>IF(マスタ!F72="","",マスタ!F72)</f>
        <v>NDB</v>
      </c>
      <c r="F72" s="54" t="s">
        <v>169</v>
      </c>
      <c r="G72" s="52" t="s">
        <v>197</v>
      </c>
      <c r="H72" s="52" t="s">
        <v>197</v>
      </c>
      <c r="I72" s="52" t="s">
        <v>197</v>
      </c>
      <c r="J72" s="52" t="s">
        <v>197</v>
      </c>
      <c r="K72" s="52" t="s">
        <v>197</v>
      </c>
      <c r="L72" s="52" t="s">
        <v>197</v>
      </c>
      <c r="M72" s="52" t="s">
        <v>197</v>
      </c>
      <c r="N72" s="52" t="s">
        <v>197</v>
      </c>
      <c r="O72" s="52" t="s">
        <v>197</v>
      </c>
      <c r="P72" s="52" t="s">
        <v>197</v>
      </c>
      <c r="Q72" s="52" t="s">
        <v>197</v>
      </c>
      <c r="R72" s="52" t="s">
        <v>197</v>
      </c>
      <c r="S72" s="52" t="s">
        <v>197</v>
      </c>
      <c r="T72" s="52" t="s">
        <v>197</v>
      </c>
      <c r="U72" s="52" t="s">
        <v>197</v>
      </c>
      <c r="V72" s="52" t="s">
        <v>197</v>
      </c>
      <c r="W72" s="52" t="s">
        <v>197</v>
      </c>
      <c r="X72" s="52" t="s">
        <v>197</v>
      </c>
      <c r="Y72" s="52" t="s">
        <v>197</v>
      </c>
      <c r="Z72" s="52" t="s">
        <v>197</v>
      </c>
      <c r="AA72" s="52" t="s">
        <v>197</v>
      </c>
      <c r="AB72" s="52" t="s">
        <v>197</v>
      </c>
      <c r="AC72" s="52" t="s">
        <v>197</v>
      </c>
      <c r="AD72" s="52" t="s">
        <v>197</v>
      </c>
      <c r="AE72" s="52" t="s">
        <v>197</v>
      </c>
      <c r="AF72" s="52" t="s">
        <v>197</v>
      </c>
      <c r="AG72" s="52" t="s">
        <v>197</v>
      </c>
      <c r="AH72" s="52" t="s">
        <v>197</v>
      </c>
      <c r="AI72" s="52" t="s">
        <v>197</v>
      </c>
      <c r="AJ72" s="52" t="s">
        <v>197</v>
      </c>
      <c r="AK72" s="52" t="s">
        <v>197</v>
      </c>
      <c r="AL72" s="52" t="s">
        <v>197</v>
      </c>
      <c r="AM72" s="52" t="s">
        <v>197</v>
      </c>
      <c r="AN72" s="52" t="s">
        <v>197</v>
      </c>
      <c r="AO72" s="52" t="s">
        <v>197</v>
      </c>
      <c r="AP72" s="52" t="s">
        <v>197</v>
      </c>
      <c r="AQ72" s="52" t="s">
        <v>197</v>
      </c>
      <c r="AR72" s="52" t="s">
        <v>197</v>
      </c>
      <c r="AS72" s="52" t="s">
        <v>197</v>
      </c>
      <c r="AT72" s="52" t="s">
        <v>197</v>
      </c>
      <c r="AU72" s="52" t="s">
        <v>197</v>
      </c>
      <c r="AV72" s="52" t="s">
        <v>197</v>
      </c>
      <c r="AW72" s="52" t="s">
        <v>197</v>
      </c>
      <c r="AX72" s="52" t="s">
        <v>197</v>
      </c>
      <c r="AY72" s="52" t="s">
        <v>197</v>
      </c>
      <c r="AZ72" s="52" t="s">
        <v>197</v>
      </c>
      <c r="BA72" s="52" t="s">
        <v>197</v>
      </c>
      <c r="BB72" s="52" t="s">
        <v>197</v>
      </c>
    </row>
    <row r="73" spans="1:54" s="11" customFormat="1" x14ac:dyDescent="0.4">
      <c r="A73" s="44" t="str">
        <f>マスタ!B73</f>
        <v>ー</v>
      </c>
      <c r="B73" s="9" t="str">
        <f>IF(マスタ!C73="","",マスタ!C73)</f>
        <v>退院患者平均在院日数</v>
      </c>
      <c r="C73" s="9" t="str">
        <f>IF(マスタ!D73="","",マスタ!D73)</f>
        <v/>
      </c>
      <c r="D73" s="9" t="str">
        <f>IF(マスタ!E73="","",マスタ!E73)</f>
        <v>退院患者平均在院日数</v>
      </c>
      <c r="E73" s="53" t="str">
        <f>IF(マスタ!F73="","",マスタ!F73)</f>
        <v>患者調査</v>
      </c>
      <c r="F73" s="7" t="s">
        <v>170</v>
      </c>
      <c r="G73" s="12">
        <v>69.2</v>
      </c>
      <c r="H73" s="12">
        <v>93.3</v>
      </c>
      <c r="I73" s="12">
        <v>70</v>
      </c>
      <c r="J73" s="12">
        <v>79.2</v>
      </c>
      <c r="K73" s="12">
        <v>66.2</v>
      </c>
      <c r="L73" s="12">
        <v>41.9</v>
      </c>
      <c r="M73" s="12">
        <v>54.5</v>
      </c>
      <c r="N73" s="12">
        <v>52.5</v>
      </c>
      <c r="O73" s="12">
        <v>71.3</v>
      </c>
      <c r="P73" s="12">
        <v>76.400000000000006</v>
      </c>
      <c r="Q73" s="12">
        <v>49.7</v>
      </c>
      <c r="R73" s="12">
        <v>59.1</v>
      </c>
      <c r="S73" s="12">
        <v>65</v>
      </c>
      <c r="T73" s="12">
        <v>60.7</v>
      </c>
      <c r="U73" s="12">
        <v>68.5</v>
      </c>
      <c r="V73" s="12">
        <v>73.900000000000006</v>
      </c>
      <c r="W73" s="12">
        <v>79.7</v>
      </c>
      <c r="X73" s="12">
        <v>114.6</v>
      </c>
      <c r="Y73" s="12">
        <v>87.8</v>
      </c>
      <c r="Z73" s="12">
        <v>86.3</v>
      </c>
      <c r="AA73" s="12">
        <v>60.6</v>
      </c>
      <c r="AB73" s="12">
        <v>64</v>
      </c>
      <c r="AC73" s="12">
        <v>66.3</v>
      </c>
      <c r="AD73" s="12">
        <v>58.7</v>
      </c>
      <c r="AE73" s="12">
        <v>69.8</v>
      </c>
      <c r="AF73" s="12">
        <v>96.5</v>
      </c>
      <c r="AG73" s="12">
        <v>71.400000000000006</v>
      </c>
      <c r="AH73" s="12">
        <v>68</v>
      </c>
      <c r="AI73" s="12">
        <v>57.7</v>
      </c>
      <c r="AJ73" s="12">
        <v>59</v>
      </c>
      <c r="AK73" s="12">
        <v>45.9</v>
      </c>
      <c r="AL73" s="12">
        <v>90</v>
      </c>
      <c r="AM73" s="12">
        <v>52.6</v>
      </c>
      <c r="AN73" s="12">
        <v>52.7</v>
      </c>
      <c r="AO73" s="12">
        <v>52.6</v>
      </c>
      <c r="AP73" s="12">
        <v>90.4</v>
      </c>
      <c r="AQ73" s="12">
        <v>78.3</v>
      </c>
      <c r="AR73" s="12">
        <v>86.5</v>
      </c>
      <c r="AS73" s="12">
        <v>83.5</v>
      </c>
      <c r="AT73" s="12">
        <v>90.3</v>
      </c>
      <c r="AU73" s="12">
        <v>85.6</v>
      </c>
      <c r="AV73" s="12">
        <v>88.3</v>
      </c>
      <c r="AW73" s="12">
        <v>73.900000000000006</v>
      </c>
      <c r="AX73" s="12">
        <v>83.6</v>
      </c>
      <c r="AY73" s="12">
        <v>37.9</v>
      </c>
      <c r="AZ73" s="12">
        <v>100</v>
      </c>
      <c r="BA73" s="12">
        <v>68.3</v>
      </c>
      <c r="BB73" s="12">
        <v>72.599999999999994</v>
      </c>
    </row>
    <row r="74" spans="1:54" s="11" customFormat="1" x14ac:dyDescent="0.4">
      <c r="A74" s="44" t="str">
        <f>マスタ!B74</f>
        <v>●</v>
      </c>
      <c r="B74" s="9" t="str">
        <f>IF(マスタ!C74="","",マスタ!C74)</f>
        <v>在宅等生活の場に復帰した患者の割合</v>
      </c>
      <c r="C74" s="9" t="str">
        <f>IF(マスタ!D74="","",マスタ!D74)</f>
        <v/>
      </c>
      <c r="D74" s="9" t="str">
        <f>IF(マスタ!E74="","",マスタ!E74)</f>
        <v>在宅等生活の場に復帰した患者の割合</v>
      </c>
      <c r="E74" s="53" t="str">
        <f>IF(マスタ!F74="","",マスタ!F74)</f>
        <v>患者調査</v>
      </c>
      <c r="F74" s="7" t="s">
        <v>170</v>
      </c>
      <c r="G74" s="11">
        <v>54.68164794007491</v>
      </c>
      <c r="H74" s="11">
        <v>56.9</v>
      </c>
      <c r="I74" s="11">
        <v>48.3</v>
      </c>
      <c r="J74" s="11">
        <v>41.5</v>
      </c>
      <c r="K74" s="11">
        <v>49.9</v>
      </c>
      <c r="L74" s="11">
        <v>58.6</v>
      </c>
      <c r="M74" s="11">
        <v>52.3</v>
      </c>
      <c r="N74" s="11">
        <v>54.3</v>
      </c>
      <c r="O74" s="11">
        <v>59.4</v>
      </c>
      <c r="P74" s="11">
        <v>57.8</v>
      </c>
      <c r="Q74" s="11">
        <v>54.3</v>
      </c>
      <c r="R74" s="11">
        <v>55.9</v>
      </c>
      <c r="S74" s="11">
        <v>57.4</v>
      </c>
      <c r="T74" s="11">
        <v>55.6</v>
      </c>
      <c r="U74" s="11">
        <v>56.1</v>
      </c>
      <c r="V74" s="11">
        <v>55.4</v>
      </c>
      <c r="W74" s="11">
        <v>54.2</v>
      </c>
      <c r="X74" s="11">
        <v>54.6</v>
      </c>
      <c r="Y74" s="11">
        <v>62.8</v>
      </c>
      <c r="Z74" s="11">
        <v>53</v>
      </c>
      <c r="AA74" s="11">
        <v>53.3</v>
      </c>
      <c r="AB74" s="11">
        <v>59.5</v>
      </c>
      <c r="AC74" s="11">
        <v>50.7</v>
      </c>
      <c r="AD74" s="11">
        <v>56.5</v>
      </c>
      <c r="AE74" s="11">
        <v>51.2</v>
      </c>
      <c r="AF74" s="11">
        <v>61.3</v>
      </c>
      <c r="AG74" s="11">
        <v>55.7</v>
      </c>
      <c r="AH74" s="11">
        <v>49.8</v>
      </c>
      <c r="AI74" s="11">
        <v>59.1</v>
      </c>
      <c r="AJ74" s="11">
        <v>53.5</v>
      </c>
      <c r="AK74" s="11">
        <v>55.8</v>
      </c>
      <c r="AL74" s="11">
        <v>57.9</v>
      </c>
      <c r="AM74" s="11">
        <v>58.2</v>
      </c>
      <c r="AN74" s="11">
        <v>54</v>
      </c>
      <c r="AO74" s="11">
        <v>59.4</v>
      </c>
      <c r="AP74" s="11">
        <v>46</v>
      </c>
      <c r="AQ74" s="11">
        <v>52.2</v>
      </c>
      <c r="AR74" s="11">
        <v>56.5</v>
      </c>
      <c r="AS74" s="11">
        <v>53.9</v>
      </c>
      <c r="AT74" s="11">
        <v>48.3</v>
      </c>
      <c r="AU74" s="11">
        <v>53.9</v>
      </c>
      <c r="AV74" s="11">
        <v>60.4</v>
      </c>
      <c r="AW74" s="11">
        <v>47.1</v>
      </c>
      <c r="AX74" s="11">
        <v>53.3</v>
      </c>
      <c r="AY74" s="11">
        <v>55.6</v>
      </c>
      <c r="AZ74" s="11">
        <v>60.2</v>
      </c>
      <c r="BA74" s="11">
        <v>51.1</v>
      </c>
      <c r="BB74" s="11">
        <v>55.1</v>
      </c>
    </row>
    <row r="75" spans="1:54" s="11" customFormat="1" x14ac:dyDescent="0.4">
      <c r="A75" s="51" t="str">
        <f>マスタ!B75</f>
        <v>ー</v>
      </c>
      <c r="B75" s="54" t="str">
        <f>IF(マスタ!C75="","",マスタ!C75)</f>
        <v>脳卒中患者に対する療養・就労両立支援の実施件数</v>
      </c>
      <c r="C75" s="54" t="str">
        <f>IF(マスタ!D75="","",マスタ!D75)</f>
        <v/>
      </c>
      <c r="D75" s="54" t="str">
        <f>IF(マスタ!E75="","",マスタ!E75)</f>
        <v>脳卒中患者に対する療養・就労両立支援の実施件数</v>
      </c>
      <c r="E75" s="55" t="str">
        <f>IF(マスタ!F75="","",マスタ!F75)</f>
        <v>NDB</v>
      </c>
      <c r="F75" s="54" t="s">
        <v>169</v>
      </c>
      <c r="G75" s="52" t="s">
        <v>197</v>
      </c>
      <c r="H75" s="52" t="s">
        <v>197</v>
      </c>
      <c r="I75" s="52" t="s">
        <v>197</v>
      </c>
      <c r="J75" s="52" t="s">
        <v>197</v>
      </c>
      <c r="K75" s="52" t="s">
        <v>197</v>
      </c>
      <c r="L75" s="52" t="s">
        <v>197</v>
      </c>
      <c r="M75" s="52" t="s">
        <v>197</v>
      </c>
      <c r="N75" s="52" t="s">
        <v>197</v>
      </c>
      <c r="O75" s="52" t="s">
        <v>197</v>
      </c>
      <c r="P75" s="52" t="s">
        <v>197</v>
      </c>
      <c r="Q75" s="52" t="s">
        <v>197</v>
      </c>
      <c r="R75" s="52" t="s">
        <v>197</v>
      </c>
      <c r="S75" s="52" t="s">
        <v>197</v>
      </c>
      <c r="T75" s="52" t="s">
        <v>197</v>
      </c>
      <c r="U75" s="52" t="s">
        <v>197</v>
      </c>
      <c r="V75" s="52" t="s">
        <v>197</v>
      </c>
      <c r="W75" s="52" t="s">
        <v>197</v>
      </c>
      <c r="X75" s="52" t="s">
        <v>197</v>
      </c>
      <c r="Y75" s="52" t="s">
        <v>197</v>
      </c>
      <c r="Z75" s="52" t="s">
        <v>197</v>
      </c>
      <c r="AA75" s="52" t="s">
        <v>197</v>
      </c>
      <c r="AB75" s="52" t="s">
        <v>197</v>
      </c>
      <c r="AC75" s="52" t="s">
        <v>197</v>
      </c>
      <c r="AD75" s="52" t="s">
        <v>197</v>
      </c>
      <c r="AE75" s="52" t="s">
        <v>197</v>
      </c>
      <c r="AF75" s="52" t="s">
        <v>197</v>
      </c>
      <c r="AG75" s="52" t="s">
        <v>197</v>
      </c>
      <c r="AH75" s="52" t="s">
        <v>197</v>
      </c>
      <c r="AI75" s="52" t="s">
        <v>197</v>
      </c>
      <c r="AJ75" s="52" t="s">
        <v>197</v>
      </c>
      <c r="AK75" s="52" t="s">
        <v>197</v>
      </c>
      <c r="AL75" s="52" t="s">
        <v>197</v>
      </c>
      <c r="AM75" s="52" t="s">
        <v>197</v>
      </c>
      <c r="AN75" s="52" t="s">
        <v>197</v>
      </c>
      <c r="AO75" s="52" t="s">
        <v>197</v>
      </c>
      <c r="AP75" s="52" t="s">
        <v>197</v>
      </c>
      <c r="AQ75" s="52" t="s">
        <v>197</v>
      </c>
      <c r="AR75" s="52" t="s">
        <v>197</v>
      </c>
      <c r="AS75" s="52" t="s">
        <v>197</v>
      </c>
      <c r="AT75" s="52" t="s">
        <v>197</v>
      </c>
      <c r="AU75" s="52" t="s">
        <v>197</v>
      </c>
      <c r="AV75" s="52" t="s">
        <v>197</v>
      </c>
      <c r="AW75" s="52" t="s">
        <v>197</v>
      </c>
      <c r="AX75" s="52" t="s">
        <v>197</v>
      </c>
      <c r="AY75" s="52" t="s">
        <v>197</v>
      </c>
      <c r="AZ75" s="52" t="s">
        <v>197</v>
      </c>
      <c r="BA75" s="52" t="s">
        <v>197</v>
      </c>
      <c r="BB75" s="52" t="s">
        <v>197</v>
      </c>
    </row>
    <row r="76" spans="1:54" s="11" customFormat="1" x14ac:dyDescent="0.4">
      <c r="A76" s="51" t="str">
        <f>マスタ!B76</f>
        <v>ー</v>
      </c>
      <c r="B76" s="54" t="str">
        <f>IF(マスタ!C76="","",マスタ!C76)</f>
        <v>脳卒中患者における介護連携指導の実施件数</v>
      </c>
      <c r="C76" s="54" t="str">
        <f>IF(マスタ!D76="","",マスタ!D76)</f>
        <v/>
      </c>
      <c r="D76" s="54" t="str">
        <f>IF(マスタ!E76="","",マスタ!E76)</f>
        <v>脳卒中患者における介護連携指導の実施件数</v>
      </c>
      <c r="E76" s="55" t="str">
        <f>IF(マスタ!F76="","",マスタ!F76)</f>
        <v>NDB</v>
      </c>
      <c r="F76" s="54" t="s">
        <v>169</v>
      </c>
      <c r="G76" s="52" t="s">
        <v>197</v>
      </c>
      <c r="H76" s="52" t="s">
        <v>197</v>
      </c>
      <c r="I76" s="52" t="s">
        <v>197</v>
      </c>
      <c r="J76" s="52" t="s">
        <v>197</v>
      </c>
      <c r="K76" s="52" t="s">
        <v>197</v>
      </c>
      <c r="L76" s="52" t="s">
        <v>197</v>
      </c>
      <c r="M76" s="52" t="s">
        <v>197</v>
      </c>
      <c r="N76" s="52" t="s">
        <v>197</v>
      </c>
      <c r="O76" s="52" t="s">
        <v>197</v>
      </c>
      <c r="P76" s="52" t="s">
        <v>197</v>
      </c>
      <c r="Q76" s="52" t="s">
        <v>197</v>
      </c>
      <c r="R76" s="52" t="s">
        <v>197</v>
      </c>
      <c r="S76" s="52" t="s">
        <v>197</v>
      </c>
      <c r="T76" s="52" t="s">
        <v>197</v>
      </c>
      <c r="U76" s="52" t="s">
        <v>197</v>
      </c>
      <c r="V76" s="52" t="s">
        <v>197</v>
      </c>
      <c r="W76" s="52" t="s">
        <v>197</v>
      </c>
      <c r="X76" s="52" t="s">
        <v>197</v>
      </c>
      <c r="Y76" s="52" t="s">
        <v>197</v>
      </c>
      <c r="Z76" s="52" t="s">
        <v>197</v>
      </c>
      <c r="AA76" s="52" t="s">
        <v>197</v>
      </c>
      <c r="AB76" s="52" t="s">
        <v>197</v>
      </c>
      <c r="AC76" s="52" t="s">
        <v>197</v>
      </c>
      <c r="AD76" s="52" t="s">
        <v>197</v>
      </c>
      <c r="AE76" s="52" t="s">
        <v>197</v>
      </c>
      <c r="AF76" s="52" t="s">
        <v>197</v>
      </c>
      <c r="AG76" s="52" t="s">
        <v>197</v>
      </c>
      <c r="AH76" s="52" t="s">
        <v>197</v>
      </c>
      <c r="AI76" s="52" t="s">
        <v>197</v>
      </c>
      <c r="AJ76" s="52" t="s">
        <v>197</v>
      </c>
      <c r="AK76" s="52" t="s">
        <v>197</v>
      </c>
      <c r="AL76" s="52" t="s">
        <v>197</v>
      </c>
      <c r="AM76" s="52" t="s">
        <v>197</v>
      </c>
      <c r="AN76" s="52" t="s">
        <v>197</v>
      </c>
      <c r="AO76" s="52" t="s">
        <v>197</v>
      </c>
      <c r="AP76" s="52" t="s">
        <v>197</v>
      </c>
      <c r="AQ76" s="52" t="s">
        <v>197</v>
      </c>
      <c r="AR76" s="52" t="s">
        <v>197</v>
      </c>
      <c r="AS76" s="52" t="s">
        <v>197</v>
      </c>
      <c r="AT76" s="52" t="s">
        <v>197</v>
      </c>
      <c r="AU76" s="52" t="s">
        <v>197</v>
      </c>
      <c r="AV76" s="52" t="s">
        <v>197</v>
      </c>
      <c r="AW76" s="52" t="s">
        <v>197</v>
      </c>
      <c r="AX76" s="52" t="s">
        <v>197</v>
      </c>
      <c r="AY76" s="52" t="s">
        <v>197</v>
      </c>
      <c r="AZ76" s="52" t="s">
        <v>197</v>
      </c>
      <c r="BA76" s="52" t="s">
        <v>197</v>
      </c>
      <c r="BB76" s="52" t="s">
        <v>197</v>
      </c>
    </row>
    <row r="77" spans="1:54" s="11" customFormat="1" x14ac:dyDescent="0.4">
      <c r="A77" s="44" t="str">
        <f>マスタ!B77</f>
        <v>ー</v>
      </c>
      <c r="B77" s="9" t="str">
        <f>IF(マスタ!C77="","",マスタ!C77)</f>
        <v>脳卒中患者の重篤化を予防するためのケアに従事している看護師数</v>
      </c>
      <c r="C77" s="9" t="str">
        <f>IF(マスタ!D77="","",マスタ!D77)</f>
        <v/>
      </c>
      <c r="D77" s="9" t="str">
        <f>IF(マスタ!E77="","",マスタ!E77)</f>
        <v>脳卒中患者の重篤化を予防するためのケアに従事している看護師数</v>
      </c>
      <c r="E77" s="53" t="str">
        <f>IF(マスタ!F77="","",マスタ!F77)</f>
        <v>日本看護協会</v>
      </c>
      <c r="F77" s="7" t="s">
        <v>186</v>
      </c>
      <c r="G77" s="18">
        <v>769</v>
      </c>
      <c r="H77" s="18">
        <v>33</v>
      </c>
      <c r="I77" s="18">
        <v>10</v>
      </c>
      <c r="J77" s="18">
        <v>4</v>
      </c>
      <c r="K77" s="18">
        <v>11</v>
      </c>
      <c r="L77" s="18">
        <v>3</v>
      </c>
      <c r="M77" s="18">
        <v>6</v>
      </c>
      <c r="N77" s="18">
        <v>8</v>
      </c>
      <c r="O77" s="18">
        <v>14</v>
      </c>
      <c r="P77" s="18">
        <v>11</v>
      </c>
      <c r="Q77" s="18">
        <v>10</v>
      </c>
      <c r="R77" s="18">
        <v>37</v>
      </c>
      <c r="S77" s="18">
        <v>22</v>
      </c>
      <c r="T77" s="18">
        <v>68</v>
      </c>
      <c r="U77" s="18">
        <v>48</v>
      </c>
      <c r="V77" s="18">
        <v>8</v>
      </c>
      <c r="W77" s="18">
        <v>6</v>
      </c>
      <c r="X77" s="18">
        <v>8</v>
      </c>
      <c r="Y77" s="18">
        <v>8</v>
      </c>
      <c r="Z77" s="18">
        <v>4</v>
      </c>
      <c r="AA77" s="18">
        <v>16</v>
      </c>
      <c r="AB77" s="18">
        <v>15</v>
      </c>
      <c r="AC77" s="18">
        <v>31</v>
      </c>
      <c r="AD77" s="18">
        <v>57</v>
      </c>
      <c r="AE77" s="18">
        <v>10</v>
      </c>
      <c r="AF77" s="18">
        <v>5</v>
      </c>
      <c r="AG77" s="18">
        <v>17</v>
      </c>
      <c r="AH77" s="18">
        <v>64</v>
      </c>
      <c r="AI77" s="18">
        <v>28</v>
      </c>
      <c r="AJ77" s="18">
        <v>12</v>
      </c>
      <c r="AK77" s="18">
        <v>5</v>
      </c>
      <c r="AL77" s="18">
        <v>5</v>
      </c>
      <c r="AM77" s="18">
        <v>4</v>
      </c>
      <c r="AN77" s="18">
        <v>14</v>
      </c>
      <c r="AO77" s="18">
        <v>16</v>
      </c>
      <c r="AP77" s="18">
        <v>8</v>
      </c>
      <c r="AQ77" s="18">
        <v>5</v>
      </c>
      <c r="AR77" s="18">
        <v>7</v>
      </c>
      <c r="AS77" s="18">
        <v>6</v>
      </c>
      <c r="AT77" s="18">
        <v>8</v>
      </c>
      <c r="AU77" s="18">
        <v>45</v>
      </c>
      <c r="AV77" s="18">
        <v>7</v>
      </c>
      <c r="AW77" s="18">
        <v>10</v>
      </c>
      <c r="AX77" s="18">
        <v>21</v>
      </c>
      <c r="AY77" s="18">
        <v>10</v>
      </c>
      <c r="AZ77" s="18">
        <v>5</v>
      </c>
      <c r="BA77" s="18">
        <v>11</v>
      </c>
      <c r="BB77" s="18">
        <v>8</v>
      </c>
    </row>
    <row r="78" spans="1:54" s="11" customFormat="1" x14ac:dyDescent="0.4">
      <c r="A78" s="51" t="str">
        <f>マスタ!B78</f>
        <v>ー</v>
      </c>
      <c r="B78" s="54" t="str">
        <f>IF(マスタ!C78="","",マスタ!C78)</f>
        <v>脳卒中による入院と同月に摂食機能療法を実施された患者数</v>
      </c>
      <c r="C78" s="54" t="str">
        <f>IF(マスタ!D78="","",マスタ!D78)</f>
        <v/>
      </c>
      <c r="D78" s="54" t="str">
        <f>IF(マスタ!E78="","",マスタ!E78)</f>
        <v>脳卒中による入院と同月に摂食機能療法を実施された患者数</v>
      </c>
      <c r="E78" s="55" t="str">
        <f>IF(マスタ!F78="","",マスタ!F78)</f>
        <v>NDB</v>
      </c>
      <c r="F78" s="54" t="s">
        <v>169</v>
      </c>
      <c r="G78" s="52" t="s">
        <v>197</v>
      </c>
      <c r="H78" s="52" t="s">
        <v>197</v>
      </c>
      <c r="I78" s="52" t="s">
        <v>197</v>
      </c>
      <c r="J78" s="52" t="s">
        <v>197</v>
      </c>
      <c r="K78" s="52" t="s">
        <v>197</v>
      </c>
      <c r="L78" s="52" t="s">
        <v>197</v>
      </c>
      <c r="M78" s="52" t="s">
        <v>197</v>
      </c>
      <c r="N78" s="52" t="s">
        <v>197</v>
      </c>
      <c r="O78" s="52" t="s">
        <v>197</v>
      </c>
      <c r="P78" s="52" t="s">
        <v>197</v>
      </c>
      <c r="Q78" s="52" t="s">
        <v>197</v>
      </c>
      <c r="R78" s="52" t="s">
        <v>197</v>
      </c>
      <c r="S78" s="52" t="s">
        <v>197</v>
      </c>
      <c r="T78" s="52" t="s">
        <v>197</v>
      </c>
      <c r="U78" s="52" t="s">
        <v>197</v>
      </c>
      <c r="V78" s="52" t="s">
        <v>197</v>
      </c>
      <c r="W78" s="52" t="s">
        <v>197</v>
      </c>
      <c r="X78" s="52" t="s">
        <v>197</v>
      </c>
      <c r="Y78" s="52" t="s">
        <v>197</v>
      </c>
      <c r="Z78" s="52" t="s">
        <v>197</v>
      </c>
      <c r="AA78" s="52" t="s">
        <v>197</v>
      </c>
      <c r="AB78" s="52" t="s">
        <v>197</v>
      </c>
      <c r="AC78" s="52" t="s">
        <v>197</v>
      </c>
      <c r="AD78" s="52" t="s">
        <v>197</v>
      </c>
      <c r="AE78" s="52" t="s">
        <v>197</v>
      </c>
      <c r="AF78" s="52" t="s">
        <v>197</v>
      </c>
      <c r="AG78" s="52" t="s">
        <v>197</v>
      </c>
      <c r="AH78" s="52" t="s">
        <v>197</v>
      </c>
      <c r="AI78" s="52" t="s">
        <v>197</v>
      </c>
      <c r="AJ78" s="52" t="s">
        <v>197</v>
      </c>
      <c r="AK78" s="52" t="s">
        <v>197</v>
      </c>
      <c r="AL78" s="52" t="s">
        <v>197</v>
      </c>
      <c r="AM78" s="52" t="s">
        <v>197</v>
      </c>
      <c r="AN78" s="52" t="s">
        <v>197</v>
      </c>
      <c r="AO78" s="52" t="s">
        <v>197</v>
      </c>
      <c r="AP78" s="52" t="s">
        <v>197</v>
      </c>
      <c r="AQ78" s="52" t="s">
        <v>197</v>
      </c>
      <c r="AR78" s="52" t="s">
        <v>197</v>
      </c>
      <c r="AS78" s="52" t="s">
        <v>197</v>
      </c>
      <c r="AT78" s="52" t="s">
        <v>197</v>
      </c>
      <c r="AU78" s="52" t="s">
        <v>197</v>
      </c>
      <c r="AV78" s="52" t="s">
        <v>197</v>
      </c>
      <c r="AW78" s="52" t="s">
        <v>197</v>
      </c>
      <c r="AX78" s="52" t="s">
        <v>197</v>
      </c>
      <c r="AY78" s="52" t="s">
        <v>197</v>
      </c>
      <c r="AZ78" s="52" t="s">
        <v>197</v>
      </c>
      <c r="BA78" s="52" t="s">
        <v>197</v>
      </c>
      <c r="BB78" s="52" t="s">
        <v>197</v>
      </c>
    </row>
    <row r="79" spans="1:54" s="11" customFormat="1" x14ac:dyDescent="0.4">
      <c r="A79" s="1"/>
      <c r="B79" s="7"/>
      <c r="C79" s="2"/>
      <c r="D79" s="2"/>
      <c r="E79" s="2"/>
      <c r="F79" s="7"/>
      <c r="G79" s="2"/>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row>
  </sheetData>
  <phoneticPr fontId="1"/>
  <pageMargins left="0.7" right="0.7" top="0.75" bottom="0.75" header="0.3" footer="0.3"/>
  <pageSetup paperSize="8" scale="71" fitToWidth="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E1ADB-5895-44DE-AF01-86079ACBD3B8}">
  <sheetPr>
    <tabColor theme="5"/>
    <pageSetUpPr fitToPage="1"/>
  </sheetPr>
  <dimension ref="A1:Q116"/>
  <sheetViews>
    <sheetView tabSelected="1" view="pageBreakPreview" zoomScale="85" zoomScaleNormal="85" zoomScaleSheetLayoutView="85" workbookViewId="0">
      <pane xSplit="5" ySplit="3" topLeftCell="F4" activePane="bottomRight" state="frozen"/>
      <selection pane="topRight" activeCell="F1" sqref="F1"/>
      <selection pane="bottomLeft" activeCell="A4" sqref="A4"/>
      <selection pane="bottomRight"/>
    </sheetView>
    <sheetView zoomScale="85" zoomScaleNormal="85" workbookViewId="1">
      <selection activeCell="E80" sqref="E80"/>
    </sheetView>
  </sheetViews>
  <sheetFormatPr defaultRowHeight="15" x14ac:dyDescent="0.4"/>
  <cols>
    <col min="1" max="1" width="1.625" style="20" customWidth="1"/>
    <col min="2" max="2" width="10.625" style="26" bestFit="1" customWidth="1"/>
    <col min="3" max="3" width="1.625" style="20" customWidth="1"/>
    <col min="4" max="4" width="7.625" style="20" customWidth="1"/>
    <col min="5" max="5" width="92.125" style="26" customWidth="1"/>
    <col min="6" max="6" width="33.875" style="20" bestFit="1" customWidth="1"/>
    <col min="7" max="8" width="11.25" style="26" customWidth="1"/>
    <col min="9" max="9" width="12.5" style="26" customWidth="1"/>
    <col min="10" max="11" width="11.25" style="26" customWidth="1"/>
    <col min="12" max="12" width="12.5" style="26" customWidth="1"/>
    <col min="13" max="14" width="11.25" style="26" customWidth="1"/>
    <col min="15" max="15" width="12.5" style="26" customWidth="1"/>
    <col min="16" max="17" width="11.25" style="20" customWidth="1"/>
    <col min="18" max="16384" width="9" style="26"/>
  </cols>
  <sheetData>
    <row r="1" spans="1:17" s="25" customFormat="1" ht="18.75" customHeight="1" thickBot="1" x14ac:dyDescent="0.45">
      <c r="A1" s="25" t="s">
        <v>171</v>
      </c>
      <c r="C1" s="24"/>
      <c r="D1" s="24"/>
      <c r="F1" s="24"/>
      <c r="P1" s="24"/>
      <c r="Q1" s="24"/>
    </row>
    <row r="2" spans="1:17" ht="18.75" customHeight="1" thickBot="1" x14ac:dyDescent="0.45">
      <c r="B2" s="91" t="s">
        <v>172</v>
      </c>
      <c r="D2" s="66"/>
      <c r="E2" s="27"/>
      <c r="F2" s="27"/>
      <c r="G2" s="67" t="s">
        <v>177</v>
      </c>
      <c r="H2" s="67"/>
      <c r="I2" s="31" t="s">
        <v>190</v>
      </c>
      <c r="J2" s="67" t="s">
        <v>177</v>
      </c>
      <c r="K2" s="67"/>
      <c r="L2" s="31" t="s">
        <v>190</v>
      </c>
      <c r="M2" s="67" t="s">
        <v>177</v>
      </c>
      <c r="N2" s="67"/>
      <c r="O2" s="31" t="s">
        <v>190</v>
      </c>
    </row>
    <row r="3" spans="1:17" s="27" customFormat="1" ht="18.75" customHeight="1" thickBot="1" x14ac:dyDescent="0.45">
      <c r="A3" s="20"/>
      <c r="B3" s="92" t="s">
        <v>6</v>
      </c>
      <c r="C3" s="20"/>
      <c r="D3" s="88" t="s">
        <v>191</v>
      </c>
      <c r="E3" s="72" t="s">
        <v>174</v>
      </c>
      <c r="F3" s="73" t="s">
        <v>4</v>
      </c>
      <c r="G3" s="97" t="s">
        <v>175</v>
      </c>
      <c r="H3" s="98"/>
      <c r="I3" s="99"/>
      <c r="J3" s="98" t="s">
        <v>176</v>
      </c>
      <c r="K3" s="98"/>
      <c r="L3" s="99"/>
      <c r="M3" s="98" t="s">
        <v>187</v>
      </c>
      <c r="N3" s="98"/>
      <c r="O3" s="100"/>
      <c r="P3" s="31"/>
      <c r="Q3" s="31"/>
    </row>
    <row r="4" spans="1:17" ht="18.75" customHeight="1" x14ac:dyDescent="0.4">
      <c r="D4" s="74" t="str">
        <f>マスタ!B2</f>
        <v>●</v>
      </c>
      <c r="E4" s="68" t="str">
        <f>マスタ!E2</f>
        <v>喫煙率（男性）</v>
      </c>
      <c r="F4" s="69" t="str">
        <f>マスタ!F2</f>
        <v>国民生活基礎調査</v>
      </c>
      <c r="G4" s="70" cm="1">
        <f t="array" ref="G4">INDEX('R2Oct'!$D$2:$BC$78, MATCH($E4, 'R2Oct'!$D$2:$D$78, 0), MATCH($B$3, 'R2Oct'!$G$1:$BB$1, 0)+3)</f>
        <v>28.8</v>
      </c>
      <c r="H4" s="68" t="str">
        <f>マスタ!G2</f>
        <v>％</v>
      </c>
      <c r="I4" s="71" t="str">
        <f>IF((IF('R2Oct'!F2="","",'R2Oct'!F2))&lt;&gt;"","(" &amp; (IF('R2Oct'!F2="","",'R2Oct'!F2)) &amp; ")", "")</f>
        <v>(令和元年６月)</v>
      </c>
      <c r="J4" s="70" cm="1">
        <f t="array" ref="J4">INDEX('R5May'!$D$2:$BC$78, MATCH($E4, 'R5May'!$D$2:$D$78, 0), MATCH($B$3, 'R5May'!$G$1:$BB$1, 0)+3)</f>
        <v>25.4</v>
      </c>
      <c r="K4" s="68" t="str">
        <f>マスタ!G2</f>
        <v>％</v>
      </c>
      <c r="L4" s="71" t="str">
        <f>IF((IF('R5May'!F2="","",'R5May'!F2))&lt;&gt;"","(" &amp; (IF('R5May'!F2="","",'R5May'!F2)) &amp; ")", "")</f>
        <v>(令和４年６月)</v>
      </c>
      <c r="M4" s="120" cm="1">
        <f t="array" ref="M4">INDEX('R8Apr'!$D$2:$BC$78, MATCH($E4, 'R8Apr'!$D$2:$D$78, 0), MATCH($B$3, 'R8Apr'!$G$1:$BB$1, 0)+3)</f>
        <v>24.553247460087082</v>
      </c>
      <c r="N4" s="68" t="str">
        <f>マスタ!G2</f>
        <v>％</v>
      </c>
      <c r="O4" s="75" t="str">
        <f>IF((IF('R8Apr'!F2="","",'R8Apr'!F2))&lt;&gt;"","(" &amp; (IF('R8Apr'!F2="","",'R8Apr'!F2)) &amp; ")", "")</f>
        <v>(令和７年６月)</v>
      </c>
    </row>
    <row r="5" spans="1:17" ht="18.75" customHeight="1" x14ac:dyDescent="0.4">
      <c r="D5" s="76" t="str">
        <f>マスタ!B3</f>
        <v>●</v>
      </c>
      <c r="E5" s="28" t="str">
        <f>マスタ!E3</f>
        <v>喫煙率（女性）</v>
      </c>
      <c r="F5" s="21" t="str">
        <f>マスタ!F3</f>
        <v>国民生活基礎調査</v>
      </c>
      <c r="G5" s="56" cm="1">
        <f t="array" ref="G5">INDEX('R2Oct'!$D$2:$BC$78, MATCH($E5, 'R2Oct'!$D$2:$D$78, 0), MATCH($B$3, 'R2Oct'!$G$1:$BB$1, 0)+3)</f>
        <v>8.8000000000000007</v>
      </c>
      <c r="H5" s="28" t="str">
        <f>マスタ!G3</f>
        <v>％</v>
      </c>
      <c r="I5" s="22" t="str">
        <f>IF((IF('R2Oct'!F3="","",'R2Oct'!F3))&lt;&gt;"","(" &amp; (IF('R2Oct'!F3="","",'R2Oct'!F3)) &amp; ")", "")</f>
        <v>(令和元年６月)</v>
      </c>
      <c r="J5" s="56" cm="1">
        <f t="array" ref="J5">INDEX('R5May'!$D$2:$BC$78, MATCH($E5, 'R5May'!$D$2:$D$78, 0), MATCH($B$3, 'R5May'!$G$1:$BB$1, 0)+3)</f>
        <v>7.7</v>
      </c>
      <c r="K5" s="28" t="str">
        <f>マスタ!G3</f>
        <v>％</v>
      </c>
      <c r="L5" s="22" t="str">
        <f>IF((IF('R5May'!F3="","",'R5May'!F3))&lt;&gt;"","(" &amp; (IF('R5May'!F3="","",'R5May'!F3)) &amp; ")", "")</f>
        <v>(令和４年６月)</v>
      </c>
      <c r="M5" s="57" cm="1">
        <f t="array" ref="M5">INDEX('R8Apr'!$D$2:$BC$78, MATCH($E5, 'R8Apr'!$D$2:$D$78, 0), MATCH($B$3, 'R8Apr'!$G$1:$BB$1, 0)+3)</f>
        <v>7.3203737514767484</v>
      </c>
      <c r="N5" s="28" t="str">
        <f>マスタ!G3</f>
        <v>％</v>
      </c>
      <c r="O5" s="77" t="str">
        <f>IF((IF('R8Apr'!F3="","",'R8Apr'!F3))&lt;&gt;"","(" &amp; (IF('R8Apr'!F3="","",'R8Apr'!F3)) &amp; ")", "")</f>
        <v>(令和７年６月)</v>
      </c>
    </row>
    <row r="6" spans="1:17" ht="18.75" customHeight="1" x14ac:dyDescent="0.4">
      <c r="D6" s="76" t="str">
        <f>マスタ!B4</f>
        <v>ー</v>
      </c>
      <c r="E6" s="28" t="str">
        <f>マスタ!E4</f>
        <v>高血圧性疾患患者の年齢調整外来受療率</v>
      </c>
      <c r="F6" s="21" t="str">
        <f>マスタ!F4</f>
        <v>患者調査</v>
      </c>
      <c r="G6" s="56" cm="1">
        <f t="array" ref="G6">INDEX('R2Oct'!$D$2:$BC$78, MATCH($E6, 'R2Oct'!$D$2:$D$78, 0), MATCH($B$3, 'R2Oct'!$G$1:$BB$1, 0)+3)</f>
        <v>215.3</v>
      </c>
      <c r="H6" s="28" t="str">
        <f>マスタ!G4</f>
        <v>人口10万人対</v>
      </c>
      <c r="I6" s="22" t="str">
        <f>IF((IF('R2Oct'!F4="","",'R2Oct'!F4))&lt;&gt;"","(" &amp; (IF('R2Oct'!F4="","",'R2Oct'!F4)) &amp; ")", "")</f>
        <v>(令和２年10月)</v>
      </c>
      <c r="J6" s="61" t="str" cm="1">
        <f t="array" ref="J6">INDEX('R5May'!$D$2:$BC$78, MATCH($E6, 'R5May'!$D$2:$D$78, 0), MATCH($B$3, 'R5May'!$G$1:$BB$1, 0)+3)</f>
        <v>ー</v>
      </c>
      <c r="K6" s="28" t="str">
        <f>マスタ!G4</f>
        <v>人口10万人対</v>
      </c>
      <c r="L6" s="22" t="str">
        <f>IF((IF('R5May'!F4="","",'R5May'!F4))&lt;&gt;"","(" &amp; (IF('R5May'!F4="","",'R5May'!F4)) &amp; ")", "")</f>
        <v>(ー)</v>
      </c>
      <c r="M6" s="57" cm="1">
        <f t="array" ref="M6">INDEX('R8Apr'!$D$2:$BC$78, MATCH($E6, 'R8Apr'!$D$2:$D$78, 0), MATCH($B$3, 'R8Apr'!$G$1:$BB$1, 0)+3)</f>
        <v>446.7</v>
      </c>
      <c r="N6" s="28" t="str">
        <f>マスタ!G4</f>
        <v>人口10万人対</v>
      </c>
      <c r="O6" s="77" t="str">
        <f>IF((IF('R8Apr'!F4="","",'R8Apr'!F4))&lt;&gt;"","(" &amp; (IF('R8Apr'!F4="","",'R8Apr'!F4)) &amp; ")", "")</f>
        <v>(令和５年10月)</v>
      </c>
    </row>
    <row r="7" spans="1:17" ht="18.75" customHeight="1" x14ac:dyDescent="0.4">
      <c r="D7" s="76" t="str">
        <f>マスタ!B5</f>
        <v>ー</v>
      </c>
      <c r="E7" s="28" t="str">
        <f>マスタ!E5</f>
        <v>脂質異常症患者の年齢調整外来受療率</v>
      </c>
      <c r="F7" s="21" t="str">
        <f>マスタ!F5</f>
        <v>患者調査</v>
      </c>
      <c r="G7" s="56" cm="1">
        <f t="array" ref="G7">INDEX('R2Oct'!$D$2:$BC$78, MATCH($E7, 'R2Oct'!$D$2:$D$78, 0), MATCH($B$3, 'R2Oct'!$G$1:$BB$1, 0)+3)</f>
        <v>67.7</v>
      </c>
      <c r="H7" s="28" t="str">
        <f>マスタ!G5</f>
        <v>人口10万人対</v>
      </c>
      <c r="I7" s="22" t="str">
        <f>IF((IF('R2Oct'!F5="","",'R2Oct'!F5))&lt;&gt;"","(" &amp; (IF('R2Oct'!F5="","",'R2Oct'!F5)) &amp; ")", "")</f>
        <v>(令和２年10月)</v>
      </c>
      <c r="J7" s="61" t="str" cm="1">
        <f t="array" ref="J7">INDEX('R5May'!$D$2:$BC$78, MATCH($E7, 'R5May'!$D$2:$D$78, 0), MATCH($B$3, 'R5May'!$G$1:$BB$1, 0)+3)</f>
        <v>ー</v>
      </c>
      <c r="K7" s="28" t="str">
        <f>マスタ!G5</f>
        <v>人口10万人対</v>
      </c>
      <c r="L7" s="22" t="str">
        <f>IF((IF('R5May'!F5="","",'R5May'!F5))&lt;&gt;"","(" &amp; (IF('R5May'!F5="","",'R5May'!F5)) &amp; ")", "")</f>
        <v>(ー)</v>
      </c>
      <c r="M7" s="57" cm="1">
        <f t="array" ref="M7">INDEX('R8Apr'!$D$2:$BC$78, MATCH($E7, 'R8Apr'!$D$2:$D$78, 0), MATCH($B$3, 'R8Apr'!$G$1:$BB$1, 0)+3)</f>
        <v>124.8</v>
      </c>
      <c r="N7" s="28" t="str">
        <f>マスタ!G5</f>
        <v>人口10万人対</v>
      </c>
      <c r="O7" s="77" t="str">
        <f>IF((IF('R8Apr'!F5="","",'R8Apr'!F5))&lt;&gt;"","(" &amp; (IF('R8Apr'!F5="","",'R8Apr'!F5)) &amp; ")", "")</f>
        <v>(令和５年10月)</v>
      </c>
    </row>
    <row r="8" spans="1:17" ht="18.75" customHeight="1" x14ac:dyDescent="0.4">
      <c r="D8" s="76" t="str">
        <f>マスタ!B6</f>
        <v>ー</v>
      </c>
      <c r="E8" s="28" t="str">
        <f>マスタ!E6</f>
        <v>特定健康診査の実施率</v>
      </c>
      <c r="F8" s="21" t="str">
        <f>マスタ!F6</f>
        <v>特定健康診査・特定保健指導に関するデータ</v>
      </c>
      <c r="G8" s="56" cm="1">
        <f t="array" ref="G8">INDEX('R2Oct'!$D$2:$BC$78, MATCH($E8, 'R2Oct'!$D$2:$D$78, 0), MATCH($B$3, 'R2Oct'!$G$1:$BB$1, 0)+3)</f>
        <v>55.3</v>
      </c>
      <c r="H8" s="28" t="str">
        <f>マスタ!G6</f>
        <v>％</v>
      </c>
      <c r="I8" s="22" t="str">
        <f>IF((IF('R2Oct'!F6="","",'R2Oct'!F6))&lt;&gt;"","(" &amp; (IF('R2Oct'!F6="","",'R2Oct'!F6)) &amp; ")", "")</f>
        <v>(令和元年度)</v>
      </c>
      <c r="J8" s="56" cm="1">
        <f t="array" ref="J8">INDEX('R5May'!$D$2:$BC$78, MATCH($E8, 'R5May'!$D$2:$D$78, 0), MATCH($B$3, 'R5May'!$G$1:$BB$1, 0)+3)</f>
        <v>57.8</v>
      </c>
      <c r="K8" s="28" t="str">
        <f>マスタ!G6</f>
        <v>％</v>
      </c>
      <c r="L8" s="22" t="str">
        <f>IF((IF('R5May'!F6="","",'R5May'!F6))&lt;&gt;"","(" &amp; (IF('R5May'!F6="","",'R5May'!F6)) &amp; ")", "")</f>
        <v>(令和４年度)</v>
      </c>
      <c r="M8" s="57" cm="1">
        <f t="array" ref="M8">INDEX('R8Apr'!$D$2:$BC$78, MATCH($E8, 'R8Apr'!$D$2:$D$78, 0), MATCH($B$3, 'R8Apr'!$G$1:$BB$1, 0)+3)</f>
        <v>61.444538327066866</v>
      </c>
      <c r="N8" s="28" t="str">
        <f>マスタ!G6</f>
        <v>％</v>
      </c>
      <c r="O8" s="77" t="str">
        <f>IF((IF('R8Apr'!F6="","",'R8Apr'!F6))&lt;&gt;"","(" &amp; (IF('R8Apr'!F6="","",'R8Apr'!F6)) &amp; ")", "")</f>
        <v>(令和６年度)</v>
      </c>
    </row>
    <row r="9" spans="1:17" ht="18.75" customHeight="1" x14ac:dyDescent="0.4">
      <c r="D9" s="76" t="str">
        <f>マスタ!B7</f>
        <v>ー</v>
      </c>
      <c r="E9" s="28" t="str">
        <f>マスタ!E7</f>
        <v>特定保健指導の実施率</v>
      </c>
      <c r="F9" s="21" t="str">
        <f>マスタ!F7</f>
        <v>特定健康診査・特定保健指導に関するデータ</v>
      </c>
      <c r="G9" s="56" cm="1">
        <f t="array" ref="G9">INDEX('R2Oct'!$D$2:$BC$78, MATCH($E9, 'R2Oct'!$D$2:$D$78, 0), MATCH($B$3, 'R2Oct'!$G$1:$BB$1, 0)+3)</f>
        <v>23.2</v>
      </c>
      <c r="H9" s="28" t="str">
        <f>マスタ!G7</f>
        <v>％</v>
      </c>
      <c r="I9" s="22" t="str">
        <f>IF((IF('R2Oct'!F7="","",'R2Oct'!F7))&lt;&gt;"","(" &amp; (IF('R2Oct'!F7="","",'R2Oct'!F7)) &amp; ")", "")</f>
        <v>(令和元年度)</v>
      </c>
      <c r="J9" s="56" cm="1">
        <f t="array" ref="J9">INDEX('R5May'!$D$2:$BC$78, MATCH($E9, 'R5May'!$D$2:$D$78, 0), MATCH($B$3, 'R5May'!$G$1:$BB$1, 0)+3)</f>
        <v>26.5</v>
      </c>
      <c r="K9" s="28" t="str">
        <f>マスタ!G7</f>
        <v>％</v>
      </c>
      <c r="L9" s="22" t="str">
        <f>IF((IF('R5May'!F7="","",'R5May'!F7))&lt;&gt;"","(" &amp; (IF('R5May'!F7="","",'R5May'!F7)) &amp; ")", "")</f>
        <v>(令和４年度)</v>
      </c>
      <c r="M9" s="57" cm="1">
        <f t="array" ref="M9">INDEX('R8Apr'!$D$2:$BC$78, MATCH($E9, 'R8Apr'!$D$2:$D$78, 0), MATCH($B$3, 'R8Apr'!$G$1:$BB$1, 0)+3)</f>
        <v>27.988995275103811</v>
      </c>
      <c r="N9" s="28" t="str">
        <f>マスタ!G7</f>
        <v>％</v>
      </c>
      <c r="O9" s="77" t="str">
        <f>IF((IF('R8Apr'!F7="","",'R8Apr'!F7))&lt;&gt;"","(" &amp; (IF('R8Apr'!F7="","",'R8Apr'!F7)) &amp; ")", "")</f>
        <v>(令和６年度)</v>
      </c>
    </row>
    <row r="10" spans="1:17" ht="18.75" customHeight="1" x14ac:dyDescent="0.4">
      <c r="D10" s="76" t="str">
        <f>マスタ!B8</f>
        <v>●</v>
      </c>
      <c r="E10" s="28" t="str">
        <f>マスタ!E8</f>
        <v>特定健診受診者における収縮期血圧130mmHg以上の割合（男性）</v>
      </c>
      <c r="F10" s="21" t="str">
        <f>マスタ!F8</f>
        <v>NDB（特定健診）オープンデータ</v>
      </c>
      <c r="G10" s="56" cm="1">
        <f t="array" ref="G10">INDEX('R2Oct'!$D$2:$BC$78, MATCH($E10, 'R2Oct'!$D$2:$D$78, 0), MATCH($B$3, 'R2Oct'!$G$1:$BB$1, 0)+3)</f>
        <v>39.2422608051737</v>
      </c>
      <c r="H10" s="28" t="str">
        <f>マスタ!G8</f>
        <v>％</v>
      </c>
      <c r="I10" s="22" t="str">
        <f>IF((IF('R2Oct'!F8="","",'R2Oct'!F8))&lt;&gt;"","(" &amp; (IF('R2Oct'!F8="","",'R2Oct'!F8)) &amp; ")", "")</f>
        <v>(平成31年度)</v>
      </c>
      <c r="J10" s="56" cm="1">
        <f t="array" ref="J10">INDEX('R5May'!$D$2:$BC$78, MATCH($E10, 'R5May'!$D$2:$D$78, 0), MATCH($B$3, 'R5May'!$G$1:$BB$1, 0)+3)</f>
        <v>40.406378994831208</v>
      </c>
      <c r="K10" s="28" t="str">
        <f>マスタ!G8</f>
        <v>％</v>
      </c>
      <c r="L10" s="22" t="str">
        <f>IF((IF('R5May'!F8="","",'R5May'!F8))&lt;&gt;"","(" &amp; (IF('R5May'!F8="","",'R5May'!F8)) &amp; ")", "")</f>
        <v>(令和４年度)</v>
      </c>
      <c r="M10" s="57" cm="1">
        <f t="array" ref="M10">INDEX('R8Apr'!$D$2:$BC$78, MATCH($E10, 'R8Apr'!$D$2:$D$78, 0), MATCH($B$3, 'R8Apr'!$G$1:$BB$1, 0)+3)</f>
        <v>40.007388863040347</v>
      </c>
      <c r="N10" s="28" t="str">
        <f>マスタ!G8</f>
        <v>％</v>
      </c>
      <c r="O10" s="77" t="str">
        <f>IF((IF('R8Apr'!F8="","",'R8Apr'!F8))&lt;&gt;"","(" &amp; (IF('R8Apr'!F8="","",'R8Apr'!F8)) &amp; ")", "")</f>
        <v>(令和５年度)</v>
      </c>
    </row>
    <row r="11" spans="1:17" ht="18.75" customHeight="1" x14ac:dyDescent="0.4">
      <c r="D11" s="76" t="str">
        <f>マスタ!B9</f>
        <v>●</v>
      </c>
      <c r="E11" s="28" t="str">
        <f>マスタ!E9</f>
        <v>特定健診受診者における収縮期血圧130mmHg以上の割合（女性）</v>
      </c>
      <c r="F11" s="21" t="str">
        <f>マスタ!F9</f>
        <v>NDB（特定健診）オープンデータ</v>
      </c>
      <c r="G11" s="56" cm="1">
        <f t="array" ref="G11">INDEX('R2Oct'!$D$2:$BC$78, MATCH($E11, 'R2Oct'!$D$2:$D$78, 0), MATCH($B$3, 'R2Oct'!$G$1:$BB$1, 0)+3)</f>
        <v>29.858999588902702</v>
      </c>
      <c r="H11" s="28" t="str">
        <f>マスタ!G9</f>
        <v>％</v>
      </c>
      <c r="I11" s="22" t="str">
        <f>IF((IF('R2Oct'!F9="","",'R2Oct'!F9))&lt;&gt;"","(" &amp; (IF('R2Oct'!F9="","",'R2Oct'!F9)) &amp; ")", "")</f>
        <v>(平成31年度)</v>
      </c>
      <c r="J11" s="56" cm="1">
        <f t="array" ref="J11">INDEX('R5May'!$D$2:$BC$78, MATCH($E11, 'R5May'!$D$2:$D$78, 0), MATCH($B$3, 'R5May'!$G$1:$BB$1, 0)+3)</f>
        <v>31.530635588960358</v>
      </c>
      <c r="K11" s="28" t="str">
        <f>マスタ!G9</f>
        <v>％</v>
      </c>
      <c r="L11" s="22" t="str">
        <f>IF((IF('R5May'!F9="","",'R5May'!F9))&lt;&gt;"","(" &amp; (IF('R5May'!F9="","",'R5May'!F9)) &amp; ")", "")</f>
        <v>(令和４年度)</v>
      </c>
      <c r="M11" s="57" cm="1">
        <f t="array" ref="M11">INDEX('R8Apr'!$D$2:$BC$78, MATCH($E11, 'R8Apr'!$D$2:$D$78, 0), MATCH($B$3, 'R8Apr'!$G$1:$BB$1, 0)+3)</f>
        <v>30.806977506209677</v>
      </c>
      <c r="N11" s="28" t="str">
        <f>マスタ!G9</f>
        <v>％</v>
      </c>
      <c r="O11" s="77" t="str">
        <f>IF((IF('R8Apr'!F9="","",'R8Apr'!F9))&lt;&gt;"","(" &amp; (IF('R8Apr'!F9="","",'R8Apr'!F9)) &amp; ")", "")</f>
        <v>(令和５年度)</v>
      </c>
    </row>
    <row r="12" spans="1:17" ht="18.75" customHeight="1" x14ac:dyDescent="0.4">
      <c r="D12" s="76" t="str">
        <f>マスタ!B10</f>
        <v>●</v>
      </c>
      <c r="E12" s="28" t="str">
        <f>マスタ!E10</f>
        <v>特定健診受診者における拡張期血圧80mmHg以上の割合（男性）</v>
      </c>
      <c r="F12" s="21" t="str">
        <f>マスタ!F10</f>
        <v>NDB（特定健診）オープンデータ</v>
      </c>
      <c r="G12" s="56" cm="1">
        <f t="array" ref="G12">INDEX('R2Oct'!$D$2:$BC$78, MATCH($E12, 'R2Oct'!$D$2:$D$78, 0), MATCH($B$3, 'R2Oct'!$G$1:$BB$1, 0)+3)</f>
        <v>47.194948135244282</v>
      </c>
      <c r="H12" s="28" t="str">
        <f>マスタ!G10</f>
        <v>％</v>
      </c>
      <c r="I12" s="22" t="str">
        <f>IF((IF('R2Oct'!F10="","",'R2Oct'!F10))&lt;&gt;"","(" &amp; (IF('R2Oct'!F10="","",'R2Oct'!F10)) &amp; ")", "")</f>
        <v>(平成31年度)</v>
      </c>
      <c r="J12" s="56" cm="1">
        <f t="array" ref="J12">INDEX('R5May'!$D$2:$BC$78, MATCH($E12, 'R5May'!$D$2:$D$78, 0), MATCH($B$3, 'R5May'!$G$1:$BB$1, 0)+3)</f>
        <v>48.768554614680973</v>
      </c>
      <c r="K12" s="28" t="str">
        <f>マスタ!G10</f>
        <v>％</v>
      </c>
      <c r="L12" s="22" t="str">
        <f>IF((IF('R5May'!F10="","",'R5May'!F10))&lt;&gt;"","(" &amp; (IF('R5May'!F10="","",'R5May'!F10)) &amp; ")", "")</f>
        <v>(令和４年度)</v>
      </c>
      <c r="M12" s="57" cm="1">
        <f t="array" ref="M12">INDEX('R8Apr'!$D$2:$BC$78, MATCH($E12, 'R8Apr'!$D$2:$D$78, 0), MATCH($B$3, 'R8Apr'!$G$1:$BB$1, 0)+3)</f>
        <v>48.847574766895328</v>
      </c>
      <c r="N12" s="28" t="str">
        <f>マスタ!G10</f>
        <v>％</v>
      </c>
      <c r="O12" s="77" t="str">
        <f>IF((IF('R8Apr'!F10="","",'R8Apr'!F10))&lt;&gt;"","(" &amp; (IF('R8Apr'!F10="","",'R8Apr'!F10)) &amp; ")", "")</f>
        <v>(令和５年度)</v>
      </c>
    </row>
    <row r="13" spans="1:17" ht="18.75" customHeight="1" x14ac:dyDescent="0.4">
      <c r="D13" s="76" t="str">
        <f>マスタ!B11</f>
        <v>●</v>
      </c>
      <c r="E13" s="28" t="str">
        <f>マスタ!E11</f>
        <v>特定健診受診者における拡張期血圧80mmHg以上の割合（女性）</v>
      </c>
      <c r="F13" s="21" t="str">
        <f>マスタ!F11</f>
        <v>NDB（特定健診）オープンデータ</v>
      </c>
      <c r="G13" s="56" cm="1">
        <f t="array" ref="G13">INDEX('R2Oct'!$D$2:$BC$78, MATCH($E13, 'R2Oct'!$D$2:$D$78, 0), MATCH($B$3, 'R2Oct'!$G$1:$BB$1, 0)+3)</f>
        <v>27.858060478655304</v>
      </c>
      <c r="H13" s="28" t="str">
        <f>マスタ!G11</f>
        <v>％</v>
      </c>
      <c r="I13" s="22" t="str">
        <f>IF((IF('R2Oct'!F11="","",'R2Oct'!F11))&lt;&gt;"","(" &amp; (IF('R2Oct'!F11="","",'R2Oct'!F11)) &amp; ")", "")</f>
        <v>(平成31年度)</v>
      </c>
      <c r="J13" s="56" cm="1">
        <f t="array" ref="J13">INDEX('R5May'!$D$2:$BC$78, MATCH($E13, 'R5May'!$D$2:$D$78, 0), MATCH($B$3, 'R5May'!$G$1:$BB$1, 0)+3)</f>
        <v>29.925453427321429</v>
      </c>
      <c r="K13" s="28" t="str">
        <f>マスタ!G11</f>
        <v>％</v>
      </c>
      <c r="L13" s="22" t="str">
        <f>IF((IF('R5May'!F11="","",'R5May'!F11))&lt;&gt;"","(" &amp; (IF('R5May'!F11="","",'R5May'!F11)) &amp; ")", "")</f>
        <v>(令和４年度)</v>
      </c>
      <c r="M13" s="57" cm="1">
        <f t="array" ref="M13">INDEX('R8Apr'!$D$2:$BC$78, MATCH($E13, 'R8Apr'!$D$2:$D$78, 0), MATCH($B$3, 'R8Apr'!$G$1:$BB$1, 0)+3)</f>
        <v>29.875941522106235</v>
      </c>
      <c r="N13" s="28" t="str">
        <f>マスタ!G11</f>
        <v>％</v>
      </c>
      <c r="O13" s="77" t="str">
        <f>IF((IF('R8Apr'!F11="","",'R8Apr'!F11))&lt;&gt;"","(" &amp; (IF('R8Apr'!F11="","",'R8Apr'!F11)) &amp; ")", "")</f>
        <v>(令和５年度)</v>
      </c>
    </row>
    <row r="14" spans="1:17" ht="18.75" customHeight="1" x14ac:dyDescent="0.4">
      <c r="D14" s="76" t="str">
        <f>マスタ!B15</f>
        <v>●</v>
      </c>
      <c r="E14" s="28" t="str">
        <f>マスタ!E15</f>
        <v>虚血性心疾患、心不全、大動脈疾患及び心血管疾患の年齢調整死亡率（虚血性心疾患の年齢調整死亡率（男性））</v>
      </c>
      <c r="F14" s="21" t="str">
        <f>マスタ!F15</f>
        <v>人口動態統計</v>
      </c>
      <c r="G14" s="56" cm="1">
        <f t="array" ref="G14">INDEX('R2Oct'!$D$2:$BC$78, MATCH($E14, 'R2Oct'!$D$2:$D$78, 0), MATCH($B$3, 'R2Oct'!$G$1:$BB$1, 0)+3)</f>
        <v>72.886347759269782</v>
      </c>
      <c r="H14" s="28" t="str">
        <f>マスタ!G15</f>
        <v>人口10万人対</v>
      </c>
      <c r="I14" s="22" t="str">
        <f>IF((IF('R2Oct'!F15="","",'R2Oct'!F15))&lt;&gt;"","(" &amp; (IF('R2Oct'!F15="","",'R2Oct'!F15)) &amp; ")", "")</f>
        <v>(令和元年)</v>
      </c>
      <c r="J14" s="56" cm="1">
        <f t="array" ref="J14">INDEX('R5May'!$D$2:$BC$78, MATCH($E14, 'R5May'!$D$2:$D$78, 0), MATCH($B$3, 'R5May'!$G$1:$BB$1, 0)+3)</f>
        <v>77.340594681214398</v>
      </c>
      <c r="K14" s="28" t="str">
        <f>マスタ!G15</f>
        <v>人口10万人対</v>
      </c>
      <c r="L14" s="22" t="str">
        <f>IF((IF('R5May'!F15="","",'R5May'!F15))&lt;&gt;"","(" &amp; (IF('R5May'!F15="","",'R5May'!F15)) &amp; ")", "")</f>
        <v>(令和４年)</v>
      </c>
      <c r="M14" s="57" cm="1">
        <f t="array" ref="M14">INDEX('R8Apr'!$D$2:$BC$78, MATCH($E14, 'R8Apr'!$D$2:$D$78, 0), MATCH($B$3, 'R8Apr'!$G$1:$BB$1, 0)+3)</f>
        <v>70.534811560913113</v>
      </c>
      <c r="N14" s="28" t="str">
        <f>マスタ!G15</f>
        <v>人口10万人対</v>
      </c>
      <c r="O14" s="77" t="str">
        <f>IF((IF('R8Apr'!F15="","",'R8Apr'!F15))&lt;&gt;"","(" &amp; (IF('R8Apr'!F15="","",'R8Apr'!F15)) &amp; ")", "")</f>
        <v>(令和６年)</v>
      </c>
    </row>
    <row r="15" spans="1:17" ht="18.75" customHeight="1" x14ac:dyDescent="0.4">
      <c r="D15" s="76" t="str">
        <f>マスタ!B16</f>
        <v>●</v>
      </c>
      <c r="E15" s="28" t="str">
        <f>マスタ!E16</f>
        <v>虚血性心疾患、心不全、大動脈疾患及び心血管疾患の年齢調整死亡率（虚血性心疾患の年齢調整死亡率（女性））</v>
      </c>
      <c r="F15" s="21" t="str">
        <f>マスタ!F16</f>
        <v>人口動態統計</v>
      </c>
      <c r="G15" s="56" cm="1">
        <f t="array" ref="G15">INDEX('R2Oct'!$D$2:$BC$78, MATCH($E15, 'R2Oct'!$D$2:$D$78, 0), MATCH($B$3, 'R2Oct'!$G$1:$BB$1, 0)+3)</f>
        <v>31.483823736016429</v>
      </c>
      <c r="H15" s="28" t="str">
        <f>マスタ!G16</f>
        <v>人口10万人対</v>
      </c>
      <c r="I15" s="22" t="str">
        <f>IF((IF('R2Oct'!F16="","",'R2Oct'!F16))&lt;&gt;"","(" &amp; (IF('R2Oct'!F16="","",'R2Oct'!F16)) &amp; ")", "")</f>
        <v>(令和元年)</v>
      </c>
      <c r="J15" s="56" cm="1">
        <f t="array" ref="J15">INDEX('R5May'!$D$2:$BC$78, MATCH($E15, 'R5May'!$D$2:$D$78, 0), MATCH($B$3, 'R5May'!$G$1:$BB$1, 0)+3)</f>
        <v>30.716497530572269</v>
      </c>
      <c r="K15" s="28" t="str">
        <f>マスタ!G16</f>
        <v>人口10万人対</v>
      </c>
      <c r="L15" s="22" t="str">
        <f>IF((IF('R5May'!F16="","",'R5May'!F16))&lt;&gt;"","(" &amp; (IF('R5May'!F16="","",'R5May'!F16)) &amp; ")", "")</f>
        <v>(令和４年)</v>
      </c>
      <c r="M15" s="57" cm="1">
        <f t="array" ref="M15">INDEX('R8Apr'!$D$2:$BC$78, MATCH($E15, 'R8Apr'!$D$2:$D$78, 0), MATCH($B$3, 'R8Apr'!$G$1:$BB$1, 0)+3)</f>
        <v>27.002956971723741</v>
      </c>
      <c r="N15" s="28" t="str">
        <f>マスタ!G16</f>
        <v>人口10万人対</v>
      </c>
      <c r="O15" s="77" t="str">
        <f>IF((IF('R8Apr'!F16="","",'R8Apr'!F16))&lt;&gt;"","(" &amp; (IF('R8Apr'!F16="","",'R8Apr'!F16)) &amp; ")", "")</f>
        <v>(令和６年)</v>
      </c>
    </row>
    <row r="16" spans="1:17" ht="18.75" customHeight="1" x14ac:dyDescent="0.4">
      <c r="D16" s="76" t="str">
        <f>マスタ!B17</f>
        <v>●</v>
      </c>
      <c r="E16" s="28" t="str">
        <f>マスタ!E17</f>
        <v>虚血性心疾患、心不全、大動脈疾患及び心血管疾患の年齢調整死亡率（心不全の年齢調整死亡率（男性））</v>
      </c>
      <c r="F16" s="21" t="str">
        <f>マスタ!F17</f>
        <v>人口動態統計</v>
      </c>
      <c r="G16" s="56" cm="1">
        <f t="array" ref="G16">INDEX('R2Oct'!$D$2:$BC$78, MATCH($E16, 'R2Oct'!$D$2:$D$78, 0), MATCH($B$3, 'R2Oct'!$G$1:$BB$1, 0)+3)</f>
        <v>70.356660944447725</v>
      </c>
      <c r="H16" s="28" t="str">
        <f>マスタ!G17</f>
        <v>人口10万人対</v>
      </c>
      <c r="I16" s="22" t="str">
        <f>IF((IF('R2Oct'!F17="","",'R2Oct'!F17))&lt;&gt;"","(" &amp; (IF('R2Oct'!F17="","",'R2Oct'!F17)) &amp; ")", "")</f>
        <v>(令和元年)</v>
      </c>
      <c r="J16" s="56" cm="1">
        <f t="array" ref="J16">INDEX('R5May'!$D$2:$BC$78, MATCH($E16, 'R5May'!$D$2:$D$78, 0), MATCH($B$3, 'R5May'!$G$1:$BB$1, 0)+3)</f>
        <v>76.415994919430432</v>
      </c>
      <c r="K16" s="28" t="str">
        <f>マスタ!G17</f>
        <v>人口10万人対</v>
      </c>
      <c r="L16" s="22" t="str">
        <f>IF((IF('R5May'!F17="","",'R5May'!F17))&lt;&gt;"","(" &amp; (IF('R5May'!F17="","",'R5May'!F17)) &amp; ")", "")</f>
        <v>(令和４年)</v>
      </c>
      <c r="M16" s="57" cm="1">
        <f t="array" ref="M16">INDEX('R8Apr'!$D$2:$BC$78, MATCH($E16, 'R8Apr'!$D$2:$D$78, 0), MATCH($B$3, 'R8Apr'!$G$1:$BB$1, 0)+3)</f>
        <v>74.548000855436968</v>
      </c>
      <c r="N16" s="28" t="str">
        <f>マスタ!G17</f>
        <v>人口10万人対</v>
      </c>
      <c r="O16" s="77" t="str">
        <f>IF((IF('R8Apr'!F17="","",'R8Apr'!F17))&lt;&gt;"","(" &amp; (IF('R8Apr'!F17="","",'R8Apr'!F17)) &amp; ")", "")</f>
        <v>(令和６年)</v>
      </c>
    </row>
    <row r="17" spans="4:15" ht="18.75" customHeight="1" x14ac:dyDescent="0.4">
      <c r="D17" s="76" t="str">
        <f>マスタ!B18</f>
        <v>●</v>
      </c>
      <c r="E17" s="28" t="str">
        <f>マスタ!E18</f>
        <v>虚血性心疾患、心不全、大動脈疾患及び心血管疾患の年齢調整死亡率（心不全の年齢調整死亡率（女性））</v>
      </c>
      <c r="F17" s="21" t="str">
        <f>マスタ!F18</f>
        <v>人口動態統計</v>
      </c>
      <c r="G17" s="56" cm="1">
        <f t="array" ref="G17">INDEX('R2Oct'!$D$2:$BC$78, MATCH($E17, 'R2Oct'!$D$2:$D$78, 0), MATCH($B$3, 'R2Oct'!$G$1:$BB$1, 0)+3)</f>
        <v>52.113748972231321</v>
      </c>
      <c r="H17" s="28" t="str">
        <f>マスタ!G18</f>
        <v>人口10万人対</v>
      </c>
      <c r="I17" s="22" t="str">
        <f>IF((IF('R2Oct'!F18="","",'R2Oct'!F18))&lt;&gt;"","(" &amp; (IF('R2Oct'!F18="","",'R2Oct'!F18)) &amp; ")", "")</f>
        <v>(令和元年)</v>
      </c>
      <c r="J17" s="56" cm="1">
        <f t="array" ref="J17">INDEX('R5May'!$D$2:$BC$78, MATCH($E17, 'R5May'!$D$2:$D$78, 0), MATCH($B$3, 'R5May'!$G$1:$BB$1, 0)+3)</f>
        <v>53.317664992479997</v>
      </c>
      <c r="K17" s="28" t="str">
        <f>マスタ!G18</f>
        <v>人口10万人対</v>
      </c>
      <c r="L17" s="22" t="str">
        <f>IF((IF('R5May'!F18="","",'R5May'!F18))&lt;&gt;"","(" &amp; (IF('R5May'!F18="","",'R5May'!F18)) &amp; ")", "")</f>
        <v>(令和４年)</v>
      </c>
      <c r="M17" s="57" cm="1">
        <f t="array" ref="M17">INDEX('R8Apr'!$D$2:$BC$78, MATCH($E17, 'R8Apr'!$D$2:$D$78, 0), MATCH($B$3, 'R8Apr'!$G$1:$BB$1, 0)+3)</f>
        <v>50.222212981115462</v>
      </c>
      <c r="N17" s="28" t="str">
        <f>マスタ!G18</f>
        <v>人口10万人対</v>
      </c>
      <c r="O17" s="77" t="str">
        <f>IF((IF('R8Apr'!F18="","",'R8Apr'!F18))&lt;&gt;"","(" &amp; (IF('R8Apr'!F18="","",'R8Apr'!F18)) &amp; ")", "")</f>
        <v>(令和６年)</v>
      </c>
    </row>
    <row r="18" spans="4:15" ht="18.75" customHeight="1" x14ac:dyDescent="0.4">
      <c r="D18" s="76" t="str">
        <f>マスタ!B19</f>
        <v>●</v>
      </c>
      <c r="E18" s="28" t="str">
        <f>マスタ!E19</f>
        <v>虚血性心疾患、心不全、大動脈疾患及び心血管疾患の年齢調整死亡率（大動脈疾患の年齢調整死亡率（男性））</v>
      </c>
      <c r="F18" s="21" t="str">
        <f>マスタ!F19</f>
        <v>人口動態統計</v>
      </c>
      <c r="G18" s="56" cm="1">
        <f t="array" ref="G18">INDEX('R2Oct'!$D$2:$BC$78, MATCH($E18, 'R2Oct'!$D$2:$D$78, 0), MATCH($B$3, 'R2Oct'!$G$1:$BB$1, 0)+3)</f>
        <v>17.333663371389768</v>
      </c>
      <c r="H18" s="28" t="str">
        <f>マスタ!G19</f>
        <v>人口10万人対</v>
      </c>
      <c r="I18" s="22" t="str">
        <f>IF((IF('R2Oct'!F19="","",'R2Oct'!F19))&lt;&gt;"","(" &amp; (IF('R2Oct'!F19="","",'R2Oct'!F19)) &amp; ")", "")</f>
        <v>(令和元年)</v>
      </c>
      <c r="J18" s="56" cm="1">
        <f t="array" ref="J18">INDEX('R5May'!$D$2:$BC$78, MATCH($E18, 'R5May'!$D$2:$D$78, 0), MATCH($B$3, 'R5May'!$G$1:$BB$1, 0)+3)</f>
        <v>17.6876302395858</v>
      </c>
      <c r="K18" s="28" t="str">
        <f>マスタ!G19</f>
        <v>人口10万人対</v>
      </c>
      <c r="L18" s="22" t="str">
        <f>IF((IF('R5May'!F19="","",'R5May'!F19))&lt;&gt;"","(" &amp; (IF('R5May'!F19="","",'R5May'!F19)) &amp; ")", "")</f>
        <v>(令和４年)</v>
      </c>
      <c r="M18" s="57" cm="1">
        <f t="array" ref="M18">INDEX('R8Apr'!$D$2:$BC$78, MATCH($E18, 'R8Apr'!$D$2:$D$78, 0), MATCH($B$3, 'R8Apr'!$G$1:$BB$1, 0)+3)</f>
        <v>17.26759683315159</v>
      </c>
      <c r="N18" s="28" t="str">
        <f>マスタ!G19</f>
        <v>人口10万人対</v>
      </c>
      <c r="O18" s="77" t="str">
        <f>IF((IF('R8Apr'!F19="","",'R8Apr'!F19))&lt;&gt;"","(" &amp; (IF('R8Apr'!F19="","",'R8Apr'!F19)) &amp; ")", "")</f>
        <v>(令和６年)</v>
      </c>
    </row>
    <row r="19" spans="4:15" ht="18.75" customHeight="1" x14ac:dyDescent="0.4">
      <c r="D19" s="76" t="str">
        <f>マスタ!B20</f>
        <v>●</v>
      </c>
      <c r="E19" s="28" t="str">
        <f>マスタ!E20</f>
        <v>虚血性心疾患、心不全、大動脈疾患及び心血管疾患の年齢調整死亡率（大動脈疾患の年齢調整死亡率（女性））</v>
      </c>
      <c r="F19" s="21" t="str">
        <f>マスタ!F20</f>
        <v>人口動態統計</v>
      </c>
      <c r="G19" s="56" cm="1">
        <f t="array" ref="G19">INDEX('R2Oct'!$D$2:$BC$78, MATCH($E19, 'R2Oct'!$D$2:$D$78, 0), MATCH($B$3, 'R2Oct'!$G$1:$BB$1, 0)+3)</f>
        <v>10.97381361283702</v>
      </c>
      <c r="H19" s="28" t="str">
        <f>マスタ!G20</f>
        <v>人口10万人対</v>
      </c>
      <c r="I19" s="22" t="str">
        <f>IF((IF('R2Oct'!F20="","",'R2Oct'!F20))&lt;&gt;"","(" &amp; (IF('R2Oct'!F20="","",'R2Oct'!F20)) &amp; ")", "")</f>
        <v>(令和元年)</v>
      </c>
      <c r="J19" s="56" cm="1">
        <f t="array" ref="J19">INDEX('R5May'!$D$2:$BC$78, MATCH($E19, 'R5May'!$D$2:$D$78, 0), MATCH($B$3, 'R5May'!$G$1:$BB$1, 0)+3)</f>
        <v>10.823872747279619</v>
      </c>
      <c r="K19" s="28" t="str">
        <f>マスタ!G20</f>
        <v>人口10万人対</v>
      </c>
      <c r="L19" s="22" t="str">
        <f>IF((IF('R5May'!F20="","",'R5May'!F20))&lt;&gt;"","(" &amp; (IF('R5May'!F20="","",'R5May'!F20)) &amp; ")", "")</f>
        <v>(令和４年)</v>
      </c>
      <c r="M19" s="57" cm="1">
        <f t="array" ref="M19">INDEX('R8Apr'!$D$2:$BC$78, MATCH($E19, 'R8Apr'!$D$2:$D$78, 0), MATCH($B$3, 'R8Apr'!$G$1:$BB$1, 0)+3)</f>
        <v>10.831508530678789</v>
      </c>
      <c r="N19" s="28" t="str">
        <f>マスタ!G20</f>
        <v>人口10万人対</v>
      </c>
      <c r="O19" s="77" t="str">
        <f>IF((IF('R8Apr'!F20="","",'R8Apr'!F20))&lt;&gt;"","(" &amp; (IF('R8Apr'!F20="","",'R8Apr'!F20)) &amp; ")", "")</f>
        <v>(令和６年)</v>
      </c>
    </row>
    <row r="20" spans="4:15" ht="18.75" customHeight="1" x14ac:dyDescent="0.4">
      <c r="D20" s="76" t="str">
        <f>マスタ!B21</f>
        <v>●</v>
      </c>
      <c r="E20" s="28" t="str">
        <f>マスタ!E21</f>
        <v>虚血性心疾患、心不全、大動脈疾患及び心血管疾患の年齢調整死亡率（心血管疾患の年齢調整死亡率（男性））</v>
      </c>
      <c r="F20" s="21" t="str">
        <f>マスタ!F21</f>
        <v>人口動態統計</v>
      </c>
      <c r="G20" s="56" cm="1">
        <f t="array" ref="G20">INDEX('R2Oct'!$D$2:$BC$78, MATCH($E20, 'R2Oct'!$D$2:$D$78, 0), MATCH($B$3, 'R2Oct'!$G$1:$BB$1, 0)+3)</f>
        <v>191.40005093898631</v>
      </c>
      <c r="H20" s="28" t="str">
        <f>マスタ!G21</f>
        <v>人口10万人対</v>
      </c>
      <c r="I20" s="22" t="str">
        <f>IF((IF('R2Oct'!F21="","",'R2Oct'!F21))&lt;&gt;"","(" &amp; (IF('R2Oct'!F21="","",'R2Oct'!F21)) &amp; ")", "")</f>
        <v>(令和元年)</v>
      </c>
      <c r="J20" s="56" cm="1">
        <f t="array" ref="J20">INDEX('R5May'!$D$2:$BC$78, MATCH($E20, 'R5May'!$D$2:$D$78, 0), MATCH($B$3, 'R5May'!$G$1:$BB$1, 0)+3)</f>
        <v>205.72568653728479</v>
      </c>
      <c r="K20" s="28" t="str">
        <f>マスタ!G21</f>
        <v>人口10万人対</v>
      </c>
      <c r="L20" s="22" t="str">
        <f>IF((IF('R5May'!F21="","",'R5May'!F21))&lt;&gt;"","(" &amp; (IF('R5May'!F21="","",'R5May'!F21)) &amp; ")", "")</f>
        <v>(令和４年)</v>
      </c>
      <c r="M20" s="57" cm="1">
        <f t="array" ref="M20">INDEX('R8Apr'!$D$2:$BC$78, MATCH($E20, 'R8Apr'!$D$2:$D$78, 0), MATCH($B$3, 'R8Apr'!$G$1:$BB$1, 0)+3)</f>
        <v>195.096079591815</v>
      </c>
      <c r="N20" s="28" t="str">
        <f>マスタ!G21</f>
        <v>人口10万人対</v>
      </c>
      <c r="O20" s="77" t="str">
        <f>IF((IF('R8Apr'!F21="","",'R8Apr'!F21))&lt;&gt;"","(" &amp; (IF('R8Apr'!F21="","",'R8Apr'!F21)) &amp; ")", "")</f>
        <v>(令和６年)</v>
      </c>
    </row>
    <row r="21" spans="4:15" ht="18.75" customHeight="1" x14ac:dyDescent="0.4">
      <c r="D21" s="76" t="str">
        <f>マスタ!B22</f>
        <v>●</v>
      </c>
      <c r="E21" s="28" t="str">
        <f>マスタ!E22</f>
        <v>虚血性心疾患、心不全、大動脈疾患及び心血管疾患の年齢調整死亡率（心血管疾患の年齢調整死亡率（女性））</v>
      </c>
      <c r="F21" s="21" t="str">
        <f>マスタ!F22</f>
        <v>人口動態統計</v>
      </c>
      <c r="G21" s="56" cm="1">
        <f t="array" ref="G21">INDEX('R2Oct'!$D$2:$BC$78, MATCH($E21, 'R2Oct'!$D$2:$D$78, 0), MATCH($B$3, 'R2Oct'!$G$1:$BB$1, 0)+3)</f>
        <v>115.65271669663061</v>
      </c>
      <c r="H21" s="28" t="str">
        <f>マスタ!G22</f>
        <v>人口10万人対</v>
      </c>
      <c r="I21" s="22" t="str">
        <f>IF((IF('R2Oct'!F22="","",'R2Oct'!F22))&lt;&gt;"","(" &amp; (IF('R2Oct'!F22="","",'R2Oct'!F22)) &amp; ")", "")</f>
        <v>(令和元年)</v>
      </c>
      <c r="J21" s="56" cm="1">
        <f t="array" ref="J21">INDEX('R5May'!$D$2:$BC$78, MATCH($E21, 'R5May'!$D$2:$D$78, 0), MATCH($B$3, 'R5May'!$G$1:$BB$1, 0)+3)</f>
        <v>115.9139134106828</v>
      </c>
      <c r="K21" s="28" t="str">
        <f>マスタ!G22</f>
        <v>人口10万人対</v>
      </c>
      <c r="L21" s="22" t="str">
        <f>IF((IF('R5May'!F22="","",'R5May'!F22))&lt;&gt;"","(" &amp; (IF('R5May'!F22="","",'R5May'!F22)) &amp; ")", "")</f>
        <v>(令和４年)</v>
      </c>
      <c r="M21" s="57" cm="1">
        <f t="array" ref="M21">INDEX('R8Apr'!$D$2:$BC$78, MATCH($E21, 'R8Apr'!$D$2:$D$78, 0), MATCH($B$3, 'R8Apr'!$G$1:$BB$1, 0)+3)</f>
        <v>107.0956667215579</v>
      </c>
      <c r="N21" s="28" t="str">
        <f>マスタ!G22</f>
        <v>人口10万人対</v>
      </c>
      <c r="O21" s="77" t="str">
        <f>IF((IF('R8Apr'!F22="","",'R8Apr'!F22))&lt;&gt;"","(" &amp; (IF('R8Apr'!F22="","",'R8Apr'!F22)) &amp; ")", "")</f>
        <v>(令和６年)</v>
      </c>
    </row>
    <row r="22" spans="4:15" ht="18.75" customHeight="1" x14ac:dyDescent="0.4">
      <c r="D22" s="76" t="str">
        <f>マスタ!B23</f>
        <v>ー</v>
      </c>
      <c r="E22" s="28" t="str">
        <f>マスタ!E23</f>
        <v>心肺機能停止傷病者全搬送人員のうち、一般市民による除細動の実施件数</v>
      </c>
      <c r="F22" s="21" t="str">
        <f>マスタ!F23</f>
        <v>救急救助の現況</v>
      </c>
      <c r="G22" s="29" cm="1">
        <f t="array" ref="G22">INDEX('R2Oct'!$D$2:$BC$78, MATCH($E22, 'R2Oct'!$D$2:$D$78, 0), MATCH($B$3, 'R2Oct'!$G$1:$BB$1, 0)+3)</f>
        <v>2168</v>
      </c>
      <c r="H22" s="28" t="str">
        <f>マスタ!G23</f>
        <v>件</v>
      </c>
      <c r="I22" s="22" t="str">
        <f>IF((IF('R2Oct'!F23="","",'R2Oct'!F23))&lt;&gt;"","(" &amp; (IF('R2Oct'!F23="","",'R2Oct'!F23)) &amp; ")", "")</f>
        <v>(令和元年中)</v>
      </c>
      <c r="J22" s="29" cm="1">
        <f t="array" ref="J22">INDEX('R5May'!$D$2:$BC$78, MATCH($E22, 'R5May'!$D$2:$D$78, 0), MATCH($B$3, 'R5May'!$G$1:$BB$1, 0)+3)</f>
        <v>1970</v>
      </c>
      <c r="K22" s="28" t="str">
        <f>マスタ!G23</f>
        <v>件</v>
      </c>
      <c r="L22" s="22" t="str">
        <f>IF((IF('R5May'!F23="","",'R5May'!F23))&lt;&gt;"","(" &amp; (IF('R5May'!F23="","",'R5May'!F23)) &amp; ")", "")</f>
        <v>(令和４年中)</v>
      </c>
      <c r="M22" s="30" cm="1">
        <f t="array" ref="M22">INDEX('R8Apr'!$D$2:$BC$78, MATCH($E22, 'R8Apr'!$D$2:$D$78, 0), MATCH($B$3, 'R8Apr'!$G$1:$BB$1, 0)+3)</f>
        <v>2264</v>
      </c>
      <c r="N22" s="28" t="str">
        <f>マスタ!G23</f>
        <v>件</v>
      </c>
      <c r="O22" s="77" t="str">
        <f>IF((IF('R8Apr'!F23="","",'R8Apr'!F23))&lt;&gt;"","(" &amp; (IF('R8Apr'!F23="","",'R8Apr'!F23)) &amp; ")", "")</f>
        <v>(令和６年中)</v>
      </c>
    </row>
    <row r="23" spans="4:15" ht="18.75" customHeight="1" x14ac:dyDescent="0.4">
      <c r="D23" s="76" t="str">
        <f>マスタ!B24</f>
        <v>ー</v>
      </c>
      <c r="E23" s="28" t="str">
        <f>マスタ!E24</f>
        <v>虚血性心疾患及び大動脈疾患により救急搬送された患者数（虚血性心疾患により救急搬送された患者数）</v>
      </c>
      <c r="F23" s="21" t="str">
        <f>マスタ!F24</f>
        <v>患者調査</v>
      </c>
      <c r="G23" s="56" cm="1">
        <f t="array" ref="G23">INDEX('R2Oct'!$D$2:$BC$78, MATCH($E23, 'R2Oct'!$D$2:$D$78, 0), MATCH($B$3, 'R2Oct'!$G$1:$BB$1, 0)+3)</f>
        <v>3.5</v>
      </c>
      <c r="H23" s="28" t="str">
        <f>マスタ!G24</f>
        <v>千人</v>
      </c>
      <c r="I23" s="22" t="str">
        <f>IF((IF('R2Oct'!F24="","",'R2Oct'!F24))&lt;&gt;"","(" &amp; (IF('R2Oct'!F24="","",'R2Oct'!F24)) &amp; ")", "")</f>
        <v>(令和２年10月)</v>
      </c>
      <c r="J23" s="61" t="str" cm="1">
        <f t="array" ref="J23">INDEX('R5May'!$D$2:$BC$78, MATCH($E23, 'R5May'!$D$2:$D$78, 0), MATCH($B$3, 'R5May'!$G$1:$BB$1, 0)+3)</f>
        <v>ー</v>
      </c>
      <c r="K23" s="28" t="str">
        <f>マスタ!G24</f>
        <v>千人</v>
      </c>
      <c r="L23" s="22" t="str">
        <f>IF((IF('R5May'!F24="","",'R5May'!F24))&lt;&gt;"","(" &amp; (IF('R5May'!F24="","",'R5May'!F24)) &amp; ")", "")</f>
        <v>(ー)</v>
      </c>
      <c r="M23" s="57" cm="1">
        <f t="array" ref="M23">INDEX('R8Apr'!$D$2:$BC$78, MATCH($E23, 'R8Apr'!$D$2:$D$78, 0), MATCH($B$3, 'R8Apr'!$G$1:$BB$1, 0)+3)</f>
        <v>3.4</v>
      </c>
      <c r="N23" s="28" t="str">
        <f>マスタ!G24</f>
        <v>千人</v>
      </c>
      <c r="O23" s="77" t="str">
        <f>IF((IF('R8Apr'!F24="","",'R8Apr'!F24))&lt;&gt;"","(" &amp; (IF('R8Apr'!F24="","",'R8Apr'!F24)) &amp; ")", "")</f>
        <v>(令和５年10月)</v>
      </c>
    </row>
    <row r="24" spans="4:15" ht="18.75" customHeight="1" x14ac:dyDescent="0.4">
      <c r="D24" s="76" t="str">
        <f>マスタ!B25</f>
        <v>ー</v>
      </c>
      <c r="E24" s="28" t="str">
        <f>マスタ!E25</f>
        <v>虚血性心疾患及び大動脈疾患により救急搬送された患者数（大動脈疾患により救急搬送された患者数）</v>
      </c>
      <c r="F24" s="21" t="str">
        <f>マスタ!F25</f>
        <v>患者調査</v>
      </c>
      <c r="G24" s="56" cm="1">
        <f t="array" ref="G24">INDEX('R2Oct'!$D$2:$BC$78, MATCH($E24, 'R2Oct'!$D$2:$D$78, 0), MATCH($B$3, 'R2Oct'!$G$1:$BB$1, 0)+3)</f>
        <v>1.5</v>
      </c>
      <c r="H24" s="28" t="str">
        <f>マスタ!G25</f>
        <v>千人</v>
      </c>
      <c r="I24" s="22" t="str">
        <f>IF((IF('R2Oct'!F25="","",'R2Oct'!F25))&lt;&gt;"","(" &amp; (IF('R2Oct'!F25="","",'R2Oct'!F25)) &amp; ")", "")</f>
        <v>(令和２年10月)</v>
      </c>
      <c r="J24" s="61" t="str" cm="1">
        <f t="array" ref="J24">INDEX('R5May'!$D$2:$BC$78, MATCH($E24, 'R5May'!$D$2:$D$78, 0), MATCH($B$3, 'R5May'!$G$1:$BB$1, 0)+3)</f>
        <v>ー</v>
      </c>
      <c r="K24" s="28" t="str">
        <f>マスタ!G25</f>
        <v>千人</v>
      </c>
      <c r="L24" s="22" t="str">
        <f>IF((IF('R5May'!F25="","",'R5May'!F25))&lt;&gt;"","(" &amp; (IF('R5May'!F25="","",'R5May'!F25)) &amp; ")", "")</f>
        <v>(ー)</v>
      </c>
      <c r="M24" s="57" cm="1">
        <f t="array" ref="M24">INDEX('R8Apr'!$D$2:$BC$78, MATCH($E24, 'R8Apr'!$D$2:$D$78, 0), MATCH($B$3, 'R8Apr'!$G$1:$BB$1, 0)+3)</f>
        <v>1.5</v>
      </c>
      <c r="N24" s="28" t="str">
        <f>マスタ!G25</f>
        <v>千人</v>
      </c>
      <c r="O24" s="77" t="str">
        <f>IF((IF('R8Apr'!F25="","",'R8Apr'!F25))&lt;&gt;"","(" &amp; (IF('R8Apr'!F25="","",'R8Apr'!F25)) &amp; ")", "")</f>
        <v>(令和５年10月)</v>
      </c>
    </row>
    <row r="25" spans="4:15" ht="18.75" customHeight="1" x14ac:dyDescent="0.4">
      <c r="D25" s="76" t="str">
        <f>マスタ!B12</f>
        <v>●</v>
      </c>
      <c r="E25" s="28" t="str">
        <f>マスタ!E12</f>
        <v>救急要請（覚知）から医療機関への収容までに要した平均時間</v>
      </c>
      <c r="F25" s="21" t="str">
        <f>マスタ!F12</f>
        <v>救急救助の現況</v>
      </c>
      <c r="G25" s="56" cm="1">
        <f t="array" ref="G25">INDEX('R2Oct'!$D$2:$BC$78, MATCH($E25, 'R2Oct'!$D$2:$D$78, 0), MATCH($B$3, 'R2Oct'!$G$1:$BB$1, 0)+3)</f>
        <v>39.5</v>
      </c>
      <c r="H25" s="28" t="str">
        <f>マスタ!G12</f>
        <v>分</v>
      </c>
      <c r="I25" s="22" t="str">
        <f>IF((IF('R2Oct'!F12="","",'R2Oct'!F12))&lt;&gt;"","(" &amp; (IF('R2Oct'!F12="","",'R2Oct'!F12)) &amp; ")", "")</f>
        <v>(令和元年中)</v>
      </c>
      <c r="J25" s="56" cm="1">
        <f t="array" ref="J25">INDEX('R5May'!$D$2:$BC$78, MATCH($E25, 'R5May'!$D$2:$D$78, 0), MATCH($B$3, 'R5May'!$G$1:$BB$1, 0)+3)</f>
        <v>47.2</v>
      </c>
      <c r="K25" s="28" t="str">
        <f>マスタ!G12</f>
        <v>分</v>
      </c>
      <c r="L25" s="22" t="str">
        <f>IF((IF('R5May'!F12="","",'R5May'!F12))&lt;&gt;"","(" &amp; (IF('R5May'!F12="","",'R5May'!F12)) &amp; ")", "")</f>
        <v>(令和４年中)</v>
      </c>
      <c r="M25" s="57" cm="1">
        <f t="array" ref="M25">INDEX('R8Apr'!$D$2:$BC$78, MATCH($E25, 'R8Apr'!$D$2:$D$78, 0), MATCH($B$3, 'R8Apr'!$G$1:$BB$1, 0)+3)</f>
        <v>44.6</v>
      </c>
      <c r="N25" s="28" t="str">
        <f>マスタ!G12</f>
        <v>分</v>
      </c>
      <c r="O25" s="77" t="str">
        <f>IF((IF('R8Apr'!F12="","",'R8Apr'!F12))&lt;&gt;"","(" &amp; (IF('R8Apr'!F12="","",'R8Apr'!F12)) &amp; ")", "")</f>
        <v>(令和６年中)</v>
      </c>
    </row>
    <row r="26" spans="4:15" ht="18.75" customHeight="1" x14ac:dyDescent="0.4">
      <c r="D26" s="78" t="str">
        <f>マスタ!B26</f>
        <v>ー</v>
      </c>
      <c r="E26" s="58" t="str">
        <f>マスタ!E26</f>
        <v>心臓血管外科手術が実施可能な医療機関数</v>
      </c>
      <c r="F26" s="59" t="str">
        <f>マスタ!F26</f>
        <v>NDB</v>
      </c>
      <c r="G26" s="62" t="str" cm="1">
        <f t="array" ref="G26">INDEX('R2Oct'!$D$2:$BC$78, MATCH($E26, 'R2Oct'!$D$2:$D$78, 0), MATCH($B$3, 'R2Oct'!$G$1:$BB$1, 0)+3)</f>
        <v>集計中</v>
      </c>
      <c r="H26" s="58" t="str">
        <f>マスタ!G26</f>
        <v>施設</v>
      </c>
      <c r="I26" s="60" t="str">
        <f>IF((IF('R2Oct'!F26="","",'R2Oct'!F26))&lt;&gt;"","(" &amp; (IF('R2Oct'!F26="","",'R2Oct'!F26)) &amp; ")", "")</f>
        <v>(令和元年)</v>
      </c>
      <c r="J26" s="62" t="str" cm="1">
        <f t="array" ref="J26">INDEX('R5May'!$D$2:$BC$78, MATCH($E26, 'R5May'!$D$2:$D$78, 0), MATCH($B$3, 'R5May'!$G$1:$BB$1, 0)+3)</f>
        <v>集計中</v>
      </c>
      <c r="K26" s="58" t="str">
        <f>マスタ!G26</f>
        <v>施設</v>
      </c>
      <c r="L26" s="60" t="str">
        <f>IF((IF('R5May'!F26="","",'R5May'!F26))&lt;&gt;"","(" &amp; (IF('R5May'!F26="","",'R5May'!F26)) &amp; ")", "")</f>
        <v>(令和４年)</v>
      </c>
      <c r="M26" s="93" t="str" cm="1">
        <f t="array" ref="M26">INDEX('R8Apr'!$D$2:$BC$78, MATCH($E26, 'R8Apr'!$D$2:$D$78, 0), MATCH($B$3, 'R8Apr'!$G$1:$BB$1, 0)+3)</f>
        <v>集計中</v>
      </c>
      <c r="N26" s="58" t="str">
        <f>マスタ!G26</f>
        <v>施設</v>
      </c>
      <c r="O26" s="79" t="str">
        <f>IF((IF('R8Apr'!F26="","",'R8Apr'!F26))&lt;&gt;"","(" &amp; (IF('R8Apr'!F26="","",'R8Apr'!F26)) &amp; ")", "")</f>
        <v>(令和６年)</v>
      </c>
    </row>
    <row r="27" spans="4:15" ht="18.75" customHeight="1" x14ac:dyDescent="0.4">
      <c r="D27" s="76" t="str">
        <f>マスタ!B27</f>
        <v>ー</v>
      </c>
      <c r="E27" s="28" t="str">
        <f>マスタ!E27</f>
        <v>循環器内科医師数・心臓血管外科医師数（循環器内科医師数）</v>
      </c>
      <c r="F27" s="21" t="str">
        <f>マスタ!F27</f>
        <v>医師・歯科医師・薬剤師統計</v>
      </c>
      <c r="G27" s="29" cm="1">
        <f t="array" ref="G27">INDEX('R2Oct'!$D$2:$BC$78, MATCH($E27, 'R2Oct'!$D$2:$D$78, 0), MATCH($B$3, 'R2Oct'!$G$1:$BB$1, 0)+3)</f>
        <v>12732</v>
      </c>
      <c r="H27" s="28" t="str">
        <f>マスタ!G27</f>
        <v>人</v>
      </c>
      <c r="I27" s="22" t="str">
        <f>IF((IF('R2Oct'!F27="","",'R2Oct'!F27))&lt;&gt;"","(" &amp; (IF('R2Oct'!F27="","",'R2Oct'!F27)) &amp; ")", "")</f>
        <v>(平成30年)</v>
      </c>
      <c r="J27" s="29" cm="1">
        <f t="array" ref="J27">INDEX('R5May'!$D$2:$BC$78, MATCH($E27, 'R5May'!$D$2:$D$78, 0), MATCH($B$3, 'R5May'!$G$1:$BB$1, 0)+3)</f>
        <v>13479</v>
      </c>
      <c r="K27" s="28" t="str">
        <f>マスタ!G27</f>
        <v>人</v>
      </c>
      <c r="L27" s="22" t="str">
        <f>IF((IF('R5May'!F27="","",'R5May'!F27))&lt;&gt;"","(" &amp; (IF('R5May'!F27="","",'R5May'!F27)) &amp; ")", "")</f>
        <v>(令和４年)</v>
      </c>
      <c r="M27" s="30" cm="1">
        <f t="array" ref="M27">INDEX('R8Apr'!$D$2:$BC$78, MATCH($E27, 'R8Apr'!$D$2:$D$78, 0), MATCH($B$3, 'R8Apr'!$G$1:$BB$1, 0)+3)</f>
        <v>13596</v>
      </c>
      <c r="N27" s="28" t="str">
        <f>マスタ!G27</f>
        <v>人</v>
      </c>
      <c r="O27" s="77" t="str">
        <f>IF((IF('R8Apr'!F27="","",'R8Apr'!F27))&lt;&gt;"","(" &amp; (IF('R8Apr'!F27="","",'R8Apr'!F27)) &amp; ")", "")</f>
        <v>(令和６年)</v>
      </c>
    </row>
    <row r="28" spans="4:15" ht="18.75" customHeight="1" x14ac:dyDescent="0.4">
      <c r="D28" s="76" t="str">
        <f>マスタ!B28</f>
        <v>ー</v>
      </c>
      <c r="E28" s="28" t="str">
        <f>マスタ!E28</f>
        <v>循環器内科医師数・心臓血管外科医師数（心臓血管外科医師数）</v>
      </c>
      <c r="F28" s="21" t="str">
        <f>マスタ!F28</f>
        <v>医師・歯科医師・薬剤師統計</v>
      </c>
      <c r="G28" s="29" cm="1">
        <f t="array" ref="G28">INDEX('R2Oct'!$D$2:$BC$78, MATCH($E28, 'R2Oct'!$D$2:$D$78, 0), MATCH($B$3, 'R2Oct'!$G$1:$BB$1, 0)+3)</f>
        <v>3214</v>
      </c>
      <c r="H28" s="28" t="str">
        <f>マスタ!G28</f>
        <v>人</v>
      </c>
      <c r="I28" s="22" t="str">
        <f>IF((IF('R2Oct'!F28="","",'R2Oct'!F28))&lt;&gt;"","(" &amp; (IF('R2Oct'!F28="","",'R2Oct'!F28)) &amp; ")", "")</f>
        <v>(平成30年)</v>
      </c>
      <c r="J28" s="29" cm="1">
        <f t="array" ref="J28">INDEX('R5May'!$D$2:$BC$78, MATCH($E28, 'R5May'!$D$2:$D$78, 0), MATCH($B$3, 'R5May'!$G$1:$BB$1, 0)+3)</f>
        <v>3231</v>
      </c>
      <c r="K28" s="28" t="str">
        <f>マスタ!G28</f>
        <v>人</v>
      </c>
      <c r="L28" s="22" t="str">
        <f>IF((IF('R5May'!F28="","",'R5May'!F28))&lt;&gt;"","(" &amp; (IF('R5May'!F28="","",'R5May'!F28)) &amp; ")", "")</f>
        <v>(令和４年)</v>
      </c>
      <c r="M28" s="30" cm="1">
        <f t="array" ref="M28">INDEX('R8Apr'!$D$2:$BC$78, MATCH($E28, 'R8Apr'!$D$2:$D$78, 0), MATCH($B$3, 'R8Apr'!$G$1:$BB$1, 0)+3)</f>
        <v>3084</v>
      </c>
      <c r="N28" s="28" t="str">
        <f>マスタ!G28</f>
        <v>人</v>
      </c>
      <c r="O28" s="77" t="str">
        <f>IF((IF('R8Apr'!F28="","",'R8Apr'!F28))&lt;&gt;"","(" &amp; (IF('R8Apr'!F28="","",'R8Apr'!F28)) &amp; ")", "")</f>
        <v>(令和６年)</v>
      </c>
    </row>
    <row r="29" spans="4:15" ht="18.75" customHeight="1" x14ac:dyDescent="0.4">
      <c r="D29" s="76" t="str">
        <f>マスタ!B29</f>
        <v>ー</v>
      </c>
      <c r="E29" s="28" t="str">
        <f>マスタ!E29</f>
        <v>心臓内科系集中治療室（CCU）を有する医療機関数・病床数（心筋梗塞の専用病室（CCU）を有する病院数）</v>
      </c>
      <c r="F29" s="21" t="str">
        <f>マスタ!F29</f>
        <v>医療施設調査</v>
      </c>
      <c r="G29" s="29" cm="1">
        <f t="array" ref="G29">INDEX('R2Oct'!$D$2:$BC$78, MATCH($E29, 'R2Oct'!$D$2:$D$78, 0), MATCH($B$3, 'R2Oct'!$G$1:$BB$1, 0)+3)</f>
        <v>258</v>
      </c>
      <c r="H29" s="28" t="str">
        <f>マスタ!G29</f>
        <v>施設</v>
      </c>
      <c r="I29" s="22" t="str">
        <f>IF((IF('R2Oct'!F29="","",'R2Oct'!F29))&lt;&gt;"","(" &amp; (IF('R2Oct'!F29="","",'R2Oct'!F29)) &amp; ")", "")</f>
        <v>(令和２年10月)</v>
      </c>
      <c r="J29" s="61" t="str" cm="1">
        <f t="array" ref="J29">INDEX('R5May'!$D$2:$BC$78, MATCH($E29, 'R5May'!$D$2:$D$78, 0), MATCH($B$3, 'R5May'!$G$1:$BB$1, 0)+3)</f>
        <v>ー</v>
      </c>
      <c r="K29" s="28" t="str">
        <f>マスタ!G29</f>
        <v>施設</v>
      </c>
      <c r="L29" s="22" t="str">
        <f>IF((IF('R5May'!F29="","",'R5May'!F29))&lt;&gt;"","(" &amp; (IF('R5May'!F29="","",'R5May'!F29)) &amp; ")", "")</f>
        <v>(ー)</v>
      </c>
      <c r="M29" s="30" cm="1">
        <f t="array" ref="M29">INDEX('R8Apr'!$D$2:$BC$78, MATCH($E29, 'R8Apr'!$D$2:$D$78, 0), MATCH($B$3, 'R8Apr'!$G$1:$BB$1, 0)+3)</f>
        <v>223</v>
      </c>
      <c r="N29" s="28" t="str">
        <f>マスタ!G29</f>
        <v>施設</v>
      </c>
      <c r="O29" s="77" t="str">
        <f>IF((IF('R8Apr'!F29="","",'R8Apr'!F29))&lt;&gt;"","(" &amp; (IF('R8Apr'!F29="","",'R8Apr'!F29)) &amp; ")", "")</f>
        <v>(令和５年10月)</v>
      </c>
    </row>
    <row r="30" spans="4:15" ht="18.75" customHeight="1" x14ac:dyDescent="0.4">
      <c r="D30" s="76" t="str">
        <f>マスタ!B30</f>
        <v>ー</v>
      </c>
      <c r="E30" s="28" t="str">
        <f>マスタ!E30</f>
        <v>心臓内科系集中治療室（CCU）を有する医療機関数・病床数（心筋梗塞の専用病室（CCU）を有する病院の病床数）</v>
      </c>
      <c r="F30" s="21" t="str">
        <f>マスタ!F30</f>
        <v>医療施設調査</v>
      </c>
      <c r="G30" s="29" cm="1">
        <f t="array" ref="G30">INDEX('R2Oct'!$D$2:$BC$78, MATCH($E30, 'R2Oct'!$D$2:$D$78, 0), MATCH($B$3, 'R2Oct'!$G$1:$BB$1, 0)+3)</f>
        <v>1584</v>
      </c>
      <c r="H30" s="28" t="str">
        <f>マスタ!G30</f>
        <v>床</v>
      </c>
      <c r="I30" s="22" t="str">
        <f>IF((IF('R2Oct'!F30="","",'R2Oct'!F30))&lt;&gt;"","(" &amp; (IF('R2Oct'!F30="","",'R2Oct'!F30)) &amp; ")", "")</f>
        <v>(令和２年10月)</v>
      </c>
      <c r="J30" s="61" t="str" cm="1">
        <f t="array" ref="J30">INDEX('R5May'!$D$2:$BC$78, MATCH($E30, 'R5May'!$D$2:$D$78, 0), MATCH($B$3, 'R5May'!$G$1:$BB$1, 0)+3)</f>
        <v>ー</v>
      </c>
      <c r="K30" s="28" t="str">
        <f>マスタ!G30</f>
        <v>床</v>
      </c>
      <c r="L30" s="22" t="str">
        <f>IF((IF('R5May'!F30="","",'R5May'!F30))&lt;&gt;"","(" &amp; (IF('R5May'!F30="","",'R5May'!F30)) &amp; ")", "")</f>
        <v>(ー)</v>
      </c>
      <c r="M30" s="30" cm="1">
        <f t="array" ref="M30">INDEX('R8Apr'!$D$2:$BC$78, MATCH($E30, 'R8Apr'!$D$2:$D$78, 0), MATCH($B$3, 'R8Apr'!$G$1:$BB$1, 0)+3)</f>
        <v>1461</v>
      </c>
      <c r="N30" s="28" t="str">
        <f>マスタ!G30</f>
        <v>床</v>
      </c>
      <c r="O30" s="77" t="str">
        <f>IF((IF('R8Apr'!F30="","",'R8Apr'!F30))&lt;&gt;"","(" &amp; (IF('R8Apr'!F30="","",'R8Apr'!F30)) &amp; ")", "")</f>
        <v>(令和５年10月)</v>
      </c>
    </row>
    <row r="31" spans="4:15" ht="18.75" customHeight="1" x14ac:dyDescent="0.4">
      <c r="D31" s="76" t="str">
        <f>マスタ!B31</f>
        <v>●</v>
      </c>
      <c r="E31" s="28" t="str">
        <f>マスタ!E31</f>
        <v>心大血管リハビリテーション料届出医療機関数（心大血管リハビリテーション料（Ⅰ）届出施設数）</v>
      </c>
      <c r="F31" s="21" t="str">
        <f>マスタ!F31</f>
        <v>診療報酬施設基準の届出状況</v>
      </c>
      <c r="G31" s="29" cm="1">
        <f t="array" ref="G31">INDEX('R2Oct'!$D$2:$BC$78, MATCH($E31, 'R2Oct'!$D$2:$D$78, 0), MATCH($B$3, 'R2Oct'!$G$1:$BB$1, 0)+3)</f>
        <v>1325</v>
      </c>
      <c r="H31" s="28" t="str">
        <f>マスタ!G31</f>
        <v>施設</v>
      </c>
      <c r="I31" s="22" t="str">
        <f>IF((IF('R2Oct'!F31="","",'R2Oct'!F31))&lt;&gt;"","(" &amp; (IF('R2Oct'!F31="","",'R2Oct'!F31)) &amp; ")", "")</f>
        <v>(令和２年７月)</v>
      </c>
      <c r="J31" s="29" cm="1">
        <f t="array" ref="J31">INDEX('R5May'!$D$2:$BC$78, MATCH($E31, 'R5May'!$D$2:$D$78, 0), MATCH($B$3, 'R5May'!$G$1:$BB$1, 0)+3)</f>
        <v>1434</v>
      </c>
      <c r="K31" s="28" t="str">
        <f>マスタ!G31</f>
        <v>施設</v>
      </c>
      <c r="L31" s="22" t="str">
        <f>IF((IF('R5May'!F31="","",'R5May'!F31))&lt;&gt;"","(" &amp; (IF('R5May'!F31="","",'R5May'!F31)) &amp; ")", "")</f>
        <v>(令和４年７月)</v>
      </c>
      <c r="M31" s="30" cm="1">
        <f t="array" ref="M31">INDEX('R8Apr'!$D$2:$BC$78, MATCH($E31, 'R8Apr'!$D$2:$D$78, 0), MATCH($B$3, 'R8Apr'!$G$1:$BB$1, 0)+3)</f>
        <v>1635</v>
      </c>
      <c r="N31" s="28" t="str">
        <f>マスタ!G31</f>
        <v>施設</v>
      </c>
      <c r="O31" s="77" t="str">
        <f>IF((IF('R8Apr'!F31="","",'R8Apr'!F31))&lt;&gt;"","(" &amp; (IF('R8Apr'!F31="","",'R8Apr'!F31)) &amp; ")", "")</f>
        <v>(令和７年８月)</v>
      </c>
    </row>
    <row r="32" spans="4:15" ht="18.75" customHeight="1" x14ac:dyDescent="0.4">
      <c r="D32" s="76" t="str">
        <f>マスタ!B32</f>
        <v>●</v>
      </c>
      <c r="E32" s="28" t="str">
        <f>マスタ!E32</f>
        <v>心大血管リハビリテーション料届出医療機関数（心大血管リハビリテーション料（Ⅱ）届出施設数）</v>
      </c>
      <c r="F32" s="21" t="str">
        <f>マスタ!F32</f>
        <v>診療報酬施設基準の届出状況</v>
      </c>
      <c r="G32" s="29" cm="1">
        <f t="array" ref="G32">INDEX('R2Oct'!$D$2:$BC$78, MATCH($E32, 'R2Oct'!$D$2:$D$78, 0), MATCH($B$3, 'R2Oct'!$G$1:$BB$1, 0)+3)</f>
        <v>130</v>
      </c>
      <c r="H32" s="28" t="str">
        <f>マスタ!G32</f>
        <v>施設</v>
      </c>
      <c r="I32" s="22" t="str">
        <f>IF((IF('R2Oct'!F32="","",'R2Oct'!F32))&lt;&gt;"","(" &amp; (IF('R2Oct'!F32="","",'R2Oct'!F32)) &amp; ")", "")</f>
        <v>(令和２年７月)</v>
      </c>
      <c r="J32" s="29" cm="1">
        <f t="array" ref="J32">INDEX('R5May'!$D$2:$BC$78, MATCH($E32, 'R5May'!$D$2:$D$78, 0), MATCH($B$3, 'R5May'!$G$1:$BB$1, 0)+3)</f>
        <v>139</v>
      </c>
      <c r="K32" s="28" t="str">
        <f>マスタ!G32</f>
        <v>施設</v>
      </c>
      <c r="L32" s="22" t="str">
        <f>IF((IF('R5May'!F32="","",'R5May'!F32))&lt;&gt;"","(" &amp; (IF('R5May'!F32="","",'R5May'!F32)) &amp; ")", "")</f>
        <v>(令和４年７月)</v>
      </c>
      <c r="M32" s="30" cm="1">
        <f t="array" ref="M32">INDEX('R8Apr'!$D$2:$BC$78, MATCH($E32, 'R8Apr'!$D$2:$D$78, 0), MATCH($B$3, 'R8Apr'!$G$1:$BB$1, 0)+3)</f>
        <v>159</v>
      </c>
      <c r="N32" s="28" t="str">
        <f>マスタ!G32</f>
        <v>施設</v>
      </c>
      <c r="O32" s="77" t="str">
        <f>IF((IF('R8Apr'!F32="","",'R8Apr'!F32))&lt;&gt;"","(" &amp; (IF('R8Apr'!F32="","",'R8Apr'!F32)) &amp; ")", "")</f>
        <v>(令和７年８月)</v>
      </c>
    </row>
    <row r="33" spans="4:15" ht="18.75" customHeight="1" x14ac:dyDescent="0.4">
      <c r="D33" s="78" t="str">
        <f>マスタ!B33</f>
        <v>ー</v>
      </c>
      <c r="E33" s="58" t="str">
        <f>マスタ!E33</f>
        <v>急性心筋梗塞患者に対するPCI実施率</v>
      </c>
      <c r="F33" s="59" t="str">
        <f>マスタ!F33</f>
        <v>NDB</v>
      </c>
      <c r="G33" s="95" t="str" cm="1">
        <f t="array" ref="G33">INDEX('R2Oct'!$D$2:$BC$78, MATCH($E33, 'R2Oct'!$D$2:$D$78, 0), MATCH($B$3, 'R2Oct'!$G$1:$BB$1, 0)+3)</f>
        <v>集計中</v>
      </c>
      <c r="H33" s="58" t="str">
        <f>マスタ!G33</f>
        <v>％</v>
      </c>
      <c r="I33" s="60" t="str">
        <f>IF((IF('R2Oct'!F33="","",'R2Oct'!F33))&lt;&gt;"","(" &amp; (IF('R2Oct'!F33="","",'R2Oct'!F33)) &amp; ")", "")</f>
        <v>(令和元年)</v>
      </c>
      <c r="J33" s="95" t="str" cm="1">
        <f t="array" ref="J33">INDEX('R5May'!$D$2:$BC$78, MATCH($E33, 'R5May'!$D$2:$D$78, 0), MATCH($B$3, 'R5May'!$G$1:$BB$1, 0)+3)</f>
        <v>集計中</v>
      </c>
      <c r="K33" s="58" t="str">
        <f>マスタ!G33</f>
        <v>％</v>
      </c>
      <c r="L33" s="60" t="str">
        <f>IF((IF('R5May'!F33="","",'R5May'!F33))&lt;&gt;"","(" &amp; (IF('R5May'!F33="","",'R5May'!F33)) &amp; ")", "")</f>
        <v>(令和４年)</v>
      </c>
      <c r="M33" s="94" t="str" cm="1">
        <f t="array" ref="M33">INDEX('R8Apr'!$D$2:$BC$78, MATCH($E33, 'R8Apr'!$D$2:$D$78, 0), MATCH($B$3, 'R8Apr'!$G$1:$BB$1, 0)+3)</f>
        <v>集計中</v>
      </c>
      <c r="N33" s="58" t="str">
        <f>マスタ!G33</f>
        <v>％</v>
      </c>
      <c r="O33" s="79" t="str">
        <f>IF((IF('R8Apr'!F33="","",'R8Apr'!F33))&lt;&gt;"","(" &amp; (IF('R8Apr'!F33="","",'R8Apr'!F33)) &amp; ")", "")</f>
        <v>(令和６年)</v>
      </c>
    </row>
    <row r="34" spans="4:15" ht="18.75" customHeight="1" x14ac:dyDescent="0.4">
      <c r="D34" s="78" t="str">
        <f>マスタ!B34</f>
        <v>ー</v>
      </c>
      <c r="E34" s="58" t="str">
        <f>マスタ!E34</f>
        <v>大動脈疾患患者に対する手術件数</v>
      </c>
      <c r="F34" s="59" t="str">
        <f>マスタ!F34</f>
        <v>NDB</v>
      </c>
      <c r="G34" s="62" t="str" cm="1">
        <f t="array" ref="G34">INDEX('R2Oct'!$D$2:$BC$78, MATCH($E34, 'R2Oct'!$D$2:$D$78, 0), MATCH($B$3, 'R2Oct'!$G$1:$BB$1, 0)+3)</f>
        <v>集計中</v>
      </c>
      <c r="H34" s="58" t="str">
        <f>マスタ!G34</f>
        <v>件</v>
      </c>
      <c r="I34" s="60" t="str">
        <f>IF((IF('R2Oct'!F34="","",'R2Oct'!F34))&lt;&gt;"","(" &amp; (IF('R2Oct'!F34="","",'R2Oct'!F34)) &amp; ")", "")</f>
        <v>(令和元年)</v>
      </c>
      <c r="J34" s="62" t="str" cm="1">
        <f t="array" ref="J34">INDEX('R5May'!$D$2:$BC$78, MATCH($E34, 'R5May'!$D$2:$D$78, 0), MATCH($B$3, 'R5May'!$G$1:$BB$1, 0)+3)</f>
        <v>集計中</v>
      </c>
      <c r="K34" s="58" t="str">
        <f>マスタ!G34</f>
        <v>件</v>
      </c>
      <c r="L34" s="60" t="str">
        <f>IF((IF('R5May'!F34="","",'R5May'!F34))&lt;&gt;"","(" &amp; (IF('R5May'!F34="","",'R5May'!F34)) &amp; ")", "")</f>
        <v>(令和４年)</v>
      </c>
      <c r="M34" s="93" t="str" cm="1">
        <f t="array" ref="M34">INDEX('R8Apr'!$D$2:$BC$78, MATCH($E34, 'R8Apr'!$D$2:$D$78, 0), MATCH($B$3, 'R8Apr'!$G$1:$BB$1, 0)+3)</f>
        <v>集計中</v>
      </c>
      <c r="N34" s="58" t="str">
        <f>マスタ!G34</f>
        <v>件</v>
      </c>
      <c r="O34" s="79" t="str">
        <f>IF((IF('R8Apr'!F34="","",'R8Apr'!F34))&lt;&gt;"","(" &amp; (IF('R8Apr'!F34="","",'R8Apr'!F34)) &amp; ")", "")</f>
        <v>(令和６年)</v>
      </c>
    </row>
    <row r="35" spans="4:15" ht="18.75" customHeight="1" x14ac:dyDescent="0.4">
      <c r="D35" s="76" t="str">
        <f>マスタ!B35</f>
        <v>●</v>
      </c>
      <c r="E35" s="28" t="str">
        <f>マスタ!E35</f>
        <v>PCIを施行された急性心筋梗塞患者数のうち、90分以内冠動脈再開通割合</v>
      </c>
      <c r="F35" s="21" t="str">
        <f>マスタ!F35</f>
        <v>NDB</v>
      </c>
      <c r="G35" s="107" cm="1">
        <f t="array" ref="G35">INDEX('R2Oct'!$D$2:$BC$78, MATCH($E35, 'R2Oct'!$D$2:$D$78, 0), MATCH($B$3, 'R2Oct'!$G$1:$BB$1, 0)+3)</f>
        <v>62.957207292574765</v>
      </c>
      <c r="H35" s="28" t="str">
        <f>マスタ!G35</f>
        <v>％</v>
      </c>
      <c r="I35" s="22" t="str">
        <f>IF((IF('R2Oct'!F35="","",'R2Oct'!F35))&lt;&gt;"","(" &amp; (IF('R2Oct'!F35="","",'R2Oct'!F35)) &amp; ")", "")</f>
        <v>(令和元年)</v>
      </c>
      <c r="J35" s="107" cm="1">
        <f t="array" ref="J35">INDEX('R5May'!$D$2:$BC$78, MATCH($E35, 'R5May'!$D$2:$D$78, 0), MATCH($B$3, 'R5May'!$G$1:$BB$1, 0)+3)</f>
        <v>60.35791466485685</v>
      </c>
      <c r="K35" s="28" t="str">
        <f>マスタ!G35</f>
        <v>％</v>
      </c>
      <c r="L35" s="22" t="str">
        <f>IF((IF('R5May'!F35="","",'R5May'!F35))&lt;&gt;"","(" &amp; (IF('R5May'!F35="","",'R5May'!F35)) &amp; ")", "")</f>
        <v>(令和４年)</v>
      </c>
      <c r="M35" s="108" cm="1">
        <f t="array" ref="M35">INDEX('R8Apr'!$D$2:$BC$78, MATCH($E35, 'R8Apr'!$D$2:$D$78, 0), MATCH($B$3, 'R8Apr'!$G$1:$BB$1, 0)+3)</f>
        <v>61.735989708744263</v>
      </c>
      <c r="N35" s="28" t="str">
        <f>マスタ!G35</f>
        <v>％</v>
      </c>
      <c r="O35" s="77" t="str">
        <f>IF((IF('R8Apr'!F35="","",'R8Apr'!F35))&lt;&gt;"","(" &amp; (IF('R8Apr'!F35="","",'R8Apr'!F35)) &amp; ")", "")</f>
        <v>(令和６年)</v>
      </c>
    </row>
    <row r="36" spans="4:15" ht="18.75" customHeight="1" x14ac:dyDescent="0.4">
      <c r="D36" s="78" t="str">
        <f>マスタ!B36</f>
        <v>ー</v>
      </c>
      <c r="E36" s="58" t="str">
        <f>マスタ!E36</f>
        <v>虚血性心疾患に対する心臓血管外科手術件数</v>
      </c>
      <c r="F36" s="59" t="str">
        <f>マスタ!F36</f>
        <v>NDB</v>
      </c>
      <c r="G36" s="62" t="str" cm="1">
        <f t="array" ref="G36">INDEX('R2Oct'!$D$2:$BC$78, MATCH($E36, 'R2Oct'!$D$2:$D$78, 0), MATCH($B$3, 'R2Oct'!$G$1:$BB$1, 0)+3)</f>
        <v>集計中</v>
      </c>
      <c r="H36" s="58" t="str">
        <f>マスタ!G36</f>
        <v>件</v>
      </c>
      <c r="I36" s="60" t="str">
        <f>IF((IF('R2Oct'!F36="","",'R2Oct'!F36))&lt;&gt;"","(" &amp; (IF('R2Oct'!F36="","",'R2Oct'!F36)) &amp; ")", "")</f>
        <v>(令和元年)</v>
      </c>
      <c r="J36" s="62" t="str" cm="1">
        <f t="array" ref="J36">INDEX('R5May'!$D$2:$BC$78, MATCH($E36, 'R5May'!$D$2:$D$78, 0), MATCH($B$3, 'R5May'!$G$1:$BB$1, 0)+3)</f>
        <v>集計中</v>
      </c>
      <c r="K36" s="58" t="str">
        <f>マスタ!G36</f>
        <v>件</v>
      </c>
      <c r="L36" s="60" t="str">
        <f>IF((IF('R5May'!F36="","",'R5May'!F36))&lt;&gt;"","(" &amp; (IF('R5May'!F36="","",'R5May'!F36)) &amp; ")", "")</f>
        <v>(令和４年)</v>
      </c>
      <c r="M36" s="93" t="str" cm="1">
        <f t="array" ref="M36">INDEX('R8Apr'!$D$2:$BC$78, MATCH($E36, 'R8Apr'!$D$2:$D$78, 0), MATCH($B$3, 'R8Apr'!$G$1:$BB$1, 0)+3)</f>
        <v>集計中</v>
      </c>
      <c r="N36" s="58" t="str">
        <f>マスタ!G36</f>
        <v>件</v>
      </c>
      <c r="O36" s="79" t="str">
        <f>IF((IF('R8Apr'!F36="","",'R8Apr'!F36))&lt;&gt;"","(" &amp; (IF('R8Apr'!F36="","",'R8Apr'!F36)) &amp; ")", "")</f>
        <v>(令和６年)</v>
      </c>
    </row>
    <row r="37" spans="4:15" ht="18.75" customHeight="1" x14ac:dyDescent="0.4">
      <c r="D37" s="76" t="str">
        <f>マスタ!B37</f>
        <v>●</v>
      </c>
      <c r="E37" s="28" t="str">
        <f>マスタ!E37</f>
        <v>入院心血管リハビリテーションの実施件数</v>
      </c>
      <c r="F37" s="21" t="str">
        <f>マスタ!F37</f>
        <v>NDB</v>
      </c>
      <c r="G37" s="61" cm="1">
        <f t="array" ref="G37">INDEX('R2Oct'!$D$2:$BC$78, MATCH($E37, 'R2Oct'!$D$2:$D$78, 0), MATCH($B$3, 'R2Oct'!$G$1:$BB$1, 0)+3)</f>
        <v>2402251</v>
      </c>
      <c r="H37" s="28" t="str">
        <f>マスタ!G37</f>
        <v>件</v>
      </c>
      <c r="I37" s="22" t="str">
        <f>IF((IF('R2Oct'!F37="","",'R2Oct'!F37))&lt;&gt;"","(" &amp; (IF('R2Oct'!F37="","",'R2Oct'!F37)) &amp; ")", "")</f>
        <v>(令和元年)</v>
      </c>
      <c r="J37" s="61" cm="1">
        <f t="array" ref="J37">INDEX('R5May'!$D$2:$BC$78, MATCH($E37, 'R5May'!$D$2:$D$78, 0), MATCH($B$3, 'R5May'!$G$1:$BB$1, 0)+3)</f>
        <v>2268377</v>
      </c>
      <c r="K37" s="28" t="str">
        <f>マスタ!G37</f>
        <v>件</v>
      </c>
      <c r="L37" s="22" t="str">
        <f>IF((IF('R5May'!F37="","",'R5May'!F37))&lt;&gt;"","(" &amp; (IF('R5May'!F37="","",'R5May'!F37)) &amp; ")", "")</f>
        <v>(令和４年)</v>
      </c>
      <c r="M37" s="93" t="str" cm="1">
        <f t="array" ref="M37">INDEX('R8Apr'!$D$2:$BC$78, MATCH($E37, 'R8Apr'!$D$2:$D$78, 0), MATCH($B$3, 'R8Apr'!$G$1:$BB$1, 0)+3)</f>
        <v>集計中</v>
      </c>
      <c r="N37" s="58" t="str">
        <f>マスタ!G37</f>
        <v>件</v>
      </c>
      <c r="O37" s="79" t="str">
        <f>IF((IF('R8Apr'!F37="","",'R8Apr'!F37))&lt;&gt;"","(" &amp; (IF('R8Apr'!F37="","",'R8Apr'!F37)) &amp; ")", "")</f>
        <v>(令和６年)</v>
      </c>
    </row>
    <row r="38" spans="4:15" ht="18.75" customHeight="1" x14ac:dyDescent="0.4">
      <c r="D38" s="76" t="str">
        <f>マスタ!B38</f>
        <v>ー</v>
      </c>
      <c r="E38" s="28" t="str">
        <f>マスタ!E38</f>
        <v>虚血性心疾患及び心血管疾患の退院患者平均在院日数（虚血性心疾患の退院患者平均在院日数）</v>
      </c>
      <c r="F38" s="21" t="str">
        <f>マスタ!F38</f>
        <v>患者調査</v>
      </c>
      <c r="G38" s="56" cm="1">
        <f t="array" ref="G38">INDEX('R2Oct'!$D$2:$BC$78, MATCH($E38, 'R2Oct'!$D$2:$D$78, 0), MATCH($B$3, 'R2Oct'!$G$1:$BB$1, 0)+3)</f>
        <v>12.4</v>
      </c>
      <c r="H38" s="28" t="str">
        <f>マスタ!G38</f>
        <v>日</v>
      </c>
      <c r="I38" s="22" t="str">
        <f>IF((IF('R2Oct'!F38="","",'R2Oct'!F38))&lt;&gt;"","(" &amp; (IF('R2Oct'!F38="","",'R2Oct'!F38)) &amp; ")", "")</f>
        <v>(令和２年10月)</v>
      </c>
      <c r="J38" s="61" t="str" cm="1">
        <f t="array" ref="J38">INDEX('R5May'!$D$2:$BC$78, MATCH($E38, 'R5May'!$D$2:$D$78, 0), MATCH($B$3, 'R5May'!$G$1:$BB$1, 0)+3)</f>
        <v>ー</v>
      </c>
      <c r="K38" s="28" t="str">
        <f>マスタ!G38</f>
        <v>日</v>
      </c>
      <c r="L38" s="22" t="str">
        <f>IF((IF('R5May'!F38="","",'R5May'!F38))&lt;&gt;"","(" &amp; (IF('R5May'!F38="","",'R5May'!F38)) &amp; ")", "")</f>
        <v>(ー)</v>
      </c>
      <c r="M38" s="57" cm="1">
        <f t="array" ref="M38">INDEX('R8Apr'!$D$2:$BC$78, MATCH($E38, 'R8Apr'!$D$2:$D$78, 0), MATCH($B$3, 'R8Apr'!$G$1:$BB$1, 0)+3)</f>
        <v>7.9</v>
      </c>
      <c r="N38" s="28" t="str">
        <f>マスタ!G38</f>
        <v>日</v>
      </c>
      <c r="O38" s="77" t="str">
        <f>IF((IF('R8Apr'!F38="","",'R8Apr'!F38))&lt;&gt;"","(" &amp; (IF('R8Apr'!F38="","",'R8Apr'!F38)) &amp; ")", "")</f>
        <v>(令和５年10月)</v>
      </c>
    </row>
    <row r="39" spans="4:15" ht="18.75" customHeight="1" x14ac:dyDescent="0.4">
      <c r="D39" s="76" t="str">
        <f>マスタ!B39</f>
        <v>ー</v>
      </c>
      <c r="E39" s="28" t="str">
        <f>マスタ!E39</f>
        <v>虚血性心疾患及び心血管疾患の退院患者平均在院日数（心血管疾患疾患により退院患者平均在院日数）</v>
      </c>
      <c r="F39" s="21" t="str">
        <f>マスタ!F39</f>
        <v>患者調査</v>
      </c>
      <c r="G39" s="56" cm="1">
        <f t="array" ref="G39">INDEX('R2Oct'!$D$2:$BC$78, MATCH($E39, 'R2Oct'!$D$2:$D$78, 0), MATCH($B$3, 'R2Oct'!$G$1:$BB$1, 0)+3)</f>
        <v>24.4</v>
      </c>
      <c r="H39" s="28" t="str">
        <f>マスタ!G39</f>
        <v>日</v>
      </c>
      <c r="I39" s="22" t="str">
        <f>IF((IF('R2Oct'!F39="","",'R2Oct'!F39))&lt;&gt;"","(" &amp; (IF('R2Oct'!F39="","",'R2Oct'!F39)) &amp; ")", "")</f>
        <v>(令和２年10月)</v>
      </c>
      <c r="J39" s="61" t="str" cm="1">
        <f t="array" ref="J39">INDEX('R5May'!$D$2:$BC$78, MATCH($E39, 'R5May'!$D$2:$D$78, 0), MATCH($B$3, 'R5May'!$G$1:$BB$1, 0)+3)</f>
        <v>ー</v>
      </c>
      <c r="K39" s="28" t="str">
        <f>マスタ!G39</f>
        <v>日</v>
      </c>
      <c r="L39" s="22" t="str">
        <f>IF((IF('R5May'!F39="","",'R5May'!F39))&lt;&gt;"","(" &amp; (IF('R5May'!F39="","",'R5May'!F39)) &amp; ")", "")</f>
        <v>(ー)</v>
      </c>
      <c r="M39" s="57" cm="1">
        <f t="array" ref="M39">INDEX('R8Apr'!$D$2:$BC$78, MATCH($E39, 'R8Apr'!$D$2:$D$78, 0), MATCH($B$3, 'R8Apr'!$G$1:$BB$1, 0)+3)</f>
        <v>18</v>
      </c>
      <c r="N39" s="28" t="str">
        <f>マスタ!G39</f>
        <v>日</v>
      </c>
      <c r="O39" s="77" t="str">
        <f>IF((IF('R8Apr'!F39="","",'R8Apr'!F39))&lt;&gt;"","(" &amp; (IF('R8Apr'!F39="","",'R8Apr'!F39)) &amp; ")", "")</f>
        <v>(令和５年10月)</v>
      </c>
    </row>
    <row r="40" spans="4:15" ht="18.75" customHeight="1" x14ac:dyDescent="0.4">
      <c r="D40" s="76" t="str">
        <f>マスタ!B40</f>
        <v>ー</v>
      </c>
      <c r="E40" s="28" t="str">
        <f>マスタ!E40</f>
        <v>在宅等生活の場に復帰した虚血性心疾患及び大動脈疾患患者の割合（在宅等生活の場に復帰した虚血性心疾患患者の割合）</v>
      </c>
      <c r="F40" s="21" t="str">
        <f>マスタ!F40</f>
        <v>患者調査</v>
      </c>
      <c r="G40" s="56" cm="1">
        <f t="array" ref="G40">INDEX('R2Oct'!$D$2:$BC$78, MATCH($E40, 'R2Oct'!$D$2:$D$78, 0), MATCH($B$3, 'R2Oct'!$G$1:$BB$1, 0)+3)</f>
        <v>93.27956989247312</v>
      </c>
      <c r="H40" s="28" t="str">
        <f>マスタ!G40</f>
        <v>％</v>
      </c>
      <c r="I40" s="22" t="str">
        <f>IF((IF('R2Oct'!F40="","",'R2Oct'!F40))&lt;&gt;"","(" &amp; (IF('R2Oct'!F40="","",'R2Oct'!F40)) &amp; ")", "")</f>
        <v>(令和２年10月)</v>
      </c>
      <c r="J40" s="61" t="str" cm="1">
        <f t="array" ref="J40">INDEX('R5May'!$D$2:$BC$78, MATCH($E40, 'R5May'!$D$2:$D$78, 0), MATCH($B$3, 'R5May'!$G$1:$BB$1, 0)+3)</f>
        <v>ー</v>
      </c>
      <c r="K40" s="28" t="str">
        <f>マスタ!G40</f>
        <v>％</v>
      </c>
      <c r="L40" s="22" t="str">
        <f>IF((IF('R5May'!F40="","",'R5May'!F40))&lt;&gt;"","(" &amp; (IF('R5May'!F40="","",'R5May'!F40)) &amp; ")", "")</f>
        <v>(ー)</v>
      </c>
      <c r="M40" s="57" cm="1">
        <f t="array" ref="M40">INDEX('R8Apr'!$D$2:$BC$78, MATCH($E40, 'R8Apr'!$D$2:$D$78, 0), MATCH($B$3, 'R8Apr'!$G$1:$BB$1, 0)+3)</f>
        <v>93.678160919540247</v>
      </c>
      <c r="N40" s="28" t="str">
        <f>マスタ!G40</f>
        <v>％</v>
      </c>
      <c r="O40" s="77" t="str">
        <f>IF((IF('R8Apr'!F40="","",'R8Apr'!F40))&lt;&gt;"","(" &amp; (IF('R8Apr'!F40="","",'R8Apr'!F40)) &amp; ")", "")</f>
        <v>(令和５年10月)</v>
      </c>
    </row>
    <row r="41" spans="4:15" ht="18.75" customHeight="1" x14ac:dyDescent="0.4">
      <c r="D41" s="76" t="str">
        <f>マスタ!B41</f>
        <v>ー</v>
      </c>
      <c r="E41" s="28" t="str">
        <f>マスタ!E41</f>
        <v>在宅等生活の場に復帰した虚血性心疾患及び大動脈疾患患者の割合（在宅等生活の場に復帰した大動脈疾患患者の割合）</v>
      </c>
      <c r="F41" s="21" t="str">
        <f>マスタ!F41</f>
        <v>患者調査</v>
      </c>
      <c r="G41" s="56" cm="1">
        <f t="array" ref="G41">INDEX('R2Oct'!$D$2:$BC$78, MATCH($E41, 'R2Oct'!$D$2:$D$78, 0), MATCH($B$3, 'R2Oct'!$G$1:$BB$1, 0)+3)</f>
        <v>75</v>
      </c>
      <c r="H41" s="28" t="str">
        <f>マスタ!G41</f>
        <v>％</v>
      </c>
      <c r="I41" s="22" t="str">
        <f>IF((IF('R2Oct'!F41="","",'R2Oct'!F41))&lt;&gt;"","(" &amp; (IF('R2Oct'!F41="","",'R2Oct'!F41)) &amp; ")", "")</f>
        <v>(令和２年10月)</v>
      </c>
      <c r="J41" s="61" t="str" cm="1">
        <f t="array" ref="J41">INDEX('R5May'!$D$2:$BC$78, MATCH($E41, 'R5May'!$D$2:$D$78, 0), MATCH($B$3, 'R5May'!$G$1:$BB$1, 0)+3)</f>
        <v>ー</v>
      </c>
      <c r="K41" s="28" t="str">
        <f>マスタ!G41</f>
        <v>％</v>
      </c>
      <c r="L41" s="22" t="str">
        <f>IF((IF('R5May'!F41="","",'R5May'!F41))&lt;&gt;"","(" &amp; (IF('R5May'!F41="","",'R5May'!F41)) &amp; ")", "")</f>
        <v>(ー)</v>
      </c>
      <c r="M41" s="57" cm="1">
        <f t="array" ref="M41">INDEX('R8Apr'!$D$2:$BC$78, MATCH($E41, 'R8Apr'!$D$2:$D$78, 0), MATCH($B$3, 'R8Apr'!$G$1:$BB$1, 0)+3)</f>
        <v>75</v>
      </c>
      <c r="N41" s="28" t="str">
        <f>マスタ!G41</f>
        <v>％</v>
      </c>
      <c r="O41" s="77" t="str">
        <f>IF((IF('R8Apr'!F41="","",'R8Apr'!F41))&lt;&gt;"","(" &amp; (IF('R8Apr'!F41="","",'R8Apr'!F41)) &amp; ")", "")</f>
        <v>(令和５年10月)</v>
      </c>
    </row>
    <row r="42" spans="4:15" ht="18.75" customHeight="1" x14ac:dyDescent="0.4">
      <c r="D42" s="76" t="str">
        <f>マスタ!B13</f>
        <v>ー</v>
      </c>
      <c r="E42" s="28" t="str">
        <f>マスタ!E13</f>
        <v>両立支援コーディネーター基礎研修の受講者数</v>
      </c>
      <c r="F42" s="21" t="str">
        <f>マスタ!F13</f>
        <v>（独）労働者健康安全機構</v>
      </c>
      <c r="G42" s="29" cm="1">
        <f t="array" ref="G42">INDEX('R2Oct'!$D$2:$BC$78, MATCH($E42, 'R2Oct'!$D$2:$D$78, 0), MATCH($B$3, 'R2Oct'!$G$1:$BB$1, 0)+3)</f>
        <v>4127</v>
      </c>
      <c r="H42" s="28" t="str">
        <f>マスタ!G13</f>
        <v>人</v>
      </c>
      <c r="I42" s="22" t="str">
        <f>IF((IF('R2Oct'!F13="","",'R2Oct'!F13))&lt;&gt;"","(" &amp; (IF('R2Oct'!F13="","",'R2Oct'!F13)) &amp; ")", "")</f>
        <v>(令和元年度)</v>
      </c>
      <c r="J42" s="29" cm="1">
        <f t="array" ref="J42">INDEX('R5May'!$D$2:$BC$78, MATCH($E42, 'R5May'!$D$2:$D$78, 0), MATCH($B$3, 'R5May'!$G$1:$BB$1, 0)+3)</f>
        <v>17695</v>
      </c>
      <c r="K42" s="28" t="str">
        <f>マスタ!G13</f>
        <v>人</v>
      </c>
      <c r="L42" s="22" t="str">
        <f>IF((IF('R5May'!F13="","",'R5May'!F13))&lt;&gt;"","(" &amp; (IF('R5May'!F13="","",'R5May'!F13)) &amp; ")", "")</f>
        <v>(令和４年度)</v>
      </c>
      <c r="M42" s="30" cm="1">
        <f t="array" ref="M42">INDEX('R8Apr'!$D$2:$BC$78, MATCH($E42, 'R8Apr'!$D$2:$D$78, 0), MATCH($B$3, 'R8Apr'!$G$1:$BB$1, 0)+3)</f>
        <v>34396</v>
      </c>
      <c r="N42" s="28" t="str">
        <f>マスタ!G13</f>
        <v>人</v>
      </c>
      <c r="O42" s="77" t="str">
        <f>IF((IF('R8Apr'!F13="","",'R8Apr'!F13))&lt;&gt;"","(" &amp; (IF('R8Apr'!F13="","",'R8Apr'!F13)) &amp; ")", "")</f>
        <v>(令和７年度)</v>
      </c>
    </row>
    <row r="43" spans="4:15" ht="18.75" customHeight="1" x14ac:dyDescent="0.4">
      <c r="D43" s="76" t="str">
        <f>マスタ!B42</f>
        <v>ー</v>
      </c>
      <c r="E43" s="28" t="str">
        <f>マスタ!E42</f>
        <v>心不全緩和ケアトレーニングコース受講者数</v>
      </c>
      <c r="F43" s="21" t="str">
        <f>マスタ!F42</f>
        <v>心不全学会</v>
      </c>
      <c r="G43" s="29" cm="1">
        <f t="array" ref="G43">INDEX('R2Oct'!$D$2:$BC$78, MATCH($E43, 'R2Oct'!$D$2:$D$78, 0), MATCH($B$3, 'R2Oct'!$G$1:$BB$1, 0)+3)</f>
        <v>245</v>
      </c>
      <c r="H43" s="28" t="str">
        <f>マスタ!G42</f>
        <v>人</v>
      </c>
      <c r="I43" s="22" t="str">
        <f>IF((IF('R2Oct'!F42="","",'R2Oct'!F42))&lt;&gt;"","(" &amp; (IF('R2Oct'!F42="","",'R2Oct'!F42)) &amp; ")", "")</f>
        <v>(令和元年)</v>
      </c>
      <c r="J43" s="29" cm="1">
        <f t="array" ref="J43">INDEX('R5May'!$D$2:$BC$78, MATCH($E43, 'R5May'!$D$2:$D$78, 0), MATCH($B$3, 'R5May'!$G$1:$BB$1, 0)+3)</f>
        <v>1180</v>
      </c>
      <c r="K43" s="28" t="str">
        <f>マスタ!G42</f>
        <v>人</v>
      </c>
      <c r="L43" s="22" t="str">
        <f>IF((IF('R5May'!F42="","",'R5May'!F42))&lt;&gt;"","(" &amp; (IF('R5May'!F42="","",'R5May'!F42)) &amp; ")", "")</f>
        <v>(令和４年)</v>
      </c>
      <c r="M43" s="30" cm="1">
        <f t="array" ref="M43">INDEX('R8Apr'!$D$2:$BC$78, MATCH($E43, 'R8Apr'!$D$2:$D$78, 0), MATCH($B$3, 'R8Apr'!$G$1:$BB$1, 0)+3)</f>
        <v>2098</v>
      </c>
      <c r="N43" s="28" t="str">
        <f>マスタ!G42</f>
        <v>人</v>
      </c>
      <c r="O43" s="77" t="str">
        <f>IF((IF('R8Apr'!F42="","",'R8Apr'!F42))&lt;&gt;"","(" &amp; (IF('R8Apr'!F42="","",'R8Apr'!F42)) &amp; ")", "")</f>
        <v>(令和７年)</v>
      </c>
    </row>
    <row r="44" spans="4:15" ht="18.75" customHeight="1" x14ac:dyDescent="0.4">
      <c r="D44" s="78" t="str">
        <f>マスタ!B43</f>
        <v>ー</v>
      </c>
      <c r="E44" s="58" t="str">
        <f>マスタ!E43</f>
        <v>心血管疾患に対する療養・就労両立支援の実施件数</v>
      </c>
      <c r="F44" s="59" t="str">
        <f>マスタ!F43</f>
        <v>NDB</v>
      </c>
      <c r="G44" s="62" t="str" cm="1">
        <f t="array" ref="G44">INDEX('R2Oct'!$D$2:$BC$78, MATCH($E44, 'R2Oct'!$D$2:$D$78, 0), MATCH($B$3, 'R2Oct'!$G$1:$BB$1, 0)+3)</f>
        <v>ー</v>
      </c>
      <c r="H44" s="58" t="str">
        <f>マスタ!G43</f>
        <v>件</v>
      </c>
      <c r="I44" s="60" t="str">
        <f>IF((IF('R2Oct'!F43="","",'R2Oct'!F43))&lt;&gt;"","(" &amp; (IF('R2Oct'!F43="","",'R2Oct'!F43)) &amp; ")", "")</f>
        <v>(ー)</v>
      </c>
      <c r="J44" s="62" t="str" cm="1">
        <f t="array" ref="J44">INDEX('R5May'!$D$2:$BC$78, MATCH($E44, 'R5May'!$D$2:$D$78, 0), MATCH($B$3, 'R5May'!$G$1:$BB$1, 0)+3)</f>
        <v>集計中</v>
      </c>
      <c r="K44" s="58" t="str">
        <f>マスタ!G43</f>
        <v>件</v>
      </c>
      <c r="L44" s="60" t="str">
        <f>IF((IF('R5May'!F43="","",'R5May'!F43))&lt;&gt;"","(" &amp; (IF('R5May'!F43="","",'R5May'!F43)) &amp; ")", "")</f>
        <v>(令和４年)</v>
      </c>
      <c r="M44" s="93" t="str" cm="1">
        <f t="array" ref="M44">INDEX('R8Apr'!$D$2:$BC$78, MATCH($E44, 'R8Apr'!$D$2:$D$78, 0), MATCH($B$3, 'R8Apr'!$G$1:$BB$1, 0)+3)</f>
        <v>集計中</v>
      </c>
      <c r="N44" s="58" t="str">
        <f>マスタ!G43</f>
        <v>件</v>
      </c>
      <c r="O44" s="79" t="str">
        <f>IF((IF('R8Apr'!F43="","",'R8Apr'!F43))&lt;&gt;"","(" &amp; (IF('R8Apr'!F43="","",'R8Apr'!F43)) &amp; ")", "")</f>
        <v>(令和６年)</v>
      </c>
    </row>
    <row r="45" spans="4:15" ht="18.75" customHeight="1" x14ac:dyDescent="0.4">
      <c r="D45" s="78" t="str">
        <f>マスタ!B44</f>
        <v>ー</v>
      </c>
      <c r="E45" s="58" t="str">
        <f>マスタ!E44</f>
        <v>心血管疾患患者における地域連携計画書作成等の実施件数</v>
      </c>
      <c r="F45" s="59" t="str">
        <f>マスタ!F44</f>
        <v>NDB</v>
      </c>
      <c r="G45" s="62" t="str" cm="1">
        <f t="array" ref="G45">INDEX('R2Oct'!$D$2:$BC$78, MATCH($E45, 'R2Oct'!$D$2:$D$78, 0), MATCH($B$3, 'R2Oct'!$G$1:$BB$1, 0)+3)</f>
        <v>集計中</v>
      </c>
      <c r="H45" s="58" t="str">
        <f>マスタ!G44</f>
        <v>件</v>
      </c>
      <c r="I45" s="60" t="str">
        <f>IF((IF('R2Oct'!F44="","",'R2Oct'!F44))&lt;&gt;"","(" &amp; (IF('R2Oct'!F44="","",'R2Oct'!F44)) &amp; ")", "")</f>
        <v>(令和元年)</v>
      </c>
      <c r="J45" s="62" t="str" cm="1">
        <f t="array" ref="J45">INDEX('R5May'!$D$2:$BC$78, MATCH($E45, 'R5May'!$D$2:$D$78, 0), MATCH($B$3, 'R5May'!$G$1:$BB$1, 0)+3)</f>
        <v>集計中</v>
      </c>
      <c r="K45" s="58" t="str">
        <f>マスタ!G44</f>
        <v>件</v>
      </c>
      <c r="L45" s="60" t="str">
        <f>IF((IF('R5May'!F44="","",'R5May'!F44))&lt;&gt;"","(" &amp; (IF('R5May'!F44="","",'R5May'!F44)) &amp; ")", "")</f>
        <v>(令和４年)</v>
      </c>
      <c r="M45" s="93" t="str" cm="1">
        <f t="array" ref="M45">INDEX('R8Apr'!$D$2:$BC$78, MATCH($E45, 'R8Apr'!$D$2:$D$78, 0), MATCH($B$3, 'R8Apr'!$G$1:$BB$1, 0)+3)</f>
        <v>集計中</v>
      </c>
      <c r="N45" s="58" t="str">
        <f>マスタ!G44</f>
        <v>件</v>
      </c>
      <c r="O45" s="79" t="str">
        <f>IF((IF('R8Apr'!F44="","",'R8Apr'!F44))&lt;&gt;"","(" &amp; (IF('R8Apr'!F44="","",'R8Apr'!F44)) &amp; ")", "")</f>
        <v>(令和６年)</v>
      </c>
    </row>
    <row r="46" spans="4:15" ht="18.75" customHeight="1" x14ac:dyDescent="0.4">
      <c r="D46" s="76" t="str">
        <f>マスタ!B45</f>
        <v>●</v>
      </c>
      <c r="E46" s="28" t="str">
        <f>マスタ!E45</f>
        <v>外来心血管リハビリテーションの実施件数</v>
      </c>
      <c r="F46" s="21" t="str">
        <f>マスタ!F45</f>
        <v>NDB</v>
      </c>
      <c r="G46" s="61" cm="1">
        <f t="array" ref="G46">INDEX('R2Oct'!$D$2:$BC$78, MATCH($E46, 'R2Oct'!$D$2:$D$78, 0), MATCH($B$3, 'R2Oct'!$G$1:$BB$1, 0)+3)</f>
        <v>1074812</v>
      </c>
      <c r="H46" s="28" t="str">
        <f>マスタ!G45</f>
        <v>件</v>
      </c>
      <c r="I46" s="22" t="str">
        <f>IF((IF('R2Oct'!F45="","",'R2Oct'!F45))&lt;&gt;"","(" &amp; (IF('R2Oct'!F45="","",'R2Oct'!F45)) &amp; ")", "")</f>
        <v>(令和元年)</v>
      </c>
      <c r="J46" s="61" cm="1">
        <f t="array" ref="J46">INDEX('R5May'!$D$2:$BC$78, MATCH($E46, 'R5May'!$D$2:$D$78, 0), MATCH($B$3, 'R5May'!$G$1:$BB$1, 0)+3)</f>
        <v>885815</v>
      </c>
      <c r="K46" s="28" t="str">
        <f>マスタ!G45</f>
        <v>件</v>
      </c>
      <c r="L46" s="22" t="str">
        <f>IF((IF('R5May'!F45="","",'R5May'!F45))&lt;&gt;"","(" &amp; (IF('R5May'!F45="","",'R5May'!F45)) &amp; ")", "")</f>
        <v>(令和４年)</v>
      </c>
      <c r="M46" s="93" t="str" cm="1">
        <f t="array" ref="M46">INDEX('R8Apr'!$D$2:$BC$78, MATCH($E46, 'R8Apr'!$D$2:$D$78, 0), MATCH($B$3, 'R8Apr'!$G$1:$BB$1, 0)+3)</f>
        <v>集計中</v>
      </c>
      <c r="N46" s="58" t="str">
        <f>マスタ!G45</f>
        <v>件</v>
      </c>
      <c r="O46" s="79" t="str">
        <f>IF((IF('R8Apr'!F45="","",'R8Apr'!F45))&lt;&gt;"","(" &amp; (IF('R8Apr'!F45="","",'R8Apr'!F45)) &amp; ")", "")</f>
        <v>(令和６年)</v>
      </c>
    </row>
    <row r="47" spans="4:15" ht="18.75" customHeight="1" x14ac:dyDescent="0.4">
      <c r="D47" s="78" t="str">
        <f>マスタ!B46</f>
        <v>ー</v>
      </c>
      <c r="E47" s="58" t="str">
        <f>マスタ!E46</f>
        <v>心血管疾患における介護連携指導の実施件数</v>
      </c>
      <c r="F47" s="59" t="str">
        <f>マスタ!F46</f>
        <v>NDB</v>
      </c>
      <c r="G47" s="62" t="str" cm="1">
        <f t="array" ref="G47">INDEX('R2Oct'!$D$2:$BC$78, MATCH($E47, 'R2Oct'!$D$2:$D$78, 0), MATCH($B$3, 'R2Oct'!$G$1:$BB$1, 0)+3)</f>
        <v>集計中</v>
      </c>
      <c r="H47" s="58" t="str">
        <f>マスタ!G46</f>
        <v>件</v>
      </c>
      <c r="I47" s="60" t="str">
        <f>IF((IF('R2Oct'!F46="","",'R2Oct'!F46))&lt;&gt;"","(" &amp; (IF('R2Oct'!F46="","",'R2Oct'!F46)) &amp; ")", "")</f>
        <v>(令和元年)</v>
      </c>
      <c r="J47" s="62" t="str" cm="1">
        <f t="array" ref="J47">INDEX('R5May'!$D$2:$BC$78, MATCH($E47, 'R5May'!$D$2:$D$78, 0), MATCH($B$3, 'R5May'!$G$1:$BB$1, 0)+3)</f>
        <v>集計中</v>
      </c>
      <c r="K47" s="58" t="str">
        <f>マスタ!G46</f>
        <v>件</v>
      </c>
      <c r="L47" s="60" t="str">
        <f>IF((IF('R5May'!F46="","",'R5May'!F46))&lt;&gt;"","(" &amp; (IF('R5May'!F46="","",'R5May'!F46)) &amp; ")", "")</f>
        <v>(令和４年)</v>
      </c>
      <c r="M47" s="93" t="str" cm="1">
        <f t="array" ref="M47">INDEX('R8Apr'!$D$2:$BC$78, MATCH($E47, 'R8Apr'!$D$2:$D$78, 0), MATCH($B$3, 'R8Apr'!$G$1:$BB$1, 0)+3)</f>
        <v>集計中</v>
      </c>
      <c r="N47" s="58" t="str">
        <f>マスタ!G46</f>
        <v>件</v>
      </c>
      <c r="O47" s="79" t="str">
        <f>IF((IF('R8Apr'!F46="","",'R8Apr'!F46))&lt;&gt;"","(" &amp; (IF('R8Apr'!F46="","",'R8Apr'!F46)) &amp; ")", "")</f>
        <v>(令和６年)</v>
      </c>
    </row>
    <row r="48" spans="4:15" ht="18.75" customHeight="1" x14ac:dyDescent="0.4">
      <c r="D48" s="76" t="str">
        <f>マスタ!B47</f>
        <v>ー</v>
      </c>
      <c r="E48" s="28" t="str">
        <f>マスタ!E47</f>
        <v>慢性心不全の再発を予防するためのケアに従事している看護師数</v>
      </c>
      <c r="F48" s="21" t="str">
        <f>マスタ!F47</f>
        <v>日本看護協会</v>
      </c>
      <c r="G48" s="29" cm="1">
        <f t="array" ref="G48">INDEX('R2Oct'!$D$2:$BC$78, MATCH($E48, 'R2Oct'!$D$2:$D$78, 0), MATCH($B$3, 'R2Oct'!$G$1:$BB$1, 0)+3)</f>
        <v>426</v>
      </c>
      <c r="H48" s="28" t="str">
        <f>マスタ!G47</f>
        <v>人</v>
      </c>
      <c r="I48" s="22" t="str">
        <f>IF((IF('R2Oct'!F47="","",'R2Oct'!F47))&lt;&gt;"","(" &amp; (IF('R2Oct'!F47="","",'R2Oct'!F47)) &amp; ")", "")</f>
        <v>(令和元年)</v>
      </c>
      <c r="J48" s="29" cm="1">
        <f t="array" ref="J48">INDEX('R5May'!$D$2:$BC$78, MATCH($E48, 'R5May'!$D$2:$D$78, 0), MATCH($B$3, 'R5May'!$G$1:$BB$1, 0)+3)</f>
        <v>490</v>
      </c>
      <c r="K48" s="28" t="str">
        <f>マスタ!G47</f>
        <v>人</v>
      </c>
      <c r="L48" s="22" t="str">
        <f>IF((IF('R5May'!F47="","",'R5May'!F47))&lt;&gt;"","(" &amp; (IF('R5May'!F47="","",'R5May'!F47)) &amp; ")", "")</f>
        <v>(令和４年)</v>
      </c>
      <c r="M48" s="30" cm="1">
        <f t="array" ref="M48">INDEX('R8Apr'!$D$2:$BC$78, MATCH($E48, 'R8Apr'!$D$2:$D$78, 0), MATCH($B$3, 'R8Apr'!$G$1:$BB$1, 0)+3)</f>
        <v>594</v>
      </c>
      <c r="N48" s="28" t="str">
        <f>マスタ!G47</f>
        <v>人</v>
      </c>
      <c r="O48" s="77" t="str">
        <f>IF((IF('R8Apr'!F47="","",'R8Apr'!F47))&lt;&gt;"","(" &amp; (IF('R8Apr'!F47="","",'R8Apr'!F47)) &amp; ")", "")</f>
        <v>(令和７年)</v>
      </c>
    </row>
    <row r="49" spans="4:15" ht="18.75" customHeight="1" thickBot="1" x14ac:dyDescent="0.45">
      <c r="D49" s="80" t="str">
        <f>マスタ!B14</f>
        <v>ー</v>
      </c>
      <c r="E49" s="81" t="str">
        <f>マスタ!E14</f>
        <v>歯周病専門医が在籍する医療機関数</v>
      </c>
      <c r="F49" s="82" t="str">
        <f>マスタ!F14</f>
        <v>日本歯周病学会</v>
      </c>
      <c r="G49" s="83" cm="1">
        <f t="array" ref="G49">INDEX('R2Oct'!$D$2:$BC$78, MATCH($E49, 'R2Oct'!$D$2:$D$78, 0), MATCH($B$3, 'R2Oct'!$G$1:$BB$1, 0)+3)</f>
        <v>911</v>
      </c>
      <c r="H49" s="81" t="str">
        <f>マスタ!G14</f>
        <v>施設</v>
      </c>
      <c r="I49" s="84" t="str">
        <f>IF((IF('R2Oct'!F14="","",'R2Oct'!F14))&lt;&gt;"","(" &amp; (IF('R2Oct'!F14="","",'R2Oct'!F14)) &amp; ")", "")</f>
        <v>(令和元年)</v>
      </c>
      <c r="J49" s="83" cm="1">
        <f t="array" ref="J49">INDEX('R5May'!$D$2:$BC$78, MATCH($E49, 'R5May'!$D$2:$D$78, 0), MATCH($B$3, 'R5May'!$G$1:$BB$1, 0)+3)</f>
        <v>973</v>
      </c>
      <c r="K49" s="81" t="str">
        <f>マスタ!G14</f>
        <v>施設</v>
      </c>
      <c r="L49" s="84" t="str">
        <f>IF((IF('R5May'!F14="","",'R5May'!F14))&lt;&gt;"","(" &amp; (IF('R5May'!F14="","",'R5May'!F14)) &amp; ")", "")</f>
        <v>(令和４年)</v>
      </c>
      <c r="M49" s="85" cm="1">
        <f t="array" ref="M49">INDEX('R8Apr'!$D$2:$BC$78, MATCH($E49, 'R8Apr'!$D$2:$D$78, 0), MATCH($B$3, 'R8Apr'!$G$1:$BB$1, 0)+3)</f>
        <v>1205</v>
      </c>
      <c r="N49" s="81" t="str">
        <f>マスタ!G14</f>
        <v>施設</v>
      </c>
      <c r="O49" s="86" t="str">
        <f>IF((IF('R8Apr'!F14="","",'R8Apr'!F14))&lt;&gt;"","(" &amp; (IF('R8Apr'!F14="","",'R8Apr'!F14)) &amp; ")", "")</f>
        <v>(令和７年)</v>
      </c>
    </row>
    <row r="50" spans="4:15" ht="18.75" customHeight="1" x14ac:dyDescent="0.4">
      <c r="D50" s="26"/>
      <c r="F50" s="26"/>
    </row>
    <row r="51" spans="4:15" ht="18.75" customHeight="1" x14ac:dyDescent="0.4">
      <c r="D51" s="26"/>
      <c r="F51" s="26"/>
    </row>
    <row r="52" spans="4:15" ht="18.75" customHeight="1" x14ac:dyDescent="0.4">
      <c r="D52" s="26"/>
      <c r="F52" s="26"/>
    </row>
    <row r="53" spans="4:15" ht="18.75" customHeight="1" x14ac:dyDescent="0.4">
      <c r="D53" s="26"/>
      <c r="F53" s="26"/>
    </row>
    <row r="54" spans="4:15" ht="18.75" customHeight="1" x14ac:dyDescent="0.4">
      <c r="D54" s="26"/>
      <c r="F54" s="26"/>
    </row>
    <row r="55" spans="4:15" ht="18.75" customHeight="1" x14ac:dyDescent="0.4">
      <c r="D55" s="26"/>
      <c r="F55" s="26"/>
    </row>
    <row r="56" spans="4:15" ht="18.75" customHeight="1" x14ac:dyDescent="0.4">
      <c r="D56" s="26"/>
      <c r="F56" s="26"/>
    </row>
    <row r="57" spans="4:15" ht="18.75" customHeight="1" x14ac:dyDescent="0.4">
      <c r="D57" s="26"/>
      <c r="F57" s="26"/>
    </row>
    <row r="58" spans="4:15" ht="18.75" customHeight="1" x14ac:dyDescent="0.4">
      <c r="D58" s="26"/>
      <c r="F58" s="26"/>
    </row>
    <row r="59" spans="4:15" ht="18.75" customHeight="1" x14ac:dyDescent="0.4">
      <c r="D59" s="26"/>
      <c r="F59" s="26"/>
    </row>
    <row r="60" spans="4:15" ht="18.75" customHeight="1" x14ac:dyDescent="0.4">
      <c r="D60" s="26"/>
      <c r="F60" s="26"/>
    </row>
    <row r="61" spans="4:15" ht="18.75" customHeight="1" x14ac:dyDescent="0.4">
      <c r="D61" s="26"/>
      <c r="F61" s="26"/>
    </row>
    <row r="62" spans="4:15" ht="18.75" customHeight="1" x14ac:dyDescent="0.4">
      <c r="D62" s="26"/>
      <c r="F62" s="26"/>
    </row>
    <row r="63" spans="4:15" ht="18.75" customHeight="1" x14ac:dyDescent="0.4">
      <c r="D63" s="26"/>
      <c r="F63" s="26"/>
    </row>
    <row r="64" spans="4:15" ht="18.75" customHeight="1" x14ac:dyDescent="0.4">
      <c r="D64" s="26"/>
      <c r="F64" s="26"/>
    </row>
    <row r="65" spans="4:16" ht="18.75" customHeight="1" x14ac:dyDescent="0.4">
      <c r="D65" s="26"/>
      <c r="F65" s="26"/>
      <c r="P65" s="23"/>
    </row>
    <row r="66" spans="4:16" ht="18.75" customHeight="1" x14ac:dyDescent="0.4">
      <c r="D66" s="26"/>
      <c r="F66" s="26"/>
    </row>
    <row r="67" spans="4:16" ht="18.75" customHeight="1" x14ac:dyDescent="0.4">
      <c r="D67" s="26"/>
      <c r="F67" s="26"/>
    </row>
    <row r="68" spans="4:16" ht="18.75" customHeight="1" x14ac:dyDescent="0.4">
      <c r="D68" s="26"/>
      <c r="F68" s="26"/>
    </row>
    <row r="69" spans="4:16" ht="18.75" customHeight="1" x14ac:dyDescent="0.4">
      <c r="D69" s="26"/>
      <c r="F69" s="26"/>
    </row>
    <row r="70" spans="4:16" ht="18.75" customHeight="1" x14ac:dyDescent="0.4">
      <c r="D70" s="26"/>
      <c r="F70" s="26"/>
    </row>
    <row r="71" spans="4:16" ht="18.75" customHeight="1" x14ac:dyDescent="0.4">
      <c r="D71" s="26"/>
      <c r="F71" s="26"/>
    </row>
    <row r="72" spans="4:16" ht="18.75" customHeight="1" x14ac:dyDescent="0.4">
      <c r="D72" s="26"/>
      <c r="F72" s="26"/>
    </row>
    <row r="73" spans="4:16" ht="18.75" customHeight="1" x14ac:dyDescent="0.4">
      <c r="D73" s="26"/>
      <c r="F73" s="26"/>
    </row>
    <row r="74" spans="4:16" ht="18.75" customHeight="1" x14ac:dyDescent="0.4">
      <c r="D74" s="26"/>
      <c r="F74" s="26"/>
    </row>
    <row r="75" spans="4:16" ht="18.75" customHeight="1" x14ac:dyDescent="0.4">
      <c r="D75" s="26"/>
      <c r="F75" s="26"/>
    </row>
    <row r="76" spans="4:16" ht="18.75" customHeight="1" x14ac:dyDescent="0.4">
      <c r="D76" s="26"/>
      <c r="F76" s="26"/>
    </row>
    <row r="77" spans="4:16" ht="18.75" customHeight="1" x14ac:dyDescent="0.4">
      <c r="D77" s="26"/>
      <c r="F77" s="26"/>
    </row>
    <row r="78" spans="4:16" ht="18.75" customHeight="1" x14ac:dyDescent="0.4">
      <c r="D78" s="26"/>
      <c r="F78" s="26"/>
    </row>
    <row r="79" spans="4:16" ht="18.75" customHeight="1" x14ac:dyDescent="0.4">
      <c r="D79" s="26"/>
      <c r="F79" s="26"/>
    </row>
    <row r="80" spans="4:16" ht="18.75" customHeight="1" x14ac:dyDescent="0.4">
      <c r="D80" s="26"/>
      <c r="F80" s="26"/>
    </row>
    <row r="81" spans="2:17" ht="18.75" customHeight="1" x14ac:dyDescent="0.4">
      <c r="D81" s="26"/>
      <c r="F81" s="26"/>
      <c r="Q81" s="32"/>
    </row>
    <row r="82" spans="2:17" ht="18.75" customHeight="1" x14ac:dyDescent="0.4">
      <c r="B82" s="27"/>
      <c r="C82" s="31"/>
      <c r="D82" s="27"/>
      <c r="E82" s="27"/>
      <c r="F82" s="27"/>
      <c r="G82" s="27"/>
      <c r="H82" s="27"/>
      <c r="I82" s="27"/>
      <c r="J82" s="27"/>
      <c r="K82" s="27"/>
      <c r="L82" s="27"/>
      <c r="M82" s="27"/>
      <c r="N82" s="27"/>
      <c r="O82" s="27"/>
      <c r="P82" s="31"/>
      <c r="Q82" s="32"/>
    </row>
    <row r="83" spans="2:17" ht="18.75" customHeight="1" x14ac:dyDescent="0.4">
      <c r="B83" s="27"/>
      <c r="C83" s="31"/>
      <c r="D83" s="31"/>
      <c r="E83" s="27"/>
      <c r="F83" s="31"/>
      <c r="G83" s="63"/>
      <c r="H83" s="27"/>
      <c r="I83" s="31"/>
      <c r="J83" s="63"/>
      <c r="K83" s="27"/>
      <c r="L83" s="31"/>
      <c r="M83" s="63"/>
      <c r="N83" s="27"/>
      <c r="O83" s="31"/>
      <c r="P83" s="31"/>
      <c r="Q83" s="32"/>
    </row>
    <row r="84" spans="2:17" ht="18.75" customHeight="1" x14ac:dyDescent="0.4">
      <c r="B84" s="27"/>
      <c r="C84" s="31"/>
      <c r="D84" s="31"/>
      <c r="E84" s="27"/>
      <c r="F84" s="31"/>
      <c r="G84" s="63"/>
      <c r="H84" s="27"/>
      <c r="I84" s="31"/>
      <c r="J84" s="63"/>
      <c r="K84" s="27"/>
      <c r="L84" s="31"/>
      <c r="M84" s="63"/>
      <c r="N84" s="27"/>
      <c r="O84" s="31"/>
      <c r="P84" s="31"/>
      <c r="Q84" s="32"/>
    </row>
    <row r="85" spans="2:17" ht="18.75" customHeight="1" x14ac:dyDescent="0.4">
      <c r="B85" s="27"/>
      <c r="C85" s="31"/>
      <c r="D85" s="31"/>
      <c r="E85" s="27"/>
      <c r="F85" s="31"/>
      <c r="G85" s="64"/>
      <c r="H85" s="27"/>
      <c r="I85" s="31"/>
      <c r="J85" s="64"/>
      <c r="K85" s="27"/>
      <c r="L85" s="31"/>
      <c r="M85" s="65"/>
      <c r="N85" s="27"/>
      <c r="O85" s="31"/>
      <c r="P85" s="31"/>
      <c r="Q85" s="32"/>
    </row>
    <row r="86" spans="2:17" ht="18.75" customHeight="1" x14ac:dyDescent="0.4">
      <c r="B86" s="27"/>
      <c r="C86" s="31"/>
      <c r="D86" s="31"/>
      <c r="E86" s="27"/>
      <c r="F86" s="31"/>
      <c r="G86" s="63"/>
      <c r="H86" s="27"/>
      <c r="I86" s="31"/>
      <c r="J86" s="64"/>
      <c r="K86" s="27"/>
      <c r="L86" s="31"/>
      <c r="M86" s="63"/>
      <c r="N86" s="27"/>
      <c r="O86" s="31"/>
      <c r="P86" s="31"/>
      <c r="Q86" s="32"/>
    </row>
    <row r="87" spans="2:17" ht="18.75" customHeight="1" x14ac:dyDescent="0.4">
      <c r="B87" s="27"/>
      <c r="C87" s="31"/>
      <c r="D87" s="31"/>
      <c r="E87" s="27"/>
      <c r="F87" s="31"/>
      <c r="G87" s="65"/>
      <c r="H87" s="27"/>
      <c r="I87" s="31"/>
      <c r="J87" s="65"/>
      <c r="K87" s="27"/>
      <c r="L87" s="31"/>
      <c r="M87" s="65"/>
      <c r="N87" s="27"/>
      <c r="O87" s="31"/>
      <c r="P87" s="31"/>
      <c r="Q87" s="32"/>
    </row>
    <row r="88" spans="2:17" ht="18.75" customHeight="1" x14ac:dyDescent="0.4">
      <c r="B88" s="27"/>
      <c r="C88" s="31"/>
      <c r="D88" s="31"/>
      <c r="E88" s="27"/>
      <c r="F88" s="31"/>
      <c r="G88" s="65"/>
      <c r="H88" s="27"/>
      <c r="I88" s="31"/>
      <c r="J88" s="65"/>
      <c r="K88" s="27"/>
      <c r="L88" s="31"/>
      <c r="M88" s="65"/>
      <c r="N88" s="27"/>
      <c r="O88" s="31"/>
      <c r="P88" s="31"/>
      <c r="Q88" s="32"/>
    </row>
    <row r="89" spans="2:17" ht="18.75" customHeight="1" x14ac:dyDescent="0.4">
      <c r="B89" s="27"/>
      <c r="C89" s="31"/>
      <c r="D89" s="31"/>
      <c r="E89" s="27"/>
      <c r="F89" s="31"/>
      <c r="G89" s="65"/>
      <c r="H89" s="27"/>
      <c r="I89" s="31"/>
      <c r="J89" s="64"/>
      <c r="K89" s="27"/>
      <c r="L89" s="31"/>
      <c r="M89" s="65"/>
      <c r="N89" s="27"/>
      <c r="O89" s="31"/>
      <c r="P89" s="31"/>
      <c r="Q89" s="32"/>
    </row>
    <row r="90" spans="2:17" ht="18.75" customHeight="1" x14ac:dyDescent="0.4">
      <c r="B90" s="27"/>
      <c r="C90" s="31"/>
      <c r="D90" s="31"/>
      <c r="E90" s="27"/>
      <c r="F90" s="31"/>
      <c r="G90" s="65"/>
      <c r="H90" s="27"/>
      <c r="I90" s="31"/>
      <c r="J90" s="64"/>
      <c r="K90" s="27"/>
      <c r="L90" s="31"/>
      <c r="M90" s="65"/>
      <c r="N90" s="27"/>
      <c r="O90" s="31"/>
      <c r="P90" s="31"/>
      <c r="Q90" s="32"/>
    </row>
    <row r="91" spans="2:17" ht="18.75" customHeight="1" x14ac:dyDescent="0.4">
      <c r="B91" s="27"/>
      <c r="C91" s="31"/>
      <c r="D91" s="31"/>
      <c r="E91" s="27"/>
      <c r="F91" s="31"/>
      <c r="G91" s="65"/>
      <c r="H91" s="27"/>
      <c r="I91" s="31"/>
      <c r="J91" s="65"/>
      <c r="K91" s="27"/>
      <c r="L91" s="31"/>
      <c r="M91" s="65"/>
      <c r="N91" s="27"/>
      <c r="O91" s="31"/>
      <c r="P91" s="31"/>
      <c r="Q91" s="32"/>
    </row>
    <row r="92" spans="2:17" ht="18.75" customHeight="1" x14ac:dyDescent="0.4">
      <c r="B92" s="27"/>
      <c r="C92" s="31"/>
      <c r="D92" s="31"/>
      <c r="E92" s="27"/>
      <c r="F92" s="31"/>
      <c r="G92" s="65"/>
      <c r="H92" s="27"/>
      <c r="I92" s="31"/>
      <c r="J92" s="65"/>
      <c r="K92" s="27"/>
      <c r="L92" s="31"/>
      <c r="M92" s="65"/>
      <c r="N92" s="27"/>
      <c r="O92" s="31"/>
      <c r="P92" s="31"/>
      <c r="Q92" s="32"/>
    </row>
    <row r="93" spans="2:17" ht="18.75" customHeight="1" x14ac:dyDescent="0.4">
      <c r="B93" s="27"/>
      <c r="C93" s="31"/>
      <c r="D93" s="31"/>
      <c r="E93" s="27"/>
      <c r="F93" s="31"/>
      <c r="G93" s="65"/>
      <c r="H93" s="27"/>
      <c r="I93" s="31"/>
      <c r="J93" s="65"/>
      <c r="K93" s="27"/>
      <c r="L93" s="31"/>
      <c r="M93" s="65"/>
      <c r="N93" s="27"/>
      <c r="O93" s="31"/>
      <c r="P93" s="31"/>
      <c r="Q93" s="32"/>
    </row>
    <row r="94" spans="2:17" ht="18.75" customHeight="1" x14ac:dyDescent="0.4">
      <c r="B94" s="27"/>
      <c r="C94" s="31"/>
      <c r="D94" s="31"/>
      <c r="E94" s="27"/>
      <c r="F94" s="31"/>
      <c r="G94" s="64"/>
      <c r="H94" s="27"/>
      <c r="I94" s="31"/>
      <c r="J94" s="65"/>
      <c r="K94" s="27"/>
      <c r="L94" s="31"/>
      <c r="M94" s="65"/>
      <c r="N94" s="27"/>
      <c r="O94" s="31"/>
      <c r="P94" s="31"/>
    </row>
    <row r="95" spans="2:17" ht="18.75" customHeight="1" x14ac:dyDescent="0.4">
      <c r="B95" s="27"/>
      <c r="C95" s="31"/>
      <c r="D95" s="31"/>
      <c r="E95" s="27"/>
      <c r="F95" s="31"/>
      <c r="G95" s="63"/>
      <c r="H95" s="27"/>
      <c r="I95" s="31"/>
      <c r="J95" s="64"/>
      <c r="K95" s="27"/>
      <c r="L95" s="31"/>
      <c r="M95" s="63"/>
      <c r="N95" s="27"/>
      <c r="O95" s="31"/>
      <c r="P95" s="31"/>
    </row>
    <row r="96" spans="2:17" ht="18.75" customHeight="1" x14ac:dyDescent="0.4">
      <c r="B96" s="27"/>
      <c r="C96" s="31"/>
      <c r="D96" s="31"/>
      <c r="E96" s="27"/>
      <c r="F96" s="31"/>
      <c r="G96" s="63"/>
      <c r="H96" s="27"/>
      <c r="I96" s="31"/>
      <c r="J96" s="64"/>
      <c r="K96" s="27"/>
      <c r="L96" s="31"/>
      <c r="M96" s="63"/>
      <c r="N96" s="27"/>
      <c r="O96" s="31"/>
      <c r="P96" s="31"/>
    </row>
    <row r="97" spans="2:17" ht="18.75" customHeight="1" x14ac:dyDescent="0.4">
      <c r="B97" s="27"/>
      <c r="C97" s="31"/>
      <c r="D97" s="31"/>
      <c r="E97" s="27"/>
      <c r="F97" s="31"/>
      <c r="G97" s="63"/>
      <c r="H97" s="27"/>
      <c r="I97" s="31"/>
      <c r="J97" s="64"/>
      <c r="K97" s="27"/>
      <c r="L97" s="31"/>
      <c r="M97" s="63"/>
      <c r="N97" s="27"/>
      <c r="O97" s="31"/>
      <c r="P97" s="31"/>
    </row>
    <row r="98" spans="2:17" ht="18.75" customHeight="1" x14ac:dyDescent="0.4">
      <c r="B98" s="27"/>
      <c r="C98" s="31"/>
      <c r="D98" s="31"/>
      <c r="E98" s="27"/>
      <c r="F98" s="31"/>
      <c r="G98" s="65"/>
      <c r="H98" s="27"/>
      <c r="I98" s="31"/>
      <c r="J98" s="65"/>
      <c r="K98" s="27"/>
      <c r="L98" s="31"/>
      <c r="M98" s="65"/>
      <c r="N98" s="27"/>
      <c r="O98" s="31"/>
      <c r="P98" s="31"/>
    </row>
    <row r="99" spans="2:17" ht="18.75" customHeight="1" x14ac:dyDescent="0.4">
      <c r="B99" s="27"/>
      <c r="C99" s="31"/>
      <c r="D99" s="31"/>
      <c r="E99" s="27"/>
      <c r="F99" s="31"/>
      <c r="G99" s="65"/>
      <c r="H99" s="27"/>
      <c r="I99" s="31"/>
      <c r="J99" s="65"/>
      <c r="K99" s="27"/>
      <c r="L99" s="31"/>
      <c r="M99" s="65"/>
      <c r="N99" s="27"/>
      <c r="O99" s="31"/>
      <c r="P99" s="31"/>
    </row>
    <row r="100" spans="2:17" ht="18.75" customHeight="1" x14ac:dyDescent="0.4">
      <c r="B100" s="27"/>
      <c r="C100" s="31"/>
      <c r="D100" s="31"/>
      <c r="E100" s="27"/>
      <c r="F100" s="31"/>
      <c r="G100" s="65"/>
      <c r="H100" s="27"/>
      <c r="I100" s="31"/>
      <c r="J100" s="65"/>
      <c r="K100" s="27"/>
      <c r="L100" s="31"/>
      <c r="M100" s="65"/>
      <c r="N100" s="27"/>
      <c r="O100" s="31"/>
      <c r="P100" s="31"/>
      <c r="Q100" s="32"/>
    </row>
    <row r="101" spans="2:17" ht="18.75" customHeight="1" x14ac:dyDescent="0.4">
      <c r="B101" s="27"/>
      <c r="C101" s="31"/>
      <c r="D101" s="31"/>
      <c r="E101" s="27"/>
      <c r="F101" s="31"/>
      <c r="G101" s="65"/>
      <c r="H101" s="27"/>
      <c r="I101" s="31"/>
      <c r="J101" s="65"/>
      <c r="K101" s="27"/>
      <c r="L101" s="31"/>
      <c r="M101" s="65"/>
      <c r="N101" s="27"/>
      <c r="O101" s="31"/>
      <c r="P101" s="31"/>
      <c r="Q101" s="32"/>
    </row>
    <row r="102" spans="2:17" ht="18.75" customHeight="1" x14ac:dyDescent="0.4">
      <c r="B102" s="27"/>
      <c r="C102" s="31"/>
      <c r="D102" s="31"/>
      <c r="E102" s="27"/>
      <c r="F102" s="31"/>
      <c r="G102" s="65"/>
      <c r="H102" s="27"/>
      <c r="I102" s="31"/>
      <c r="J102" s="65"/>
      <c r="K102" s="27"/>
      <c r="L102" s="31"/>
      <c r="M102" s="65"/>
      <c r="N102" s="27"/>
      <c r="O102" s="31"/>
      <c r="P102" s="31"/>
      <c r="Q102" s="32"/>
    </row>
    <row r="103" spans="2:17" ht="18.75" customHeight="1" x14ac:dyDescent="0.4">
      <c r="B103" s="27"/>
      <c r="C103" s="31"/>
      <c r="D103" s="31"/>
      <c r="E103" s="27"/>
      <c r="F103" s="31"/>
      <c r="G103" s="65"/>
      <c r="H103" s="27"/>
      <c r="I103" s="31"/>
      <c r="J103" s="65"/>
      <c r="K103" s="27"/>
      <c r="L103" s="31"/>
      <c r="M103" s="65"/>
      <c r="N103" s="27"/>
      <c r="O103" s="31"/>
      <c r="P103" s="31"/>
      <c r="Q103" s="32"/>
    </row>
    <row r="104" spans="2:17" ht="18.75" customHeight="1" x14ac:dyDescent="0.4">
      <c r="B104" s="27"/>
      <c r="C104" s="31"/>
      <c r="D104" s="31"/>
      <c r="E104" s="27"/>
      <c r="F104" s="31"/>
      <c r="G104" s="65"/>
      <c r="H104" s="27"/>
      <c r="I104" s="31"/>
      <c r="J104" s="65"/>
      <c r="K104" s="27"/>
      <c r="L104" s="31"/>
      <c r="M104" s="65"/>
      <c r="N104" s="27"/>
      <c r="O104" s="31"/>
      <c r="P104" s="31"/>
    </row>
    <row r="105" spans="2:17" ht="18.75" customHeight="1" x14ac:dyDescent="0.4">
      <c r="B105" s="27"/>
      <c r="C105" s="31"/>
      <c r="D105" s="31"/>
      <c r="E105" s="27"/>
      <c r="F105" s="31"/>
      <c r="G105" s="65"/>
      <c r="H105" s="27"/>
      <c r="I105" s="31"/>
      <c r="J105" s="65"/>
      <c r="K105" s="27"/>
      <c r="L105" s="31"/>
      <c r="M105" s="65"/>
      <c r="N105" s="27"/>
      <c r="O105" s="31"/>
      <c r="P105" s="31"/>
    </row>
    <row r="106" spans="2:17" ht="18.75" customHeight="1" x14ac:dyDescent="0.4">
      <c r="B106" s="27"/>
      <c r="C106" s="31"/>
      <c r="D106" s="31"/>
      <c r="E106" s="27"/>
      <c r="F106" s="31"/>
      <c r="G106" s="65"/>
      <c r="H106" s="27"/>
      <c r="I106" s="31"/>
      <c r="J106" s="65"/>
      <c r="K106" s="27"/>
      <c r="L106" s="31"/>
      <c r="M106" s="65"/>
      <c r="N106" s="27"/>
      <c r="O106" s="31"/>
      <c r="P106" s="31"/>
    </row>
    <row r="107" spans="2:17" ht="18.75" customHeight="1" x14ac:dyDescent="0.4">
      <c r="B107" s="27"/>
      <c r="C107" s="31"/>
      <c r="D107" s="31"/>
      <c r="E107" s="27"/>
      <c r="F107" s="31"/>
      <c r="G107" s="65"/>
      <c r="H107" s="27"/>
      <c r="I107" s="31"/>
      <c r="J107" s="65"/>
      <c r="K107" s="27"/>
      <c r="L107" s="31"/>
      <c r="M107" s="65"/>
      <c r="N107" s="27"/>
      <c r="O107" s="31"/>
      <c r="P107" s="31"/>
    </row>
    <row r="108" spans="2:17" ht="18.75" customHeight="1" x14ac:dyDescent="0.4">
      <c r="B108" s="27"/>
      <c r="C108" s="31"/>
      <c r="D108" s="31"/>
      <c r="E108" s="27"/>
      <c r="F108" s="31"/>
      <c r="G108" s="63"/>
      <c r="H108" s="27"/>
      <c r="I108" s="31"/>
      <c r="J108" s="64"/>
      <c r="K108" s="27"/>
      <c r="L108" s="31"/>
      <c r="M108" s="63"/>
      <c r="N108" s="27"/>
      <c r="O108" s="31"/>
      <c r="P108" s="31"/>
    </row>
    <row r="109" spans="2:17" ht="18.75" customHeight="1" x14ac:dyDescent="0.4">
      <c r="B109" s="27"/>
      <c r="C109" s="31"/>
      <c r="D109" s="31"/>
      <c r="E109" s="27"/>
      <c r="F109" s="31"/>
      <c r="G109" s="63"/>
      <c r="H109" s="27"/>
      <c r="I109" s="31"/>
      <c r="J109" s="64"/>
      <c r="K109" s="27"/>
      <c r="L109" s="31"/>
      <c r="M109" s="63"/>
      <c r="N109" s="27"/>
      <c r="O109" s="31"/>
      <c r="P109" s="31"/>
    </row>
    <row r="110" spans="2:17" ht="18.75" customHeight="1" x14ac:dyDescent="0.4">
      <c r="B110" s="27"/>
      <c r="C110" s="31"/>
      <c r="D110" s="31"/>
      <c r="E110" s="27"/>
      <c r="F110" s="31"/>
      <c r="G110" s="64"/>
      <c r="H110" s="27"/>
      <c r="I110" s="31"/>
      <c r="J110" s="65"/>
      <c r="K110" s="27"/>
      <c r="L110" s="31"/>
      <c r="M110" s="65"/>
      <c r="N110" s="27"/>
      <c r="O110" s="31"/>
      <c r="P110" s="31"/>
    </row>
    <row r="111" spans="2:17" ht="18.75" customHeight="1" x14ac:dyDescent="0.4">
      <c r="B111" s="27"/>
      <c r="C111" s="31"/>
      <c r="D111" s="31"/>
      <c r="E111" s="27"/>
      <c r="F111" s="31"/>
      <c r="G111" s="65"/>
      <c r="H111" s="27"/>
      <c r="I111" s="31"/>
      <c r="J111" s="65"/>
      <c r="K111" s="27"/>
      <c r="L111" s="31"/>
      <c r="M111" s="65"/>
      <c r="N111" s="27"/>
      <c r="O111" s="31"/>
      <c r="P111" s="31"/>
    </row>
    <row r="112" spans="2:17" ht="18.75" customHeight="1" x14ac:dyDescent="0.4">
      <c r="B112" s="27"/>
      <c r="C112" s="31"/>
      <c r="D112" s="31"/>
      <c r="E112" s="27"/>
      <c r="F112" s="31"/>
      <c r="G112" s="65"/>
      <c r="H112" s="27"/>
      <c r="I112" s="31"/>
      <c r="J112" s="65"/>
      <c r="K112" s="27"/>
      <c r="L112" s="31"/>
      <c r="M112" s="65"/>
      <c r="N112" s="27"/>
      <c r="O112" s="31"/>
      <c r="P112" s="31"/>
    </row>
    <row r="113" spans="2:16" ht="18.75" customHeight="1" x14ac:dyDescent="0.4">
      <c r="B113" s="27"/>
      <c r="C113" s="31"/>
      <c r="D113" s="31"/>
      <c r="E113" s="27"/>
      <c r="F113" s="31"/>
      <c r="G113" s="65"/>
      <c r="H113" s="27"/>
      <c r="I113" s="31"/>
      <c r="J113" s="65"/>
      <c r="K113" s="27"/>
      <c r="L113" s="31"/>
      <c r="M113" s="65"/>
      <c r="N113" s="27"/>
      <c r="O113" s="31"/>
      <c r="P113" s="31"/>
    </row>
    <row r="114" spans="2:16" x14ac:dyDescent="0.4">
      <c r="B114" s="27"/>
      <c r="C114" s="31"/>
      <c r="D114" s="31"/>
      <c r="E114" s="27"/>
      <c r="F114" s="31"/>
      <c r="G114" s="27"/>
      <c r="H114" s="27"/>
      <c r="I114" s="27"/>
      <c r="J114" s="27"/>
      <c r="K114" s="27"/>
      <c r="L114" s="27"/>
      <c r="M114" s="27"/>
      <c r="N114" s="27"/>
      <c r="O114" s="27"/>
      <c r="P114" s="31"/>
    </row>
    <row r="115" spans="2:16" x14ac:dyDescent="0.4">
      <c r="D115" s="26"/>
    </row>
    <row r="116" spans="2:16" x14ac:dyDescent="0.4">
      <c r="D116" s="26"/>
    </row>
  </sheetData>
  <sheetProtection formatCells="0" formatColumns="0" formatRows="0" insertColumns="0" insertRows="0" insertHyperlinks="0" sort="0" autoFilter="0" pivotTables="0"/>
  <phoneticPr fontId="1"/>
  <pageMargins left="0.25" right="0.25" top="0.75" bottom="0.75" header="0.3" footer="0.3"/>
  <pageSetup paperSize="8" scale="71"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AF7DA2CD-C51E-45EF-8C61-F3D6C584D98D}">
          <x14:formula1>
            <xm:f>マスタ!$A$2:$A$49</xm:f>
          </x14:formula1>
          <xm:sqref>B3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9699F-2C05-4959-B251-5B0C4F385F64}">
  <sheetPr>
    <tabColor theme="5"/>
    <pageSetUpPr fitToPage="1"/>
  </sheetPr>
  <dimension ref="A1:Q104"/>
  <sheetViews>
    <sheetView view="pageBreakPreview" zoomScale="85" zoomScaleNormal="85" zoomScaleSheetLayoutView="85" workbookViewId="0">
      <pane xSplit="5" ySplit="3" topLeftCell="F4" activePane="bottomRight" state="frozen"/>
      <selection pane="topRight" activeCell="E1" sqref="E1"/>
      <selection pane="bottomLeft" activeCell="A4" sqref="A4"/>
      <selection pane="bottomRight" activeCell="E27" sqref="E27"/>
    </sheetView>
    <sheetView tabSelected="1" zoomScale="85" zoomScaleNormal="85" workbookViewId="1">
      <selection activeCell="I18" sqref="I18"/>
    </sheetView>
  </sheetViews>
  <sheetFormatPr defaultRowHeight="15" x14ac:dyDescent="0.4"/>
  <cols>
    <col min="1" max="1" width="1.625" style="20" customWidth="1"/>
    <col min="2" max="2" width="10.625" style="26" bestFit="1" customWidth="1"/>
    <col min="3" max="3" width="1.625" style="20" customWidth="1"/>
    <col min="4" max="4" width="7.625" style="20" bestFit="1" customWidth="1"/>
    <col min="5" max="5" width="92" style="26" customWidth="1"/>
    <col min="6" max="6" width="33.875" style="20" bestFit="1" customWidth="1"/>
    <col min="7" max="8" width="11.25" style="26" customWidth="1"/>
    <col min="9" max="9" width="12.5" style="26" customWidth="1"/>
    <col min="10" max="11" width="11.25" style="26" customWidth="1"/>
    <col min="12" max="12" width="12.5" style="26" customWidth="1"/>
    <col min="13" max="14" width="11.25" style="26" customWidth="1"/>
    <col min="15" max="15" width="12.5" style="26" customWidth="1"/>
    <col min="16" max="17" width="11.25" style="20" customWidth="1"/>
    <col min="18" max="16384" width="9" style="26"/>
  </cols>
  <sheetData>
    <row r="1" spans="1:17" s="25" customFormat="1" ht="18.75" customHeight="1" thickBot="1" x14ac:dyDescent="0.45">
      <c r="A1" s="25" t="s">
        <v>171</v>
      </c>
      <c r="C1" s="24"/>
      <c r="D1" s="24"/>
      <c r="F1" s="24"/>
      <c r="P1" s="24"/>
      <c r="Q1" s="24"/>
    </row>
    <row r="2" spans="1:17" ht="18.75" customHeight="1" thickBot="1" x14ac:dyDescent="0.45">
      <c r="B2" s="91" t="s">
        <v>172</v>
      </c>
      <c r="D2" s="87"/>
      <c r="E2" s="27"/>
      <c r="F2" s="27"/>
      <c r="G2" s="67" t="s">
        <v>177</v>
      </c>
      <c r="H2" s="67"/>
      <c r="I2" s="31" t="s">
        <v>190</v>
      </c>
      <c r="J2" s="67" t="s">
        <v>177</v>
      </c>
      <c r="K2" s="67"/>
      <c r="L2" s="31" t="s">
        <v>190</v>
      </c>
      <c r="M2" s="67" t="s">
        <v>177</v>
      </c>
      <c r="N2" s="67"/>
      <c r="O2" s="31" t="s">
        <v>190</v>
      </c>
    </row>
    <row r="3" spans="1:17" s="27" customFormat="1" ht="18.75" customHeight="1" thickBot="1" x14ac:dyDescent="0.45">
      <c r="A3" s="20"/>
      <c r="B3" s="92" t="s">
        <v>6</v>
      </c>
      <c r="C3" s="20"/>
      <c r="D3" s="88" t="s">
        <v>191</v>
      </c>
      <c r="E3" s="72" t="s">
        <v>174</v>
      </c>
      <c r="F3" s="73" t="s">
        <v>4</v>
      </c>
      <c r="G3" s="97" t="s">
        <v>175</v>
      </c>
      <c r="H3" s="98"/>
      <c r="I3" s="99"/>
      <c r="J3" s="98" t="s">
        <v>176</v>
      </c>
      <c r="K3" s="98"/>
      <c r="L3" s="99"/>
      <c r="M3" s="98" t="s">
        <v>187</v>
      </c>
      <c r="N3" s="98"/>
      <c r="O3" s="100"/>
      <c r="P3" s="31"/>
      <c r="Q3" s="31"/>
    </row>
    <row r="4" spans="1:17" ht="18.75" customHeight="1" x14ac:dyDescent="0.4">
      <c r="D4" s="74" t="str">
        <f>マスタ!B2</f>
        <v>●</v>
      </c>
      <c r="E4" s="68" t="str">
        <f>マスタ!E2</f>
        <v>喫煙率（男性）</v>
      </c>
      <c r="F4" s="69" t="str">
        <f>マスタ!F2</f>
        <v>国民生活基礎調査</v>
      </c>
      <c r="G4" s="70" cm="1">
        <f t="array" ref="G4">INDEX('R2Oct'!$D$2:$BC$78, MATCH($E4, 'R2Oct'!$D$2:$D$78, 0), MATCH($B$3, 'R2Oct'!$G$1:$BB$1, 0)+3)</f>
        <v>28.8</v>
      </c>
      <c r="H4" s="68" t="str">
        <f>マスタ!G2</f>
        <v>％</v>
      </c>
      <c r="I4" s="71" t="str">
        <f>IF((IF('R2Oct'!F2="","",'R2Oct'!F2))&lt;&gt;"","(" &amp; (IF('R2Oct'!F2="","",'R2Oct'!F2)) &amp; ")", "")</f>
        <v>(令和元年６月)</v>
      </c>
      <c r="J4" s="70" cm="1">
        <f t="array" ref="J4">INDEX('R5May'!$D$2:$BC$78, MATCH($E4, 'R5May'!$D$2:$D$78, 0), MATCH($B$3, 'R5May'!$G$1:$BB$1, 0)+3)</f>
        <v>25.4</v>
      </c>
      <c r="K4" s="68" t="str">
        <f>マスタ!G2</f>
        <v>％</v>
      </c>
      <c r="L4" s="71" t="str">
        <f>IF((IF('R5May'!F2="","",'R5May'!F2))&lt;&gt;"","(" &amp; (IF('R5May'!F2="","",'R5May'!F2)) &amp; ")", "")</f>
        <v>(令和４年６月)</v>
      </c>
      <c r="M4" s="120" cm="1">
        <f t="array" ref="M4">INDEX('R8Apr'!$D$2:$BC$78, MATCH($E4, 'R8Apr'!$D$2:$D$78, 0), MATCH($B$3, 'R8Apr'!$G$1:$BB$1, 0)+3)</f>
        <v>24.553247460087082</v>
      </c>
      <c r="N4" s="68" t="str">
        <f>マスタ!G2</f>
        <v>％</v>
      </c>
      <c r="O4" s="75" t="str">
        <f>IF((IF('R8Apr'!F2="","",'R8Apr'!F2))&lt;&gt;"","(" &amp; (IF('R8Apr'!F2="","",'R8Apr'!F2)) &amp; ")", "")</f>
        <v>(令和７年６月)</v>
      </c>
    </row>
    <row r="5" spans="1:17" ht="18.75" customHeight="1" x14ac:dyDescent="0.4">
      <c r="D5" s="76" t="str">
        <f>マスタ!B3</f>
        <v>●</v>
      </c>
      <c r="E5" s="28" t="str">
        <f>マスタ!E3</f>
        <v>喫煙率（女性）</v>
      </c>
      <c r="F5" s="21" t="str">
        <f>マスタ!F3</f>
        <v>国民生活基礎調査</v>
      </c>
      <c r="G5" s="56" cm="1">
        <f t="array" ref="G5">INDEX('R2Oct'!$D$2:$BC$78, MATCH($E5, 'R2Oct'!$D$2:$D$78, 0), MATCH($B$3, 'R2Oct'!$G$1:$BB$1, 0)+3)</f>
        <v>8.8000000000000007</v>
      </c>
      <c r="H5" s="28" t="str">
        <f>マスタ!G3</f>
        <v>％</v>
      </c>
      <c r="I5" s="22" t="str">
        <f>IF((IF('R2Oct'!F3="","",'R2Oct'!F3))&lt;&gt;"","(" &amp; (IF('R2Oct'!F3="","",'R2Oct'!F3)) &amp; ")", "")</f>
        <v>(令和元年６月)</v>
      </c>
      <c r="J5" s="56" cm="1">
        <f t="array" ref="J5">INDEX('R5May'!$D$2:$BC$78, MATCH($E5, 'R5May'!$D$2:$D$78, 0), MATCH($B$3, 'R5May'!$G$1:$BB$1, 0)+3)</f>
        <v>7.7</v>
      </c>
      <c r="K5" s="28" t="str">
        <f>マスタ!G3</f>
        <v>％</v>
      </c>
      <c r="L5" s="22" t="str">
        <f>IF((IF('R5May'!F3="","",'R5May'!F3))&lt;&gt;"","(" &amp; (IF('R5May'!F3="","",'R5May'!F3)) &amp; ")", "")</f>
        <v>(令和４年６月)</v>
      </c>
      <c r="M5" s="57" cm="1">
        <f t="array" ref="M5">INDEX('R8Apr'!$D$2:$BC$78, MATCH($E5, 'R8Apr'!$D$2:$D$78, 0), MATCH($B$3, 'R8Apr'!$G$1:$BB$1, 0)+3)</f>
        <v>7.3203737514767484</v>
      </c>
      <c r="N5" s="28" t="str">
        <f>マスタ!G3</f>
        <v>％</v>
      </c>
      <c r="O5" s="77" t="str">
        <f>IF((IF('R8Apr'!F3="","",'R8Apr'!F3))&lt;&gt;"","(" &amp; (IF('R8Apr'!F3="","",'R8Apr'!F3)) &amp; ")", "")</f>
        <v>(令和７年６月)</v>
      </c>
    </row>
    <row r="6" spans="1:17" ht="18.75" customHeight="1" x14ac:dyDescent="0.4">
      <c r="D6" s="76" t="str">
        <f>マスタ!B4</f>
        <v>ー</v>
      </c>
      <c r="E6" s="28" t="str">
        <f>マスタ!E4</f>
        <v>高血圧性疾患患者の年齢調整外来受療率</v>
      </c>
      <c r="F6" s="21" t="str">
        <f>マスタ!F4</f>
        <v>患者調査</v>
      </c>
      <c r="G6" s="56" cm="1">
        <f t="array" ref="G6">INDEX('R2Oct'!$D$2:$BC$78, MATCH($E6, 'R2Oct'!$D$2:$D$78, 0), MATCH($B$3, 'R2Oct'!$G$1:$BB$1, 0)+3)</f>
        <v>215.3</v>
      </c>
      <c r="H6" s="28" t="str">
        <f>マスタ!G4</f>
        <v>人口10万人対</v>
      </c>
      <c r="I6" s="22" t="str">
        <f>IF((IF('R2Oct'!F4="","",'R2Oct'!F4))&lt;&gt;"","(" &amp; (IF('R2Oct'!F4="","",'R2Oct'!F4)) &amp; ")", "")</f>
        <v>(令和２年10月)</v>
      </c>
      <c r="J6" s="61" t="str" cm="1">
        <f t="array" ref="J6">INDEX('R5May'!$D$2:$BC$78, MATCH($E6, 'R5May'!$D$2:$D$78, 0), MATCH($B$3, 'R5May'!$G$1:$BB$1, 0)+3)</f>
        <v>ー</v>
      </c>
      <c r="K6" s="28" t="str">
        <f>マスタ!G4</f>
        <v>人口10万人対</v>
      </c>
      <c r="L6" s="22" t="str">
        <f>IF((IF('R5May'!F4="","",'R5May'!F4))&lt;&gt;"","(" &amp; (IF('R5May'!F4="","",'R5May'!F4)) &amp; ")", "")</f>
        <v>(ー)</v>
      </c>
      <c r="M6" s="57" cm="1">
        <f t="array" ref="M6">INDEX('R8Apr'!$D$2:$BC$78, MATCH($E6, 'R8Apr'!$D$2:$D$78, 0), MATCH($B$3, 'R8Apr'!$G$1:$BB$1, 0)+3)</f>
        <v>446.7</v>
      </c>
      <c r="N6" s="28" t="str">
        <f>マスタ!G4</f>
        <v>人口10万人対</v>
      </c>
      <c r="O6" s="77" t="str">
        <f>IF((IF('R8Apr'!F4="","",'R8Apr'!F4))&lt;&gt;"","(" &amp; (IF('R8Apr'!F4="","",'R8Apr'!F4)) &amp; ")", "")</f>
        <v>(令和５年10月)</v>
      </c>
    </row>
    <row r="7" spans="1:17" ht="18.75" customHeight="1" x14ac:dyDescent="0.4">
      <c r="D7" s="76" t="str">
        <f>マスタ!B5</f>
        <v>ー</v>
      </c>
      <c r="E7" s="28" t="str">
        <f>マスタ!E5</f>
        <v>脂質異常症患者の年齢調整外来受療率</v>
      </c>
      <c r="F7" s="21" t="str">
        <f>マスタ!F5</f>
        <v>患者調査</v>
      </c>
      <c r="G7" s="56" cm="1">
        <f t="array" ref="G7">INDEX('R2Oct'!$D$2:$BC$78, MATCH($E7, 'R2Oct'!$D$2:$D$78, 0), MATCH($B$3, 'R2Oct'!$G$1:$BB$1, 0)+3)</f>
        <v>67.7</v>
      </c>
      <c r="H7" s="28" t="str">
        <f>マスタ!G5</f>
        <v>人口10万人対</v>
      </c>
      <c r="I7" s="22" t="str">
        <f>IF((IF('R2Oct'!F5="","",'R2Oct'!F5))&lt;&gt;"","(" &amp; (IF('R2Oct'!F5="","",'R2Oct'!F5)) &amp; ")", "")</f>
        <v>(令和２年10月)</v>
      </c>
      <c r="J7" s="61" t="str" cm="1">
        <f t="array" ref="J7">INDEX('R5May'!$D$2:$BC$78, MATCH($E7, 'R5May'!$D$2:$D$78, 0), MATCH($B$3, 'R5May'!$G$1:$BB$1, 0)+3)</f>
        <v>ー</v>
      </c>
      <c r="K7" s="28" t="str">
        <f>マスタ!G5</f>
        <v>人口10万人対</v>
      </c>
      <c r="L7" s="22" t="str">
        <f>IF((IF('R5May'!F5="","",'R5May'!F5))&lt;&gt;"","(" &amp; (IF('R5May'!F5="","",'R5May'!F5)) &amp; ")", "")</f>
        <v>(ー)</v>
      </c>
      <c r="M7" s="57" cm="1">
        <f t="array" ref="M7">INDEX('R8Apr'!$D$2:$BC$78, MATCH($E7, 'R8Apr'!$D$2:$D$78, 0), MATCH($B$3, 'R8Apr'!$G$1:$BB$1, 0)+3)</f>
        <v>124.8</v>
      </c>
      <c r="N7" s="28" t="str">
        <f>マスタ!G5</f>
        <v>人口10万人対</v>
      </c>
      <c r="O7" s="77" t="str">
        <f>IF((IF('R8Apr'!F5="","",'R8Apr'!F5))&lt;&gt;"","(" &amp; (IF('R8Apr'!F5="","",'R8Apr'!F5)) &amp; ")", "")</f>
        <v>(令和５年10月)</v>
      </c>
    </row>
    <row r="8" spans="1:17" ht="18.75" customHeight="1" x14ac:dyDescent="0.4">
      <c r="D8" s="76" t="str">
        <f>マスタ!B6</f>
        <v>ー</v>
      </c>
      <c r="E8" s="28" t="str">
        <f>マスタ!E6</f>
        <v>特定健康診査の実施率</v>
      </c>
      <c r="F8" s="21" t="str">
        <f>マスタ!F6</f>
        <v>特定健康診査・特定保健指導に関するデータ</v>
      </c>
      <c r="G8" s="56" cm="1">
        <f t="array" ref="G8">INDEX('R2Oct'!$D$2:$BC$78, MATCH($E8, 'R2Oct'!$D$2:$D$78, 0), MATCH($B$3, 'R2Oct'!$G$1:$BB$1, 0)+3)</f>
        <v>55.3</v>
      </c>
      <c r="H8" s="28" t="str">
        <f>マスタ!G6</f>
        <v>％</v>
      </c>
      <c r="I8" s="22" t="str">
        <f>IF((IF('R2Oct'!F6="","",'R2Oct'!F6))&lt;&gt;"","(" &amp; (IF('R2Oct'!F6="","",'R2Oct'!F6)) &amp; ")", "")</f>
        <v>(令和元年度)</v>
      </c>
      <c r="J8" s="56" cm="1">
        <f t="array" ref="J8">INDEX('R5May'!$D$2:$BC$78, MATCH($E8, 'R5May'!$D$2:$D$78, 0), MATCH($B$3, 'R5May'!$G$1:$BB$1, 0)+3)</f>
        <v>57.8</v>
      </c>
      <c r="K8" s="28" t="str">
        <f>マスタ!G6</f>
        <v>％</v>
      </c>
      <c r="L8" s="22" t="str">
        <f>IF((IF('R5May'!F6="","",'R5May'!F6))&lt;&gt;"","(" &amp; (IF('R5May'!F6="","",'R5May'!F6)) &amp; ")", "")</f>
        <v>(令和４年度)</v>
      </c>
      <c r="M8" s="57" cm="1">
        <f t="array" ref="M8">INDEX('R8Apr'!$D$2:$BC$78, MATCH($E8, 'R8Apr'!$D$2:$D$78, 0), MATCH($B$3, 'R8Apr'!$G$1:$BB$1, 0)+3)</f>
        <v>61.444538327066866</v>
      </c>
      <c r="N8" s="28" t="str">
        <f>マスタ!G6</f>
        <v>％</v>
      </c>
      <c r="O8" s="77" t="str">
        <f>IF((IF('R8Apr'!F6="","",'R8Apr'!F6))&lt;&gt;"","(" &amp; (IF('R8Apr'!F6="","",'R8Apr'!F6)) &amp; ")", "")</f>
        <v>(令和６年度)</v>
      </c>
    </row>
    <row r="9" spans="1:17" ht="18.75" customHeight="1" x14ac:dyDescent="0.4">
      <c r="D9" s="76" t="str">
        <f>マスタ!B7</f>
        <v>ー</v>
      </c>
      <c r="E9" s="28" t="str">
        <f>マスタ!E7</f>
        <v>特定保健指導の実施率</v>
      </c>
      <c r="F9" s="21" t="str">
        <f>マスタ!F7</f>
        <v>特定健康診査・特定保健指導に関するデータ</v>
      </c>
      <c r="G9" s="56" cm="1">
        <f t="array" ref="G9">INDEX('R2Oct'!$D$2:$BC$78, MATCH($E9, 'R2Oct'!$D$2:$D$78, 0), MATCH($B$3, 'R2Oct'!$G$1:$BB$1, 0)+3)</f>
        <v>23.2</v>
      </c>
      <c r="H9" s="28" t="str">
        <f>マスタ!G7</f>
        <v>％</v>
      </c>
      <c r="I9" s="22" t="str">
        <f>IF((IF('R2Oct'!F7="","",'R2Oct'!F7))&lt;&gt;"","(" &amp; (IF('R2Oct'!F7="","",'R2Oct'!F7)) &amp; ")", "")</f>
        <v>(令和元年度)</v>
      </c>
      <c r="J9" s="56" cm="1">
        <f t="array" ref="J9">INDEX('R5May'!$D$2:$BC$78, MATCH($E9, 'R5May'!$D$2:$D$78, 0), MATCH($B$3, 'R5May'!$G$1:$BB$1, 0)+3)</f>
        <v>26.5</v>
      </c>
      <c r="K9" s="28" t="str">
        <f>マスタ!G7</f>
        <v>％</v>
      </c>
      <c r="L9" s="22" t="str">
        <f>IF((IF('R5May'!F7="","",'R5May'!F7))&lt;&gt;"","(" &amp; (IF('R5May'!F7="","",'R5May'!F7)) &amp; ")", "")</f>
        <v>(令和４年度)</v>
      </c>
      <c r="M9" s="57" cm="1">
        <f t="array" ref="M9">INDEX('R8Apr'!$D$2:$BC$78, MATCH($E9, 'R8Apr'!$D$2:$D$78, 0), MATCH($B$3, 'R8Apr'!$G$1:$BB$1, 0)+3)</f>
        <v>27.988995275103811</v>
      </c>
      <c r="N9" s="28" t="str">
        <f>マスタ!G7</f>
        <v>％</v>
      </c>
      <c r="O9" s="77" t="str">
        <f>IF((IF('R8Apr'!F7="","",'R8Apr'!F7))&lt;&gt;"","(" &amp; (IF('R8Apr'!F7="","",'R8Apr'!F7)) &amp; ")", "")</f>
        <v>(令和６年度)</v>
      </c>
    </row>
    <row r="10" spans="1:17" ht="18.75" customHeight="1" x14ac:dyDescent="0.4">
      <c r="D10" s="76" t="str">
        <f>マスタ!B8</f>
        <v>●</v>
      </c>
      <c r="E10" s="28" t="str">
        <f>マスタ!E8</f>
        <v>特定健診受診者における収縮期血圧130mmHg以上の割合（男性）</v>
      </c>
      <c r="F10" s="21" t="str">
        <f>マスタ!F8</f>
        <v>NDB（特定健診）オープンデータ</v>
      </c>
      <c r="G10" s="56" cm="1">
        <f t="array" ref="G10">INDEX('R2Oct'!$D$2:$BC$78, MATCH($E10, 'R2Oct'!$D$2:$D$78, 0), MATCH($B$3, 'R2Oct'!$G$1:$BB$1, 0)+3)</f>
        <v>39.2422608051737</v>
      </c>
      <c r="H10" s="28" t="str">
        <f>マスタ!G8</f>
        <v>％</v>
      </c>
      <c r="I10" s="22" t="str">
        <f>IF((IF('R2Oct'!F8="","",'R2Oct'!F8))&lt;&gt;"","(" &amp; (IF('R2Oct'!F8="","",'R2Oct'!F8)) &amp; ")", "")</f>
        <v>(平成31年度)</v>
      </c>
      <c r="J10" s="56" cm="1">
        <f t="array" ref="J10">INDEX('R5May'!$D$2:$BC$78, MATCH($E10, 'R5May'!$D$2:$D$78, 0), MATCH($B$3, 'R5May'!$G$1:$BB$1, 0)+3)</f>
        <v>40.406378994831208</v>
      </c>
      <c r="K10" s="28" t="str">
        <f>マスタ!G8</f>
        <v>％</v>
      </c>
      <c r="L10" s="22" t="str">
        <f>IF((IF('R5May'!F8="","",'R5May'!F8))&lt;&gt;"","(" &amp; (IF('R5May'!F8="","",'R5May'!F8)) &amp; ")", "")</f>
        <v>(令和４年度)</v>
      </c>
      <c r="M10" s="57" cm="1">
        <f t="array" ref="M10">INDEX('R8Apr'!$D$2:$BC$78, MATCH($E10, 'R8Apr'!$D$2:$D$78, 0), MATCH($B$3, 'R8Apr'!$G$1:$BB$1, 0)+3)</f>
        <v>40.007388863040347</v>
      </c>
      <c r="N10" s="28" t="str">
        <f>マスタ!G8</f>
        <v>％</v>
      </c>
      <c r="O10" s="77" t="str">
        <f>IF((IF('R8Apr'!F8="","",'R8Apr'!F8))&lt;&gt;"","(" &amp; (IF('R8Apr'!F8="","",'R8Apr'!F8)) &amp; ")", "")</f>
        <v>(令和５年度)</v>
      </c>
    </row>
    <row r="11" spans="1:17" ht="18.75" customHeight="1" x14ac:dyDescent="0.4">
      <c r="D11" s="76" t="str">
        <f>マスタ!B9</f>
        <v>●</v>
      </c>
      <c r="E11" s="28" t="str">
        <f>マスタ!E9</f>
        <v>特定健診受診者における収縮期血圧130mmHg以上の割合（女性）</v>
      </c>
      <c r="F11" s="21" t="str">
        <f>マスタ!F9</f>
        <v>NDB（特定健診）オープンデータ</v>
      </c>
      <c r="G11" s="56" cm="1">
        <f t="array" ref="G11">INDEX('R2Oct'!$D$2:$BC$78, MATCH($E11, 'R2Oct'!$D$2:$D$78, 0), MATCH($B$3, 'R2Oct'!$G$1:$BB$1, 0)+3)</f>
        <v>29.858999588902702</v>
      </c>
      <c r="H11" s="28" t="str">
        <f>マスタ!G9</f>
        <v>％</v>
      </c>
      <c r="I11" s="22" t="str">
        <f>IF((IF('R2Oct'!F9="","",'R2Oct'!F9))&lt;&gt;"","(" &amp; (IF('R2Oct'!F9="","",'R2Oct'!F9)) &amp; ")", "")</f>
        <v>(平成31年度)</v>
      </c>
      <c r="J11" s="56" cm="1">
        <f t="array" ref="J11">INDEX('R5May'!$D$2:$BC$78, MATCH($E11, 'R5May'!$D$2:$D$78, 0), MATCH($B$3, 'R5May'!$G$1:$BB$1, 0)+3)</f>
        <v>31.530635588960358</v>
      </c>
      <c r="K11" s="28" t="str">
        <f>マスタ!G9</f>
        <v>％</v>
      </c>
      <c r="L11" s="22" t="str">
        <f>IF((IF('R5May'!F9="","",'R5May'!F9))&lt;&gt;"","(" &amp; (IF('R5May'!F9="","",'R5May'!F9)) &amp; ")", "")</f>
        <v>(令和４年度)</v>
      </c>
      <c r="M11" s="57" cm="1">
        <f t="array" ref="M11">INDEX('R8Apr'!$D$2:$BC$78, MATCH($E11, 'R8Apr'!$D$2:$D$78, 0), MATCH($B$3, 'R8Apr'!$G$1:$BB$1, 0)+3)</f>
        <v>30.806977506209677</v>
      </c>
      <c r="N11" s="28" t="str">
        <f>マスタ!G9</f>
        <v>％</v>
      </c>
      <c r="O11" s="77" t="str">
        <f>IF((IF('R8Apr'!F9="","",'R8Apr'!F9))&lt;&gt;"","(" &amp; (IF('R8Apr'!F9="","",'R8Apr'!F9)) &amp; ")", "")</f>
        <v>(令和５年度)</v>
      </c>
    </row>
    <row r="12" spans="1:17" ht="18.75" customHeight="1" x14ac:dyDescent="0.4">
      <c r="D12" s="76" t="str">
        <f>マスタ!B10</f>
        <v>●</v>
      </c>
      <c r="E12" s="28" t="str">
        <f>マスタ!E10</f>
        <v>特定健診受診者における拡張期血圧80mmHg以上の割合（男性）</v>
      </c>
      <c r="F12" s="21" t="str">
        <f>マスタ!F10</f>
        <v>NDB（特定健診）オープンデータ</v>
      </c>
      <c r="G12" s="56" cm="1">
        <f t="array" ref="G12">INDEX('R2Oct'!$D$2:$BC$78, MATCH($E12, 'R2Oct'!$D$2:$D$78, 0), MATCH($B$3, 'R2Oct'!$G$1:$BB$1, 0)+3)</f>
        <v>47.194948135244282</v>
      </c>
      <c r="H12" s="28" t="str">
        <f>マスタ!G10</f>
        <v>％</v>
      </c>
      <c r="I12" s="22" t="str">
        <f>IF((IF('R2Oct'!F10="","",'R2Oct'!F10))&lt;&gt;"","(" &amp; (IF('R2Oct'!F10="","",'R2Oct'!F10)) &amp; ")", "")</f>
        <v>(平成31年度)</v>
      </c>
      <c r="J12" s="56" cm="1">
        <f t="array" ref="J12">INDEX('R5May'!$D$2:$BC$78, MATCH($E12, 'R5May'!$D$2:$D$78, 0), MATCH($B$3, 'R5May'!$G$1:$BB$1, 0)+3)</f>
        <v>48.768554614680973</v>
      </c>
      <c r="K12" s="28" t="str">
        <f>マスタ!G10</f>
        <v>％</v>
      </c>
      <c r="L12" s="22" t="str">
        <f>IF((IF('R5May'!F10="","",'R5May'!F10))&lt;&gt;"","(" &amp; (IF('R5May'!F10="","",'R5May'!F10)) &amp; ")", "")</f>
        <v>(令和４年度)</v>
      </c>
      <c r="M12" s="57" cm="1">
        <f t="array" ref="M12">INDEX('R8Apr'!$D$2:$BC$78, MATCH($E12, 'R8Apr'!$D$2:$D$78, 0), MATCH($B$3, 'R8Apr'!$G$1:$BB$1, 0)+3)</f>
        <v>48.847574766895328</v>
      </c>
      <c r="N12" s="28" t="str">
        <f>マスタ!G10</f>
        <v>％</v>
      </c>
      <c r="O12" s="77" t="str">
        <f>IF((IF('R8Apr'!F10="","",'R8Apr'!F10))&lt;&gt;"","(" &amp; (IF('R8Apr'!F10="","",'R8Apr'!F10)) &amp; ")", "")</f>
        <v>(令和５年度)</v>
      </c>
    </row>
    <row r="13" spans="1:17" ht="18.75" customHeight="1" x14ac:dyDescent="0.4">
      <c r="D13" s="76" t="str">
        <f>マスタ!B11</f>
        <v>●</v>
      </c>
      <c r="E13" s="28" t="str">
        <f>マスタ!E11</f>
        <v>特定健診受診者における拡張期血圧80mmHg以上の割合（女性）</v>
      </c>
      <c r="F13" s="21" t="str">
        <f>マスタ!F11</f>
        <v>NDB（特定健診）オープンデータ</v>
      </c>
      <c r="G13" s="56" cm="1">
        <f t="array" ref="G13">INDEX('R2Oct'!$D$2:$BC$78, MATCH($E13, 'R2Oct'!$D$2:$D$78, 0), MATCH($B$3, 'R2Oct'!$G$1:$BB$1, 0)+3)</f>
        <v>27.858060478655304</v>
      </c>
      <c r="H13" s="28" t="str">
        <f>マスタ!G11</f>
        <v>％</v>
      </c>
      <c r="I13" s="22" t="str">
        <f>IF((IF('R2Oct'!F11="","",'R2Oct'!F11))&lt;&gt;"","(" &amp; (IF('R2Oct'!F11="","",'R2Oct'!F11)) &amp; ")", "")</f>
        <v>(平成31年度)</v>
      </c>
      <c r="J13" s="56" cm="1">
        <f t="array" ref="J13">INDEX('R5May'!$D$2:$BC$78, MATCH($E13, 'R5May'!$D$2:$D$78, 0), MATCH($B$3, 'R5May'!$G$1:$BB$1, 0)+3)</f>
        <v>29.925453427321429</v>
      </c>
      <c r="K13" s="28" t="str">
        <f>マスタ!G11</f>
        <v>％</v>
      </c>
      <c r="L13" s="22" t="str">
        <f>IF((IF('R5May'!F11="","",'R5May'!F11))&lt;&gt;"","(" &amp; (IF('R5May'!F11="","",'R5May'!F11)) &amp; ")", "")</f>
        <v>(令和４年度)</v>
      </c>
      <c r="M13" s="57" cm="1">
        <f t="array" ref="M13">INDEX('R8Apr'!$D$2:$BC$78, MATCH($E13, 'R8Apr'!$D$2:$D$78, 0), MATCH($B$3, 'R8Apr'!$G$1:$BB$1, 0)+3)</f>
        <v>29.875941522106235</v>
      </c>
      <c r="N13" s="28" t="str">
        <f>マスタ!G11</f>
        <v>％</v>
      </c>
      <c r="O13" s="77" t="str">
        <f>IF((IF('R8Apr'!F11="","",'R8Apr'!F11))&lt;&gt;"","(" &amp; (IF('R8Apr'!F11="","",'R8Apr'!F11)) &amp; ")", "")</f>
        <v>(令和５年度)</v>
      </c>
    </row>
    <row r="14" spans="1:17" ht="18.75" customHeight="1" x14ac:dyDescent="0.4">
      <c r="D14" s="76" t="str">
        <f>マスタ!B48</f>
        <v>●</v>
      </c>
      <c r="E14" s="28" t="str">
        <f>マスタ!E48</f>
        <v>脳血管疾患の年齢調整死亡率（男性）</v>
      </c>
      <c r="F14" s="21" t="str">
        <f>マスタ!F48</f>
        <v>人口動態統計</v>
      </c>
      <c r="G14" s="56" cm="1">
        <f t="array" ref="G14">INDEX('R2Oct'!$D$2:$BC$78, MATCH($E14, 'R2Oct'!$D$2:$D$78, 0), MATCH($B$3, 'R2Oct'!$G$1:$BB$1, 0)+3)</f>
        <v>95.957197185055122</v>
      </c>
      <c r="H14" s="28" t="str">
        <f>マスタ!G48</f>
        <v>人口10万人対</v>
      </c>
      <c r="I14" s="22" t="str">
        <f>IF((IF('R2Oct'!F48="","",'R2Oct'!F48))&lt;&gt;"","(" &amp; (IF('R2Oct'!F48="","",'R2Oct'!F48)) &amp; ")", "")</f>
        <v>(令和元年)</v>
      </c>
      <c r="J14" s="56" cm="1">
        <f t="array" ref="J14">INDEX('R5May'!$D$2:$BC$78, MATCH($E14, 'R5May'!$D$2:$D$78, 0), MATCH($B$3, 'R5May'!$G$1:$BB$1, 0)+3)</f>
        <v>94.368661572123372</v>
      </c>
      <c r="K14" s="28" t="str">
        <f>マスタ!G48</f>
        <v>人口10万人対</v>
      </c>
      <c r="L14" s="22" t="str">
        <f>IF((IF('R5May'!F48="","",'R5May'!F48))&lt;&gt;"","(" &amp; (IF('R5May'!F48="","",'R5May'!F48)) &amp; ")", "")</f>
        <v>(令和４年)</v>
      </c>
      <c r="M14" s="57" cm="1">
        <f t="array" ref="M14">INDEX('R8Apr'!$D$2:$BC$78, MATCH($E14, 'R8Apr'!$D$2:$D$78, 0), MATCH($B$3, 'R8Apr'!$G$1:$BB$1, 0)+3)</f>
        <v>87.69014251765546</v>
      </c>
      <c r="N14" s="28" t="str">
        <f>マスタ!G48</f>
        <v>人口10万人対</v>
      </c>
      <c r="O14" s="77" t="str">
        <f>IF((IF('R8Apr'!F48="","",'R8Apr'!F48))&lt;&gt;"","(" &amp; (IF('R8Apr'!F48="","",'R8Apr'!F48)) &amp; ")", "")</f>
        <v>(令和６年)</v>
      </c>
      <c r="Q14" s="32"/>
    </row>
    <row r="15" spans="1:17" ht="18.75" customHeight="1" x14ac:dyDescent="0.4">
      <c r="D15" s="76" t="str">
        <f>マスタ!B49</f>
        <v>●</v>
      </c>
      <c r="E15" s="28" t="str">
        <f>マスタ!E49</f>
        <v>脳血管疾患の年齢調整死亡率（女性）</v>
      </c>
      <c r="F15" s="21" t="str">
        <f>マスタ!F49</f>
        <v>人口動態統計</v>
      </c>
      <c r="G15" s="56" cm="1">
        <f t="array" ref="G15">INDEX('R2Oct'!$D$2:$BC$78, MATCH($E15, 'R2Oct'!$D$2:$D$78, 0), MATCH($B$3, 'R2Oct'!$G$1:$BB$1, 0)+3)</f>
        <v>61.709669621072379</v>
      </c>
      <c r="H15" s="28" t="str">
        <f>マスタ!G49</f>
        <v>人口10万人対</v>
      </c>
      <c r="I15" s="22" t="str">
        <f>IF((IF('R2Oct'!F49="","",'R2Oct'!F49))&lt;&gt;"","(" &amp; (IF('R2Oct'!F49="","",'R2Oct'!F49)) &amp; ")", "")</f>
        <v>(令和元年)</v>
      </c>
      <c r="J15" s="56" cm="1">
        <f t="array" ref="J15">INDEX('R5May'!$D$2:$BC$78, MATCH($E15, 'R5May'!$D$2:$D$78, 0), MATCH($B$3, 'R5May'!$G$1:$BB$1, 0)+3)</f>
        <v>55.216771103004618</v>
      </c>
      <c r="K15" s="28" t="str">
        <f>マスタ!G49</f>
        <v>人口10万人対</v>
      </c>
      <c r="L15" s="22" t="str">
        <f>IF((IF('R5May'!F49="","",'R5May'!F49))&lt;&gt;"","(" &amp; (IF('R5May'!F49="","",'R5May'!F49)) &amp; ")", "")</f>
        <v>(令和４年)</v>
      </c>
      <c r="M15" s="57" cm="1">
        <f t="array" ref="M15">INDEX('R8Apr'!$D$2:$BC$78, MATCH($E15, 'R8Apr'!$D$2:$D$78, 0), MATCH($B$3, 'R8Apr'!$G$1:$BB$1, 0)+3)</f>
        <v>51.157417781810743</v>
      </c>
      <c r="N15" s="28" t="str">
        <f>マスタ!G49</f>
        <v>人口10万人対</v>
      </c>
      <c r="O15" s="77" t="str">
        <f>IF((IF('R8Apr'!F49="","",'R8Apr'!F49))&lt;&gt;"","(" &amp; (IF('R8Apr'!F49="","",'R8Apr'!F49)) &amp; ")", "")</f>
        <v>(令和６年)</v>
      </c>
      <c r="Q15" s="32"/>
    </row>
    <row r="16" spans="1:17" ht="18.75" customHeight="1" x14ac:dyDescent="0.4">
      <c r="D16" s="76" t="str">
        <f>マスタ!B50</f>
        <v>ー</v>
      </c>
      <c r="E16" s="28" t="str">
        <f>マスタ!E50</f>
        <v>脳卒中疑い患者に対して主幹動脈閉塞を予測する６項目の観察指標を利用している消防本部数</v>
      </c>
      <c r="F16" s="21" t="str">
        <f>マスタ!F50</f>
        <v>救急救命体制の整備・充実に関する調査結果</v>
      </c>
      <c r="G16" s="61" t="str" cm="1">
        <f t="array" ref="G16">INDEX('R2Oct'!$D$2:$BC$78, MATCH($E16, 'R2Oct'!$D$2:$D$78, 0), MATCH($B$3, 'R2Oct'!$G$1:$BB$1, 0)+3)</f>
        <v>ー</v>
      </c>
      <c r="H16" s="28" t="str">
        <f>マスタ!G50</f>
        <v>か所</v>
      </c>
      <c r="I16" s="22" t="str">
        <f>IF((IF('R2Oct'!F50="","",'R2Oct'!F50))&lt;&gt;"","(" &amp; (IF('R2Oct'!F50="","",'R2Oct'!F50)) &amp; ")", "")</f>
        <v>(ー)</v>
      </c>
      <c r="J16" s="61" t="str" cm="1">
        <f t="array" ref="J16">INDEX('R5May'!$D$2:$BC$78, MATCH($E16, 'R5May'!$D$2:$D$78, 0), MATCH($B$3, 'R5May'!$G$1:$BB$1, 0)+3)</f>
        <v>ー</v>
      </c>
      <c r="K16" s="28" t="str">
        <f>マスタ!G50</f>
        <v>か所</v>
      </c>
      <c r="L16" s="22" t="str">
        <f>IF((IF('R5May'!F50="","",'R5May'!F50))&lt;&gt;"","(" &amp; (IF('R5May'!F50="","",'R5May'!F50)) &amp; ")", "")</f>
        <v>(ー)</v>
      </c>
      <c r="M16" s="30" cm="1">
        <f t="array" ref="M16">INDEX('R8Apr'!$D$2:$BC$78, MATCH($E16, 'R8Apr'!$D$2:$D$78, 0), MATCH($B$3, 'R8Apr'!$G$1:$BB$1, 0)+3)</f>
        <v>220</v>
      </c>
      <c r="N16" s="28" t="str">
        <f>マスタ!G50</f>
        <v>か所</v>
      </c>
      <c r="O16" s="77" t="str">
        <f>IF((IF('R8Apr'!F50="","",'R8Apr'!F50))&lt;&gt;"","(" &amp; (IF('R8Apr'!F50="","",'R8Apr'!F50)) &amp; ")", "")</f>
        <v>(令和７年８月)</v>
      </c>
      <c r="Q16" s="32"/>
    </row>
    <row r="17" spans="4:17" ht="18.75" customHeight="1" x14ac:dyDescent="0.4">
      <c r="D17" s="76" t="str">
        <f>マスタ!B51</f>
        <v>ー</v>
      </c>
      <c r="E17" s="28" t="str">
        <f>マスタ!E51</f>
        <v>脳血管疾患により救急搬送された患者数</v>
      </c>
      <c r="F17" s="21" t="str">
        <f>マスタ!F51</f>
        <v>患者調査</v>
      </c>
      <c r="G17" s="56" cm="1">
        <f t="array" ref="G17">INDEX('R2Oct'!$D$2:$BC$78, MATCH($E17, 'R2Oct'!$D$2:$D$78, 0), MATCH($B$3, 'R2Oct'!$G$1:$BB$1, 0)+3)</f>
        <v>22</v>
      </c>
      <c r="H17" s="28" t="str">
        <f>マスタ!G51</f>
        <v>千人</v>
      </c>
      <c r="I17" s="22" t="str">
        <f>IF((IF('R2Oct'!F51="","",'R2Oct'!F51))&lt;&gt;"","(" &amp; (IF('R2Oct'!F51="","",'R2Oct'!F51)) &amp; ")", "")</f>
        <v>(令和２年10月)</v>
      </c>
      <c r="J17" s="61" t="str" cm="1">
        <f t="array" ref="J17">INDEX('R5May'!$D$2:$BC$78, MATCH($E17, 'R5May'!$D$2:$D$78, 0), MATCH($B$3, 'R5May'!$G$1:$BB$1, 0)+3)</f>
        <v>ー</v>
      </c>
      <c r="K17" s="28" t="str">
        <f>マスタ!G51</f>
        <v>千人</v>
      </c>
      <c r="L17" s="22" t="str">
        <f>IF((IF('R5May'!F51="","",'R5May'!F51))&lt;&gt;"","(" &amp; (IF('R5May'!F51="","",'R5May'!F51)) &amp; ")", "")</f>
        <v>(ー)</v>
      </c>
      <c r="M17" s="57" cm="1">
        <f t="array" ref="M17">INDEX('R8Apr'!$D$2:$BC$78, MATCH($E17, 'R8Apr'!$D$2:$D$78, 0), MATCH($B$3, 'R8Apr'!$G$1:$BB$1, 0)+3)</f>
        <v>21.3</v>
      </c>
      <c r="N17" s="28" t="str">
        <f>マスタ!G51</f>
        <v>千人</v>
      </c>
      <c r="O17" s="77" t="str">
        <f>IF((IF('R8Apr'!F51="","",'R8Apr'!F51))&lt;&gt;"","(" &amp; (IF('R8Apr'!F51="","",'R8Apr'!F51)) &amp; ")", "")</f>
        <v>(令和５年10月)</v>
      </c>
      <c r="Q17" s="32"/>
    </row>
    <row r="18" spans="4:17" ht="18.75" customHeight="1" x14ac:dyDescent="0.4">
      <c r="D18" s="76" t="str">
        <f>マスタ!B12</f>
        <v>●</v>
      </c>
      <c r="E18" s="28" t="str">
        <f>マスタ!E12</f>
        <v>救急要請（覚知）から医療機関への収容までに要した平均時間</v>
      </c>
      <c r="F18" s="21" t="str">
        <f>マスタ!F12</f>
        <v>救急救助の現況</v>
      </c>
      <c r="G18" s="56" cm="1">
        <f t="array" ref="G18">INDEX('R2Oct'!$D$2:$BC$78, MATCH($E18, 'R2Oct'!$D$2:$D$78, 0), MATCH($B$3, 'R2Oct'!$G$1:$BB$1, 0)+3)</f>
        <v>39.5</v>
      </c>
      <c r="H18" s="28" t="str">
        <f>マスタ!G12</f>
        <v>分</v>
      </c>
      <c r="I18" s="22" t="str">
        <f>IF((IF('R2Oct'!F12="","",'R2Oct'!F12))&lt;&gt;"","(" &amp; (IF('R2Oct'!F12="","",'R2Oct'!F12)) &amp; ")", "")</f>
        <v>(令和元年中)</v>
      </c>
      <c r="J18" s="56" cm="1">
        <f t="array" ref="J18">INDEX('R5May'!$D$2:$BC$78, MATCH($E18, 'R5May'!$D$2:$D$78, 0), MATCH($B$3, 'R5May'!$G$1:$BB$1, 0)+3)</f>
        <v>47.2</v>
      </c>
      <c r="K18" s="28" t="str">
        <f>マスタ!G12</f>
        <v>分</v>
      </c>
      <c r="L18" s="22" t="str">
        <f>IF((IF('R5May'!F12="","",'R5May'!F12))&lt;&gt;"","(" &amp; (IF('R5May'!F12="","",'R5May'!F12)) &amp; ")", "")</f>
        <v>(令和４年中)</v>
      </c>
      <c r="M18" s="57" cm="1">
        <f t="array" ref="M18">INDEX('R8Apr'!$D$2:$BC$78, MATCH($E18, 'R8Apr'!$D$2:$D$78, 0), MATCH($B$3, 'R8Apr'!$G$1:$BB$1, 0)+3)</f>
        <v>44.6</v>
      </c>
      <c r="N18" s="28" t="str">
        <f>マスタ!G12</f>
        <v>分</v>
      </c>
      <c r="O18" s="77" t="str">
        <f>IF((IF('R8Apr'!F12="","",'R8Apr'!F12))&lt;&gt;"","(" &amp; (IF('R8Apr'!F12="","",'R8Apr'!F12)) &amp; ")", "")</f>
        <v>(令和６年中)</v>
      </c>
    </row>
    <row r="19" spans="4:17" ht="18.75" customHeight="1" x14ac:dyDescent="0.4">
      <c r="D19" s="76" t="str">
        <f>マスタ!B52</f>
        <v>ー</v>
      </c>
      <c r="E19" s="28" t="str">
        <f>マスタ!E52</f>
        <v>脳神経内科医師数・脳神経外科医師数（脳神経内科医師数）</v>
      </c>
      <c r="F19" s="21" t="str">
        <f>マスタ!F52</f>
        <v>医師・歯科医師・薬剤師統計</v>
      </c>
      <c r="G19" s="29" cm="1">
        <f t="array" ref="G19">INDEX('R2Oct'!$D$2:$BC$78, MATCH($E19, 'R2Oct'!$D$2:$D$78, 0), MATCH($B$3, 'R2Oct'!$G$1:$BB$1, 0)+3)</f>
        <v>5166</v>
      </c>
      <c r="H19" s="28" t="str">
        <f>マスタ!G52</f>
        <v>人</v>
      </c>
      <c r="I19" s="22" t="str">
        <f>IF((IF('R2Oct'!F52="","",'R2Oct'!F52))&lt;&gt;"","(" &amp; (IF('R2Oct'!F52="","",'R2Oct'!F52)) &amp; ")", "")</f>
        <v>(平成30年)</v>
      </c>
      <c r="J19" s="29" cm="1">
        <f t="array" ref="J19">INDEX('R5May'!$D$2:$BC$78, MATCH($E19, 'R5May'!$D$2:$D$78, 0), MATCH($B$3, 'R5May'!$G$1:$BB$1, 0)+3)</f>
        <v>5833</v>
      </c>
      <c r="K19" s="28" t="str">
        <f>マスタ!G52</f>
        <v>人</v>
      </c>
      <c r="L19" s="22" t="str">
        <f>IF((IF('R5May'!F52="","",'R5May'!F52))&lt;&gt;"","(" &amp; (IF('R5May'!F52="","",'R5May'!F52)) &amp; ")", "")</f>
        <v>(令和４年)</v>
      </c>
      <c r="M19" s="30" cm="1">
        <f t="array" ref="M19">INDEX('R8Apr'!$D$2:$BC$78, MATCH($E19, 'R8Apr'!$D$2:$D$78, 0), MATCH($B$3, 'R8Apr'!$G$1:$BB$1, 0)+3)</f>
        <v>5976</v>
      </c>
      <c r="N19" s="28" t="str">
        <f>マスタ!G52</f>
        <v>人</v>
      </c>
      <c r="O19" s="77" t="str">
        <f>IF((IF('R8Apr'!F52="","",'R8Apr'!F52))&lt;&gt;"","(" &amp; (IF('R8Apr'!F52="","",'R8Apr'!F52)) &amp; ")", "")</f>
        <v>(令和６年)</v>
      </c>
      <c r="Q19" s="32"/>
    </row>
    <row r="20" spans="4:17" ht="18.75" customHeight="1" x14ac:dyDescent="0.4">
      <c r="D20" s="76" t="str">
        <f>マスタ!B53</f>
        <v>ー</v>
      </c>
      <c r="E20" s="28" t="str">
        <f>マスタ!E53</f>
        <v>脳神経内科医師数・脳神経外科医師数（脳神経外科医師数）</v>
      </c>
      <c r="F20" s="21" t="str">
        <f>マスタ!F53</f>
        <v>医師・歯科医師・薬剤師統計</v>
      </c>
      <c r="G20" s="29" cm="1">
        <f t="array" ref="G20">INDEX('R2Oct'!$D$2:$BC$78, MATCH($E20, 'R2Oct'!$D$2:$D$78, 0), MATCH($B$3, 'R2Oct'!$G$1:$BB$1, 0)+3)</f>
        <v>7528</v>
      </c>
      <c r="H20" s="28" t="str">
        <f>マスタ!G53</f>
        <v>人</v>
      </c>
      <c r="I20" s="22" t="str">
        <f>IF((IF('R2Oct'!F53="","",'R2Oct'!F53))&lt;&gt;"","(" &amp; (IF('R2Oct'!F53="","",'R2Oct'!F53)) &amp; ")", "")</f>
        <v>(平成30年)</v>
      </c>
      <c r="J20" s="29" cm="1">
        <f t="array" ref="J20">INDEX('R5May'!$D$2:$BC$78, MATCH($E20, 'R5May'!$D$2:$D$78, 0), MATCH($B$3, 'R5May'!$G$1:$BB$1, 0)+3)</f>
        <v>7516</v>
      </c>
      <c r="K20" s="28" t="str">
        <f>マスタ!G53</f>
        <v>人</v>
      </c>
      <c r="L20" s="22" t="str">
        <f>IF((IF('R5May'!F53="","",'R5May'!F53))&lt;&gt;"","(" &amp; (IF('R5May'!F53="","",'R5May'!F53)) &amp; ")", "")</f>
        <v>(令和４年)</v>
      </c>
      <c r="M20" s="30" cm="1">
        <f t="array" ref="M20">INDEX('R8Apr'!$D$2:$BC$78, MATCH($E20, 'R8Apr'!$D$2:$D$78, 0), MATCH($B$3, 'R8Apr'!$G$1:$BB$1, 0)+3)</f>
        <v>7574</v>
      </c>
      <c r="N20" s="28" t="str">
        <f>マスタ!G53</f>
        <v>人</v>
      </c>
      <c r="O20" s="77" t="str">
        <f>IF((IF('R8Apr'!F53="","",'R8Apr'!F53))&lt;&gt;"","(" &amp; (IF('R8Apr'!F53="","",'R8Apr'!F53)) &amp; ")", "")</f>
        <v>(令和６年)</v>
      </c>
      <c r="Q20" s="32"/>
    </row>
    <row r="21" spans="4:17" ht="18.75" customHeight="1" x14ac:dyDescent="0.4">
      <c r="D21" s="76" t="str">
        <f>マスタ!B54</f>
        <v>ー</v>
      </c>
      <c r="E21" s="28" t="str">
        <f>マスタ!E54</f>
        <v>脳卒中の専用病室を有する病院数・病床数（脳卒中の専用病室を有する病院数）</v>
      </c>
      <c r="F21" s="21" t="str">
        <f>マスタ!F54</f>
        <v>医療施設調査</v>
      </c>
      <c r="G21" s="29" cm="1">
        <f t="array" ref="G21">INDEX('R2Oct'!$D$2:$BC$78, MATCH($E21, 'R2Oct'!$D$2:$D$78, 0), MATCH($B$3, 'R2Oct'!$G$1:$BB$1, 0)+3)</f>
        <v>193</v>
      </c>
      <c r="H21" s="28" t="str">
        <f>マスタ!G54</f>
        <v>施設</v>
      </c>
      <c r="I21" s="22" t="str">
        <f>IF((IF('R2Oct'!F54="","",'R2Oct'!F54))&lt;&gt;"","(" &amp; (IF('R2Oct'!F54="","",'R2Oct'!F54)) &amp; ")", "")</f>
        <v>(令和２年10月)</v>
      </c>
      <c r="J21" s="61" t="str" cm="1">
        <f t="array" ref="J21">INDEX('R5May'!$D$2:$BC$78, MATCH($E21, 'R5May'!$D$2:$D$78, 0), MATCH($B$3, 'R5May'!$G$1:$BB$1, 0)+3)</f>
        <v>ー</v>
      </c>
      <c r="K21" s="28" t="str">
        <f>マスタ!G54</f>
        <v>施設</v>
      </c>
      <c r="L21" s="22" t="str">
        <f>IF((IF('R5May'!F54="","",'R5May'!F54))&lt;&gt;"","(" &amp; (IF('R5May'!F54="","",'R5May'!F54)) &amp; ")", "")</f>
        <v>(ー)</v>
      </c>
      <c r="M21" s="30" cm="1">
        <f t="array" ref="M21">INDEX('R8Apr'!$D$2:$BC$78, MATCH($E21, 'R8Apr'!$D$2:$D$78, 0), MATCH($B$3, 'R8Apr'!$G$1:$BB$1, 0)+3)</f>
        <v>209</v>
      </c>
      <c r="N21" s="28" t="str">
        <f>マスタ!G54</f>
        <v>施設</v>
      </c>
      <c r="O21" s="77" t="str">
        <f>IF((IF('R8Apr'!F54="","",'R8Apr'!F54))&lt;&gt;"","(" &amp; (IF('R8Apr'!F54="","",'R8Apr'!F54)) &amp; ")", "")</f>
        <v>(令和５年10月)</v>
      </c>
      <c r="Q21" s="32"/>
    </row>
    <row r="22" spans="4:17" ht="18.75" customHeight="1" x14ac:dyDescent="0.4">
      <c r="D22" s="76" t="str">
        <f>マスタ!B55</f>
        <v>ー</v>
      </c>
      <c r="E22" s="28" t="str">
        <f>マスタ!E55</f>
        <v>脳卒中の専用病室を有する病院数・病床数（脳卒中の専用病室を有する病院の病床数）</v>
      </c>
      <c r="F22" s="21" t="str">
        <f>マスタ!F55</f>
        <v>医療施設調査</v>
      </c>
      <c r="G22" s="29" cm="1">
        <f t="array" ref="G22">INDEX('R2Oct'!$D$2:$BC$78, MATCH($E22, 'R2Oct'!$D$2:$D$78, 0), MATCH($B$3, 'R2Oct'!$G$1:$BB$1, 0)+3)</f>
        <v>1577</v>
      </c>
      <c r="H22" s="28" t="str">
        <f>マスタ!G55</f>
        <v>床</v>
      </c>
      <c r="I22" s="22" t="str">
        <f>IF((IF('R2Oct'!F55="","",'R2Oct'!F55))&lt;&gt;"","(" &amp; (IF('R2Oct'!F55="","",'R2Oct'!F55)) &amp; ")", "")</f>
        <v>(令和２年10月)</v>
      </c>
      <c r="J22" s="61" t="str" cm="1">
        <f t="array" ref="J22">INDEX('R5May'!$D$2:$BC$78, MATCH($E22, 'R5May'!$D$2:$D$78, 0), MATCH($B$3, 'R5May'!$G$1:$BB$1, 0)+3)</f>
        <v>ー</v>
      </c>
      <c r="K22" s="28" t="str">
        <f>マスタ!G55</f>
        <v>床</v>
      </c>
      <c r="L22" s="22" t="str">
        <f>IF((IF('R5May'!F55="","",'R5May'!F55))&lt;&gt;"","(" &amp; (IF('R5May'!F55="","",'R5May'!F55)) &amp; ")", "")</f>
        <v>(ー)</v>
      </c>
      <c r="M22" s="30" cm="1">
        <f t="array" ref="M22">INDEX('R8Apr'!$D$2:$BC$78, MATCH($E22, 'R8Apr'!$D$2:$D$78, 0), MATCH($B$3, 'R8Apr'!$G$1:$BB$1, 0)+3)</f>
        <v>1784</v>
      </c>
      <c r="N22" s="28" t="str">
        <f>マスタ!G55</f>
        <v>床</v>
      </c>
      <c r="O22" s="77" t="str">
        <f>IF((IF('R8Apr'!F55="","",'R8Apr'!F55))&lt;&gt;"","(" &amp; (IF('R8Apr'!F55="","",'R8Apr'!F55)) &amp; ")", "")</f>
        <v>(令和５年10月)</v>
      </c>
      <c r="Q22" s="32"/>
    </row>
    <row r="23" spans="4:17" ht="18.75" customHeight="1" x14ac:dyDescent="0.4">
      <c r="D23" s="76" t="str">
        <f>マスタ!B56</f>
        <v>ー</v>
      </c>
      <c r="E23" s="28" t="str">
        <f>マスタ!E56</f>
        <v>脳卒中の専用病室を有する病院数・病床数（脳卒中ケアユニットを有する病院数）</v>
      </c>
      <c r="F23" s="21" t="str">
        <f>マスタ!F56</f>
        <v>診療報酬施設基準の届出状況</v>
      </c>
      <c r="G23" s="29" cm="1">
        <f t="array" ref="G23">INDEX('R2Oct'!$D$2:$BC$78, MATCH($E23, 'R2Oct'!$D$2:$D$78, 0), MATCH($B$3, 'R2Oct'!$G$1:$BB$1, 0)+3)</f>
        <v>180</v>
      </c>
      <c r="H23" s="28" t="str">
        <f>マスタ!G56</f>
        <v>施設</v>
      </c>
      <c r="I23" s="22" t="str">
        <f>IF((IF('R2Oct'!F56="","",'R2Oct'!F56))&lt;&gt;"","(" &amp; (IF('R2Oct'!F56="","",'R2Oct'!F56)) &amp; ")", "")</f>
        <v>(令和２年７月)</v>
      </c>
      <c r="J23" s="29" cm="1">
        <f t="array" ref="J23">INDEX('R5May'!$D$2:$BC$78, MATCH($E23, 'R5May'!$D$2:$D$78, 0), MATCH($B$3, 'R5May'!$G$1:$BB$1, 0)+3)</f>
        <v>203</v>
      </c>
      <c r="K23" s="28" t="str">
        <f>マスタ!G56</f>
        <v>施設</v>
      </c>
      <c r="L23" s="22" t="str">
        <f>IF((IF('R5May'!F56="","",'R5May'!F56))&lt;&gt;"","(" &amp; (IF('R5May'!F56="","",'R5May'!F56)) &amp; ")", "")</f>
        <v>(令和４年７月)</v>
      </c>
      <c r="M23" s="30" cm="1">
        <f t="array" ref="M23">INDEX('R8Apr'!$D$2:$BC$78, MATCH($E23, 'R8Apr'!$D$2:$D$78, 0), MATCH($B$3, 'R8Apr'!$G$1:$BB$1, 0)+3)</f>
        <v>218</v>
      </c>
      <c r="N23" s="28" t="str">
        <f>マスタ!G56</f>
        <v>施設</v>
      </c>
      <c r="O23" s="77" t="str">
        <f>IF((IF('R8Apr'!F56="","",'R8Apr'!F56))&lt;&gt;"","(" &amp; (IF('R8Apr'!F56="","",'R8Apr'!F56)) &amp; ")", "")</f>
        <v>(令和７年８月)</v>
      </c>
      <c r="Q23" s="32"/>
    </row>
    <row r="24" spans="4:17" ht="18.75" customHeight="1" x14ac:dyDescent="0.4">
      <c r="D24" s="78" t="str">
        <f>マスタ!B57</f>
        <v>●</v>
      </c>
      <c r="E24" s="58" t="str">
        <f>マスタ!E57</f>
        <v>脳梗塞に対するt-PAによる血栓溶解療法の実施可能な医療機関数</v>
      </c>
      <c r="F24" s="59" t="str">
        <f>マスタ!F57</f>
        <v>NDB</v>
      </c>
      <c r="G24" s="62" t="str" cm="1">
        <f t="array" ref="G24">INDEX('R2Oct'!$D$2:$BC$78, MATCH($E24, 'R2Oct'!$D$2:$D$78, 0), MATCH($B$3, 'R2Oct'!$G$1:$BB$1, 0)+3)</f>
        <v>集計中</v>
      </c>
      <c r="H24" s="58" t="str">
        <f>マスタ!G57</f>
        <v>施設</v>
      </c>
      <c r="I24" s="60" t="str">
        <f>IF((IF('R2Oct'!F57="","",'R2Oct'!F57))&lt;&gt;"","(" &amp; (IF('R2Oct'!F57="","",'R2Oct'!F57)) &amp; ")", "")</f>
        <v>(令和元年)</v>
      </c>
      <c r="J24" s="62" t="str" cm="1">
        <f t="array" ref="J24">INDEX('R5May'!$D$2:$BC$78, MATCH($E24, 'R5May'!$D$2:$D$78, 0), MATCH($B$3, 'R5May'!$G$1:$BB$1, 0)+3)</f>
        <v>集計中</v>
      </c>
      <c r="K24" s="58" t="str">
        <f>マスタ!G57</f>
        <v>施設</v>
      </c>
      <c r="L24" s="60" t="str">
        <f>IF((IF('R5May'!F57="","",'R5May'!F57))&lt;&gt;"","(" &amp; (IF('R5May'!F57="","",'R5May'!F57)) &amp; ")", "")</f>
        <v>(令和４年)</v>
      </c>
      <c r="M24" s="93" t="str" cm="1">
        <f t="array" ref="M24">INDEX('R8Apr'!$D$2:$BC$78, MATCH($E24, 'R8Apr'!$D$2:$D$78, 0), MATCH($B$3, 'R8Apr'!$G$1:$BB$1, 0)+3)</f>
        <v>集計中</v>
      </c>
      <c r="N24" s="58" t="str">
        <f>マスタ!G57</f>
        <v>施設</v>
      </c>
      <c r="O24" s="79" t="str">
        <f>IF((IF('R8Apr'!F57="","",'R8Apr'!F57))&lt;&gt;"","(" &amp; (IF('R8Apr'!F57="","",'R8Apr'!F57)) &amp; ")", "")</f>
        <v>(令和６年)</v>
      </c>
      <c r="Q24" s="32"/>
    </row>
    <row r="25" spans="4:17" ht="18.75" customHeight="1" x14ac:dyDescent="0.4">
      <c r="D25" s="78" t="str">
        <f>マスタ!B58</f>
        <v>●</v>
      </c>
      <c r="E25" s="58" t="str">
        <f>マスタ!E58</f>
        <v>脳梗塞に対する血栓回収療法の実施可能な医療機関数</v>
      </c>
      <c r="F25" s="59" t="str">
        <f>マスタ!F58</f>
        <v>NDB</v>
      </c>
      <c r="G25" s="62" t="str" cm="1">
        <f t="array" ref="G25">INDEX('R2Oct'!$D$2:$BC$78, MATCH($E25, 'R2Oct'!$D$2:$D$78, 0), MATCH($B$3, 'R2Oct'!$G$1:$BB$1, 0)+3)</f>
        <v>集計中</v>
      </c>
      <c r="H25" s="58" t="str">
        <f>マスタ!G58</f>
        <v>施設</v>
      </c>
      <c r="I25" s="60" t="str">
        <f>IF((IF('R2Oct'!F58="","",'R2Oct'!F58))&lt;&gt;"","(" &amp; (IF('R2Oct'!F58="","",'R2Oct'!F58)) &amp; ")", "")</f>
        <v>(令和元年)</v>
      </c>
      <c r="J25" s="62" t="str" cm="1">
        <f t="array" ref="J25">INDEX('R5May'!$D$2:$BC$78, MATCH($E25, 'R5May'!$D$2:$D$78, 0), MATCH($B$3, 'R5May'!$G$1:$BB$1, 0)+3)</f>
        <v>集計中</v>
      </c>
      <c r="K25" s="58" t="str">
        <f>マスタ!G58</f>
        <v>施設</v>
      </c>
      <c r="L25" s="60" t="str">
        <f>IF((IF('R5May'!F58="","",'R5May'!F58))&lt;&gt;"","(" &amp; (IF('R5May'!F58="","",'R5May'!F58)) &amp; ")", "")</f>
        <v>(令和４年)</v>
      </c>
      <c r="M25" s="93" t="str" cm="1">
        <f t="array" ref="M25">INDEX('R8Apr'!$D$2:$BC$78, MATCH($E25, 'R8Apr'!$D$2:$D$78, 0), MATCH($B$3, 'R8Apr'!$G$1:$BB$1, 0)+3)</f>
        <v>集計中</v>
      </c>
      <c r="N25" s="58" t="str">
        <f>マスタ!G58</f>
        <v>施設</v>
      </c>
      <c r="O25" s="79" t="str">
        <f>IF((IF('R8Apr'!F58="","",'R8Apr'!F58))&lt;&gt;"","(" &amp; (IF('R8Apr'!F58="","",'R8Apr'!F58)) &amp; ")", "")</f>
        <v>(令和６年)</v>
      </c>
      <c r="Q25" s="32"/>
    </row>
    <row r="26" spans="4:17" ht="18.75" customHeight="1" x14ac:dyDescent="0.4">
      <c r="D26" s="76" t="str">
        <f>マスタ!B59</f>
        <v>ー</v>
      </c>
      <c r="E26" s="28" t="str">
        <f>マスタ!E59</f>
        <v>脳卒中の相談窓口を設置している急性期脳卒中診療が常時可能な医療機関数</v>
      </c>
      <c r="F26" s="21" t="str">
        <f>マスタ!F59</f>
        <v>日本脳卒中学会</v>
      </c>
      <c r="G26" s="61" t="str" cm="1">
        <f t="array" ref="G26">INDEX('R2Oct'!$D$2:$BC$78, MATCH($E26, 'R2Oct'!$D$2:$D$78, 0), MATCH($B$3, 'R2Oct'!$G$1:$BB$1, 0)+3)</f>
        <v>ー</v>
      </c>
      <c r="H26" s="28" t="str">
        <f>マスタ!G59</f>
        <v>施設</v>
      </c>
      <c r="I26" s="22" t="str">
        <f>IF((IF('R2Oct'!F59="","",'R2Oct'!F59))&lt;&gt;"","(" &amp; (IF('R2Oct'!F59="","",'R2Oct'!F59)) &amp; ")", "")</f>
        <v>(ー)</v>
      </c>
      <c r="J26" s="29" cm="1">
        <f t="array" ref="J26">INDEX('R5May'!$D$2:$BC$78, MATCH($E26, 'R5May'!$D$2:$D$78, 0), MATCH($B$3, 'R5May'!$G$1:$BB$1, 0)+3)</f>
        <v>251</v>
      </c>
      <c r="K26" s="28" t="str">
        <f>マスタ!G59</f>
        <v>施設</v>
      </c>
      <c r="L26" s="22" t="str">
        <f>IF((IF('R5May'!F59="","",'R5May'!F59))&lt;&gt;"","(" &amp; (IF('R5May'!F59="","",'R5May'!F59)) &amp; ")", "")</f>
        <v>(令和４年５月)</v>
      </c>
      <c r="M26" s="30" cm="1">
        <f t="array" ref="M26">INDEX('R8Apr'!$D$2:$BC$78, MATCH($E26, 'R8Apr'!$D$2:$D$78, 0), MATCH($B$3, 'R8Apr'!$G$1:$BB$1, 0)+3)</f>
        <v>553</v>
      </c>
      <c r="N26" s="28" t="str">
        <f>マスタ!G59</f>
        <v>施設</v>
      </c>
      <c r="O26" s="77" t="str">
        <f>IF((IF('R8Apr'!F59="","",'R8Apr'!F59))&lt;&gt;"","(" &amp; (IF('R8Apr'!F59="","",'R8Apr'!F59)) &amp; ")", "")</f>
        <v>(令和７年５月)</v>
      </c>
    </row>
    <row r="27" spans="4:17" ht="18.75" customHeight="1" x14ac:dyDescent="0.4">
      <c r="D27" s="76" t="str">
        <f>マスタ!B60</f>
        <v>ー</v>
      </c>
      <c r="E27" s="28" t="str">
        <f>マスタ!E60</f>
        <v>理学療法士、作業療法士、言語聴覚士のそれぞれの人数（理学療法士の人数）</v>
      </c>
      <c r="F27" s="21" t="str">
        <f>マスタ!F60</f>
        <v>医療施設調査</v>
      </c>
      <c r="G27" s="56" cm="1">
        <f t="array" ref="G27">INDEX('R2Oct'!$D$2:$BC$78, MATCH($E27, 'R2Oct'!$D$2:$D$78, 0), MATCH($B$3, 'R2Oct'!$G$1:$BB$1, 0)+3)</f>
        <v>100964.5</v>
      </c>
      <c r="H27" s="28" t="str">
        <f>マスタ!G60</f>
        <v>人</v>
      </c>
      <c r="I27" s="22" t="str">
        <f>IF((IF('R2Oct'!F60="","",'R2Oct'!F60))&lt;&gt;"","(" &amp; (IF('R2Oct'!F60="","",'R2Oct'!F60)) &amp; ")", "")</f>
        <v>(令和２年10月)</v>
      </c>
      <c r="J27" s="61" t="str" cm="1">
        <f t="array" ref="J27">INDEX('R5May'!$D$2:$BC$78, MATCH($E27, 'R5May'!$D$2:$D$78, 0), MATCH($B$3, 'R5May'!$G$1:$BB$1, 0)+3)</f>
        <v>ー</v>
      </c>
      <c r="K27" s="28" t="str">
        <f>マスタ!G60</f>
        <v>人</v>
      </c>
      <c r="L27" s="22" t="str">
        <f>IF((IF('R5May'!F60="","",'R5May'!F60))&lt;&gt;"","(" &amp; (IF('R5May'!F60="","",'R5May'!F60)) &amp; ")", "")</f>
        <v>(ー)</v>
      </c>
      <c r="M27" s="57" cm="1">
        <f t="array" ref="M27">INDEX('R8Apr'!$D$2:$BC$78, MATCH($E27, 'R8Apr'!$D$2:$D$78, 0), MATCH($B$3, 'R8Apr'!$G$1:$BB$1, 0)+3)</f>
        <v>107839.3</v>
      </c>
      <c r="N27" s="28" t="str">
        <f>マスタ!G60</f>
        <v>人</v>
      </c>
      <c r="O27" s="77" t="str">
        <f>IF((IF('R8Apr'!F60="","",'R8Apr'!F60))&lt;&gt;"","(" &amp; (IF('R8Apr'!F60="","",'R8Apr'!F60)) &amp; ")", "")</f>
        <v>(令和５年10月)</v>
      </c>
    </row>
    <row r="28" spans="4:17" ht="18.75" customHeight="1" x14ac:dyDescent="0.4">
      <c r="D28" s="76" t="str">
        <f>マスタ!B61</f>
        <v>ー</v>
      </c>
      <c r="E28" s="28" t="str">
        <f>マスタ!E61</f>
        <v>理学療法士、作業療法士、言語聴覚士のそれぞれの人数（作業療法士の人数）</v>
      </c>
      <c r="F28" s="21" t="str">
        <f>マスタ!F61</f>
        <v>医療施設調査</v>
      </c>
      <c r="G28" s="56" cm="1">
        <f t="array" ref="G28">INDEX('R2Oct'!$D$2:$BC$78, MATCH($E28, 'R2Oct'!$D$2:$D$78, 0), MATCH($B$3, 'R2Oct'!$G$1:$BB$1, 0)+3)</f>
        <v>51055.7</v>
      </c>
      <c r="H28" s="28" t="str">
        <f>マスタ!G61</f>
        <v>人</v>
      </c>
      <c r="I28" s="22" t="str">
        <f>IF((IF('R2Oct'!F61="","",'R2Oct'!F61))&lt;&gt;"","(" &amp; (IF('R2Oct'!F61="","",'R2Oct'!F61)) &amp; ")", "")</f>
        <v>(令和２年10月)</v>
      </c>
      <c r="J28" s="61" t="str" cm="1">
        <f t="array" ref="J28">INDEX('R5May'!$D$2:$BC$78, MATCH($E28, 'R5May'!$D$2:$D$78, 0), MATCH($B$3, 'R5May'!$G$1:$BB$1, 0)+3)</f>
        <v>ー</v>
      </c>
      <c r="K28" s="28" t="str">
        <f>マスタ!G61</f>
        <v>人</v>
      </c>
      <c r="L28" s="22" t="str">
        <f>IF((IF('R5May'!F61="","",'R5May'!F61))&lt;&gt;"","(" &amp; (IF('R5May'!F61="","",'R5May'!F61)) &amp; ")", "")</f>
        <v>(ー)</v>
      </c>
      <c r="M28" s="57" cm="1">
        <f t="array" ref="M28">INDEX('R8Apr'!$D$2:$BC$78, MATCH($E28, 'R8Apr'!$D$2:$D$78, 0), MATCH($B$3, 'R8Apr'!$G$1:$BB$1, 0)+3)</f>
        <v>53604.800000000003</v>
      </c>
      <c r="N28" s="28" t="str">
        <f>マスタ!G61</f>
        <v>人</v>
      </c>
      <c r="O28" s="77" t="str">
        <f>IF((IF('R8Apr'!F61="","",'R8Apr'!F61))&lt;&gt;"","(" &amp; (IF('R8Apr'!F61="","",'R8Apr'!F61)) &amp; ")", "")</f>
        <v>(令和５年10月)</v>
      </c>
    </row>
    <row r="29" spans="4:17" ht="18.75" customHeight="1" x14ac:dyDescent="0.4">
      <c r="D29" s="76" t="str">
        <f>マスタ!B62</f>
        <v>ー</v>
      </c>
      <c r="E29" s="28" t="str">
        <f>マスタ!E62</f>
        <v>理学療法士、作業療法士、言語聴覚士のそれぞれの人数（言語聴覚士の人数）</v>
      </c>
      <c r="F29" s="21" t="str">
        <f>マスタ!F62</f>
        <v>医療施設調査</v>
      </c>
      <c r="G29" s="56" cm="1">
        <f t="array" ref="G29">INDEX('R2Oct'!$D$2:$BC$78, MATCH($E29, 'R2Oct'!$D$2:$D$78, 0), MATCH($B$3, 'R2Oct'!$G$1:$BB$1, 0)+3)</f>
        <v>17905.400000000001</v>
      </c>
      <c r="H29" s="28" t="str">
        <f>マスタ!G62</f>
        <v>人</v>
      </c>
      <c r="I29" s="22" t="str">
        <f>IF((IF('R2Oct'!F62="","",'R2Oct'!F62))&lt;&gt;"","(" &amp; (IF('R2Oct'!F62="","",'R2Oct'!F62)) &amp; ")", "")</f>
        <v>(令和２年10月)</v>
      </c>
      <c r="J29" s="61" t="str" cm="1">
        <f t="array" ref="J29">INDEX('R5May'!$D$2:$BC$78, MATCH($E29, 'R5May'!$D$2:$D$78, 0), MATCH($B$3, 'R5May'!$G$1:$BB$1, 0)+3)</f>
        <v>ー</v>
      </c>
      <c r="K29" s="28" t="str">
        <f>マスタ!G62</f>
        <v>人</v>
      </c>
      <c r="L29" s="22" t="str">
        <f>IF((IF('R5May'!F62="","",'R5May'!F62))&lt;&gt;"","(" &amp; (IF('R5May'!F62="","",'R5May'!F62)) &amp; ")", "")</f>
        <v>(ー)</v>
      </c>
      <c r="M29" s="57" cm="1">
        <f t="array" ref="M29">INDEX('R8Apr'!$D$2:$BC$78, MATCH($E29, 'R8Apr'!$D$2:$D$78, 0), MATCH($B$3, 'R8Apr'!$G$1:$BB$1, 0)+3)</f>
        <v>18805.400000000001</v>
      </c>
      <c r="N29" s="28" t="str">
        <f>マスタ!G62</f>
        <v>人</v>
      </c>
      <c r="O29" s="77" t="str">
        <f>IF((IF('R8Apr'!F62="","",'R8Apr'!F62))&lt;&gt;"","(" &amp; (IF('R8Apr'!F62="","",'R8Apr'!F62)) &amp; ")", "")</f>
        <v>(令和５年10月)</v>
      </c>
    </row>
    <row r="30" spans="4:17" ht="18.75" customHeight="1" x14ac:dyDescent="0.4">
      <c r="D30" s="76" t="str">
        <f>マスタ!B63</f>
        <v>ー</v>
      </c>
      <c r="E30" s="28" t="str">
        <f>マスタ!E63</f>
        <v>リハビリテーション科医師数</v>
      </c>
      <c r="F30" s="21" t="str">
        <f>マスタ!F63</f>
        <v>医師・歯科医師・薬剤師統計</v>
      </c>
      <c r="G30" s="29" cm="1">
        <f t="array" ref="G30">INDEX('R2Oct'!$D$2:$BC$78, MATCH($E30, 'R2Oct'!$D$2:$D$78, 0), MATCH($B$3, 'R2Oct'!$G$1:$BB$1, 0)+3)</f>
        <v>2705</v>
      </c>
      <c r="H30" s="28" t="str">
        <f>マスタ!G63</f>
        <v>人</v>
      </c>
      <c r="I30" s="22" t="str">
        <f>IF((IF('R2Oct'!F63="","",'R2Oct'!F63))&lt;&gt;"","(" &amp; (IF('R2Oct'!F63="","",'R2Oct'!F63)) &amp; ")", "")</f>
        <v>(平成30年)</v>
      </c>
      <c r="J30" s="29" cm="1">
        <f t="array" ref="J30">INDEX('R5May'!$D$2:$BC$78, MATCH($E30, 'R5May'!$D$2:$D$78, 0), MATCH($B$3, 'R5May'!$G$1:$BB$1, 0)+3)</f>
        <v>3082</v>
      </c>
      <c r="K30" s="28" t="str">
        <f>マスタ!G63</f>
        <v>人</v>
      </c>
      <c r="L30" s="22" t="str">
        <f>IF((IF('R5May'!F63="","",'R5May'!F63))&lt;&gt;"","(" &amp; (IF('R5May'!F63="","",'R5May'!F63)) &amp; ")", "")</f>
        <v>(令和４年)</v>
      </c>
      <c r="M30" s="30" cm="1">
        <f t="array" ref="M30">INDEX('R8Apr'!$D$2:$BC$78, MATCH($E30, 'R8Apr'!$D$2:$D$78, 0), MATCH($B$3, 'R8Apr'!$G$1:$BB$1, 0)+3)</f>
        <v>3214</v>
      </c>
      <c r="N30" s="28" t="str">
        <f>マスタ!G63</f>
        <v>人</v>
      </c>
      <c r="O30" s="77" t="str">
        <f>IF((IF('R8Apr'!F63="","",'R8Apr'!F63))&lt;&gt;"","(" &amp; (IF('R8Apr'!F63="","",'R8Apr'!F63)) &amp; ")", "")</f>
        <v>(令和６年)</v>
      </c>
    </row>
    <row r="31" spans="4:17" ht="18.75" customHeight="1" x14ac:dyDescent="0.4">
      <c r="D31" s="76" t="str">
        <f>マスタ!B64</f>
        <v>●</v>
      </c>
      <c r="E31" s="28" t="str">
        <f>マスタ!E64</f>
        <v>脳卒中リハビリテーションが実施可能な医療機関数（脳血管疾患等リハビリテーション料（Ⅰ）の算定のある施設数）</v>
      </c>
      <c r="F31" s="21" t="str">
        <f>マスタ!F64</f>
        <v>NDB</v>
      </c>
      <c r="G31" s="62" t="str" cm="1">
        <f t="array" ref="G31">INDEX('R2Oct'!$D$2:$BC$78, MATCH($E31, 'R2Oct'!$D$2:$D$78, 0), MATCH($B$3, 'R2Oct'!$G$1:$BB$1, 0)+3)</f>
        <v>集計中</v>
      </c>
      <c r="H31" s="58" t="str">
        <f>マスタ!G64</f>
        <v>施設</v>
      </c>
      <c r="I31" s="60" t="str">
        <f>IF((IF('R2Oct'!F64="","",'R2Oct'!F64))&lt;&gt;"","(" &amp; (IF('R2Oct'!F64="","",'R2Oct'!F64)) &amp; ")", "")</f>
        <v>(令和元年)</v>
      </c>
      <c r="J31" s="61" cm="1">
        <f t="array" ref="J31">INDEX('R5May'!$D$2:$BC$78, MATCH($E31, 'R5May'!$D$2:$D$78, 0), MATCH($B$3, 'R5May'!$G$1:$BB$1, 0)+3)</f>
        <v>3165</v>
      </c>
      <c r="K31" s="28" t="str">
        <f>マスタ!G64</f>
        <v>施設</v>
      </c>
      <c r="L31" s="22" t="str">
        <f>IF((IF('R5May'!F64="","",'R5May'!F64))&lt;&gt;"","(" &amp; (IF('R5May'!F64="","",'R5May'!F64)) &amp; ")", "")</f>
        <v>(令和４年)</v>
      </c>
      <c r="M31" s="93" t="str" cm="1">
        <f t="array" ref="M31">INDEX('R8Apr'!$D$2:$BC$78, MATCH($E31, 'R8Apr'!$D$2:$D$78, 0), MATCH($B$3, 'R8Apr'!$G$1:$BB$1, 0)+3)</f>
        <v>集計中</v>
      </c>
      <c r="N31" s="58" t="str">
        <f>マスタ!G64</f>
        <v>施設</v>
      </c>
      <c r="O31" s="79" t="str">
        <f>IF((IF('R8Apr'!F64="","",'R8Apr'!F64))&lt;&gt;"","(" &amp; (IF('R8Apr'!F64="","",'R8Apr'!F64)) &amp; ")", "")</f>
        <v>(令和６年)</v>
      </c>
    </row>
    <row r="32" spans="4:17" ht="18.75" customHeight="1" x14ac:dyDescent="0.4">
      <c r="D32" s="76" t="str">
        <f>マスタ!B65</f>
        <v>●</v>
      </c>
      <c r="E32" s="28" t="str">
        <f>マスタ!E65</f>
        <v>脳卒中リハビリテーションが実施可能な医療機関数（脳血管疾患等リハビリテーション料（Ⅱ）の算定のある施設数）</v>
      </c>
      <c r="F32" s="21" t="str">
        <f>マスタ!F65</f>
        <v>NDB</v>
      </c>
      <c r="G32" s="62" t="str" cm="1">
        <f t="array" ref="G32">INDEX('R2Oct'!$D$2:$BC$78, MATCH($E32, 'R2Oct'!$D$2:$D$78, 0), MATCH($B$3, 'R2Oct'!$G$1:$BB$1, 0)+3)</f>
        <v>集計中</v>
      </c>
      <c r="H32" s="58" t="str">
        <f>マスタ!G65</f>
        <v>施設</v>
      </c>
      <c r="I32" s="60" t="str">
        <f>IF((IF('R2Oct'!F65="","",'R2Oct'!F65))&lt;&gt;"","(" &amp; (IF('R2Oct'!F65="","",'R2Oct'!F65)) &amp; ")", "")</f>
        <v>(令和元年)</v>
      </c>
      <c r="J32" s="61" cm="1">
        <f t="array" ref="J32">INDEX('R5May'!$D$2:$BC$78, MATCH($E32, 'R5May'!$D$2:$D$78, 0), MATCH($B$3, 'R5May'!$G$1:$BB$1, 0)+3)</f>
        <v>2002</v>
      </c>
      <c r="K32" s="28" t="str">
        <f>マスタ!G65</f>
        <v>施設</v>
      </c>
      <c r="L32" s="22" t="str">
        <f>IF((IF('R5May'!F65="","",'R5May'!F65))&lt;&gt;"","(" &amp; (IF('R5May'!F65="","",'R5May'!F65)) &amp; ")", "")</f>
        <v>(令和４年)</v>
      </c>
      <c r="M32" s="93" t="str" cm="1">
        <f t="array" ref="M32">INDEX('R8Apr'!$D$2:$BC$78, MATCH($E32, 'R8Apr'!$D$2:$D$78, 0), MATCH($B$3, 'R8Apr'!$G$1:$BB$1, 0)+3)</f>
        <v>集計中</v>
      </c>
      <c r="N32" s="58" t="str">
        <f>マスタ!G65</f>
        <v>施設</v>
      </c>
      <c r="O32" s="79" t="str">
        <f>IF((IF('R8Apr'!F65="","",'R8Apr'!F65))&lt;&gt;"","(" &amp; (IF('R8Apr'!F65="","",'R8Apr'!F65)) &amp; ")", "")</f>
        <v>(令和６年)</v>
      </c>
      <c r="Q32" s="32"/>
    </row>
    <row r="33" spans="2:17" ht="18.75" customHeight="1" x14ac:dyDescent="0.4">
      <c r="D33" s="76" t="str">
        <f>マスタ!B66</f>
        <v>●</v>
      </c>
      <c r="E33" s="28" t="str">
        <f>マスタ!E66</f>
        <v>脳卒中リハビリテーションが実施可能な医療機関数（脳血管疾患等リハビリテーション料（Ⅲ）の算定のある施設数）</v>
      </c>
      <c r="F33" s="21" t="str">
        <f>マスタ!F66</f>
        <v>NDB</v>
      </c>
      <c r="G33" s="62" t="str" cm="1">
        <f t="array" ref="G33">INDEX('R2Oct'!$D$2:$BC$78, MATCH($E33, 'R2Oct'!$D$2:$D$78, 0), MATCH($B$3, 'R2Oct'!$G$1:$BB$1, 0)+3)</f>
        <v>集計中</v>
      </c>
      <c r="H33" s="58" t="str">
        <f>マスタ!G66</f>
        <v>施設</v>
      </c>
      <c r="I33" s="60" t="str">
        <f>IF((IF('R2Oct'!F66="","",'R2Oct'!F66))&lt;&gt;"","(" &amp; (IF('R2Oct'!F66="","",'R2Oct'!F66)) &amp; ")", "")</f>
        <v>(令和元年)</v>
      </c>
      <c r="J33" s="61" cm="1">
        <f t="array" ref="J33">INDEX('R5May'!$D$2:$BC$78, MATCH($E33, 'R5May'!$D$2:$D$78, 0), MATCH($B$3, 'R5May'!$G$1:$BB$1, 0)+3)</f>
        <v>1653</v>
      </c>
      <c r="K33" s="28" t="str">
        <f>マスタ!G66</f>
        <v>施設</v>
      </c>
      <c r="L33" s="22" t="str">
        <f>IF((IF('R5May'!F66="","",'R5May'!F66))&lt;&gt;"","(" &amp; (IF('R5May'!F66="","",'R5May'!F66)) &amp; ")", "")</f>
        <v>(令和４年)</v>
      </c>
      <c r="M33" s="93" t="str" cm="1">
        <f t="array" ref="M33">INDEX('R8Apr'!$D$2:$BC$78, MATCH($E33, 'R8Apr'!$D$2:$D$78, 0), MATCH($B$3, 'R8Apr'!$G$1:$BB$1, 0)+3)</f>
        <v>集計中</v>
      </c>
      <c r="N33" s="58" t="str">
        <f>マスタ!G66</f>
        <v>施設</v>
      </c>
      <c r="O33" s="79" t="str">
        <f>IF((IF('R8Apr'!F66="","",'R8Apr'!F66))&lt;&gt;"","(" &amp; (IF('R8Apr'!F66="","",'R8Apr'!F66)) &amp; ")", "")</f>
        <v>(令和６年)</v>
      </c>
      <c r="Q33" s="32"/>
    </row>
    <row r="34" spans="2:17" ht="18.75" customHeight="1" x14ac:dyDescent="0.4">
      <c r="D34" s="78" t="str">
        <f>マスタ!B67</f>
        <v>●</v>
      </c>
      <c r="E34" s="58" t="str">
        <f>マスタ!E67</f>
        <v>脳梗塞に対するt-PAによる血栓溶解療法の実施件数</v>
      </c>
      <c r="F34" s="59" t="str">
        <f>マスタ!F67</f>
        <v>NDB</v>
      </c>
      <c r="G34" s="62" t="str" cm="1">
        <f t="array" ref="G34">INDEX('R2Oct'!$D$2:$BC$78, MATCH($E34, 'R2Oct'!$D$2:$D$78, 0), MATCH($B$3, 'R2Oct'!$G$1:$BB$1, 0)+3)</f>
        <v>集計中</v>
      </c>
      <c r="H34" s="58" t="str">
        <f>マスタ!G67</f>
        <v>件</v>
      </c>
      <c r="I34" s="60" t="str">
        <f>IF((IF('R2Oct'!F67="","",'R2Oct'!F67))&lt;&gt;"","(" &amp; (IF('R2Oct'!F67="","",'R2Oct'!F67)) &amp; ")", "")</f>
        <v>(令和元年)</v>
      </c>
      <c r="J34" s="62" t="str" cm="1">
        <f t="array" ref="J34">INDEX('R5May'!$D$2:$BC$78, MATCH($E34, 'R5May'!$D$2:$D$78, 0), MATCH($B$3, 'R5May'!$G$1:$BB$1, 0)+3)</f>
        <v>集計中</v>
      </c>
      <c r="K34" s="58" t="str">
        <f>マスタ!G67</f>
        <v>件</v>
      </c>
      <c r="L34" s="60" t="str">
        <f>IF((IF('R5May'!F67="","",'R5May'!F67))&lt;&gt;"","(" &amp; (IF('R5May'!F67="","",'R5May'!F67)) &amp; ")", "")</f>
        <v>(令和４年)</v>
      </c>
      <c r="M34" s="93" t="str" cm="1">
        <f t="array" ref="M34">INDEX('R8Apr'!$D$2:$BC$78, MATCH($E34, 'R8Apr'!$D$2:$D$78, 0), MATCH($B$3, 'R8Apr'!$G$1:$BB$1, 0)+3)</f>
        <v>集計中</v>
      </c>
      <c r="N34" s="58" t="str">
        <f>マスタ!G67</f>
        <v>件</v>
      </c>
      <c r="O34" s="79" t="str">
        <f>IF((IF('R8Apr'!F67="","",'R8Apr'!F67))&lt;&gt;"","(" &amp; (IF('R8Apr'!F67="","",'R8Apr'!F67)) &amp; ")", "")</f>
        <v>(令和６年)</v>
      </c>
      <c r="Q34" s="32"/>
    </row>
    <row r="35" spans="2:17" ht="18.75" customHeight="1" x14ac:dyDescent="0.4">
      <c r="D35" s="78" t="str">
        <f>マスタ!B68</f>
        <v>●</v>
      </c>
      <c r="E35" s="58" t="str">
        <f>マスタ!E68</f>
        <v>脳梗塞に対する血栓回収療法の実施件数</v>
      </c>
      <c r="F35" s="59" t="str">
        <f>マスタ!F68</f>
        <v>NDB</v>
      </c>
      <c r="G35" s="62" t="str" cm="1">
        <f t="array" ref="G35">INDEX('R2Oct'!$D$2:$BC$78, MATCH($E35, 'R2Oct'!$D$2:$D$78, 0), MATCH($B$3, 'R2Oct'!$G$1:$BB$1, 0)+3)</f>
        <v>集計中</v>
      </c>
      <c r="H35" s="58" t="str">
        <f>マスタ!G68</f>
        <v>件</v>
      </c>
      <c r="I35" s="60" t="str">
        <f>IF((IF('R2Oct'!F68="","",'R2Oct'!F68))&lt;&gt;"","(" &amp; (IF('R2Oct'!F68="","",'R2Oct'!F68)) &amp; ")", "")</f>
        <v>(令和元年)</v>
      </c>
      <c r="J35" s="62" t="str" cm="1">
        <f t="array" ref="J35">INDEX('R5May'!$D$2:$BC$78, MATCH($E35, 'R5May'!$D$2:$D$78, 0), MATCH($B$3, 'R5May'!$G$1:$BB$1, 0)+3)</f>
        <v>集計中</v>
      </c>
      <c r="K35" s="58" t="str">
        <f>マスタ!G68</f>
        <v>件</v>
      </c>
      <c r="L35" s="60" t="str">
        <f>IF((IF('R5May'!F68="","",'R5May'!F68))&lt;&gt;"","(" &amp; (IF('R5May'!F68="","",'R5May'!F68)) &amp; ")", "")</f>
        <v>(令和４年)</v>
      </c>
      <c r="M35" s="93" t="str" cm="1">
        <f t="array" ref="M35">INDEX('R8Apr'!$D$2:$BC$78, MATCH($E35, 'R8Apr'!$D$2:$D$78, 0), MATCH($B$3, 'R8Apr'!$G$1:$BB$1, 0)+3)</f>
        <v>集計中</v>
      </c>
      <c r="N35" s="58" t="str">
        <f>マスタ!G68</f>
        <v>件</v>
      </c>
      <c r="O35" s="79" t="str">
        <f>IF((IF('R8Apr'!F68="","",'R8Apr'!F68))&lt;&gt;"","(" &amp; (IF('R8Apr'!F68="","",'R8Apr'!F68)) &amp; ")", "")</f>
        <v>(令和６年)</v>
      </c>
      <c r="Q35" s="32"/>
    </row>
    <row r="36" spans="2:17" ht="18.75" customHeight="1" x14ac:dyDescent="0.4">
      <c r="D36" s="78" t="str">
        <f>マスタ!B69</f>
        <v>ー</v>
      </c>
      <c r="E36" s="58" t="str">
        <f>マスタ!E69</f>
        <v>くも膜下出血に対する脳動脈瘤クリッピング術の実施件数</v>
      </c>
      <c r="F36" s="59" t="str">
        <f>マスタ!F69</f>
        <v>NDB</v>
      </c>
      <c r="G36" s="62" t="str" cm="1">
        <f t="array" ref="G36">INDEX('R2Oct'!$D$2:$BC$78, MATCH($E36, 'R2Oct'!$D$2:$D$78, 0), MATCH($B$3, 'R2Oct'!$G$1:$BB$1, 0)+3)</f>
        <v>集計中</v>
      </c>
      <c r="H36" s="58" t="str">
        <f>マスタ!G69</f>
        <v>件</v>
      </c>
      <c r="I36" s="60" t="str">
        <f>IF((IF('R2Oct'!F69="","",'R2Oct'!F69))&lt;&gt;"","(" &amp; (IF('R2Oct'!F69="","",'R2Oct'!F69)) &amp; ")", "")</f>
        <v>(令和元年)</v>
      </c>
      <c r="J36" s="62" t="str" cm="1">
        <f t="array" ref="J36">INDEX('R5May'!$D$2:$BC$78, MATCH($E36, 'R5May'!$D$2:$D$78, 0), MATCH($B$3, 'R5May'!$G$1:$BB$1, 0)+3)</f>
        <v>集計中</v>
      </c>
      <c r="K36" s="58" t="str">
        <f>マスタ!G69</f>
        <v>件</v>
      </c>
      <c r="L36" s="60" t="str">
        <f>IF((IF('R5May'!F69="","",'R5May'!F69))&lt;&gt;"","(" &amp; (IF('R5May'!F69="","",'R5May'!F69)) &amp; ")", "")</f>
        <v>(令和４年)</v>
      </c>
      <c r="M36" s="93" t="str" cm="1">
        <f t="array" ref="M36">INDEX('R8Apr'!$D$2:$BC$78, MATCH($E36, 'R8Apr'!$D$2:$D$78, 0), MATCH($B$3, 'R8Apr'!$G$1:$BB$1, 0)+3)</f>
        <v>集計中</v>
      </c>
      <c r="N36" s="58" t="str">
        <f>マスタ!G69</f>
        <v>件</v>
      </c>
      <c r="O36" s="79" t="str">
        <f>IF((IF('R8Apr'!F69="","",'R8Apr'!F69))&lt;&gt;"","(" &amp; (IF('R8Apr'!F69="","",'R8Apr'!F69)) &amp; ")", "")</f>
        <v>(令和６年)</v>
      </c>
    </row>
    <row r="37" spans="2:17" ht="18.75" customHeight="1" x14ac:dyDescent="0.4">
      <c r="D37" s="78" t="str">
        <f>マスタ!B70</f>
        <v>ー</v>
      </c>
      <c r="E37" s="58" t="str">
        <f>マスタ!E70</f>
        <v>くも膜下出血に対する脳動脈瘤コイル塞栓術の実施件数</v>
      </c>
      <c r="F37" s="59" t="str">
        <f>マスタ!F70</f>
        <v>NDB</v>
      </c>
      <c r="G37" s="62" t="str" cm="1">
        <f t="array" ref="G37">INDEX('R2Oct'!$D$2:$BC$78, MATCH($E37, 'R2Oct'!$D$2:$D$78, 0), MATCH($B$3, 'R2Oct'!$G$1:$BB$1, 0)+3)</f>
        <v>集計中</v>
      </c>
      <c r="H37" s="58" t="str">
        <f>マスタ!G70</f>
        <v>件</v>
      </c>
      <c r="I37" s="60" t="str">
        <f>IF((IF('R2Oct'!F70="","",'R2Oct'!F70))&lt;&gt;"","(" &amp; (IF('R2Oct'!F70="","",'R2Oct'!F70)) &amp; ")", "")</f>
        <v>(令和元年)</v>
      </c>
      <c r="J37" s="62" t="str" cm="1">
        <f t="array" ref="J37">INDEX('R5May'!$D$2:$BC$78, MATCH($E37, 'R5May'!$D$2:$D$78, 0), MATCH($B$3, 'R5May'!$G$1:$BB$1, 0)+3)</f>
        <v>集計中</v>
      </c>
      <c r="K37" s="58" t="str">
        <f>マスタ!G70</f>
        <v>件</v>
      </c>
      <c r="L37" s="60" t="str">
        <f>IF((IF('R5May'!F70="","",'R5May'!F70))&lt;&gt;"","(" &amp; (IF('R5May'!F70="","",'R5May'!F70)) &amp; ")", "")</f>
        <v>(令和４年)</v>
      </c>
      <c r="M37" s="93" t="str" cm="1">
        <f t="array" ref="M37">INDEX('R8Apr'!$D$2:$BC$78, MATCH($E37, 'R8Apr'!$D$2:$D$78, 0), MATCH($B$3, 'R8Apr'!$G$1:$BB$1, 0)+3)</f>
        <v>集計中</v>
      </c>
      <c r="N37" s="58" t="str">
        <f>マスタ!G70</f>
        <v>件</v>
      </c>
      <c r="O37" s="79" t="str">
        <f>IF((IF('R8Apr'!F70="","",'R8Apr'!F70))&lt;&gt;"","(" &amp; (IF('R8Apr'!F70="","",'R8Apr'!F70)) &amp; ")", "")</f>
        <v>(令和６年)</v>
      </c>
    </row>
    <row r="38" spans="2:17" ht="18.75" customHeight="1" x14ac:dyDescent="0.4">
      <c r="D38" s="76" t="str">
        <f>マスタ!B71</f>
        <v>●</v>
      </c>
      <c r="E38" s="28" t="str">
        <f>マスタ!E71</f>
        <v>脳卒中患者に対するリハビリテーションの実施件数</v>
      </c>
      <c r="F38" s="21" t="str">
        <f>マスタ!F71</f>
        <v>NDB</v>
      </c>
      <c r="G38" s="61" t="str" cm="1">
        <f t="array" ref="G38">INDEX('R2Oct'!$D$2:$BC$78, MATCH($E38, 'R2Oct'!$D$2:$D$78, 0), MATCH($B$3, 'R2Oct'!$G$1:$BB$1, 0)+3)</f>
        <v>集計中</v>
      </c>
      <c r="H38" s="28" t="str">
        <f>マスタ!G71</f>
        <v>件</v>
      </c>
      <c r="I38" s="22" t="str">
        <f>IF((IF('R2Oct'!F71="","",'R2Oct'!F71))&lt;&gt;"","(" &amp; (IF('R2Oct'!F71="","",'R2Oct'!F71)) &amp; ")", "")</f>
        <v>(令和元年)</v>
      </c>
      <c r="J38" s="61" cm="1">
        <f t="array" ref="J38">INDEX('R5May'!$D$2:$BC$78, MATCH($E38, 'R5May'!$D$2:$D$78, 0), MATCH($B$3, 'R5May'!$G$1:$BB$1, 0)+3)</f>
        <v>51019478</v>
      </c>
      <c r="K38" s="28" t="str">
        <f>マスタ!G71</f>
        <v>件</v>
      </c>
      <c r="L38" s="22" t="str">
        <f>IF((IF('R5May'!F71="","",'R5May'!F71))&lt;&gt;"","(" &amp; (IF('R5May'!F71="","",'R5May'!F71)) &amp; ")", "")</f>
        <v>(令和４年)</v>
      </c>
      <c r="M38" s="93" t="str" cm="1">
        <f t="array" ref="M38">INDEX('R8Apr'!$D$2:$BC$78, MATCH($E38, 'R8Apr'!$D$2:$D$78, 0), MATCH($B$3, 'R8Apr'!$G$1:$BB$1, 0)+3)</f>
        <v>集計中</v>
      </c>
      <c r="N38" s="58" t="str">
        <f>マスタ!G71</f>
        <v>件</v>
      </c>
      <c r="O38" s="79" t="str">
        <f>IF((IF('R8Apr'!F71="","",'R8Apr'!F71))&lt;&gt;"","(" &amp; (IF('R8Apr'!F71="","",'R8Apr'!F71)) &amp; ")", "")</f>
        <v>(令和６年)</v>
      </c>
    </row>
    <row r="39" spans="2:17" ht="18.75" customHeight="1" x14ac:dyDescent="0.4">
      <c r="D39" s="78" t="str">
        <f>マスタ!B72</f>
        <v>ー</v>
      </c>
      <c r="E39" s="58" t="str">
        <f>マスタ!E72</f>
        <v>脳卒中患者における地域連携計画作成等の実施件数</v>
      </c>
      <c r="F39" s="59" t="str">
        <f>マスタ!F72</f>
        <v>NDB</v>
      </c>
      <c r="G39" s="62" t="str" cm="1">
        <f t="array" ref="G39">INDEX('R2Oct'!$D$2:$BC$78, MATCH($E39, 'R2Oct'!$D$2:$D$78, 0), MATCH($B$3, 'R2Oct'!$G$1:$BB$1, 0)+3)</f>
        <v>集計中</v>
      </c>
      <c r="H39" s="58" t="str">
        <f>マスタ!G72</f>
        <v>件</v>
      </c>
      <c r="I39" s="60" t="str">
        <f>IF((IF('R2Oct'!F72="","",'R2Oct'!F72))&lt;&gt;"","(" &amp; (IF('R2Oct'!F72="","",'R2Oct'!F72)) &amp; ")", "")</f>
        <v>(令和元年)</v>
      </c>
      <c r="J39" s="62" t="str" cm="1">
        <f t="array" ref="J39">INDEX('R5May'!$D$2:$BC$78, MATCH($E39, 'R5May'!$D$2:$D$78, 0), MATCH($B$3, 'R5May'!$G$1:$BB$1, 0)+3)</f>
        <v>集計中</v>
      </c>
      <c r="K39" s="58" t="str">
        <f>マスタ!G72</f>
        <v>件</v>
      </c>
      <c r="L39" s="60" t="str">
        <f>IF((IF('R5May'!F72="","",'R5May'!F72))&lt;&gt;"","(" &amp; (IF('R5May'!F72="","",'R5May'!F72)) &amp; ")", "")</f>
        <v>(令和４年)</v>
      </c>
      <c r="M39" s="93" t="str" cm="1">
        <f t="array" ref="M39">INDEX('R8Apr'!$D$2:$BC$78, MATCH($E39, 'R8Apr'!$D$2:$D$78, 0), MATCH($B$3, 'R8Apr'!$G$1:$BB$1, 0)+3)</f>
        <v>集計中</v>
      </c>
      <c r="N39" s="58" t="str">
        <f>マスタ!G72</f>
        <v>件</v>
      </c>
      <c r="O39" s="79" t="str">
        <f>IF((IF('R8Apr'!F72="","",'R8Apr'!F72))&lt;&gt;"","(" &amp; (IF('R8Apr'!F72="","",'R8Apr'!F72)) &amp; ")", "")</f>
        <v>(令和６年)</v>
      </c>
    </row>
    <row r="40" spans="2:17" ht="18.75" customHeight="1" x14ac:dyDescent="0.4">
      <c r="D40" s="76" t="str">
        <f>マスタ!B73</f>
        <v>ー</v>
      </c>
      <c r="E40" s="28" t="str">
        <f>マスタ!E73</f>
        <v>退院患者平均在院日数</v>
      </c>
      <c r="F40" s="21" t="str">
        <f>マスタ!F73</f>
        <v>患者調査</v>
      </c>
      <c r="G40" s="56" cm="1">
        <f t="array" ref="G40">INDEX('R2Oct'!$D$2:$BC$78, MATCH($E40, 'R2Oct'!$D$2:$D$78, 0), MATCH($B$3, 'R2Oct'!$G$1:$BB$1, 0)+3)</f>
        <v>76.8</v>
      </c>
      <c r="H40" s="28" t="str">
        <f>マスタ!G73</f>
        <v>日</v>
      </c>
      <c r="I40" s="22" t="str">
        <f>IF((IF('R2Oct'!F73="","",'R2Oct'!F73))&lt;&gt;"","(" &amp; (IF('R2Oct'!F73="","",'R2Oct'!F73)) &amp; ")", "")</f>
        <v>(令和２年10月)</v>
      </c>
      <c r="J40" s="61" t="str" cm="1">
        <f t="array" ref="J40">INDEX('R5May'!$D$2:$BC$78, MATCH($E40, 'R5May'!$D$2:$D$78, 0), MATCH($B$3, 'R5May'!$G$1:$BB$1, 0)+3)</f>
        <v>ー</v>
      </c>
      <c r="K40" s="28" t="str">
        <f>マスタ!G73</f>
        <v>日</v>
      </c>
      <c r="L40" s="22" t="str">
        <f>IF((IF('R5May'!F73="","",'R5May'!F73))&lt;&gt;"","(" &amp; (IF('R5May'!F73="","",'R5May'!F73)) &amp; ")", "")</f>
        <v>(ー)</v>
      </c>
      <c r="M40" s="57" cm="1">
        <f t="array" ref="M40">INDEX('R8Apr'!$D$2:$BC$78, MATCH($E40, 'R8Apr'!$D$2:$D$78, 0), MATCH($B$3, 'R8Apr'!$G$1:$BB$1, 0)+3)</f>
        <v>69.2</v>
      </c>
      <c r="N40" s="28" t="str">
        <f>マスタ!G73</f>
        <v>日</v>
      </c>
      <c r="O40" s="77" t="str">
        <f>IF((IF('R8Apr'!F73="","",'R8Apr'!F73))&lt;&gt;"","(" &amp; (IF('R8Apr'!F73="","",'R8Apr'!F73)) &amp; ")", "")</f>
        <v>(令和５年10月)</v>
      </c>
    </row>
    <row r="41" spans="2:17" ht="18.75" customHeight="1" x14ac:dyDescent="0.4">
      <c r="D41" s="76" t="str">
        <f>マスタ!B74</f>
        <v>●</v>
      </c>
      <c r="E41" s="28" t="str">
        <f>マスタ!E74</f>
        <v>在宅等生活の場に復帰した患者の割合</v>
      </c>
      <c r="F41" s="21" t="str">
        <f>マスタ!F74</f>
        <v>患者調査</v>
      </c>
      <c r="G41" s="56" cm="1">
        <f t="array" ref="G41">INDEX('R2Oct'!$D$2:$BC$78, MATCH($E41, 'R2Oct'!$D$2:$D$78, 0), MATCH($B$3, 'R2Oct'!$G$1:$BB$1, 0)+3)</f>
        <v>55.2158273381295</v>
      </c>
      <c r="H41" s="28" t="str">
        <f>マスタ!G74</f>
        <v>％</v>
      </c>
      <c r="I41" s="22" t="str">
        <f>IF((IF('R2Oct'!F74="","",'R2Oct'!F74))&lt;&gt;"","(" &amp; (IF('R2Oct'!F74="","",'R2Oct'!F74)) &amp; ")", "")</f>
        <v>(令和２年10月)</v>
      </c>
      <c r="J41" s="61" t="str" cm="1">
        <f t="array" ref="J41">INDEX('R5May'!$D$2:$BC$78, MATCH($E41, 'R5May'!$D$2:$D$78, 0), MATCH($B$3, 'R5May'!$G$1:$BB$1, 0)+3)</f>
        <v>ー</v>
      </c>
      <c r="K41" s="28" t="str">
        <f>マスタ!G74</f>
        <v>％</v>
      </c>
      <c r="L41" s="22" t="str">
        <f>IF((IF('R5May'!F74="","",'R5May'!F74))&lt;&gt;"","(" &amp; (IF('R5May'!F74="","",'R5May'!F74)) &amp; ")", "")</f>
        <v>(ー)</v>
      </c>
      <c r="M41" s="57" cm="1">
        <f t="array" ref="M41">INDEX('R8Apr'!$D$2:$BC$78, MATCH($E41, 'R8Apr'!$D$2:$D$78, 0), MATCH($B$3, 'R8Apr'!$G$1:$BB$1, 0)+3)</f>
        <v>54.68164794007491</v>
      </c>
      <c r="N41" s="28" t="str">
        <f>マスタ!G74</f>
        <v>％</v>
      </c>
      <c r="O41" s="77" t="str">
        <f>IF((IF('R8Apr'!F74="","",'R8Apr'!F74))&lt;&gt;"","(" &amp; (IF('R8Apr'!F74="","",'R8Apr'!F74)) &amp; ")", "")</f>
        <v>(令和５年10月)</v>
      </c>
    </row>
    <row r="42" spans="2:17" ht="18.75" customHeight="1" x14ac:dyDescent="0.4">
      <c r="D42" s="76" t="str">
        <f>マスタ!B13</f>
        <v>ー</v>
      </c>
      <c r="E42" s="28" t="str">
        <f>マスタ!E13</f>
        <v>両立支援コーディネーター基礎研修の受講者数</v>
      </c>
      <c r="F42" s="21" t="str">
        <f>マスタ!F13</f>
        <v>（独）労働者健康安全機構</v>
      </c>
      <c r="G42" s="29" cm="1">
        <f t="array" ref="G42">INDEX('R2Oct'!$D$2:$BC$78, MATCH($E42, 'R2Oct'!$D$2:$D$78, 0), MATCH($B$3, 'R2Oct'!$G$1:$BB$1, 0)+3)</f>
        <v>4127</v>
      </c>
      <c r="H42" s="28" t="str">
        <f>マスタ!G13</f>
        <v>人</v>
      </c>
      <c r="I42" s="22" t="str">
        <f>IF((IF('R2Oct'!F13="","",'R2Oct'!F13))&lt;&gt;"","(" &amp; (IF('R2Oct'!F13="","",'R2Oct'!F13)) &amp; ")", "")</f>
        <v>(令和元年度)</v>
      </c>
      <c r="J42" s="29" cm="1">
        <f t="array" ref="J42">INDEX('R5May'!$D$2:$BC$78, MATCH($E42, 'R5May'!$D$2:$D$78, 0), MATCH($B$3, 'R5May'!$G$1:$BB$1, 0)+3)</f>
        <v>17695</v>
      </c>
      <c r="K42" s="28" t="str">
        <f>マスタ!G13</f>
        <v>人</v>
      </c>
      <c r="L42" s="22" t="str">
        <f>IF((IF('R5May'!F13="","",'R5May'!F13))&lt;&gt;"","(" &amp; (IF('R5May'!F13="","",'R5May'!F13)) &amp; ")", "")</f>
        <v>(令和４年度)</v>
      </c>
      <c r="M42" s="30" cm="1">
        <f t="array" ref="M42">INDEX('R8Apr'!$D$2:$BC$78, MATCH($E42, 'R8Apr'!$D$2:$D$78, 0), MATCH($B$3, 'R8Apr'!$G$1:$BB$1, 0)+3)</f>
        <v>34396</v>
      </c>
      <c r="N42" s="28" t="str">
        <f>マスタ!G13</f>
        <v>人</v>
      </c>
      <c r="O42" s="77" t="str">
        <f>IF((IF('R8Apr'!F13="","",'R8Apr'!F13))&lt;&gt;"","(" &amp; (IF('R8Apr'!F13="","",'R8Apr'!F13)) &amp; ")", "")</f>
        <v>(令和７年度)</v>
      </c>
    </row>
    <row r="43" spans="2:17" ht="18.75" customHeight="1" x14ac:dyDescent="0.4">
      <c r="D43" s="78" t="str">
        <f>マスタ!B75</f>
        <v>ー</v>
      </c>
      <c r="E43" s="58" t="str">
        <f>マスタ!E75</f>
        <v>脳卒中患者に対する療養・就労両立支援の実施件数</v>
      </c>
      <c r="F43" s="59" t="str">
        <f>マスタ!F75</f>
        <v>NDB</v>
      </c>
      <c r="G43" s="62" t="str" cm="1">
        <f t="array" ref="G43">INDEX('R2Oct'!$D$2:$BC$78, MATCH($E43, 'R2Oct'!$D$2:$D$78, 0), MATCH($B$3, 'R2Oct'!$G$1:$BB$1, 0)+3)</f>
        <v>ー</v>
      </c>
      <c r="H43" s="58" t="str">
        <f>マスタ!G75</f>
        <v>件</v>
      </c>
      <c r="I43" s="60" t="str">
        <f>IF((IF('R2Oct'!F75="","",'R2Oct'!F75))&lt;&gt;"","(" &amp; (IF('R2Oct'!F75="","",'R2Oct'!F75)) &amp; ")", "")</f>
        <v>(ー)</v>
      </c>
      <c r="J43" s="62" t="str" cm="1">
        <f t="array" ref="J43">INDEX('R5May'!$D$2:$BC$78, MATCH($E43, 'R5May'!$D$2:$D$78, 0), MATCH($B$3, 'R5May'!$G$1:$BB$1, 0)+3)</f>
        <v>集計中</v>
      </c>
      <c r="K43" s="58" t="str">
        <f>マスタ!G75</f>
        <v>件</v>
      </c>
      <c r="L43" s="60" t="str">
        <f>IF((IF('R5May'!F75="","",'R5May'!F75))&lt;&gt;"","(" &amp; (IF('R5May'!F75="","",'R5May'!F75)) &amp; ")", "")</f>
        <v>(令和４年)</v>
      </c>
      <c r="M43" s="93" t="str" cm="1">
        <f t="array" ref="M43">INDEX('R8Apr'!$D$2:$BC$78, MATCH($E43, 'R8Apr'!$D$2:$D$78, 0), MATCH($B$3, 'R8Apr'!$G$1:$BB$1, 0)+3)</f>
        <v>集計中</v>
      </c>
      <c r="N43" s="58" t="str">
        <f>マスタ!G75</f>
        <v>件</v>
      </c>
      <c r="O43" s="79" t="str">
        <f>IF((IF('R8Apr'!F75="","",'R8Apr'!F75))&lt;&gt;"","(" &amp; (IF('R8Apr'!F75="","",'R8Apr'!F75)) &amp; ")", "")</f>
        <v>(令和６年)</v>
      </c>
    </row>
    <row r="44" spans="2:17" ht="18.75" customHeight="1" x14ac:dyDescent="0.4">
      <c r="D44" s="78" t="str">
        <f>マスタ!B76</f>
        <v>ー</v>
      </c>
      <c r="E44" s="58" t="str">
        <f>マスタ!E76</f>
        <v>脳卒中患者における介護連携指導の実施件数</v>
      </c>
      <c r="F44" s="59" t="str">
        <f>マスタ!F76</f>
        <v>NDB</v>
      </c>
      <c r="G44" s="62" t="str" cm="1">
        <f t="array" ref="G44">INDEX('R2Oct'!$D$2:$BC$78, MATCH($E44, 'R2Oct'!$D$2:$D$78, 0), MATCH($B$3, 'R2Oct'!$G$1:$BB$1, 0)+3)</f>
        <v>集計中</v>
      </c>
      <c r="H44" s="58" t="str">
        <f>マスタ!G76</f>
        <v>件</v>
      </c>
      <c r="I44" s="60" t="str">
        <f>IF((IF('R2Oct'!F76="","",'R2Oct'!F76))&lt;&gt;"","(" &amp; (IF('R2Oct'!F76="","",'R2Oct'!F76)) &amp; ")", "")</f>
        <v>(令和元年)</v>
      </c>
      <c r="J44" s="62" t="str" cm="1">
        <f t="array" ref="J44">INDEX('R5May'!$D$2:$BC$78, MATCH($E44, 'R5May'!$D$2:$D$78, 0), MATCH($B$3, 'R5May'!$G$1:$BB$1, 0)+3)</f>
        <v>集計中</v>
      </c>
      <c r="K44" s="58" t="str">
        <f>マスタ!G76</f>
        <v>件</v>
      </c>
      <c r="L44" s="60" t="str">
        <f>IF((IF('R5May'!F76="","",'R5May'!F76))&lt;&gt;"","(" &amp; (IF('R5May'!F76="","",'R5May'!F76)) &amp; ")", "")</f>
        <v>(令和４年)</v>
      </c>
      <c r="M44" s="93" t="str" cm="1">
        <f t="array" ref="M44">INDEX('R8Apr'!$D$2:$BC$78, MATCH($E44, 'R8Apr'!$D$2:$D$78, 0), MATCH($B$3, 'R8Apr'!$G$1:$BB$1, 0)+3)</f>
        <v>集計中</v>
      </c>
      <c r="N44" s="58" t="str">
        <f>マスタ!G76</f>
        <v>件</v>
      </c>
      <c r="O44" s="79" t="str">
        <f>IF((IF('R8Apr'!F76="","",'R8Apr'!F76))&lt;&gt;"","(" &amp; (IF('R8Apr'!F76="","",'R8Apr'!F76)) &amp; ")", "")</f>
        <v>(令和６年)</v>
      </c>
    </row>
    <row r="45" spans="2:17" ht="18.75" customHeight="1" x14ac:dyDescent="0.4">
      <c r="D45" s="76" t="str">
        <f>マスタ!B77</f>
        <v>ー</v>
      </c>
      <c r="E45" s="28" t="str">
        <f>マスタ!E77</f>
        <v>脳卒中患者の重篤化を予防するためのケアに従事している看護師数</v>
      </c>
      <c r="F45" s="21" t="str">
        <f>マスタ!F77</f>
        <v>日本看護協会</v>
      </c>
      <c r="G45" s="29" cm="1">
        <f t="array" ref="G45">INDEX('R2Oct'!$D$2:$BC$78, MATCH($E45, 'R2Oct'!$D$2:$D$78, 0), MATCH($B$3, 'R2Oct'!$G$1:$BB$1, 0)+3)</f>
        <v>744</v>
      </c>
      <c r="H45" s="28" t="str">
        <f>マスタ!G77</f>
        <v>人</v>
      </c>
      <c r="I45" s="22" t="str">
        <f>IF((IF('R2Oct'!F77="","",'R2Oct'!F77))&lt;&gt;"","(" &amp; (IF('R2Oct'!F77="","",'R2Oct'!F77)) &amp; ")", "")</f>
        <v>(令和元年)</v>
      </c>
      <c r="J45" s="29" cm="1">
        <f t="array" ref="J45">INDEX('R5May'!$D$2:$BC$78, MATCH($E45, 'R5May'!$D$2:$D$78, 0), MATCH($B$3, 'R5May'!$G$1:$BB$1, 0)+3)</f>
        <v>752</v>
      </c>
      <c r="K45" s="28" t="str">
        <f>マスタ!G77</f>
        <v>人</v>
      </c>
      <c r="L45" s="22" t="str">
        <f>IF((IF('R5May'!F77="","",'R5May'!F77))&lt;&gt;"","(" &amp; (IF('R5May'!F77="","",'R5May'!F77)) &amp; ")", "")</f>
        <v>(令和４年)</v>
      </c>
      <c r="M45" s="30" cm="1">
        <f t="array" ref="M45">INDEX('R8Apr'!$D$2:$BC$78, MATCH($E45, 'R8Apr'!$D$2:$D$78, 0), MATCH($B$3, 'R8Apr'!$G$1:$BB$1, 0)+3)</f>
        <v>769</v>
      </c>
      <c r="N45" s="28" t="str">
        <f>マスタ!G77</f>
        <v>人</v>
      </c>
      <c r="O45" s="77" t="str">
        <f>IF((IF('R8Apr'!F77="","",'R8Apr'!F77))&lt;&gt;"","(" &amp; (IF('R8Apr'!F77="","",'R8Apr'!F77)) &amp; ")", "")</f>
        <v>(令和７年)</v>
      </c>
    </row>
    <row r="46" spans="2:17" ht="18.75" customHeight="1" x14ac:dyDescent="0.4">
      <c r="D46" s="78" t="str">
        <f>マスタ!B78</f>
        <v>ー</v>
      </c>
      <c r="E46" s="58" t="str">
        <f>マスタ!E78</f>
        <v>脳卒中による入院と同月に摂食機能療法を実施された患者数</v>
      </c>
      <c r="F46" s="59" t="str">
        <f>マスタ!F78</f>
        <v>NDB</v>
      </c>
      <c r="G46" s="62" t="str" cm="1">
        <f t="array" ref="G46">INDEX('R2Oct'!$D$2:$BC$78, MATCH($E46, 'R2Oct'!$D$2:$D$78, 0), MATCH($B$3, 'R2Oct'!$G$1:$BB$1, 0)+3)</f>
        <v>集計中</v>
      </c>
      <c r="H46" s="58" t="str">
        <f>マスタ!G78</f>
        <v>人</v>
      </c>
      <c r="I46" s="60" t="str">
        <f>IF((IF('R2Oct'!F78="","",'R2Oct'!F78))&lt;&gt;"","(" &amp; (IF('R2Oct'!F78="","",'R2Oct'!F78)) &amp; ")", "")</f>
        <v>(令和元年)</v>
      </c>
      <c r="J46" s="62" t="str" cm="1">
        <f t="array" ref="J46">INDEX('R5May'!$D$2:$BC$78, MATCH($E46, 'R5May'!$D$2:$D$78, 0), MATCH($B$3, 'R5May'!$G$1:$BB$1, 0)+3)</f>
        <v>集計中</v>
      </c>
      <c r="K46" s="58" t="str">
        <f>マスタ!G78</f>
        <v>人</v>
      </c>
      <c r="L46" s="60" t="str">
        <f>IF((IF('R5May'!F78="","",'R5May'!F78))&lt;&gt;"","(" &amp; (IF('R5May'!F78="","",'R5May'!F78)) &amp; ")", "")</f>
        <v>(令和４年)</v>
      </c>
      <c r="M46" s="93" t="str" cm="1">
        <f t="array" ref="M46">INDEX('R8Apr'!$D$2:$BC$78, MATCH($E46, 'R8Apr'!$D$2:$D$78, 0), MATCH($B$3, 'R8Apr'!$G$1:$BB$1, 0)+3)</f>
        <v>集計中</v>
      </c>
      <c r="N46" s="58" t="str">
        <f>マスタ!G78</f>
        <v>人</v>
      </c>
      <c r="O46" s="79" t="str">
        <f>IF((IF('R8Apr'!F78="","",'R8Apr'!F78))&lt;&gt;"","(" &amp; (IF('R8Apr'!F78="","",'R8Apr'!F78)) &amp; ")", "")</f>
        <v>(令和６年)</v>
      </c>
    </row>
    <row r="47" spans="2:17" ht="18.75" customHeight="1" thickBot="1" x14ac:dyDescent="0.45">
      <c r="D47" s="80" t="str">
        <f>マスタ!B14</f>
        <v>ー</v>
      </c>
      <c r="E47" s="81" t="str">
        <f>マスタ!E14</f>
        <v>歯周病専門医が在籍する医療機関数</v>
      </c>
      <c r="F47" s="82" t="str">
        <f>マスタ!F14</f>
        <v>日本歯周病学会</v>
      </c>
      <c r="G47" s="83" cm="1">
        <f t="array" ref="G47">INDEX('R2Oct'!$D$2:$BC$78, MATCH($E47, 'R2Oct'!$D$2:$D$78, 0), MATCH($B$3, 'R2Oct'!$G$1:$BB$1, 0)+3)</f>
        <v>911</v>
      </c>
      <c r="H47" s="81" t="str">
        <f>マスタ!G14</f>
        <v>施設</v>
      </c>
      <c r="I47" s="84" t="str">
        <f>IF((IF('R2Oct'!F14="","",'R2Oct'!F14))&lt;&gt;"","(" &amp; (IF('R2Oct'!F14="","",'R2Oct'!F14)) &amp; ")", "")</f>
        <v>(令和元年)</v>
      </c>
      <c r="J47" s="83" cm="1">
        <f t="array" ref="J47">INDEX('R5May'!$D$2:$BC$78, MATCH($E47, 'R5May'!$D$2:$D$78, 0), MATCH($B$3, 'R5May'!$G$1:$BB$1, 0)+3)</f>
        <v>973</v>
      </c>
      <c r="K47" s="81" t="str">
        <f>マスタ!G14</f>
        <v>施設</v>
      </c>
      <c r="L47" s="84" t="str">
        <f>IF((IF('R5May'!F14="","",'R5May'!F14))&lt;&gt;"","(" &amp; (IF('R5May'!F14="","",'R5May'!F14)) &amp; ")", "")</f>
        <v>(令和４年)</v>
      </c>
      <c r="M47" s="85" cm="1">
        <f t="array" ref="M47">INDEX('R8Apr'!$D$2:$BC$78, MATCH($E47, 'R8Apr'!$D$2:$D$78, 0), MATCH($B$3, 'R8Apr'!$G$1:$BB$1, 0)+3)</f>
        <v>1205</v>
      </c>
      <c r="N47" s="81" t="str">
        <f>マスタ!G14</f>
        <v>施設</v>
      </c>
      <c r="O47" s="86" t="str">
        <f>IF((IF('R8Apr'!F14="","",'R8Apr'!F14))&lt;&gt;"","(" &amp; (IF('R8Apr'!F14="","",'R8Apr'!F14)) &amp; ")", "")</f>
        <v>(令和７年)</v>
      </c>
    </row>
    <row r="48" spans="2:17" s="90" customFormat="1" ht="18.75" customHeight="1" x14ac:dyDescent="0.4">
      <c r="B48" s="89"/>
    </row>
    <row r="49" spans="2:17" s="20" customFormat="1" ht="18.75" customHeight="1" x14ac:dyDescent="0.4">
      <c r="B49" s="26"/>
    </row>
    <row r="50" spans="2:17" s="20" customFormat="1" ht="18.75" customHeight="1" x14ac:dyDescent="0.4">
      <c r="B50" s="26"/>
    </row>
    <row r="51" spans="2:17" s="20" customFormat="1" ht="18.75" customHeight="1" x14ac:dyDescent="0.4">
      <c r="B51" s="26"/>
    </row>
    <row r="52" spans="2:17" s="20" customFormat="1" ht="18.75" customHeight="1" x14ac:dyDescent="0.4">
      <c r="B52" s="26"/>
    </row>
    <row r="53" spans="2:17" s="20" customFormat="1" ht="18.75" customHeight="1" x14ac:dyDescent="0.4">
      <c r="B53" s="26"/>
    </row>
    <row r="54" spans="2:17" s="20" customFormat="1" ht="18.75" customHeight="1" x14ac:dyDescent="0.4">
      <c r="B54" s="26"/>
    </row>
    <row r="55" spans="2:17" s="20" customFormat="1" ht="18.75" customHeight="1" x14ac:dyDescent="0.4">
      <c r="B55" s="26"/>
    </row>
    <row r="56" spans="2:17" s="20" customFormat="1" ht="18.75" customHeight="1" x14ac:dyDescent="0.4">
      <c r="B56" s="26"/>
    </row>
    <row r="57" spans="2:17" s="20" customFormat="1" ht="18.75" customHeight="1" x14ac:dyDescent="0.4">
      <c r="B57" s="26"/>
    </row>
    <row r="58" spans="2:17" s="20" customFormat="1" ht="18.75" customHeight="1" x14ac:dyDescent="0.4">
      <c r="B58" s="26"/>
    </row>
    <row r="59" spans="2:17" s="20" customFormat="1" ht="18.75" customHeight="1" x14ac:dyDescent="0.4">
      <c r="B59" s="26"/>
    </row>
    <row r="60" spans="2:17" s="20" customFormat="1" ht="18.75" customHeight="1" x14ac:dyDescent="0.4">
      <c r="B60" s="26"/>
    </row>
    <row r="61" spans="2:17" s="20" customFormat="1" ht="18.75" customHeight="1" x14ac:dyDescent="0.4">
      <c r="B61" s="26"/>
    </row>
    <row r="62" spans="2:17" s="20" customFormat="1" ht="18.75" customHeight="1" x14ac:dyDescent="0.4">
      <c r="B62" s="26"/>
    </row>
    <row r="63" spans="2:17" s="20" customFormat="1" ht="18.75" customHeight="1" x14ac:dyDescent="0.4">
      <c r="B63" s="26"/>
      <c r="D63" s="23"/>
    </row>
    <row r="64" spans="2:17" ht="18.75" customHeight="1" x14ac:dyDescent="0.4">
      <c r="E64" s="20"/>
      <c r="F64" s="26"/>
      <c r="P64" s="26"/>
      <c r="Q64" s="26"/>
    </row>
    <row r="65" spans="5:17" ht="18.75" customHeight="1" x14ac:dyDescent="0.4">
      <c r="E65" s="20"/>
      <c r="F65" s="26"/>
      <c r="P65" s="26"/>
      <c r="Q65" s="26"/>
    </row>
    <row r="66" spans="5:17" ht="18.75" customHeight="1" x14ac:dyDescent="0.4">
      <c r="E66" s="20"/>
      <c r="F66" s="26"/>
      <c r="P66" s="26"/>
      <c r="Q66" s="26"/>
    </row>
    <row r="67" spans="5:17" ht="18.75" customHeight="1" x14ac:dyDescent="0.4">
      <c r="E67" s="20"/>
      <c r="F67" s="26"/>
      <c r="P67" s="26"/>
      <c r="Q67" s="26"/>
    </row>
    <row r="68" spans="5:17" ht="18.75" customHeight="1" x14ac:dyDescent="0.4">
      <c r="E68" s="20"/>
      <c r="F68" s="26"/>
      <c r="P68" s="26"/>
      <c r="Q68" s="26"/>
    </row>
    <row r="69" spans="5:17" ht="18.75" customHeight="1" x14ac:dyDescent="0.4">
      <c r="E69" s="20"/>
      <c r="F69" s="26"/>
      <c r="P69" s="26"/>
      <c r="Q69" s="26"/>
    </row>
    <row r="70" spans="5:17" ht="18.75" customHeight="1" x14ac:dyDescent="0.4">
      <c r="E70" s="20"/>
      <c r="F70" s="26"/>
      <c r="P70" s="26"/>
      <c r="Q70" s="26"/>
    </row>
    <row r="71" spans="5:17" ht="18.75" customHeight="1" x14ac:dyDescent="0.4">
      <c r="E71" s="20"/>
      <c r="F71" s="26"/>
      <c r="P71" s="26"/>
      <c r="Q71" s="26"/>
    </row>
    <row r="72" spans="5:17" ht="18.75" customHeight="1" x14ac:dyDescent="0.4">
      <c r="E72" s="20"/>
      <c r="F72" s="26"/>
      <c r="P72" s="26"/>
      <c r="Q72" s="26"/>
    </row>
    <row r="73" spans="5:17" ht="18.75" customHeight="1" x14ac:dyDescent="0.4">
      <c r="E73" s="20"/>
      <c r="F73" s="26"/>
      <c r="P73" s="26"/>
      <c r="Q73" s="26"/>
    </row>
    <row r="74" spans="5:17" ht="18.75" customHeight="1" x14ac:dyDescent="0.4">
      <c r="E74" s="20"/>
      <c r="F74" s="26"/>
      <c r="P74" s="26"/>
      <c r="Q74" s="26"/>
    </row>
    <row r="75" spans="5:17" ht="18.75" customHeight="1" x14ac:dyDescent="0.4">
      <c r="E75" s="20"/>
      <c r="F75" s="26"/>
      <c r="P75" s="26"/>
      <c r="Q75" s="26"/>
    </row>
    <row r="76" spans="5:17" ht="18.75" customHeight="1" x14ac:dyDescent="0.4">
      <c r="E76" s="20"/>
      <c r="F76" s="26"/>
      <c r="P76" s="26"/>
      <c r="Q76" s="26"/>
    </row>
    <row r="77" spans="5:17" ht="18.75" customHeight="1" x14ac:dyDescent="0.4">
      <c r="E77" s="20"/>
      <c r="F77" s="26"/>
      <c r="P77" s="26"/>
      <c r="Q77" s="26"/>
    </row>
    <row r="78" spans="5:17" ht="18.75" customHeight="1" x14ac:dyDescent="0.4">
      <c r="E78" s="20"/>
      <c r="F78" s="26"/>
      <c r="P78" s="26"/>
      <c r="Q78" s="26"/>
    </row>
    <row r="79" spans="5:17" ht="18.75" customHeight="1" x14ac:dyDescent="0.4">
      <c r="E79" s="32"/>
      <c r="F79" s="26"/>
      <c r="P79" s="26"/>
      <c r="Q79" s="26"/>
    </row>
    <row r="80" spans="5:17" ht="18.75" customHeight="1" x14ac:dyDescent="0.4">
      <c r="E80" s="32"/>
      <c r="F80" s="26"/>
      <c r="P80" s="26"/>
      <c r="Q80" s="26"/>
    </row>
    <row r="81" spans="5:17" x14ac:dyDescent="0.4">
      <c r="E81" s="20"/>
      <c r="F81" s="26"/>
      <c r="P81" s="26"/>
      <c r="Q81" s="26"/>
    </row>
    <row r="82" spans="5:17" x14ac:dyDescent="0.4">
      <c r="E82" s="20"/>
      <c r="F82" s="26"/>
      <c r="P82" s="26"/>
      <c r="Q82" s="26"/>
    </row>
    <row r="83" spans="5:17" x14ac:dyDescent="0.4">
      <c r="E83" s="20"/>
      <c r="F83" s="26"/>
      <c r="P83" s="26"/>
      <c r="Q83" s="26"/>
    </row>
    <row r="84" spans="5:17" x14ac:dyDescent="0.4">
      <c r="E84" s="20"/>
      <c r="F84" s="26"/>
      <c r="P84" s="26"/>
      <c r="Q84" s="26"/>
    </row>
    <row r="85" spans="5:17" x14ac:dyDescent="0.4">
      <c r="E85" s="20"/>
      <c r="F85" s="26"/>
      <c r="P85" s="26"/>
      <c r="Q85" s="26"/>
    </row>
    <row r="86" spans="5:17" x14ac:dyDescent="0.4">
      <c r="E86" s="20"/>
      <c r="F86" s="26"/>
      <c r="P86" s="26"/>
      <c r="Q86" s="26"/>
    </row>
    <row r="87" spans="5:17" x14ac:dyDescent="0.4">
      <c r="E87" s="20"/>
      <c r="F87" s="26"/>
      <c r="P87" s="26"/>
      <c r="Q87" s="26"/>
    </row>
    <row r="88" spans="5:17" x14ac:dyDescent="0.4">
      <c r="E88" s="20"/>
      <c r="F88" s="26"/>
      <c r="P88" s="26"/>
      <c r="Q88" s="26"/>
    </row>
    <row r="89" spans="5:17" x14ac:dyDescent="0.4">
      <c r="E89" s="20"/>
      <c r="F89" s="26"/>
      <c r="P89" s="26"/>
      <c r="Q89" s="26"/>
    </row>
    <row r="90" spans="5:17" x14ac:dyDescent="0.4">
      <c r="E90" s="20"/>
      <c r="F90" s="26"/>
      <c r="P90" s="26"/>
      <c r="Q90" s="26"/>
    </row>
    <row r="91" spans="5:17" x14ac:dyDescent="0.4">
      <c r="E91" s="20"/>
      <c r="F91" s="26"/>
      <c r="P91" s="26"/>
      <c r="Q91" s="26"/>
    </row>
    <row r="92" spans="5:17" x14ac:dyDescent="0.4">
      <c r="E92" s="20"/>
      <c r="F92" s="26"/>
      <c r="P92" s="26"/>
      <c r="Q92" s="26"/>
    </row>
    <row r="93" spans="5:17" x14ac:dyDescent="0.4">
      <c r="E93" s="20"/>
      <c r="F93" s="26"/>
      <c r="P93" s="26"/>
      <c r="Q93" s="26"/>
    </row>
    <row r="94" spans="5:17" x14ac:dyDescent="0.4">
      <c r="E94" s="20"/>
      <c r="F94" s="26"/>
      <c r="P94" s="26"/>
      <c r="Q94" s="26"/>
    </row>
    <row r="95" spans="5:17" x14ac:dyDescent="0.4">
      <c r="E95" s="20"/>
      <c r="F95" s="26"/>
      <c r="P95" s="26"/>
      <c r="Q95" s="26"/>
    </row>
    <row r="96" spans="5:17" x14ac:dyDescent="0.4">
      <c r="E96" s="20"/>
      <c r="F96" s="26"/>
      <c r="P96" s="26"/>
      <c r="Q96" s="26"/>
    </row>
    <row r="97" spans="5:17" x14ac:dyDescent="0.4">
      <c r="E97" s="20"/>
      <c r="F97" s="26"/>
      <c r="P97" s="26"/>
      <c r="Q97" s="26"/>
    </row>
    <row r="98" spans="5:17" x14ac:dyDescent="0.4">
      <c r="E98" s="20"/>
      <c r="F98" s="26"/>
      <c r="P98" s="26"/>
      <c r="Q98" s="26"/>
    </row>
    <row r="99" spans="5:17" x14ac:dyDescent="0.4">
      <c r="E99" s="20"/>
      <c r="F99" s="26"/>
      <c r="P99" s="26"/>
      <c r="Q99" s="26"/>
    </row>
    <row r="100" spans="5:17" x14ac:dyDescent="0.4">
      <c r="E100" s="20"/>
      <c r="F100" s="26"/>
      <c r="P100" s="26"/>
      <c r="Q100" s="26"/>
    </row>
    <row r="101" spans="5:17" x14ac:dyDescent="0.4">
      <c r="E101" s="20"/>
      <c r="F101" s="26"/>
      <c r="P101" s="26"/>
      <c r="Q101" s="26"/>
    </row>
    <row r="102" spans="5:17" x14ac:dyDescent="0.4">
      <c r="E102" s="20"/>
      <c r="F102" s="26"/>
      <c r="P102" s="26"/>
      <c r="Q102" s="26"/>
    </row>
    <row r="103" spans="5:17" x14ac:dyDescent="0.4">
      <c r="E103" s="20"/>
      <c r="F103" s="26"/>
      <c r="P103" s="26"/>
      <c r="Q103" s="26"/>
    </row>
    <row r="104" spans="5:17" x14ac:dyDescent="0.4">
      <c r="E104" s="20"/>
      <c r="F104" s="26"/>
      <c r="P104" s="26"/>
      <c r="Q104" s="26"/>
    </row>
  </sheetData>
  <sheetProtection formatCells="0" formatColumns="0" formatRows="0" insertColumns="0" insertRows="0" insertHyperlinks="0" sort="0" autoFilter="0" pivotTables="0"/>
  <phoneticPr fontId="1"/>
  <pageMargins left="0.25" right="0.25" top="0.75" bottom="0.75" header="0.3" footer="0.3"/>
  <pageSetup paperSize="8" scale="71"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2931BA8F-62D0-469C-AD2A-E5DB77878C1D}">
          <x14:formula1>
            <xm:f>マスタ!$A$2:$A$49</xm:f>
          </x14:formula1>
          <xm:sqref>B3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2B6A2-C554-4D08-AD4E-AD6361B5D483}">
  <dimension ref="A1:E11"/>
  <sheetViews>
    <sheetView workbookViewId="0">
      <selection activeCell="E14" sqref="E14"/>
    </sheetView>
    <sheetView workbookViewId="1"/>
  </sheetViews>
  <sheetFormatPr defaultRowHeight="18.75" x14ac:dyDescent="0.4"/>
  <cols>
    <col min="1" max="1" width="15.125" customWidth="1"/>
    <col min="2" max="2" width="17.125" customWidth="1"/>
    <col min="3" max="3" width="58.375" customWidth="1"/>
    <col min="4" max="4" width="15.125" customWidth="1"/>
    <col min="5" max="5" width="83.5" customWidth="1"/>
  </cols>
  <sheetData>
    <row r="1" spans="1:5" ht="19.5" thickBot="1" x14ac:dyDescent="0.45">
      <c r="A1" s="112" t="s">
        <v>199</v>
      </c>
      <c r="B1" s="113" t="s">
        <v>200</v>
      </c>
      <c r="C1" s="114" t="s">
        <v>1</v>
      </c>
      <c r="D1" s="115" t="s">
        <v>198</v>
      </c>
      <c r="E1" s="116"/>
    </row>
    <row r="2" spans="1:5" ht="19.5" thickTop="1" x14ac:dyDescent="0.4">
      <c r="A2" s="111">
        <v>46136</v>
      </c>
      <c r="B2" s="110" t="s">
        <v>202</v>
      </c>
      <c r="C2" s="117" t="s">
        <v>152</v>
      </c>
      <c r="D2" s="110" t="s">
        <v>201</v>
      </c>
      <c r="E2" s="117" t="s">
        <v>152</v>
      </c>
    </row>
    <row r="3" spans="1:5" x14ac:dyDescent="0.4">
      <c r="A3" s="111">
        <v>46136</v>
      </c>
      <c r="B3" s="109" t="s">
        <v>203</v>
      </c>
      <c r="C3" s="118" t="s">
        <v>152</v>
      </c>
      <c r="D3" s="109" t="s">
        <v>201</v>
      </c>
      <c r="E3" s="118" t="s">
        <v>152</v>
      </c>
    </row>
    <row r="4" spans="1:5" x14ac:dyDescent="0.4">
      <c r="A4" s="122">
        <v>46237</v>
      </c>
      <c r="B4" s="109" t="s">
        <v>202</v>
      </c>
      <c r="C4" s="123" t="s">
        <v>214</v>
      </c>
      <c r="D4" s="109" t="s">
        <v>201</v>
      </c>
      <c r="E4" s="118" t="s">
        <v>152</v>
      </c>
    </row>
    <row r="5" spans="1:5" x14ac:dyDescent="0.4">
      <c r="A5" s="122">
        <v>46237</v>
      </c>
      <c r="B5" s="109" t="s">
        <v>203</v>
      </c>
      <c r="C5" s="123" t="s">
        <v>214</v>
      </c>
      <c r="D5" s="109" t="s">
        <v>201</v>
      </c>
      <c r="E5" s="118" t="s">
        <v>152</v>
      </c>
    </row>
    <row r="6" spans="1:5" x14ac:dyDescent="0.4">
      <c r="A6" s="122">
        <v>46237</v>
      </c>
      <c r="B6" s="109" t="s">
        <v>202</v>
      </c>
      <c r="C6" s="124" t="s">
        <v>218</v>
      </c>
      <c r="D6" s="109" t="s">
        <v>213</v>
      </c>
      <c r="E6" s="123" t="s">
        <v>219</v>
      </c>
    </row>
    <row r="7" spans="1:5" x14ac:dyDescent="0.4">
      <c r="A7" s="122">
        <v>46237</v>
      </c>
      <c r="B7" s="109" t="s">
        <v>203</v>
      </c>
      <c r="C7" s="124" t="s">
        <v>218</v>
      </c>
      <c r="D7" s="109" t="s">
        <v>213</v>
      </c>
      <c r="E7" s="123" t="s">
        <v>219</v>
      </c>
    </row>
    <row r="8" spans="1:5" ht="37.5" x14ac:dyDescent="0.4">
      <c r="A8" s="122">
        <v>46237</v>
      </c>
      <c r="B8" s="109" t="s">
        <v>202</v>
      </c>
      <c r="C8" s="125" t="s">
        <v>215</v>
      </c>
      <c r="D8" s="109" t="s">
        <v>213</v>
      </c>
      <c r="E8" s="123" t="s">
        <v>220</v>
      </c>
    </row>
    <row r="9" spans="1:5" ht="37.5" x14ac:dyDescent="0.4">
      <c r="A9" s="122">
        <v>46237</v>
      </c>
      <c r="B9" s="109" t="s">
        <v>203</v>
      </c>
      <c r="C9" s="125" t="s">
        <v>215</v>
      </c>
      <c r="D9" s="109" t="s">
        <v>213</v>
      </c>
      <c r="E9" s="123" t="s">
        <v>220</v>
      </c>
    </row>
    <row r="10" spans="1:5" ht="37.5" x14ac:dyDescent="0.4">
      <c r="A10" s="122">
        <v>46237</v>
      </c>
      <c r="B10" s="109" t="s">
        <v>202</v>
      </c>
      <c r="C10" s="125" t="s">
        <v>221</v>
      </c>
      <c r="D10" s="109" t="s">
        <v>213</v>
      </c>
      <c r="E10" s="123" t="s">
        <v>220</v>
      </c>
    </row>
    <row r="11" spans="1:5" ht="37.5" x14ac:dyDescent="0.4">
      <c r="A11" s="122">
        <v>46237</v>
      </c>
      <c r="B11" s="109" t="s">
        <v>203</v>
      </c>
      <c r="C11" s="125" t="s">
        <v>221</v>
      </c>
      <c r="D11" s="109" t="s">
        <v>213</v>
      </c>
      <c r="E11" s="123" t="s">
        <v>220</v>
      </c>
    </row>
  </sheetData>
  <sheetProtection sheet="1" formatCells="0" formatColumns="0" formatRows="0" insertColumns="0" insertRows="0" insertHyperlinks="0" sort="0" autoFilter="0" pivotTables="0"/>
  <phoneticPr fontId="1"/>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e3f007cb-3686-4939-a7a7-c9973f478a23">
      <UserInfo>
        <DisplayName/>
        <AccountId xsi:nil="true"/>
        <AccountType/>
      </UserInfo>
    </Owner>
    <TaxCatchAll xmlns="85e6e18b-26c1-4122-9e79-e6c53ac26d53" xsi:nil="true"/>
    <lcf76f155ced4ddcb4097134ff3c332f xmlns="e3f007cb-3686-4939-a7a7-c9973f478a2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BF4591014B8484D8D01B1D4EF93C855" ma:contentTypeVersion="15" ma:contentTypeDescription="新しいドキュメントを作成します。" ma:contentTypeScope="" ma:versionID="1e85582adc623169c5ca64463d87b9dc">
  <xsd:schema xmlns:xsd="http://www.w3.org/2001/XMLSchema" xmlns:xs="http://www.w3.org/2001/XMLSchema" xmlns:p="http://schemas.microsoft.com/office/2006/metadata/properties" xmlns:ns2="e3f007cb-3686-4939-a7a7-c9973f478a23" xmlns:ns3="85e6e18b-26c1-4122-9e79-e6c53ac26d53" targetNamespace="http://schemas.microsoft.com/office/2006/metadata/properties" ma:root="true" ma:fieldsID="b19d96cdc642db7ebc6ef6cb26f09d49" ns2:_="" ns3:_="">
    <xsd:import namespace="e3f007cb-3686-4939-a7a7-c9973f478a23"/>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f007cb-3686-4939-a7a7-c9973f478a2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834067b-0273-4563-a4ab-f1ade1011055}"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3F1E9B-8F53-497F-A1CA-ABA30A23B312}">
  <ds:schemaRefs>
    <ds:schemaRef ds:uri="http://purl.org/dc/dcmitype/"/>
    <ds:schemaRef ds:uri="http://schemas.microsoft.com/office/2006/documentManagement/types"/>
    <ds:schemaRef ds:uri="http://purl.org/dc/elements/1.1/"/>
    <ds:schemaRef ds:uri="85e6e18b-26c1-4122-9e79-e6c53ac26d53"/>
    <ds:schemaRef ds:uri="http://www.w3.org/XML/1998/namespace"/>
    <ds:schemaRef ds:uri="e3f007cb-3686-4939-a7a7-c9973f478a23"/>
    <ds:schemaRef ds:uri="http://schemas.microsoft.com/office/2006/metadata/properties"/>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62F44013-031F-4C7E-9C43-DB7AF438BE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f007cb-3686-4939-a7a7-c9973f478a23"/>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EC4D16-9AAC-40B9-8D11-9B2A0F0488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マスタ</vt:lpstr>
      <vt:lpstr>R2Oct</vt:lpstr>
      <vt:lpstr>R5May</vt:lpstr>
      <vt:lpstr>R8Apr</vt:lpstr>
      <vt:lpstr>心疾患</vt:lpstr>
      <vt:lpstr>脳血管疾患</vt:lpstr>
      <vt:lpstr>更新履歴</vt:lpstr>
      <vt:lpstr>心疾患!Print_Area</vt:lpstr>
      <vt:lpstr>脳血管疾患!Print_Area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0x0101006BF4591014B8484D8D01B1D4EF93C855</vt:lpwstr>
  </property>
  <property fmtid="{D5CDD505-2E9C-101B-9397-08002B2CF9AE}" pid="3" name="MediaServiceImageTags">
    <vt:lpwstr/>
  </property>
</Properties>
</file>