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e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10.25.53.203\disk1\☆作業用フォルダ\03_決算第一係\10   交付要綱・実施要綱（移行済：240123）\令和７年度補正\医療・介護支援パッケージ\02_交付要綱案_作業場所\02_様式\様式改正_作業台\"/>
    </mc:Choice>
  </mc:AlternateContent>
  <xr:revisionPtr revIDLastSave="0" documentId="13_ncr:1_{D9C3B775-770F-4E3B-8590-D4A312FB0F14}" xr6:coauthVersionLast="47" xr6:coauthVersionMax="47" xr10:uidLastSave="{00000000-0000-0000-0000-000000000000}"/>
  <bookViews>
    <workbookView xWindow="-120" yWindow="-120" windowWidth="29040" windowHeight="15720" firstSheet="16" activeTab="1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９（案）事業計画書（事務経費）" sheetId="102" state="hidden" r:id="rId12"/>
    <sheet name="【参考】病院・有床診→都道府県の実績報告書" sheetId="92" state="hidden" r:id="rId13"/>
    <sheet name="別紙（病院・有床診）" sheetId="93" state="hidden" r:id="rId14"/>
    <sheet name="【参考】診療所・訪看ＳＴ→都道府県の実績報告書" sheetId="94" state="hidden" r:id="rId15"/>
    <sheet name="別紙（無床診療所・訪問看護事業者）" sheetId="95" state="hidden" r:id="rId16"/>
    <sheet name="第４号様式（直・仕入控除）" sheetId="55" r:id="rId17"/>
    <sheet name="第５号様式（間・仕入控除）" sheetId="56" r:id="rId18"/>
    <sheet name="第６号様式_年度終了実績報告書" sheetId="17" r:id="rId19"/>
    <sheet name="第６号_別表" sheetId="11" r:id="rId20"/>
    <sheet name="第７号様式_補助金調書" sheetId="23" r:id="rId21"/>
    <sheet name="管理用（このシートは削除しないでください）" sheetId="16" r:id="rId22"/>
  </sheets>
  <externalReferences>
    <externalReference r:id="rId23"/>
  </externalReference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4">【参考】診療所・訪看ＳＴ→都道府県の実績報告書!$A$1:$H$45</definedName>
    <definedName name="_xlnm.Print_Area" localSheetId="5">【参考】診療所・訪看ＳＴ→都道府県への申請書!$A$1:$H$44</definedName>
    <definedName name="_xlnm.Print_Area" localSheetId="12">【参考】病院・有床診→都道府県の実績報告書!$A$1:$H$45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'第１号様式_別表９（案）事業計画書（事務経費）'!$A$1:$L$51</definedName>
    <definedName name="_xlnm.Print_Area" localSheetId="19">第６号_別表!$A$1:$L$29</definedName>
    <definedName name="_xlnm.Print_Area" localSheetId="18">第６号様式_年度終了実績報告書!$A$1:$J$55</definedName>
    <definedName name="_xlnm.Print_Area" localSheetId="20">第７号様式_補助金調書!$A$1:$M$26</definedName>
    <definedName name="_xlnm.Print_Area" localSheetId="13">'別紙（病院・有床診）'!$B$1:$C$10</definedName>
    <definedName name="_xlnm.Print_Area" localSheetId="15">'別紙（無床診療所・訪問看護事業者）'!$B$1:$C$8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事業分類">#REF!</definedName>
    <definedName name="組織" hidden="1">#REF!</definedName>
    <definedName name="地域医療介護総合確保基金">'管理用（このシートは削除しないでください）'!$G$2</definedName>
    <definedName name="鉄筋コンクリート">'管理用（このシートは削除しないでください）'!$P$2:$P$3</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3">#REF!</definedName>
    <definedName name="病床確保料" localSheetId="15">#REF!</definedName>
    <definedName name="病床確保料">#REF!</definedName>
    <definedName name="別紙１７" hidden="1">#REF!</definedName>
    <definedName name="別紙３１" hidden="1">#REF!</definedName>
    <definedName name="木造">'管理用（このシートは削除しないでください）'!$R$2:$R$3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E10" i="17" l="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40" i="64" l="1"/>
  <c r="R3" i="65" l="1"/>
  <c r="N41" i="64" l="1"/>
  <c r="S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<sst xmlns="http://schemas.openxmlformats.org/spreadsheetml/2006/main" count="689" uniqueCount="494">
  <si>
    <t>様式</t>
    <rPh sb="0" eb="2">
      <t>ヨウシキ</t>
    </rPh>
    <phoneticPr fontId="16"/>
  </si>
  <si>
    <t>支給申請書兼口座振込依頼書</t>
    <rPh sb="0" eb="2">
      <t>シキュウ</t>
    </rPh>
    <rPh sb="2" eb="5">
      <t>シンセイショ</t>
    </rPh>
    <rPh sb="5" eb="6">
      <t>ケン</t>
    </rPh>
    <rPh sb="6" eb="8">
      <t>コウザ</t>
    </rPh>
    <rPh sb="8" eb="10">
      <t>フリコミ</t>
    </rPh>
    <rPh sb="10" eb="12">
      <t>イライ</t>
    </rPh>
    <rPh sb="12" eb="13">
      <t>ショ</t>
    </rPh>
    <phoneticPr fontId="16"/>
  </si>
  <si>
    <t>都道府県知事　殿</t>
    <rPh sb="0" eb="4">
      <t>トドウフケン</t>
    </rPh>
    <rPh sb="4" eb="6">
      <t>チジ</t>
    </rPh>
    <phoneticPr fontId="16"/>
  </si>
  <si>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54"/>
  </si>
  <si>
    <t>１．申請者の情報</t>
    <rPh sb="2" eb="4">
      <t>シンセイ</t>
    </rPh>
    <rPh sb="4" eb="5">
      <t>シャ</t>
    </rPh>
    <rPh sb="6" eb="8">
      <t>ジョウホウ</t>
    </rPh>
    <phoneticPr fontId="54"/>
  </si>
  <si>
    <t>申請年月日</t>
    <rPh sb="0" eb="2">
      <t>シンセイ</t>
    </rPh>
    <rPh sb="2" eb="3">
      <t>ネン</t>
    </rPh>
    <rPh sb="3" eb="5">
      <t>ネンガッピ</t>
    </rPh>
    <phoneticPr fontId="16"/>
  </si>
  <si>
    <t>年</t>
    <rPh sb="0" eb="1">
      <t>ネン</t>
    </rPh>
    <phoneticPr fontId="54"/>
  </si>
  <si>
    <t>月</t>
    <rPh sb="0" eb="1">
      <t>ガツ</t>
    </rPh>
    <phoneticPr fontId="54"/>
  </si>
  <si>
    <t>日</t>
    <rPh sb="0" eb="1">
      <t>ニチ</t>
    </rPh>
    <phoneticPr fontId="54"/>
  </si>
  <si>
    <t>フリガナ</t>
    <phoneticPr fontId="54"/>
  </si>
  <si>
    <t>ビョウイン</t>
    <phoneticPr fontId="54"/>
  </si>
  <si>
    <t>住所・所在地</t>
    <rPh sb="0" eb="2">
      <t>ジュウショ</t>
    </rPh>
    <rPh sb="3" eb="6">
      <t>ショザイチ</t>
    </rPh>
    <phoneticPr fontId="54"/>
  </si>
  <si>
    <t>〒</t>
    <phoneticPr fontId="54"/>
  </si>
  <si>
    <t>－</t>
    <phoneticPr fontId="54"/>
  </si>
  <si>
    <t>病院等の名称</t>
    <rPh sb="0" eb="2">
      <t>ビョウイン</t>
    </rPh>
    <rPh sb="2" eb="3">
      <t>トウ</t>
    </rPh>
    <rPh sb="4" eb="6">
      <t>メイショウ</t>
    </rPh>
    <phoneticPr fontId="54"/>
  </si>
  <si>
    <t>●●病院</t>
    <rPh sb="2" eb="4">
      <t>ビョウイン</t>
    </rPh>
    <phoneticPr fontId="54"/>
  </si>
  <si>
    <t>a</t>
    <phoneticPr fontId="54"/>
  </si>
  <si>
    <t>医療機関コード：</t>
    <rPh sb="0" eb="2">
      <t>イリョウ</t>
    </rPh>
    <rPh sb="2" eb="4">
      <t>キカン</t>
    </rPh>
    <phoneticPr fontId="54"/>
  </si>
  <si>
    <t>マルマルホウジン</t>
    <phoneticPr fontId="54"/>
  </si>
  <si>
    <t>事務担当者</t>
    <rPh sb="0" eb="2">
      <t>ジム</t>
    </rPh>
    <rPh sb="2" eb="5">
      <t>タントウシャ</t>
    </rPh>
    <phoneticPr fontId="54"/>
  </si>
  <si>
    <t>氏名</t>
    <rPh sb="0" eb="2">
      <t>シメイ</t>
    </rPh>
    <phoneticPr fontId="54"/>
  </si>
  <si>
    <t>i</t>
    <phoneticPr fontId="54"/>
  </si>
  <si>
    <t>開設者
（代表者の職・氏名も記載）</t>
    <rPh sb="0" eb="3">
      <t>カイセツシャ</t>
    </rPh>
    <rPh sb="5" eb="8">
      <t>ダイヒョウシャ</t>
    </rPh>
    <rPh sb="9" eb="10">
      <t>ショク</t>
    </rPh>
    <rPh sb="11" eb="13">
      <t>シメイ</t>
    </rPh>
    <rPh sb="14" eb="16">
      <t>キサイ</t>
    </rPh>
    <phoneticPr fontId="54"/>
  </si>
  <si>
    <t>法人名（個人の場合は記載不要）</t>
    <rPh sb="0" eb="2">
      <t>ホウジン</t>
    </rPh>
    <rPh sb="2" eb="3">
      <t>メイ</t>
    </rPh>
    <rPh sb="4" eb="6">
      <t>コジン</t>
    </rPh>
    <rPh sb="7" eb="9">
      <t>バアイ</t>
    </rPh>
    <rPh sb="10" eb="12">
      <t>キサイ</t>
    </rPh>
    <rPh sb="12" eb="14">
      <t>フヨウ</t>
    </rPh>
    <phoneticPr fontId="54"/>
  </si>
  <si>
    <t>電話番号</t>
    <rPh sb="0" eb="2">
      <t>デンワ</t>
    </rPh>
    <rPh sb="2" eb="4">
      <t>バンゴウ</t>
    </rPh>
    <phoneticPr fontId="54"/>
  </si>
  <si>
    <t>u</t>
    <phoneticPr fontId="54"/>
  </si>
  <si>
    <t>ファクシミリ</t>
    <phoneticPr fontId="54"/>
  </si>
  <si>
    <t>e</t>
    <phoneticPr fontId="54"/>
  </si>
  <si>
    <t>代表者職</t>
    <rPh sb="0" eb="3">
      <t>ダイヒョウシャ</t>
    </rPh>
    <rPh sb="3" eb="4">
      <t>ショク</t>
    </rPh>
    <phoneticPr fontId="54"/>
  </si>
  <si>
    <t>電子メール</t>
    <rPh sb="0" eb="2">
      <t>デンシ</t>
    </rPh>
    <phoneticPr fontId="54"/>
  </si>
  <si>
    <t>o</t>
    <phoneticPr fontId="54"/>
  </si>
  <si>
    <t>２．支給申請額</t>
    <rPh sb="2" eb="4">
      <t>シキュウ</t>
    </rPh>
    <rPh sb="4" eb="7">
      <t>シンセイガク</t>
    </rPh>
    <phoneticPr fontId="54"/>
  </si>
  <si>
    <t>生産性向上・職場環境整備等支援事業</t>
  </si>
  <si>
    <t>支給申請額(円)</t>
    <rPh sb="0" eb="2">
      <t>シキュウ</t>
    </rPh>
    <rPh sb="2" eb="4">
      <t>シンセイ</t>
    </rPh>
    <rPh sb="4" eb="5">
      <t>ガク</t>
    </rPh>
    <rPh sb="6" eb="7">
      <t>エン</t>
    </rPh>
    <phoneticPr fontId="54"/>
  </si>
  <si>
    <t>病床数適正化支援事業</t>
    <rPh sb="2" eb="3">
      <t>カズ</t>
    </rPh>
    <rPh sb="3" eb="6">
      <t>テキセイカ</t>
    </rPh>
    <phoneticPr fontId="16"/>
  </si>
  <si>
    <t>施設整備促進支援事業</t>
    <phoneticPr fontId="54"/>
  </si>
  <si>
    <t>分娩取扱施設支援事業</t>
  </si>
  <si>
    <t>小児医療施設支援事業</t>
  </si>
  <si>
    <t>地域連携周産期支援事業（分娩取扱施設）</t>
    <phoneticPr fontId="54"/>
  </si>
  <si>
    <t>地域連携周産期支援事業（産科施設）（設備）</t>
    <rPh sb="12" eb="14">
      <t>サンカ</t>
    </rPh>
    <rPh sb="18" eb="20">
      <t>セツビ</t>
    </rPh>
    <phoneticPr fontId="54"/>
  </si>
  <si>
    <t>地域連携周産期支援事業（産科施設）（施設）</t>
    <rPh sb="12" eb="14">
      <t>サンカ</t>
    </rPh>
    <rPh sb="18" eb="20">
      <t>シセツ</t>
    </rPh>
    <phoneticPr fontId="54"/>
  </si>
  <si>
    <t>合計</t>
    <rPh sb="0" eb="2">
      <t>ゴウケイ</t>
    </rPh>
    <phoneticPr fontId="53"/>
  </si>
  <si>
    <t>３．振込口座</t>
    <rPh sb="2" eb="4">
      <t>フリコミ</t>
    </rPh>
    <rPh sb="4" eb="6">
      <t>コウザ</t>
    </rPh>
    <phoneticPr fontId="54"/>
  </si>
  <si>
    <t>金融機関名</t>
    <rPh sb="0" eb="2">
      <t>キンユウ</t>
    </rPh>
    <rPh sb="2" eb="5">
      <t>キカンメイ</t>
    </rPh>
    <phoneticPr fontId="54"/>
  </si>
  <si>
    <t>金融機関
コード</t>
    <rPh sb="0" eb="2">
      <t>キンユウ</t>
    </rPh>
    <rPh sb="2" eb="4">
      <t>キカン</t>
    </rPh>
    <phoneticPr fontId="54"/>
  </si>
  <si>
    <t>支店名</t>
    <rPh sb="0" eb="3">
      <t>シテンメイ</t>
    </rPh>
    <phoneticPr fontId="54"/>
  </si>
  <si>
    <t>支店
コード</t>
    <rPh sb="0" eb="2">
      <t>シテン</t>
    </rPh>
    <phoneticPr fontId="54"/>
  </si>
  <si>
    <t>口座番号
（右詰め）</t>
    <rPh sb="0" eb="2">
      <t>コウザ</t>
    </rPh>
    <rPh sb="2" eb="4">
      <t>バンゴウ</t>
    </rPh>
    <rPh sb="6" eb="8">
      <t>ミギヅメ</t>
    </rPh>
    <phoneticPr fontId="54"/>
  </si>
  <si>
    <t>預金種別</t>
    <rPh sb="0" eb="2">
      <t>ヨキン</t>
    </rPh>
    <rPh sb="2" eb="4">
      <t>シュベツ</t>
    </rPh>
    <phoneticPr fontId="54"/>
  </si>
  <si>
    <t>口座名義人</t>
    <rPh sb="0" eb="2">
      <t>コウザ</t>
    </rPh>
    <rPh sb="2" eb="5">
      <t>メイギニン</t>
    </rPh>
    <phoneticPr fontId="54"/>
  </si>
  <si>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4"/>
  </si>
  <si>
    <t>４．支給申請に関する誓約事項</t>
    <rPh sb="2" eb="4">
      <t>シキュウ</t>
    </rPh>
    <rPh sb="4" eb="6">
      <t>シンセイ</t>
    </rPh>
    <rPh sb="7" eb="8">
      <t>カン</t>
    </rPh>
    <rPh sb="10" eb="12">
      <t>セイヤク</t>
    </rPh>
    <rPh sb="12" eb="14">
      <t>ジコウ</t>
    </rPh>
    <phoneticPr fontId="54"/>
  </si>
  <si>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54"/>
  </si>
  <si>
    <t>医療機関コード</t>
    <rPh sb="0" eb="4">
      <t>イリョウキカン</t>
    </rPh>
    <phoneticPr fontId="54"/>
  </si>
  <si>
    <t>医療機関名</t>
    <rPh sb="0" eb="4">
      <t>イリョウキカン</t>
    </rPh>
    <rPh sb="4" eb="5">
      <t>メイ</t>
    </rPh>
    <phoneticPr fontId="54"/>
  </si>
  <si>
    <t>法人名</t>
    <rPh sb="0" eb="2">
      <t>ホウジン</t>
    </rPh>
    <rPh sb="2" eb="3">
      <t>メイ</t>
    </rPh>
    <phoneticPr fontId="54"/>
  </si>
  <si>
    <t>郵便番号</t>
    <rPh sb="0" eb="4">
      <t>ユウビンバンゴウ</t>
    </rPh>
    <phoneticPr fontId="54"/>
  </si>
  <si>
    <t>申請年月日</t>
    <rPh sb="0" eb="2">
      <t>シンセイ</t>
    </rPh>
    <rPh sb="2" eb="5">
      <t>ネンガッピ</t>
    </rPh>
    <phoneticPr fontId="54"/>
  </si>
  <si>
    <t>支給申請額(円)</t>
    <phoneticPr fontId="54"/>
  </si>
  <si>
    <t>振込口座</t>
    <rPh sb="0" eb="2">
      <t>フリコミ</t>
    </rPh>
    <rPh sb="2" eb="4">
      <t>コウザ</t>
    </rPh>
    <phoneticPr fontId="54"/>
  </si>
  <si>
    <t>ヨミガナ</t>
    <phoneticPr fontId="54"/>
  </si>
  <si>
    <t>氏名</t>
    <phoneticPr fontId="54"/>
  </si>
  <si>
    <t>文字列</t>
    <rPh sb="0" eb="3">
      <t>モジレツ</t>
    </rPh>
    <phoneticPr fontId="54"/>
  </si>
  <si>
    <t>数値</t>
    <rPh sb="0" eb="2">
      <t>スウチ</t>
    </rPh>
    <phoneticPr fontId="54"/>
  </si>
  <si>
    <t>住所</t>
    <rPh sb="0" eb="2">
      <t>ジュウショ</t>
    </rPh>
    <phoneticPr fontId="54"/>
  </si>
  <si>
    <t>ファクシミリ</t>
  </si>
  <si>
    <t>西暦</t>
    <rPh sb="0" eb="2">
      <t>セイレキ</t>
    </rPh>
    <phoneticPr fontId="54"/>
  </si>
  <si>
    <t>和暦</t>
    <rPh sb="0" eb="2">
      <t>ワレキ</t>
    </rPh>
    <phoneticPr fontId="54"/>
  </si>
  <si>
    <t>施設整備促進支援事業</t>
  </si>
  <si>
    <t>地域連携周産期支援事業（分娩取扱施設）</t>
  </si>
  <si>
    <t>合計</t>
    <rPh sb="0" eb="2">
      <t>ゴウケイ</t>
    </rPh>
    <phoneticPr fontId="54"/>
  </si>
  <si>
    <t>金融機関名</t>
    <rPh sb="0" eb="2">
      <t>キンユウ</t>
    </rPh>
    <rPh sb="2" eb="4">
      <t>キカン</t>
    </rPh>
    <rPh sb="4" eb="5">
      <t>メイ</t>
    </rPh>
    <phoneticPr fontId="54"/>
  </si>
  <si>
    <t>金融機関コード</t>
    <rPh sb="0" eb="2">
      <t>キンユウ</t>
    </rPh>
    <rPh sb="2" eb="4">
      <t>キカン</t>
    </rPh>
    <phoneticPr fontId="54"/>
  </si>
  <si>
    <t>支店コード</t>
    <rPh sb="0" eb="2">
      <t>シテン</t>
    </rPh>
    <phoneticPr fontId="54"/>
  </si>
  <si>
    <t>口座番号</t>
    <rPh sb="0" eb="2">
      <t>コウザ</t>
    </rPh>
    <rPh sb="2" eb="4">
      <t>バンゴウ</t>
    </rPh>
    <phoneticPr fontId="54"/>
  </si>
  <si>
    <t>口座振替名義人</t>
    <rPh sb="0" eb="2">
      <t>コウザ</t>
    </rPh>
    <rPh sb="2" eb="4">
      <t>フリカエ</t>
    </rPh>
    <rPh sb="4" eb="7">
      <t>メイギニン</t>
    </rPh>
    <phoneticPr fontId="54"/>
  </si>
  <si>
    <t>補助金調書</t>
    <rPh sb="0" eb="3">
      <t>ホジョキン</t>
    </rPh>
    <rPh sb="3" eb="5">
      <t>チョウショ</t>
    </rPh>
    <phoneticPr fontId="23"/>
  </si>
  <si>
    <t>（地方公共団体）</t>
    <rPh sb="1" eb="3">
      <t>チホウ</t>
    </rPh>
    <rPh sb="3" eb="5">
      <t>コウキョウ</t>
    </rPh>
    <rPh sb="5" eb="7">
      <t>ダンタイ</t>
    </rPh>
    <phoneticPr fontId="23"/>
  </si>
  <si>
    <t>国</t>
    <rPh sb="0" eb="1">
      <t>クニ</t>
    </rPh>
    <phoneticPr fontId="16"/>
  </si>
  <si>
    <t>地　方　公　共　団　体</t>
    <rPh sb="0" eb="1">
      <t>チ</t>
    </rPh>
    <rPh sb="2" eb="3">
      <t>カタ</t>
    </rPh>
    <rPh sb="4" eb="5">
      <t>コウ</t>
    </rPh>
    <rPh sb="6" eb="7">
      <t>トモ</t>
    </rPh>
    <rPh sb="8" eb="9">
      <t>ダン</t>
    </rPh>
    <rPh sb="10" eb="11">
      <t>カラダ</t>
    </rPh>
    <phoneticPr fontId="16"/>
  </si>
  <si>
    <t>歳　　入</t>
    <rPh sb="0" eb="1">
      <t>トシ</t>
    </rPh>
    <rPh sb="3" eb="4">
      <t>イリ</t>
    </rPh>
    <phoneticPr fontId="16"/>
  </si>
  <si>
    <t>歳　　　　出</t>
    <rPh sb="0" eb="1">
      <t>トシ</t>
    </rPh>
    <rPh sb="5" eb="6">
      <t>デ</t>
    </rPh>
    <phoneticPr fontId="16"/>
  </si>
  <si>
    <t>歳 出 予 算 科 目</t>
    <rPh sb="0" eb="1">
      <t>トシ</t>
    </rPh>
    <rPh sb="2" eb="3">
      <t>デ</t>
    </rPh>
    <rPh sb="4" eb="5">
      <t>ヨ</t>
    </rPh>
    <rPh sb="6" eb="7">
      <t>ザン</t>
    </rPh>
    <rPh sb="8" eb="9">
      <t>カ</t>
    </rPh>
    <rPh sb="10" eb="11">
      <t>メ</t>
    </rPh>
    <phoneticPr fontId="16"/>
  </si>
  <si>
    <t>交付決定</t>
    <rPh sb="0" eb="2">
      <t>コウフ</t>
    </rPh>
    <rPh sb="2" eb="4">
      <t>ケッテイ</t>
    </rPh>
    <phoneticPr fontId="16"/>
  </si>
  <si>
    <t>予算現額</t>
  </si>
  <si>
    <t>支出済額</t>
    <rPh sb="0" eb="2">
      <t>シシュツ</t>
    </rPh>
    <rPh sb="2" eb="3">
      <t>ズ</t>
    </rPh>
    <phoneticPr fontId="16"/>
  </si>
  <si>
    <t>翌年度繰越額</t>
    <rPh sb="0" eb="3">
      <t>ヨクネンド</t>
    </rPh>
    <rPh sb="3" eb="4">
      <t>ク</t>
    </rPh>
    <rPh sb="4" eb="5">
      <t>コ</t>
    </rPh>
    <rPh sb="5" eb="6">
      <t>ガク</t>
    </rPh>
    <phoneticPr fontId="16"/>
  </si>
  <si>
    <t>備　考</t>
    <rPh sb="0" eb="1">
      <t>ソナエ</t>
    </rPh>
    <rPh sb="2" eb="3">
      <t>コウ</t>
    </rPh>
    <phoneticPr fontId="16"/>
  </si>
  <si>
    <t>の　　額</t>
  </si>
  <si>
    <t>科　目</t>
    <rPh sb="0" eb="1">
      <t>カ</t>
    </rPh>
    <rPh sb="2" eb="3">
      <t>メ</t>
    </rPh>
    <phoneticPr fontId="16"/>
  </si>
  <si>
    <t>予算現額</t>
    <rPh sb="0" eb="2">
      <t>ヨサン</t>
    </rPh>
    <rPh sb="2" eb="3">
      <t>ウツツ</t>
    </rPh>
    <rPh sb="3" eb="4">
      <t>ガク</t>
    </rPh>
    <phoneticPr fontId="16"/>
  </si>
  <si>
    <t>収入済額</t>
    <rPh sb="0" eb="2">
      <t>シュウニュウ</t>
    </rPh>
    <rPh sb="2" eb="3">
      <t>ズ</t>
    </rPh>
    <rPh sb="3" eb="4">
      <t>ガク</t>
    </rPh>
    <phoneticPr fontId="16"/>
  </si>
  <si>
    <t>うち補助金</t>
    <rPh sb="2" eb="5">
      <t>ホジョキン</t>
    </rPh>
    <phoneticPr fontId="16"/>
  </si>
  <si>
    <t>相　当　額</t>
    <rPh sb="0" eb="1">
      <t>ソウ</t>
    </rPh>
    <rPh sb="2" eb="3">
      <t>トウ</t>
    </rPh>
    <rPh sb="4" eb="5">
      <t>ガク</t>
    </rPh>
    <phoneticPr fontId="16"/>
  </si>
  <si>
    <t>円</t>
    <rPh sb="0" eb="1">
      <t>エン</t>
    </rPh>
    <phoneticPr fontId="16"/>
  </si>
  <si>
    <t>（項）医療提供体制確保対策費</t>
    <rPh sb="1" eb="2">
      <t>コウ</t>
    </rPh>
    <phoneticPr fontId="16"/>
  </si>
  <si>
    <t>（作成要領）</t>
    <rPh sb="1" eb="3">
      <t>サクセイ</t>
    </rPh>
    <rPh sb="3" eb="5">
      <t>ヨウリョウ</t>
    </rPh>
    <phoneticPr fontId="16"/>
  </si>
  <si>
    <r>
      <t>　</t>
    </r>
    <r>
      <rPr>
        <sz val="12"/>
        <color theme="1"/>
        <rFont val="ＭＳ Ｐゴシック"/>
        <family val="3"/>
        <charset val="128"/>
      </rPr>
      <t>１　「国」の「交付決定の額」は、交付決定通知書の交付決定の額を記入すること。</t>
    </r>
    <phoneticPr fontId="16"/>
  </si>
  <si>
    <r>
      <t>　</t>
    </r>
    <r>
      <rPr>
        <sz val="12"/>
        <color theme="1"/>
        <rFont val="ＭＳ Ｐゴシック"/>
        <family val="3"/>
        <charset val="128"/>
      </rPr>
      <t>２　「地方公共団体」の「科目」は、歳入にあっては、款、項、目、節を、歳出にあっては、款、項、目をそれぞれ記入すること。なお、歳出については、前記１の額に対応する経費の配分が、目の内</t>
    </r>
    <phoneticPr fontId="16"/>
  </si>
  <si>
    <r>
      <t>　　</t>
    </r>
    <r>
      <rPr>
        <sz val="12"/>
        <color theme="1"/>
        <rFont val="ＭＳ Ｐゴシック"/>
        <family val="3"/>
        <charset val="128"/>
      </rPr>
      <t>訳に係るときは、当該経費の配分の目の内訳として記入すること。</t>
    </r>
    <phoneticPr fontId="23"/>
  </si>
  <si>
    <r>
      <t>　</t>
    </r>
    <r>
      <rPr>
        <sz val="12"/>
        <color theme="1"/>
        <rFont val="ＭＳ Ｐゴシック"/>
        <family val="3"/>
        <charset val="128"/>
      </rPr>
      <t>３　「予算現額」は、歳入にあっては、当初予算額、補正予算額等の区分を、歳出にあっては、当初予算額、補正予算額、予備費支出額、流用増減額等の区分を明らかにすること。</t>
    </r>
    <rPh sb="56" eb="59">
      <t>ヨビヒ</t>
    </rPh>
    <phoneticPr fontId="16"/>
  </si>
  <si>
    <r>
      <t>　</t>
    </r>
    <r>
      <rPr>
        <sz val="12"/>
        <color theme="1"/>
        <rFont val="ＭＳ Ｐゴシック"/>
        <family val="3"/>
        <charset val="128"/>
      </rPr>
      <t>４　「備考」は、参考となるべき事項を適宜記入すること。</t>
    </r>
    <phoneticPr fontId="16"/>
  </si>
  <si>
    <r>
      <t>　</t>
    </r>
    <r>
      <rPr>
        <sz val="12"/>
        <color theme="1"/>
        <rFont val="ＭＳ Ｐゴシック"/>
        <family val="3"/>
        <charset val="128"/>
      </rPr>
      <t>５　補助事業等の地方公共団体の歳出予算額の繰越が行われた場合における翌年度に行われる当該補助事業等に係る補助金についての調書の作成は、本表に準じること。この場合において地方公共団体</t>
    </r>
    <rPh sb="51" eb="52">
      <t>カカ</t>
    </rPh>
    <rPh sb="53" eb="55">
      <t>ホジョ</t>
    </rPh>
    <rPh sb="89" eb="91">
      <t>ダンタイ</t>
    </rPh>
    <phoneticPr fontId="16"/>
  </si>
  <si>
    <r>
      <t>　　</t>
    </r>
    <r>
      <rPr>
        <sz val="12"/>
        <color theme="1"/>
        <rFont val="ＭＳ Ｐゴシック"/>
        <family val="3"/>
        <charset val="128"/>
      </rPr>
      <t>の歳入の科目に「前年度繰越額」を掲げる場合は、その「予算現額」及び「収入済額」の数字下欄に国庫補助額を内書（　　）をもって附記すること。</t>
    </r>
    <rPh sb="15" eb="16">
      <t>ガク</t>
    </rPh>
    <rPh sb="47" eb="49">
      <t>コッコ</t>
    </rPh>
    <rPh sb="49" eb="51">
      <t>ホジョ</t>
    </rPh>
    <rPh sb="63" eb="65">
      <t>フキ</t>
    </rPh>
    <phoneticPr fontId="16"/>
  </si>
  <si>
    <t xml:space="preserve">       円</t>
  </si>
  <si>
    <t>都道府県</t>
    <rPh sb="0" eb="4">
      <t>トドウフケン</t>
    </rPh>
    <phoneticPr fontId="54"/>
  </si>
  <si>
    <t>No</t>
    <phoneticPr fontId="54"/>
  </si>
  <si>
    <t>医療機関の名称</t>
    <rPh sb="0" eb="2">
      <t>イリョウ</t>
    </rPh>
    <rPh sb="2" eb="4">
      <t>キカン</t>
    </rPh>
    <rPh sb="5" eb="7">
      <t>メイショウ</t>
    </rPh>
    <phoneticPr fontId="54"/>
  </si>
  <si>
    <t>地域医療構想※３</t>
    <rPh sb="0" eb="2">
      <t>チイキ</t>
    </rPh>
    <rPh sb="2" eb="4">
      <t>イリョウ</t>
    </rPh>
    <rPh sb="4" eb="6">
      <t>コウソウ</t>
    </rPh>
    <phoneticPr fontId="54"/>
  </si>
  <si>
    <t>削減予定日
（実施済を含む）※４</t>
    <rPh sb="0" eb="2">
      <t>サクゲン</t>
    </rPh>
    <rPh sb="2" eb="4">
      <t>ヨテイ</t>
    </rPh>
    <rPh sb="4" eb="5">
      <t>ヒ</t>
    </rPh>
    <rPh sb="7" eb="9">
      <t>ジッシ</t>
    </rPh>
    <rPh sb="9" eb="10">
      <t>ズ</t>
    </rPh>
    <rPh sb="11" eb="12">
      <t>フク</t>
    </rPh>
    <phoneticPr fontId="54"/>
  </si>
  <si>
    <t>設置主体</t>
    <rPh sb="0" eb="2">
      <t>セッチ</t>
    </rPh>
    <rPh sb="2" eb="4">
      <t>シュタイ</t>
    </rPh>
    <phoneticPr fontId="54"/>
  </si>
  <si>
    <t>構想区域名</t>
    <rPh sb="0" eb="2">
      <t>コウソウ</t>
    </rPh>
    <rPh sb="2" eb="4">
      <t>クイキ</t>
    </rPh>
    <rPh sb="4" eb="5">
      <t>メイ</t>
    </rPh>
    <phoneticPr fontId="54"/>
  </si>
  <si>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</si>
  <si>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</si>
  <si>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</si>
  <si>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54"/>
  </si>
  <si>
    <t>単価
（千円）</t>
    <phoneticPr fontId="54"/>
  </si>
  <si>
    <t>小計
（千円）</t>
  </si>
  <si>
    <t>支給申請額
(千円）</t>
  </si>
  <si>
    <t>一般</t>
  </si>
  <si>
    <t>療養</t>
  </si>
  <si>
    <t>精神</t>
  </si>
  <si>
    <t>一般</t>
    <rPh sb="0" eb="2">
      <t>イッパン</t>
    </rPh>
    <phoneticPr fontId="54"/>
  </si>
  <si>
    <t>療養</t>
    <rPh sb="0" eb="2">
      <t>リョウヨウ</t>
    </rPh>
    <phoneticPr fontId="54"/>
  </si>
  <si>
    <t>精神</t>
    <rPh sb="0" eb="2">
      <t>セイシン</t>
    </rPh>
    <phoneticPr fontId="54"/>
  </si>
  <si>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54"/>
  </si>
  <si>
    <t>厚生労働省</t>
    <rPh sb="0" eb="2">
      <t>コウセイ</t>
    </rPh>
    <rPh sb="2" eb="5">
      <t>ロウドウショウ</t>
    </rPh>
    <phoneticPr fontId="54"/>
  </si>
  <si>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54"/>
  </si>
  <si>
    <t>※２　国・地方自治体から経営支援を目的とした他の補助金等で令和７年度に措置される見込み額を記載。</t>
    <rPh sb="29" eb="31">
      <t>レイワ</t>
    </rPh>
    <rPh sb="32" eb="34">
      <t>ネンド</t>
    </rPh>
    <rPh sb="40" eb="42">
      <t>ミコ</t>
    </rPh>
    <phoneticPr fontId="54"/>
  </si>
  <si>
    <t>独立行政法人国立病院機構</t>
    <rPh sb="0" eb="2">
      <t>ドクリツ</t>
    </rPh>
    <rPh sb="2" eb="4">
      <t>ギョウセイ</t>
    </rPh>
    <rPh sb="4" eb="6">
      <t>ホウジン</t>
    </rPh>
    <rPh sb="6" eb="8">
      <t>コクリツ</t>
    </rPh>
    <rPh sb="8" eb="10">
      <t>ビョウイン</t>
    </rPh>
    <rPh sb="10" eb="12">
      <t>キコウ</t>
    </rPh>
    <phoneticPr fontId="54"/>
  </si>
  <si>
    <t>国立大学法人</t>
    <rPh sb="0" eb="2">
      <t>コクリツ</t>
    </rPh>
    <rPh sb="2" eb="4">
      <t>ダイガク</t>
    </rPh>
    <rPh sb="4" eb="6">
      <t>ホウジン</t>
    </rPh>
    <phoneticPr fontId="54"/>
  </si>
  <si>
    <t>※４　令和６年12月17日から令和７年９月30日までの削減に限る</t>
    <rPh sb="15" eb="17">
      <t>レイワ</t>
    </rPh>
    <rPh sb="18" eb="19">
      <t>ネン</t>
    </rPh>
    <rPh sb="20" eb="21">
      <t>ガツ</t>
    </rPh>
    <rPh sb="23" eb="24">
      <t>ニチ</t>
    </rPh>
    <phoneticPr fontId="54"/>
  </si>
  <si>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4"/>
  </si>
  <si>
    <t>国立高度専門医療研究センター</t>
    <rPh sb="0" eb="2">
      <t>コクリツ</t>
    </rPh>
    <rPh sb="2" eb="4">
      <t>コウド</t>
    </rPh>
    <rPh sb="4" eb="6">
      <t>センモン</t>
    </rPh>
    <rPh sb="6" eb="8">
      <t>イリョウ</t>
    </rPh>
    <rPh sb="8" eb="10">
      <t>ケンキュウ</t>
    </rPh>
    <phoneticPr fontId="54"/>
  </si>
  <si>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54"/>
  </si>
  <si>
    <t>その他（国）</t>
    <rPh sb="2" eb="3">
      <t>タ</t>
    </rPh>
    <rPh sb="4" eb="5">
      <t>クニ</t>
    </rPh>
    <phoneticPr fontId="54"/>
  </si>
  <si>
    <t>市町村</t>
    <rPh sb="0" eb="3">
      <t>シチョウソン</t>
    </rPh>
    <phoneticPr fontId="54"/>
  </si>
  <si>
    <t>地方独立行政法人</t>
    <rPh sb="0" eb="2">
      <t>チホウ</t>
    </rPh>
    <rPh sb="2" eb="4">
      <t>ドクリツ</t>
    </rPh>
    <rPh sb="4" eb="6">
      <t>ギョウセイ</t>
    </rPh>
    <rPh sb="6" eb="8">
      <t>ホウジン</t>
    </rPh>
    <phoneticPr fontId="54"/>
  </si>
  <si>
    <t>日赤</t>
    <rPh sb="0" eb="2">
      <t>ニッセキ</t>
    </rPh>
    <phoneticPr fontId="54"/>
  </si>
  <si>
    <t>済生会</t>
    <rPh sb="0" eb="3">
      <t>サイセイカイ</t>
    </rPh>
    <phoneticPr fontId="54"/>
  </si>
  <si>
    <t>北海道社会事業協会</t>
    <rPh sb="0" eb="3">
      <t>ホッカイドウ</t>
    </rPh>
    <rPh sb="3" eb="5">
      <t>シャカイ</t>
    </rPh>
    <rPh sb="5" eb="7">
      <t>ジギョウ</t>
    </rPh>
    <rPh sb="7" eb="9">
      <t>キョウカイ</t>
    </rPh>
    <phoneticPr fontId="54"/>
  </si>
  <si>
    <t>厚生連</t>
    <rPh sb="0" eb="3">
      <t>コウセイレン</t>
    </rPh>
    <phoneticPr fontId="54"/>
  </si>
  <si>
    <t>国民健康保険団体連合会</t>
    <rPh sb="0" eb="2">
      <t>コクミン</t>
    </rPh>
    <rPh sb="2" eb="4">
      <t>ケンコウ</t>
    </rPh>
    <rPh sb="4" eb="6">
      <t>ホケン</t>
    </rPh>
    <rPh sb="6" eb="8">
      <t>ダンタイ</t>
    </rPh>
    <rPh sb="8" eb="11">
      <t>レンゴウカイ</t>
    </rPh>
    <phoneticPr fontId="54"/>
  </si>
  <si>
    <t>健康保険組合及びその連合会</t>
    <rPh sb="0" eb="2">
      <t>ケンコウ</t>
    </rPh>
    <rPh sb="2" eb="4">
      <t>ホケン</t>
    </rPh>
    <rPh sb="4" eb="6">
      <t>クミアイ</t>
    </rPh>
    <rPh sb="6" eb="7">
      <t>オヨ</t>
    </rPh>
    <rPh sb="10" eb="13">
      <t>レンゴウカイ</t>
    </rPh>
    <phoneticPr fontId="54"/>
  </si>
  <si>
    <t>共済組合及びその連合会</t>
    <rPh sb="0" eb="2">
      <t>キョウサイ</t>
    </rPh>
    <rPh sb="2" eb="4">
      <t>クミア</t>
    </rPh>
    <rPh sb="4" eb="5">
      <t>オヨ</t>
    </rPh>
    <rPh sb="8" eb="11">
      <t>レンゴウカイ</t>
    </rPh>
    <phoneticPr fontId="54"/>
  </si>
  <si>
    <t>国民健康保険組合</t>
    <rPh sb="0" eb="2">
      <t>コクミン</t>
    </rPh>
    <rPh sb="2" eb="4">
      <t>ケンコウ</t>
    </rPh>
    <rPh sb="4" eb="6">
      <t>ホケン</t>
    </rPh>
    <rPh sb="6" eb="8">
      <t>クミアイ</t>
    </rPh>
    <phoneticPr fontId="54"/>
  </si>
  <si>
    <t>公益法人</t>
    <rPh sb="0" eb="2">
      <t>コウエキ</t>
    </rPh>
    <rPh sb="2" eb="4">
      <t>ホウジン</t>
    </rPh>
    <phoneticPr fontId="54"/>
  </si>
  <si>
    <t>医療法人</t>
    <rPh sb="0" eb="2">
      <t>イリョウ</t>
    </rPh>
    <rPh sb="2" eb="4">
      <t>ホウジン</t>
    </rPh>
    <phoneticPr fontId="54"/>
  </si>
  <si>
    <t>私立学校法人</t>
    <rPh sb="0" eb="2">
      <t>シリツ</t>
    </rPh>
    <rPh sb="2" eb="4">
      <t>ガッコウ</t>
    </rPh>
    <rPh sb="4" eb="6">
      <t>ホウジン</t>
    </rPh>
    <phoneticPr fontId="54"/>
  </si>
  <si>
    <t>社会福祉法人</t>
    <rPh sb="0" eb="2">
      <t>シャカイ</t>
    </rPh>
    <rPh sb="2" eb="4">
      <t>フクシ</t>
    </rPh>
    <rPh sb="4" eb="6">
      <t>ホウジン</t>
    </rPh>
    <phoneticPr fontId="54"/>
  </si>
  <si>
    <t>医療生協</t>
    <rPh sb="0" eb="2">
      <t>イリョウ</t>
    </rPh>
    <rPh sb="2" eb="4">
      <t>セイキョウ</t>
    </rPh>
    <phoneticPr fontId="54"/>
  </si>
  <si>
    <t>会社</t>
    <rPh sb="0" eb="2">
      <t>カイシャ</t>
    </rPh>
    <phoneticPr fontId="54"/>
  </si>
  <si>
    <t>その他の法人</t>
    <rPh sb="2" eb="3">
      <t>タ</t>
    </rPh>
    <rPh sb="4" eb="6">
      <t>ホウジン</t>
    </rPh>
    <phoneticPr fontId="54"/>
  </si>
  <si>
    <t>個人</t>
    <rPh sb="0" eb="2">
      <t>コジン</t>
    </rPh>
    <phoneticPr fontId="54"/>
  </si>
  <si>
    <t>※都道府県名を選択してください</t>
    <rPh sb="1" eb="5">
      <t>トドウフケン</t>
    </rPh>
    <rPh sb="5" eb="6">
      <t>メイ</t>
    </rPh>
    <rPh sb="7" eb="9">
      <t>センタク</t>
    </rPh>
    <phoneticPr fontId="54"/>
  </si>
  <si>
    <t>01北海道</t>
  </si>
  <si>
    <t>02青森県</t>
    <rPh sb="4" eb="5">
      <t>ケン</t>
    </rPh>
    <phoneticPr fontId="54"/>
  </si>
  <si>
    <t>03岩手県</t>
    <rPh sb="4" eb="5">
      <t>ケン</t>
    </rPh>
    <phoneticPr fontId="54"/>
  </si>
  <si>
    <t>04宮城県</t>
    <phoneticPr fontId="54"/>
  </si>
  <si>
    <t>05秋田県</t>
    <phoneticPr fontId="54"/>
  </si>
  <si>
    <t>06山形県</t>
    <phoneticPr fontId="54"/>
  </si>
  <si>
    <t>07福島県</t>
    <phoneticPr fontId="54"/>
  </si>
  <si>
    <t>08茨城県</t>
    <phoneticPr fontId="54"/>
  </si>
  <si>
    <t>09栃木県</t>
    <phoneticPr fontId="54"/>
  </si>
  <si>
    <t>10群馬県</t>
    <phoneticPr fontId="54"/>
  </si>
  <si>
    <t>11埼玉県</t>
    <phoneticPr fontId="54"/>
  </si>
  <si>
    <t>12千葉県</t>
    <phoneticPr fontId="54"/>
  </si>
  <si>
    <t>13東京都</t>
    <rPh sb="4" eb="5">
      <t>ト</t>
    </rPh>
    <phoneticPr fontId="54"/>
  </si>
  <si>
    <t>14神奈川県</t>
    <phoneticPr fontId="54"/>
  </si>
  <si>
    <t>15新潟県</t>
    <phoneticPr fontId="54"/>
  </si>
  <si>
    <t>16富山県</t>
    <phoneticPr fontId="54"/>
  </si>
  <si>
    <t>17石川県</t>
    <phoneticPr fontId="54"/>
  </si>
  <si>
    <t>18福井県</t>
    <phoneticPr fontId="54"/>
  </si>
  <si>
    <t>19山梨県</t>
    <phoneticPr fontId="54"/>
  </si>
  <si>
    <t>20長野県</t>
    <phoneticPr fontId="54"/>
  </si>
  <si>
    <t>21岐阜県</t>
    <phoneticPr fontId="54"/>
  </si>
  <si>
    <t>22静岡県</t>
    <phoneticPr fontId="54"/>
  </si>
  <si>
    <t>23愛知県</t>
    <phoneticPr fontId="54"/>
  </si>
  <si>
    <t>24三重県</t>
    <phoneticPr fontId="54"/>
  </si>
  <si>
    <t>25滋賀県</t>
    <phoneticPr fontId="54"/>
  </si>
  <si>
    <t>26京都府</t>
    <rPh sb="4" eb="5">
      <t>フ</t>
    </rPh>
    <phoneticPr fontId="54"/>
  </si>
  <si>
    <t>27大阪府</t>
    <rPh sb="4" eb="5">
      <t>フ</t>
    </rPh>
    <phoneticPr fontId="54"/>
  </si>
  <si>
    <t>28兵庫県</t>
    <phoneticPr fontId="54"/>
  </si>
  <si>
    <t>29奈良県</t>
    <phoneticPr fontId="54"/>
  </si>
  <si>
    <t>30和歌山県</t>
    <phoneticPr fontId="54"/>
  </si>
  <si>
    <t>31鳥取県</t>
    <phoneticPr fontId="54"/>
  </si>
  <si>
    <t>32島根県</t>
    <phoneticPr fontId="54"/>
  </si>
  <si>
    <t>33岡山県</t>
    <phoneticPr fontId="54"/>
  </si>
  <si>
    <t>34広島県</t>
    <phoneticPr fontId="54"/>
  </si>
  <si>
    <t>35山口県</t>
    <phoneticPr fontId="54"/>
  </si>
  <si>
    <t>36徳島県</t>
    <phoneticPr fontId="54"/>
  </si>
  <si>
    <t>37香川県</t>
    <phoneticPr fontId="54"/>
  </si>
  <si>
    <t>38愛媛県</t>
    <phoneticPr fontId="54"/>
  </si>
  <si>
    <t>39高知県</t>
    <phoneticPr fontId="54"/>
  </si>
  <si>
    <t>40福岡県</t>
    <phoneticPr fontId="54"/>
  </si>
  <si>
    <t>41佐賀県</t>
    <phoneticPr fontId="54"/>
  </si>
  <si>
    <t>42長崎県</t>
    <phoneticPr fontId="54"/>
  </si>
  <si>
    <t>43熊本県</t>
    <phoneticPr fontId="54"/>
  </si>
  <si>
    <t>44大分県</t>
    <phoneticPr fontId="54"/>
  </si>
  <si>
    <t>45宮崎県</t>
    <phoneticPr fontId="54"/>
  </si>
  <si>
    <t>46鹿児島県</t>
    <phoneticPr fontId="54"/>
  </si>
  <si>
    <t>47沖縄県</t>
    <phoneticPr fontId="54"/>
  </si>
  <si>
    <t>番号</t>
    <rPh sb="0" eb="2">
      <t>バンゴウ</t>
    </rPh>
    <phoneticPr fontId="17"/>
  </si>
  <si>
    <t>　　年　月　日</t>
    <rPh sb="2" eb="3">
      <t>ネン</t>
    </rPh>
    <rPh sb="4" eb="5">
      <t>ツキ</t>
    </rPh>
    <rPh sb="6" eb="7">
      <t>ニチ</t>
    </rPh>
    <phoneticPr fontId="17"/>
  </si>
  <si>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21"/>
  </si>
  <si>
    <t>別　表</t>
    <phoneticPr fontId="17"/>
  </si>
  <si>
    <t>　　　　　</t>
  </si>
  <si>
    <t>　　</t>
  </si>
  <si>
    <t>　　　</t>
  </si>
  <si>
    <t>病床数適正化支援事業 支給額算定書</t>
  </si>
  <si>
    <t>医療機関名</t>
    <rPh sb="0" eb="2">
      <t>イリョウ</t>
    </rPh>
    <rPh sb="2" eb="4">
      <t>キカン</t>
    </rPh>
    <rPh sb="4" eb="5">
      <t>メイ</t>
    </rPh>
    <phoneticPr fontId="54"/>
  </si>
  <si>
    <t>事務担当者名</t>
    <rPh sb="0" eb="2">
      <t>ジム</t>
    </rPh>
    <rPh sb="2" eb="6">
      <t>タントウシャメイ</t>
    </rPh>
    <phoneticPr fontId="54"/>
  </si>
  <si>
    <t>電話番号</t>
    <rPh sb="0" eb="3">
      <t>デンワバン</t>
    </rPh>
    <rPh sb="3" eb="4">
      <t>ゴウ</t>
    </rPh>
    <phoneticPr fontId="54"/>
  </si>
  <si>
    <t>メールアドレス</t>
    <phoneticPr fontId="54"/>
  </si>
  <si>
    <t>令和４年度赤字額（千円）※１</t>
    <rPh sb="0" eb="2">
      <t>レイワ</t>
    </rPh>
    <rPh sb="3" eb="5">
      <t>ネンド</t>
    </rPh>
    <rPh sb="5" eb="7">
      <t>アカジ</t>
    </rPh>
    <rPh sb="7" eb="8">
      <t>ガク</t>
    </rPh>
    <rPh sb="9" eb="11">
      <t>センエン</t>
    </rPh>
    <phoneticPr fontId="54"/>
  </si>
  <si>
    <t>令和５年度赤字額（千円）※１</t>
    <rPh sb="0" eb="2">
      <t>レイワ</t>
    </rPh>
    <rPh sb="3" eb="5">
      <t>ネンド</t>
    </rPh>
    <rPh sb="5" eb="7">
      <t>アカジ</t>
    </rPh>
    <rPh sb="7" eb="8">
      <t>ガク</t>
    </rPh>
    <rPh sb="9" eb="11">
      <t>センエン</t>
    </rPh>
    <phoneticPr fontId="54"/>
  </si>
  <si>
    <t xml:space="preserve"> 令和６年度赤字額
　　（見込）（千円）※１</t>
    <rPh sb="1" eb="3">
      <t>レイワ</t>
    </rPh>
    <rPh sb="4" eb="6">
      <t>ネンド</t>
    </rPh>
    <rPh sb="6" eb="8">
      <t>アカジ</t>
    </rPh>
    <rPh sb="8" eb="9">
      <t>ガク</t>
    </rPh>
    <rPh sb="13" eb="15">
      <t>ミコ</t>
    </rPh>
    <rPh sb="17" eb="19">
      <t>センエン</t>
    </rPh>
    <phoneticPr fontId="54"/>
  </si>
  <si>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54"/>
  </si>
  <si>
    <t>減少病床数（支給対象）</t>
    <rPh sb="6" eb="8">
      <t>シキュウ</t>
    </rPh>
    <rPh sb="8" eb="10">
      <t>タイショウ</t>
    </rPh>
    <phoneticPr fontId="54"/>
  </si>
  <si>
    <t>減少病床数（うち稼働病床数）</t>
    <rPh sb="8" eb="10">
      <t>カドウ</t>
    </rPh>
    <rPh sb="10" eb="13">
      <t>ビョウショウスウ</t>
    </rPh>
    <phoneticPr fontId="54"/>
  </si>
  <si>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54"/>
  </si>
  <si>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54"/>
  </si>
  <si>
    <t>医療提供体制施設整備交付金</t>
    <rPh sb="0" eb="2">
      <t>イリョウ</t>
    </rPh>
    <rPh sb="2" eb="4">
      <t>テイキョウ</t>
    </rPh>
    <rPh sb="4" eb="6">
      <t>タイセイ</t>
    </rPh>
    <rPh sb="6" eb="8">
      <t>シセツ</t>
    </rPh>
    <rPh sb="8" eb="10">
      <t>セイビ</t>
    </rPh>
    <rPh sb="10" eb="13">
      <t>コウフキン</t>
    </rPh>
    <phoneticPr fontId="17"/>
  </si>
  <si>
    <t>５　救命救急センター施設整備事業</t>
  </si>
  <si>
    <t>鉄筋コンクリート造</t>
    <rPh sb="0" eb="2">
      <t>テッキン</t>
    </rPh>
    <rPh sb="8" eb="9">
      <t>ヅク</t>
    </rPh>
    <phoneticPr fontId="16"/>
  </si>
  <si>
    <t>有</t>
    <rPh sb="0" eb="1">
      <t>ア</t>
    </rPh>
    <phoneticPr fontId="16"/>
  </si>
  <si>
    <t>事業区分Ⅰの１標準事業例５</t>
    <rPh sb="0" eb="4">
      <t>ジギョウクブン</t>
    </rPh>
    <rPh sb="7" eb="9">
      <t>ヒョウジュン</t>
    </rPh>
    <rPh sb="9" eb="11">
      <t>ジギョウ</t>
    </rPh>
    <rPh sb="11" eb="12">
      <t>レイ</t>
    </rPh>
    <phoneticPr fontId="16"/>
  </si>
  <si>
    <t>←都道府県名を選択</t>
  </si>
  <si>
    <t>厚生病院</t>
    <rPh sb="0" eb="2">
      <t>コウセイ</t>
    </rPh>
    <rPh sb="2" eb="4">
      <t>ビョウイン</t>
    </rPh>
    <phoneticPr fontId="54"/>
  </si>
  <si>
    <t>　</t>
  </si>
  <si>
    <t>記入例</t>
    <rPh sb="0" eb="2">
      <t>キニュウ</t>
    </rPh>
    <rPh sb="2" eb="3">
      <t>レイ</t>
    </rPh>
    <phoneticPr fontId="54"/>
  </si>
  <si>
    <t>施設名称</t>
    <rPh sb="0" eb="1">
      <t>シ</t>
    </rPh>
    <rPh sb="1" eb="2">
      <t>セツ</t>
    </rPh>
    <rPh sb="2" eb="4">
      <t>メイショウ</t>
    </rPh>
    <phoneticPr fontId="16"/>
  </si>
  <si>
    <t>補助方法</t>
    <rPh sb="0" eb="2">
      <t>ホジョ</t>
    </rPh>
    <rPh sb="2" eb="4">
      <t>ホウホウ</t>
    </rPh>
    <phoneticPr fontId="16"/>
  </si>
  <si>
    <t>総事業費</t>
    <rPh sb="0" eb="1">
      <t>ソウ</t>
    </rPh>
    <rPh sb="1" eb="4">
      <t>ジギョウヒ</t>
    </rPh>
    <phoneticPr fontId="16"/>
  </si>
  <si>
    <t>差引事業費</t>
    <rPh sb="0" eb="2">
      <t>サシヒキ</t>
    </rPh>
    <rPh sb="2" eb="5">
      <t>ジギョウヒ</t>
    </rPh>
    <phoneticPr fontId="16"/>
  </si>
  <si>
    <t>対象経費の
支出予定額</t>
    <rPh sb="0" eb="2">
      <t>タイショウ</t>
    </rPh>
    <rPh sb="2" eb="4">
      <t>ケイヒ</t>
    </rPh>
    <rPh sb="6" eb="8">
      <t>シシュツ</t>
    </rPh>
    <rPh sb="8" eb="11">
      <t>ヨテイガク</t>
    </rPh>
    <phoneticPr fontId="16"/>
  </si>
  <si>
    <t>基準額</t>
    <rPh sb="0" eb="3">
      <t>キジュンガク</t>
    </rPh>
    <phoneticPr fontId="16"/>
  </si>
  <si>
    <t>選定額</t>
    <rPh sb="0" eb="2">
      <t>センテイ</t>
    </rPh>
    <rPh sb="2" eb="3">
      <t>ガク</t>
    </rPh>
    <phoneticPr fontId="16"/>
  </si>
  <si>
    <t>国庫補助
基本額</t>
    <phoneticPr fontId="54"/>
  </si>
  <si>
    <t>A</t>
  </si>
  <si>
    <t>B</t>
  </si>
  <si>
    <t>C=A-B</t>
    <phoneticPr fontId="53"/>
  </si>
  <si>
    <t>D</t>
  </si>
  <si>
    <t>E</t>
  </si>
  <si>
    <t>I</t>
  </si>
  <si>
    <t>選択</t>
    <rPh sb="0" eb="2">
      <t>センタク</t>
    </rPh>
    <phoneticPr fontId="54"/>
  </si>
  <si>
    <t>円</t>
    <rPh sb="0" eb="1">
      <t>エン</t>
    </rPh>
    <phoneticPr fontId="54"/>
  </si>
  <si>
    <t>○○県立病院</t>
    <rPh sb="2" eb="4">
      <t>ケンリツ</t>
    </rPh>
    <rPh sb="4" eb="6">
      <t>ビョウイン</t>
    </rPh>
    <phoneticPr fontId="54"/>
  </si>
  <si>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54"/>
  </si>
  <si>
    <t>令和　　年　　月　　日</t>
  </si>
  <si>
    <t>都道府県知事　殿</t>
    <phoneticPr fontId="53"/>
  </si>
  <si>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</si>
  <si>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</si>
  <si>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</si>
  <si>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</si>
  <si>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</si>
  <si>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</si>
  <si>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</si>
  <si>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</si>
  <si>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</si>
  <si>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</si>
  <si>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</si>
  <si>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</si>
  <si>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</si>
  <si>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</si>
  <si>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53"/>
  </si>
  <si>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</si>
  <si>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</si>
  <si>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</si>
  <si>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</si>
  <si>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</si>
  <si>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</si>
  <si>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</si>
  <si>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</si>
  <si>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</si>
  <si>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</si>
  <si>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</si>
  <si>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</si>
  <si>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第４号様式</t>
    <phoneticPr fontId="16"/>
  </si>
  <si>
    <t>番　　　　　号</t>
  </si>
  <si>
    <t>年　　月　　日</t>
  </si>
  <si>
    <t>消費税及び地方消費税に係る仕入控除税額報告書</t>
  </si>
  <si>
    <t>　１　事業区分及び施設の名称</t>
  </si>
  <si>
    <t>　２　補助金等に係る予算の執行の適正化に関する法律（昭和３０年法律第１７
　　９号）第１５条の規定による確定額又は事業実績報告による精算額</t>
    <phoneticPr fontId="16"/>
  </si>
  <si>
    <t>金　　　　　　　　円</t>
  </si>
  <si>
    <t>　３　消費税及び地方消費税の申告により確定した消費税及び地方消費税に係る
　　仕入控除税額（要国庫補助金等返還相当額）</t>
    <phoneticPr fontId="16"/>
  </si>
  <si>
    <t>　４　添付書類
　　記載内容を確認するための書類（確定申告書の写し、課税売上割合等が把握
　できる資料、特定収入の割合を確認できる資料）を添付する。</t>
    <phoneticPr fontId="16"/>
  </si>
  <si>
    <t>第５号様式</t>
    <phoneticPr fontId="16"/>
  </si>
  <si>
    <t xml:space="preserve">  </t>
    <phoneticPr fontId="16"/>
  </si>
  <si>
    <t>都道府県知事</t>
    <phoneticPr fontId="16"/>
  </si>
  <si>
    <t>殿</t>
    <phoneticPr fontId="16"/>
  </si>
  <si>
    <t>　</t>
    <phoneticPr fontId="16"/>
  </si>
  <si>
    <t>間接補助事業者名　　</t>
    <phoneticPr fontId="16"/>
  </si>
  <si>
    <t>　３　消費税及び地方消費税の申告により確定した消費税及び地方消費税に係る
　　仕入控除税額（要補助金返還相当額）</t>
    <phoneticPr fontId="16"/>
  </si>
  <si>
    <t>事業区分</t>
    <rPh sb="0" eb="2">
      <t>ジギョウ</t>
    </rPh>
    <rPh sb="2" eb="4">
      <t>クブン</t>
    </rPh>
    <phoneticPr fontId="17"/>
  </si>
  <si>
    <t>所要額計算</t>
    <rPh sb="0" eb="3">
      <t>ショヨウガク</t>
    </rPh>
    <rPh sb="3" eb="5">
      <t>ケイサン</t>
    </rPh>
    <phoneticPr fontId="17"/>
  </si>
  <si>
    <t>国庫補助ラインナップ</t>
    <rPh sb="0" eb="2">
      <t>コッコ</t>
    </rPh>
    <rPh sb="2" eb="4">
      <t>ホジョ</t>
    </rPh>
    <phoneticPr fontId="17"/>
  </si>
  <si>
    <t>構造</t>
    <rPh sb="0" eb="2">
      <t>コウゾウ</t>
    </rPh>
    <phoneticPr fontId="16"/>
  </si>
  <si>
    <t>地域医療介護総合確保基金</t>
    <rPh sb="0" eb="2">
      <t>チイキ</t>
    </rPh>
    <rPh sb="2" eb="4">
      <t>イリョウ</t>
    </rPh>
    <rPh sb="4" eb="6">
      <t>カイゴ</t>
    </rPh>
    <rPh sb="6" eb="8">
      <t>ソウゴウ</t>
    </rPh>
    <rPh sb="8" eb="10">
      <t>カクホ</t>
    </rPh>
    <rPh sb="10" eb="12">
      <t>キキン</t>
    </rPh>
    <phoneticPr fontId="17"/>
  </si>
  <si>
    <t>地域医療介護総合確保基金</t>
    <phoneticPr fontId="17"/>
  </si>
  <si>
    <t>医療施設等施設整備費補助金</t>
    <rPh sb="0" eb="4">
      <t>イリョウシセツ</t>
    </rPh>
    <rPh sb="4" eb="5">
      <t>トウ</t>
    </rPh>
    <rPh sb="5" eb="7">
      <t>シセツ</t>
    </rPh>
    <rPh sb="7" eb="9">
      <t>セイビ</t>
    </rPh>
    <rPh sb="9" eb="10">
      <t>ヒ</t>
    </rPh>
    <rPh sb="10" eb="13">
      <t>ホジョキン</t>
    </rPh>
    <phoneticPr fontId="16"/>
  </si>
  <si>
    <t>-</t>
    <phoneticPr fontId="16"/>
  </si>
  <si>
    <t>(1) へき地診療所施設整備事業</t>
    <phoneticPr fontId="17"/>
  </si>
  <si>
    <t>１　休日夜間急患センター施設整備事業</t>
    <phoneticPr fontId="16"/>
  </si>
  <si>
    <t>１　へき地診療所施設整備事業</t>
    <phoneticPr fontId="16"/>
  </si>
  <si>
    <t>(2) 過疎地域等特定診療所施設整備事業</t>
    <phoneticPr fontId="17"/>
  </si>
  <si>
    <t>２　病院群輪番制病院及び共同利用型病院施設整備事業</t>
  </si>
  <si>
    <t>２　過疎地域等特定診療所施設整備事業</t>
    <phoneticPr fontId="16"/>
  </si>
  <si>
    <t>ブロック造</t>
    <rPh sb="4" eb="5">
      <t>ヅク</t>
    </rPh>
    <phoneticPr fontId="18"/>
  </si>
  <si>
    <t>(3) へき地保健指導所施設整備事業</t>
    <phoneticPr fontId="17"/>
  </si>
  <si>
    <t>３　へき地保健指導所施設整備事業</t>
    <phoneticPr fontId="16"/>
  </si>
  <si>
    <t>木造</t>
    <rPh sb="0" eb="2">
      <t>モクゾウ</t>
    </rPh>
    <phoneticPr fontId="18"/>
  </si>
  <si>
    <t>(4) 研修医のための研修施設整備事業</t>
    <phoneticPr fontId="17"/>
  </si>
  <si>
    <t>６　小児救急医療拠点病院施設整備事業</t>
  </si>
  <si>
    <t>４　研修医のための研修施設整備事業</t>
    <phoneticPr fontId="16"/>
  </si>
  <si>
    <t>(5) 臨床研修病院施設整備事業</t>
    <phoneticPr fontId="17"/>
  </si>
  <si>
    <t>７　小児初期救急センター施設整備事業</t>
  </si>
  <si>
    <t>５　臨床研修病院施設整備事業</t>
    <phoneticPr fontId="16"/>
  </si>
  <si>
    <t>(6) へき地医療拠点病院施設整備事業</t>
    <phoneticPr fontId="17"/>
  </si>
  <si>
    <t>８　小児集中治療室施設整備事業</t>
  </si>
  <si>
    <t>６　へき地医療拠点病院施設整備事業</t>
    <phoneticPr fontId="16"/>
  </si>
  <si>
    <t>(7) 医師臨床研修病院研修医環境整備事業</t>
    <phoneticPr fontId="17"/>
  </si>
  <si>
    <t>９　小児医療施設施設整備事業</t>
  </si>
  <si>
    <t>７　医師臨床研修病院研修医環境整備事業</t>
    <phoneticPr fontId="16"/>
  </si>
  <si>
    <t>(8) 離島等患者宿泊施設施設整備事業</t>
    <phoneticPr fontId="17"/>
  </si>
  <si>
    <t>10　周産期医療施設施設整備事業</t>
  </si>
  <si>
    <t>８　離島等患者宿泊施設施設整備事業</t>
    <phoneticPr fontId="16"/>
  </si>
  <si>
    <t>(9) 産科医療機関施設整備事業</t>
    <phoneticPr fontId="17"/>
  </si>
  <si>
    <t>11　地域療育支援施設施設整備事業</t>
  </si>
  <si>
    <t>９　産科医療機関施設整備事業</t>
    <phoneticPr fontId="16"/>
  </si>
  <si>
    <t>(10) 分娩取扱施設施設整備事業</t>
    <phoneticPr fontId="17"/>
  </si>
  <si>
    <t>12　共同利用施設施設整備事業</t>
  </si>
  <si>
    <t>10　分娩取扱施設施設整備事業</t>
    <phoneticPr fontId="16"/>
  </si>
  <si>
    <t>(11) 死亡時画像診断システム施設整備事業</t>
    <phoneticPr fontId="17"/>
  </si>
  <si>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6"/>
  </si>
  <si>
    <t>11　死亡時画像診断システム等施設整備事業</t>
    <phoneticPr fontId="16"/>
  </si>
  <si>
    <t>(12) 有床診療所等スプリンクラー等施設整備事業</t>
    <phoneticPr fontId="17"/>
  </si>
  <si>
    <t>13（２）　医療施設近代化施設整備事業（結核病棟改修等整備事業）</t>
    <phoneticPr fontId="16"/>
  </si>
  <si>
    <t>14　院内感染対策施設整備事業</t>
    <phoneticPr fontId="16"/>
  </si>
  <si>
    <t>(13) 南海トラフ地震に係る津波避難対策緊急事業</t>
    <phoneticPr fontId="17"/>
  </si>
  <si>
    <t>13（３）　医療施設近代化施設整備事業（診療所）</t>
    <rPh sb="20" eb="23">
      <t>シンリョウジョ</t>
    </rPh>
    <phoneticPr fontId="10"/>
  </si>
  <si>
    <t>15　新興感染症対応力強化事業（協定締結医療機関施設整備事業）</t>
    <phoneticPr fontId="16"/>
  </si>
  <si>
    <t>(14)院内感染対策施設整備事業</t>
    <phoneticPr fontId="17"/>
  </si>
  <si>
    <t>13（４）　医療施設近代化施設整備事業（療養病床療養環境改善事業）</t>
    <phoneticPr fontId="16"/>
  </si>
  <si>
    <t>13（５）　医療施設近代化施設整備事業（介護老人保健施設等整備事業）</t>
    <rPh sb="28" eb="29">
      <t>トウ</t>
    </rPh>
    <rPh sb="29" eb="33">
      <t>セイビジギョウ</t>
    </rPh>
    <phoneticPr fontId="16"/>
  </si>
  <si>
    <t>14　基幹災害拠点病院施設整備事業</t>
  </si>
  <si>
    <t>事業区分（様式２，４，５用）</t>
    <rPh sb="0" eb="2">
      <t>ジギョウ</t>
    </rPh>
    <rPh sb="2" eb="4">
      <t>クブン</t>
    </rPh>
    <rPh sb="5" eb="7">
      <t>ヨウシキ</t>
    </rPh>
    <rPh sb="12" eb="13">
      <t>ヨウ</t>
    </rPh>
    <phoneticPr fontId="17"/>
  </si>
  <si>
    <t>15　地域災害拠点病院施設整備事業</t>
    <phoneticPr fontId="53"/>
  </si>
  <si>
    <t>16　災害拠点精神科病院施設整備事業</t>
    <phoneticPr fontId="53"/>
  </si>
  <si>
    <t>へき地診療所施設整備事業</t>
    <phoneticPr fontId="17"/>
  </si>
  <si>
    <t>17　腎移植施設施設整備事業</t>
  </si>
  <si>
    <t>過疎地域等特定診療所施設整備事業</t>
    <phoneticPr fontId="17"/>
  </si>
  <si>
    <t>18　特殊病室施設整備事業</t>
  </si>
  <si>
    <t>へき地保健指導所施設整備事業</t>
    <phoneticPr fontId="17"/>
  </si>
  <si>
    <t>19　肝移植施設施設整備事業</t>
  </si>
  <si>
    <t>研修医のための研修施設整備事業</t>
    <phoneticPr fontId="17"/>
  </si>
  <si>
    <t>20　治験施設施設整備事業</t>
  </si>
  <si>
    <t>臨床研修病院施設整備事業</t>
    <phoneticPr fontId="17"/>
  </si>
  <si>
    <t>21　特定地域病院施設整備事業</t>
  </si>
  <si>
    <t>へき地医療拠点病院施設整備事業</t>
    <phoneticPr fontId="17"/>
  </si>
  <si>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0"/>
  </si>
  <si>
    <t>医師臨床研修病院研修医環境整備事業</t>
    <phoneticPr fontId="17"/>
  </si>
  <si>
    <t>23　医療施設耐震整備事業</t>
  </si>
  <si>
    <t>離島等患者宿泊施設施設整備事業</t>
    <phoneticPr fontId="17"/>
  </si>
  <si>
    <t>26　医療機器管理室施設整備事業</t>
  </si>
  <si>
    <t>産科医療機関施設整備事業</t>
    <phoneticPr fontId="17"/>
  </si>
  <si>
    <t>28　看護師の特定行為に係る指定研修機関等施設整備事業</t>
  </si>
  <si>
    <t>分娩取扱施設施設整備事業</t>
    <phoneticPr fontId="17"/>
  </si>
  <si>
    <t>29　地域拠点病院・地域拠点歯科診療所施設整備事業</t>
  </si>
  <si>
    <t>死亡時画像診断システム施設整備事業</t>
    <phoneticPr fontId="17"/>
  </si>
  <si>
    <t>有床診療所等スプリンクラー等施設整備事業</t>
    <phoneticPr fontId="17"/>
  </si>
  <si>
    <t>南海トラフ地震に係る津波避難対策緊急事業</t>
    <phoneticPr fontId="17"/>
  </si>
  <si>
    <t>院内感染対策施設整備事業</t>
    <phoneticPr fontId="17"/>
  </si>
  <si>
    <t>　　　　　　　　　　　　　　年度終了実績報告書</t>
    <phoneticPr fontId="17"/>
  </si>
  <si>
    <t>　標記について、補助金等に係る予算の執行の適正化に関する法律第１４条後段の規定により、別表のとおり報告する。</t>
    <phoneticPr fontId="17"/>
  </si>
  <si>
    <t>事 業 区 分</t>
    <rPh sb="4" eb="5">
      <t>ク</t>
    </rPh>
    <rPh sb="6" eb="7">
      <t>ブン</t>
    </rPh>
    <phoneticPr fontId="17"/>
  </si>
  <si>
    <t>交 付 決 定 の 内 容</t>
  </si>
  <si>
    <t>年 度 内 遂 行 実 績</t>
  </si>
  <si>
    <t>翌年度繰越額</t>
  </si>
  <si>
    <t>事業実施期間</t>
  </si>
  <si>
    <t>摘　要</t>
    <phoneticPr fontId="17"/>
  </si>
  <si>
    <t>事 業 費</t>
  </si>
  <si>
    <t>補助金額</t>
  </si>
  <si>
    <t>事 業 費
支払実績
(見込)額</t>
    <phoneticPr fontId="17"/>
  </si>
  <si>
    <t>事　業
進捗率</t>
    <phoneticPr fontId="17"/>
  </si>
  <si>
    <t>補助金
受入額</t>
    <phoneticPr fontId="17"/>
  </si>
  <si>
    <t>着手年月</t>
  </si>
  <si>
    <t>完　　了
予定年月</t>
    <phoneticPr fontId="17"/>
  </si>
  <si>
    <t xml:space="preserve">     円</t>
  </si>
  <si>
    <t>　　円</t>
  </si>
  <si>
    <t>　　 円</t>
  </si>
  <si>
    <t xml:space="preserve">    ％</t>
  </si>
  <si>
    <t>令和○年○月○日</t>
    <rPh sb="0" eb="2">
      <t>レイワ</t>
    </rPh>
    <rPh sb="3" eb="4">
      <t>ネン</t>
    </rPh>
    <rPh sb="5" eb="6">
      <t>ガツ</t>
    </rPh>
    <rPh sb="7" eb="8">
      <t>ニチ</t>
    </rPh>
    <phoneticPr fontId="53"/>
  </si>
  <si>
    <t>○○県知事殿</t>
    <rPh sb="2" eb="3">
      <t>ケン</t>
    </rPh>
    <rPh sb="3" eb="5">
      <t>チジ</t>
    </rPh>
    <rPh sb="5" eb="6">
      <t>ドノ</t>
    </rPh>
    <phoneticPr fontId="53"/>
  </si>
  <si>
    <t>委任者</t>
    <rPh sb="0" eb="3">
      <t>イニンシャ</t>
    </rPh>
    <phoneticPr fontId="53"/>
  </si>
  <si>
    <t>住所</t>
    <rPh sb="0" eb="2">
      <t>ジュウショ</t>
    </rPh>
    <phoneticPr fontId="53"/>
  </si>
  <si>
    <t>役職・氏名</t>
    <rPh sb="0" eb="2">
      <t>ヤクショク</t>
    </rPh>
    <rPh sb="3" eb="5">
      <t>シメイ</t>
    </rPh>
    <phoneticPr fontId="53"/>
  </si>
  <si>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53"/>
  </si>
  <si>
    <t>委任期間</t>
    <rPh sb="0" eb="2">
      <t>イニン</t>
    </rPh>
    <rPh sb="2" eb="4">
      <t>キカン</t>
    </rPh>
    <phoneticPr fontId="53"/>
  </si>
  <si>
    <t>から</t>
    <phoneticPr fontId="53"/>
  </si>
  <si>
    <t>まで。</t>
    <phoneticPr fontId="53"/>
  </si>
  <si>
    <t>受任者</t>
    <rPh sb="0" eb="3">
      <t>ジュニンシャ</t>
    </rPh>
    <phoneticPr fontId="53"/>
  </si>
  <si>
    <t>病院等名</t>
    <rPh sb="0" eb="2">
      <t>ビョウイン</t>
    </rPh>
    <rPh sb="2" eb="3">
      <t>トウ</t>
    </rPh>
    <rPh sb="3" eb="4">
      <t>メイ</t>
    </rPh>
    <phoneticPr fontId="53"/>
  </si>
  <si>
    <t>　ただし、その年度に属する出納整理期間を含む。</t>
    <rPh sb="7" eb="9">
      <t>ネンド</t>
    </rPh>
    <rPh sb="10" eb="11">
      <t>ゾク</t>
    </rPh>
    <rPh sb="13" eb="15">
      <t>スイトウ</t>
    </rPh>
    <rPh sb="15" eb="17">
      <t>セイリ</t>
    </rPh>
    <rPh sb="17" eb="19">
      <t>キカン</t>
    </rPh>
    <rPh sb="20" eb="21">
      <t>フク</t>
    </rPh>
    <phoneticPr fontId="53"/>
  </si>
  <si>
    <t>医療法人　○○会</t>
    <rPh sb="0" eb="2">
      <t>イリョウ</t>
    </rPh>
    <rPh sb="2" eb="4">
      <t>ホウジン</t>
    </rPh>
    <rPh sb="7" eb="8">
      <t>カイ</t>
    </rPh>
    <phoneticPr fontId="53"/>
  </si>
  <si>
    <t>○○県○○市○○区○○</t>
    <rPh sb="2" eb="3">
      <t>ケン</t>
    </rPh>
    <rPh sb="5" eb="6">
      <t>シ</t>
    </rPh>
    <rPh sb="8" eb="9">
      <t>ク</t>
    </rPh>
    <phoneticPr fontId="53"/>
  </si>
  <si>
    <t>理事長　○○　○○</t>
    <rPh sb="0" eb="3">
      <t>リジチョウ</t>
    </rPh>
    <phoneticPr fontId="53"/>
  </si>
  <si>
    <t>○○病院</t>
    <rPh sb="2" eb="4">
      <t>ビョウイン</t>
    </rPh>
    <phoneticPr fontId="53"/>
  </si>
  <si>
    <t>病院長　○○　○○</t>
    <rPh sb="0" eb="3">
      <t>ビョウインチョウ</t>
    </rPh>
    <phoneticPr fontId="53"/>
  </si>
  <si>
    <t>委　任　状</t>
    <rPh sb="0" eb="1">
      <t>イ</t>
    </rPh>
    <rPh sb="2" eb="3">
      <t>ニン</t>
    </rPh>
    <rPh sb="4" eb="5">
      <t>ジョウ</t>
    </rPh>
    <phoneticPr fontId="53"/>
  </si>
  <si>
    <t>別紙様式１（病院・有床診療所）</t>
    <rPh sb="9" eb="11">
      <t>ユウショウ</t>
    </rPh>
    <rPh sb="11" eb="14">
      <t>シンリョウジョ</t>
    </rPh>
    <phoneticPr fontId="54"/>
  </si>
  <si>
    <t>○○○○知事　殿</t>
    <rPh sb="4" eb="6">
      <t>チジ</t>
    </rPh>
    <rPh sb="7" eb="8">
      <t>ドノ</t>
    </rPh>
    <phoneticPr fontId="54"/>
  </si>
  <si>
    <t>保険医療機関名：</t>
    <phoneticPr fontId="54"/>
  </si>
  <si>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54"/>
  </si>
  <si>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54"/>
  </si>
  <si>
    <t>【申請額】</t>
    <rPh sb="1" eb="4">
      <t>シンセイガク</t>
    </rPh>
    <phoneticPr fontId="54"/>
  </si>
  <si>
    <t>病床数</t>
    <rPh sb="0" eb="3">
      <t>ビョウショウスウ</t>
    </rPh>
    <phoneticPr fontId="54"/>
  </si>
  <si>
    <t>給付額</t>
    <rPh sb="0" eb="3">
      <t>キュウフガク</t>
    </rPh>
    <phoneticPr fontId="54"/>
  </si>
  <si>
    <t>申請額</t>
    <rPh sb="0" eb="3">
      <t>シンセイガク</t>
    </rPh>
    <phoneticPr fontId="54"/>
  </si>
  <si>
    <t>×</t>
    <phoneticPr fontId="54"/>
  </si>
  <si>
    <t>＝</t>
    <phoneticPr fontId="54"/>
  </si>
  <si>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4"/>
  </si>
  <si>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54"/>
  </si>
  <si>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54"/>
  </si>
  <si>
    <t>①タブレット端末、離床センサー、インカム、ＷＥＢ会議設備、床ふきロボット、監視カメラ等の業務効率化に資する設備の導入</t>
    <phoneticPr fontId="54"/>
  </si>
  <si>
    <t>設備名</t>
    <rPh sb="0" eb="2">
      <t>セツビ</t>
    </rPh>
    <rPh sb="2" eb="3">
      <t>メイ</t>
    </rPh>
    <phoneticPr fontId="54"/>
  </si>
  <si>
    <t>①に要する申請額</t>
    <rPh sb="2" eb="5">
      <t>シンセイガク</t>
    </rPh>
    <phoneticPr fontId="54"/>
  </si>
  <si>
    <t>導入設備</t>
    <rPh sb="0" eb="2">
      <t>ドウニュウ</t>
    </rPh>
    <rPh sb="2" eb="4">
      <t>セツビ</t>
    </rPh>
    <phoneticPr fontId="54"/>
  </si>
  <si>
    <t>②医師事務作業補助者、看護補助者等の職員の新たな配置によるタスクシフト／シェア</t>
    <phoneticPr fontId="54"/>
  </si>
  <si>
    <t>②に要する申請額</t>
    <rPh sb="2" eb="3">
      <t>ヨウ</t>
    </rPh>
    <rPh sb="5" eb="8">
      <t>シンセイガク</t>
    </rPh>
    <phoneticPr fontId="54"/>
  </si>
  <si>
    <t>③処遇改善を目的とした、既に雇用している職員の賃金改善</t>
    <phoneticPr fontId="54"/>
  </si>
  <si>
    <t>③に要する申請額</t>
    <rPh sb="2" eb="3">
      <t>ヨウ</t>
    </rPh>
    <rPh sb="5" eb="8">
      <t>シンセイガク</t>
    </rPh>
    <phoneticPr fontId="54"/>
  </si>
  <si>
    <t>①＋②＋③</t>
    <phoneticPr fontId="54"/>
  </si>
  <si>
    <t>数値チェック</t>
    <rPh sb="0" eb="2">
      <t>スウチ</t>
    </rPh>
    <phoneticPr fontId="54"/>
  </si>
  <si>
    <t>①＋②＋③≧申請額の場合の上限額</t>
    <rPh sb="6" eb="9">
      <t>シンセイガク</t>
    </rPh>
    <rPh sb="10" eb="12">
      <t>バアイ</t>
    </rPh>
    <rPh sb="13" eb="15">
      <t>ジョウゲン</t>
    </rPh>
    <rPh sb="15" eb="16">
      <t>ガク</t>
    </rPh>
    <phoneticPr fontId="54"/>
  </si>
  <si>
    <t>事務担当者名：</t>
    <rPh sb="0" eb="2">
      <t>ジム</t>
    </rPh>
    <rPh sb="2" eb="6">
      <t>タントウシャメイ</t>
    </rPh>
    <phoneticPr fontId="54"/>
  </si>
  <si>
    <t>電話番号：</t>
    <rPh sb="0" eb="3">
      <t>デンワバン</t>
    </rPh>
    <rPh sb="3" eb="4">
      <t>ゴウ</t>
    </rPh>
    <phoneticPr fontId="54"/>
  </si>
  <si>
    <t>（別紙）（病院・有床診療所）</t>
    <rPh sb="1" eb="3">
      <t>ベッシ</t>
    </rPh>
    <phoneticPr fontId="54"/>
  </si>
  <si>
    <t>保険医療機関名</t>
    <rPh sb="0" eb="2">
      <t>ホケン</t>
    </rPh>
    <rPh sb="2" eb="4">
      <t>イリョウ</t>
    </rPh>
    <rPh sb="4" eb="7">
      <t>キカンメイ</t>
    </rPh>
    <phoneticPr fontId="54"/>
  </si>
  <si>
    <t>チェック欄に「✔」を付すこと。（複数選択可）</t>
    <rPh sb="16" eb="18">
      <t>フクスウ</t>
    </rPh>
    <rPh sb="18" eb="21">
      <t>センタクカ</t>
    </rPh>
    <phoneticPr fontId="54"/>
  </si>
  <si>
    <t>項目</t>
    <rPh sb="0" eb="2">
      <t>コウモク</t>
    </rPh>
    <phoneticPr fontId="54"/>
  </si>
  <si>
    <t>チェック</t>
    <phoneticPr fontId="54"/>
  </si>
  <si>
    <t>O100 外来・在宅ベースアップ評価料（Ⅰ）</t>
    <phoneticPr fontId="54"/>
  </si>
  <si>
    <t>P100 歯科外来・在宅ベースアップ評価料（Ⅰ）</t>
    <phoneticPr fontId="54"/>
  </si>
  <si>
    <t>O102 入院ベースアップ評価料（医科）</t>
    <phoneticPr fontId="54"/>
  </si>
  <si>
    <t>P102 入院ベースアップ評価料（歯科）</t>
    <phoneticPr fontId="54"/>
  </si>
  <si>
    <t>訪問看護ベースアップ評価料（Ⅰ）</t>
    <phoneticPr fontId="54"/>
  </si>
  <si>
    <t>別紙様式１（無床診療所・訪問看護事業所）</t>
    <rPh sb="6" eb="8">
      <t>ムショウ</t>
    </rPh>
    <rPh sb="8" eb="11">
      <t>シンリョウジョ</t>
    </rPh>
    <rPh sb="12" eb="14">
      <t>ホウモン</t>
    </rPh>
    <rPh sb="14" eb="16">
      <t>カンゴ</t>
    </rPh>
    <rPh sb="16" eb="19">
      <t>ジギョウショ</t>
    </rPh>
    <phoneticPr fontId="54"/>
  </si>
  <si>
    <t>（別紙）（無床診療所・訪問看護事業所）</t>
    <rPh sb="1" eb="3">
      <t>ベッシ</t>
    </rPh>
    <rPh sb="5" eb="7">
      <t>ムショウ</t>
    </rPh>
    <phoneticPr fontId="54"/>
  </si>
  <si>
    <t>別紙様式２（病院・有床診療所）</t>
    <rPh sb="9" eb="11">
      <t>ユウショウ</t>
    </rPh>
    <rPh sb="11" eb="14">
      <t>シンリョウジョ</t>
    </rPh>
    <phoneticPr fontId="54"/>
  </si>
  <si>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54"/>
  </si>
  <si>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54"/>
  </si>
  <si>
    <t>【支出額】</t>
    <rPh sb="1" eb="4">
      <t>シシュツガク</t>
    </rPh>
    <phoneticPr fontId="54"/>
  </si>
  <si>
    <t>支出額</t>
    <rPh sb="0" eb="3">
      <t>シシュツガク</t>
    </rPh>
    <phoneticPr fontId="54"/>
  </si>
  <si>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54"/>
  </si>
  <si>
    <t>①に要する支出額</t>
    <rPh sb="2" eb="5">
      <t>シンセイガク</t>
    </rPh>
    <rPh sb="5" eb="7">
      <t>シシュツ</t>
    </rPh>
    <phoneticPr fontId="54"/>
  </si>
  <si>
    <t>②に要する支出額</t>
    <rPh sb="2" eb="3">
      <t>ヨウ</t>
    </rPh>
    <rPh sb="5" eb="8">
      <t>シシュツガク</t>
    </rPh>
    <phoneticPr fontId="54"/>
  </si>
  <si>
    <t>③に要する支出額</t>
    <rPh sb="2" eb="3">
      <t>ヨウ</t>
    </rPh>
    <rPh sb="5" eb="8">
      <t>シシュツガク</t>
    </rPh>
    <phoneticPr fontId="54"/>
  </si>
  <si>
    <t>①＋②＋③≧支出額の場合の上限額</t>
    <rPh sb="6" eb="8">
      <t>シシュツ</t>
    </rPh>
    <rPh sb="8" eb="9">
      <t>ガク</t>
    </rPh>
    <rPh sb="10" eb="12">
      <t>バアイ</t>
    </rPh>
    <rPh sb="13" eb="15">
      <t>ジョウゲン</t>
    </rPh>
    <rPh sb="15" eb="16">
      <t>ガク</t>
    </rPh>
    <phoneticPr fontId="54"/>
  </si>
  <si>
    <t>別紙様式２（無床診療所・訪問看護事業所）</t>
    <rPh sb="6" eb="8">
      <t>ムショウ</t>
    </rPh>
    <rPh sb="8" eb="11">
      <t>シンリョウジョ</t>
    </rPh>
    <rPh sb="12" eb="14">
      <t>ホウモン</t>
    </rPh>
    <rPh sb="14" eb="16">
      <t>カンゴ</t>
    </rPh>
    <rPh sb="16" eb="19">
      <t>ジギョウショ</t>
    </rPh>
    <phoneticPr fontId="54"/>
  </si>
  <si>
    <t>第１号様式_別表６（事業計画書）_別紙１</t>
    <rPh sb="17" eb="19">
      <t>ベッシ</t>
    </rPh>
    <phoneticPr fontId="53"/>
  </si>
  <si>
    <t>第１号様式_別表６（事業計画書）_別紙２</t>
    <rPh sb="17" eb="19">
      <t>ベッシ</t>
    </rPh>
    <phoneticPr fontId="53"/>
  </si>
  <si>
    <t>第７号様式</t>
    <rPh sb="0" eb="1">
      <t>ダイ</t>
    </rPh>
    <rPh sb="2" eb="3">
      <t>ゴウ</t>
    </rPh>
    <rPh sb="3" eb="5">
      <t>ヨウシキ</t>
    </rPh>
    <phoneticPr fontId="16"/>
  </si>
  <si>
    <t>第６号様式</t>
    <phoneticPr fontId="19"/>
  </si>
  <si>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54"/>
  </si>
  <si>
    <t>国庫補助
所要額</t>
    <rPh sb="0" eb="2">
      <t>コッコ</t>
    </rPh>
    <rPh sb="2" eb="4">
      <t>ホジョ</t>
    </rPh>
    <rPh sb="5" eb="7">
      <t>ショヨウ</t>
    </rPh>
    <rPh sb="7" eb="8">
      <t>ガク</t>
    </rPh>
    <phoneticPr fontId="54"/>
  </si>
  <si>
    <t>F =D,Eの最少額</t>
    <rPh sb="7" eb="8">
      <t>サイ</t>
    </rPh>
    <rPh sb="8" eb="10">
      <t>ショウガク</t>
    </rPh>
    <phoneticPr fontId="54"/>
  </si>
  <si>
    <t>J= Dと I のうち最少額</t>
    <rPh sb="11" eb="12">
      <t>サイ</t>
    </rPh>
    <rPh sb="12" eb="14">
      <t>ショウガク</t>
    </rPh>
    <phoneticPr fontId="54"/>
  </si>
  <si>
    <t>J</t>
    <phoneticPr fontId="54"/>
  </si>
  <si>
    <t>寄付金
その他の収入額</t>
    <rPh sb="0" eb="3">
      <t>キフキン</t>
    </rPh>
    <rPh sb="6" eb="7">
      <t>タ</t>
    </rPh>
    <rPh sb="8" eb="11">
      <t>シュウニュウガク</t>
    </rPh>
    <phoneticPr fontId="16"/>
  </si>
  <si>
    <t>ア.都道府県が行う事業（直接補助）</t>
    <rPh sb="2" eb="6">
      <t>トドウフケン</t>
    </rPh>
    <rPh sb="7" eb="8">
      <t>オコナ</t>
    </rPh>
    <rPh sb="9" eb="11">
      <t>ジギョウ</t>
    </rPh>
    <rPh sb="12" eb="14">
      <t>チョクセツ</t>
    </rPh>
    <rPh sb="14" eb="16">
      <t>ホジョ</t>
    </rPh>
    <phoneticPr fontId="54"/>
  </si>
  <si>
    <t>イ.都道府県が補助する事業（間接補助）</t>
    <rPh sb="2" eb="4">
      <t>トドウ</t>
    </rPh>
    <rPh sb="4" eb="6">
      <t>フケン</t>
    </rPh>
    <rPh sb="7" eb="9">
      <t>ホジョ</t>
    </rPh>
    <rPh sb="11" eb="13">
      <t>ジギョウ</t>
    </rPh>
    <rPh sb="14" eb="16">
      <t>カンセツ</t>
    </rPh>
    <rPh sb="16" eb="18">
      <t>ホジョ</t>
    </rPh>
    <phoneticPr fontId="54"/>
  </si>
  <si>
    <t>第１号様式_別表9（事業計画書）</t>
    <phoneticPr fontId="53"/>
  </si>
  <si>
    <t>第２号様式_別表9（事業計画書）</t>
    <rPh sb="10" eb="12">
      <t>ジギョウ</t>
    </rPh>
    <rPh sb="12" eb="15">
      <t>ケイカクショ</t>
    </rPh>
    <phoneticPr fontId="53"/>
  </si>
  <si>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53"/>
  </si>
  <si>
    <t>直接補助事業者名　　</t>
    <rPh sb="0" eb="2">
      <t>チョクセツ</t>
    </rPh>
    <rPh sb="2" eb="4">
      <t>ホジョ</t>
    </rPh>
    <phoneticPr fontId="16"/>
  </si>
  <si>
    <t>　　（目）医療施設運営費等補助金</t>
    <rPh sb="3" eb="4">
      <t>モク</t>
    </rPh>
    <rPh sb="5" eb="7">
      <t>イリョウ</t>
    </rPh>
    <rPh sb="7" eb="9">
      <t>シセツ</t>
    </rPh>
    <rPh sb="9" eb="11">
      <t>ウンエイ</t>
    </rPh>
    <rPh sb="11" eb="12">
      <t>ヒ</t>
    </rPh>
    <rPh sb="12" eb="13">
      <t>トウ</t>
    </rPh>
    <rPh sb="13" eb="16">
      <t>ホジョキン</t>
    </rPh>
    <phoneticPr fontId="23"/>
  </si>
  <si>
    <t>　　（目）医療施設等施設整備補助金</t>
    <rPh sb="5" eb="7">
      <t>イリョウ</t>
    </rPh>
    <rPh sb="7" eb="9">
      <t>シセツ</t>
    </rPh>
    <rPh sb="9" eb="10">
      <t>トウ</t>
    </rPh>
    <rPh sb="10" eb="12">
      <t>シセツ</t>
    </rPh>
    <rPh sb="12" eb="14">
      <t>セイビ</t>
    </rPh>
    <rPh sb="14" eb="17">
      <t>ホジョキン</t>
    </rPh>
    <phoneticPr fontId="16"/>
  </si>
  <si>
    <t>　　　　　医療施設等設備整備補助金</t>
    <rPh sb="5" eb="7">
      <t>イリョウ</t>
    </rPh>
    <rPh sb="7" eb="9">
      <t>シセツ</t>
    </rPh>
    <rPh sb="9" eb="10">
      <t>トウ</t>
    </rPh>
    <rPh sb="10" eb="12">
      <t>セツビ</t>
    </rPh>
    <rPh sb="12" eb="14">
      <t>セイビ</t>
    </rPh>
    <rPh sb="14" eb="17">
      <t>ホジョキン</t>
    </rPh>
    <phoneticPr fontId="23"/>
  </si>
  <si>
    <t>（項）医療提供体制基盤整備費</t>
    <rPh sb="1" eb="2">
      <t>コウ</t>
    </rPh>
    <phoneticPr fontId="16"/>
  </si>
  <si>
    <t>地域連携周産期支援事業（産科施設のうち施設）</t>
  </si>
  <si>
    <t>地域連携周産期支援事業（産科施設のうち設備）</t>
  </si>
  <si>
    <t>生産性向上・職場環境整備等支援事業</t>
    <phoneticPr fontId="53"/>
  </si>
  <si>
    <t>生産性向上・職場環境整備等支援執行事業</t>
    <phoneticPr fontId="53"/>
  </si>
  <si>
    <t>施設整備促進支援事業</t>
    <phoneticPr fontId="53"/>
  </si>
  <si>
    <t>施設整備促進支援執行事業</t>
    <phoneticPr fontId="53"/>
  </si>
  <si>
    <t>産科・小児科医療機関等支援執行事業</t>
    <phoneticPr fontId="53"/>
  </si>
  <si>
    <t>厚生労働大臣　　殿</t>
    <rPh sb="0" eb="2">
      <t>コウセイ</t>
    </rPh>
    <rPh sb="2" eb="4">
      <t>ロウドウ</t>
    </rPh>
    <rPh sb="4" eb="6">
      <t>ダイジン</t>
    </rPh>
    <phoneticPr fontId="53"/>
  </si>
  <si>
    <t>厚生労働大臣　　殿</t>
    <rPh sb="0" eb="2">
      <t>コウセイ</t>
    </rPh>
    <rPh sb="2" eb="4">
      <t>ロウドウ</t>
    </rPh>
    <rPh sb="4" eb="6">
      <t>ダイジン</t>
    </rPh>
    <phoneticPr fontId="19"/>
  </si>
  <si>
    <r>
      <rPr>
        <sz val="12"/>
        <color theme="1"/>
        <rFont val="ＭＳ Ｐゴシック"/>
        <family val="3"/>
        <charset val="128"/>
      </rPr>
      <t>令和８年度</t>
    </r>
    <r>
      <rPr>
        <sz val="12"/>
        <rFont val="ＭＳ Ｐゴシック"/>
        <family val="3"/>
        <charset val="128"/>
      </rPr>
      <t>　　厚生労働省所管</t>
    </r>
    <rPh sb="0" eb="2">
      <t>レイワ</t>
    </rPh>
    <phoneticPr fontId="16"/>
  </si>
  <si>
    <t>　　　年　　月　　日厚生労働省発医政    第  号をもって交付決定を受けた  令和８年度（令和７年度からの繰越分）医療施設等持続化支援事業に係る消費税及び地方消費税に係る仕入控除税額については、次のとおり報告する。</t>
    <phoneticPr fontId="16"/>
  </si>
  <si>
    <t>　　年度医療施設等持続化支援事業（地域連携周産期支援事業（産科施設のうち施設））</t>
    <rPh sb="17" eb="19">
      <t>チイキ</t>
    </rPh>
    <rPh sb="19" eb="21">
      <t>レンケイ</t>
    </rPh>
    <rPh sb="21" eb="24">
      <t>シュウサンキ</t>
    </rPh>
    <rPh sb="24" eb="26">
      <t>シエン</t>
    </rPh>
    <rPh sb="26" eb="28">
      <t>ジギョウ</t>
    </rPh>
    <rPh sb="29" eb="31">
      <t>サンカ</t>
    </rPh>
    <rPh sb="31" eb="33">
      <t>シセツ</t>
    </rPh>
    <rPh sb="36" eb="38">
      <t>シセツ</t>
    </rPh>
    <phoneticPr fontId="17"/>
  </si>
  <si>
    <t xml:space="preserve">  令和８年度（令和７年度からの繰越分）医療施設等持続化支援事業</t>
    <rPh sb="2" eb="4">
      <t>レイワ</t>
    </rPh>
    <phoneticPr fontId="23"/>
  </si>
  <si>
    <t xml:space="preserve">補　助
基本額
</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</si>
</sst>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quot;#,##0"/>
    <numFmt numFmtId="177" formatCode="[$-411]ggge&quot;年&quot;m&quot;月&quot;d&quot;日&quot;;@"/>
    <numFmt numFmtId="178" formatCode="#,##0_ ;[Red]\-#,##0\ "/>
    <numFmt numFmtId="179" formatCode="#,##0.00;&quot;△ &quot;#,##0.00"/>
    <numFmt numFmtId="180" formatCode="0.0%"/>
    <numFmt numFmtId="181" formatCode="#,##0;&quot;▲ &quot;#,##0"/>
    <numFmt numFmtId="182" formatCode="&quot;金&quot;#,##0&quot;円&quot;_ ;[Red]\-#,##0\ "/>
    <numFmt numFmtId="183" formatCode="yyyy&quot;年&quot;m&quot;月&quot;d&quot;日&quot;;@"/>
    <numFmt numFmtId="184" formatCode="[$]ggge&quot;年&quot;m&quot;月&quot;d&quot;日&quot;;@" x16r2:formatCode16="[$-ja-JP-x-gannen]ggge&quot;年&quot;m&quot;月&quot;d&quot;日&quot;;@"/>
    <numFmt numFmtId="185" formatCode="#,##0_);[Red]\(#,##0\)"/>
    <numFmt numFmtId="186" formatCode="General&quot;件&quot;"/>
    <numFmt numFmtId="187" formatCode="#,##0&quot;床&quot;"/>
    <numFmt numFmtId="188" formatCode="#,##0&quot;円&quot;"/>
  </numFmts>
  <fonts count="10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b/>
      <sz val="11"/>
      <color rgb="FFFF0000"/>
      <name val="ＭＳ Ｐゴシック"/>
      <family val="3"/>
      <charset val="128"/>
      <scheme val="minor"/>
    </font>
    <font>
      <sz val="12"/>
      <name val="ＭＳ Ｐゴシック"/>
      <family val="3"/>
      <charset val="128"/>
      <scheme val="minor"/>
    </font>
    <font>
      <sz val="12"/>
      <color rgb="FFFF0000"/>
      <name val="ＭＳ Ｐゴシック"/>
      <family val="3"/>
      <charset val="128"/>
      <scheme val="minor"/>
    </font>
    <font>
      <sz val="14"/>
      <name val="ＭＳ Ｐゴシック"/>
      <family val="3"/>
      <charset val="128"/>
      <scheme val="minor"/>
    </font>
    <font>
      <sz val="12"/>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2"/>
      <name val="ＭＳ 明朝"/>
      <family val="1"/>
      <charset val="128"/>
    </font>
    <font>
      <u/>
      <sz val="12"/>
      <name val="ＭＳ 明朝"/>
      <family val="1"/>
      <charset val="128"/>
    </font>
    <font>
      <strike/>
      <sz val="12"/>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CCFFFF"/>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33">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8">
    <xf numFmtId="0" fontId="0" fillId="0" borderId="0">
      <alignment vertical="center"/>
    </xf>
    <xf numFmtId="0" fontId="24" fillId="2" borderId="0" applyNumberFormat="0" applyBorder="0" applyAlignment="0" applyProtection="0">
      <alignment vertical="center"/>
    </xf>
    <xf numFmtId="0" fontId="24" fillId="3"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0" borderId="0" applyNumberFormat="0" applyFill="0" applyBorder="0" applyAlignment="0" applyProtection="0">
      <alignment vertical="center"/>
    </xf>
    <xf numFmtId="0" fontId="27" fillId="26" borderId="39" applyNumberFormat="0" applyAlignment="0" applyProtection="0">
      <alignment vertical="center"/>
    </xf>
    <xf numFmtId="0" fontId="28" fillId="27" borderId="0" applyNumberFormat="0" applyBorder="0" applyAlignment="0" applyProtection="0">
      <alignment vertical="center"/>
    </xf>
    <xf numFmtId="0" fontId="24" fillId="28" borderId="40" applyNumberFormat="0" applyFont="0" applyAlignment="0" applyProtection="0">
      <alignment vertical="center"/>
    </xf>
    <xf numFmtId="0" fontId="29" fillId="0" borderId="41" applyNumberFormat="0" applyFill="0" applyAlignment="0" applyProtection="0">
      <alignment vertical="center"/>
    </xf>
    <xf numFmtId="0" fontId="30" fillId="29" borderId="0" applyNumberFormat="0" applyBorder="0" applyAlignment="0" applyProtection="0">
      <alignment vertical="center"/>
    </xf>
    <xf numFmtId="0" fontId="31" fillId="30" borderId="42" applyNumberFormat="0" applyAlignment="0" applyProtection="0">
      <alignment vertical="center"/>
    </xf>
    <xf numFmtId="0" fontId="32" fillId="0" borderId="0" applyNumberFormat="0" applyFill="0" applyBorder="0" applyAlignment="0" applyProtection="0">
      <alignment vertical="center"/>
    </xf>
    <xf numFmtId="0" fontId="33" fillId="0" borderId="43" applyNumberFormat="0" applyFill="0" applyAlignment="0" applyProtection="0">
      <alignment vertical="center"/>
    </xf>
    <xf numFmtId="0" fontId="34" fillId="0" borderId="44" applyNumberFormat="0" applyFill="0" applyAlignment="0" applyProtection="0">
      <alignment vertical="center"/>
    </xf>
    <xf numFmtId="0" fontId="35" fillId="0" borderId="45" applyNumberFormat="0" applyFill="0" applyAlignment="0" applyProtection="0">
      <alignment vertical="center"/>
    </xf>
    <xf numFmtId="0" fontId="35" fillId="0" borderId="0" applyNumberFormat="0" applyFill="0" applyBorder="0" applyAlignment="0" applyProtection="0">
      <alignment vertical="center"/>
    </xf>
    <xf numFmtId="0" fontId="36" fillId="0" borderId="46" applyNumberFormat="0" applyFill="0" applyAlignment="0" applyProtection="0">
      <alignment vertical="center"/>
    </xf>
    <xf numFmtId="0" fontId="37" fillId="30" borderId="47" applyNumberFormat="0" applyAlignment="0" applyProtection="0">
      <alignment vertical="center"/>
    </xf>
    <xf numFmtId="0" fontId="38" fillId="0" borderId="0" applyNumberFormat="0" applyFill="0" applyBorder="0" applyAlignment="0" applyProtection="0">
      <alignment vertical="center"/>
    </xf>
    <xf numFmtId="0" fontId="39" fillId="31" borderId="42" applyNumberFormat="0" applyAlignment="0" applyProtection="0">
      <alignment vertical="center"/>
    </xf>
    <xf numFmtId="0" fontId="40" fillId="32" borderId="0" applyNumberFormat="0" applyBorder="0" applyAlignment="0" applyProtection="0">
      <alignment vertical="center"/>
    </xf>
    <xf numFmtId="0" fontId="15" fillId="0" borderId="0">
      <alignment vertical="center"/>
    </xf>
    <xf numFmtId="0" fontId="14" fillId="0" borderId="0">
      <alignment vertical="center"/>
    </xf>
    <xf numFmtId="0" fontId="58" fillId="0" borderId="0"/>
    <xf numFmtId="38" fontId="58" fillId="0" borderId="0" applyFont="0" applyFill="0" applyBorder="0" applyAlignment="0" applyProtection="0"/>
    <xf numFmtId="38" fontId="24" fillId="0" borderId="0" applyFont="0" applyFill="0" applyBorder="0" applyAlignment="0" applyProtection="0">
      <alignment vertical="center"/>
    </xf>
    <xf numFmtId="0" fontId="62" fillId="0" borderId="0"/>
    <xf numFmtId="38" fontId="62" fillId="0" borderId="0" applyFont="0" applyFill="0" applyBorder="0" applyAlignment="0" applyProtection="0">
      <alignment vertical="center"/>
    </xf>
    <xf numFmtId="0" fontId="60" fillId="0" borderId="0">
      <alignment vertical="center"/>
    </xf>
    <xf numFmtId="0" fontId="24" fillId="0" borderId="0">
      <alignment vertical="center"/>
    </xf>
    <xf numFmtId="0" fontId="60" fillId="0" borderId="0">
      <alignment vertical="center"/>
    </xf>
    <xf numFmtId="0" fontId="24" fillId="0" borderId="0">
      <alignment vertical="center"/>
    </xf>
    <xf numFmtId="0" fontId="60" fillId="0" borderId="0">
      <alignment vertical="center"/>
    </xf>
    <xf numFmtId="38" fontId="24" fillId="0" borderId="0" applyFont="0" applyFill="0" applyBorder="0" applyAlignment="0" applyProtection="0">
      <alignment vertical="center"/>
    </xf>
    <xf numFmtId="0" fontId="64" fillId="0" borderId="0">
      <alignment vertical="center"/>
    </xf>
    <xf numFmtId="0" fontId="13" fillId="0" borderId="0">
      <alignment vertical="center"/>
    </xf>
    <xf numFmtId="38" fontId="13" fillId="0" borderId="0" applyFont="0" applyFill="0" applyBorder="0" applyAlignment="0" applyProtection="0">
      <alignment vertical="center"/>
    </xf>
    <xf numFmtId="0" fontId="64" fillId="0" borderId="0"/>
    <xf numFmtId="0" fontId="12"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4" fillId="0" borderId="0"/>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105" fillId="0" borderId="0"/>
    <xf numFmtId="38" fontId="105"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73">
    <xf numFmtId="0" fontId="0" fillId="0" borderId="0" xfId="0">
      <alignment vertical="center"/>
    </xf>
    <xf numFmtId="0" fontId="41" fillId="0" borderId="0" xfId="0" applyFont="1">
      <alignment vertical="center"/>
    </xf>
    <xf numFmtId="0" fontId="42" fillId="0" borderId="0" xfId="0" applyFont="1">
      <alignment vertical="center"/>
    </xf>
    <xf numFmtId="0" fontId="44" fillId="0" borderId="0" xfId="0" applyFont="1">
      <alignment vertical="center"/>
    </xf>
    <xf numFmtId="0" fontId="45" fillId="0" borderId="0" xfId="0" applyFont="1">
      <alignment vertical="center"/>
    </xf>
    <xf numFmtId="0" fontId="46" fillId="0" borderId="0" xfId="0" applyFont="1">
      <alignment vertical="center"/>
    </xf>
    <xf numFmtId="0" fontId="44" fillId="0" borderId="1" xfId="0" applyFont="1" applyBorder="1" applyAlignment="1">
      <alignment vertical="top" wrapText="1"/>
    </xf>
    <xf numFmtId="0" fontId="44" fillId="0" borderId="2" xfId="0" applyFont="1" applyBorder="1" applyAlignment="1">
      <alignment vertical="top" wrapText="1"/>
    </xf>
    <xf numFmtId="0" fontId="44" fillId="0" borderId="10" xfId="0" applyFont="1" applyBorder="1" applyAlignment="1">
      <alignment horizontal="right" vertical="top" wrapText="1"/>
    </xf>
    <xf numFmtId="0" fontId="44" fillId="0" borderId="12" xfId="0" applyFont="1" applyBorder="1" applyAlignment="1">
      <alignment horizontal="right" vertical="top" wrapText="1"/>
    </xf>
    <xf numFmtId="0" fontId="44" fillId="0" borderId="14" xfId="0" applyFont="1" applyBorder="1" applyAlignment="1">
      <alignment horizontal="right" vertical="top" wrapText="1"/>
    </xf>
    <xf numFmtId="0" fontId="44" fillId="0" borderId="1" xfId="0" applyFont="1" applyBorder="1" applyAlignment="1">
      <alignment horizontal="right" vertical="top" wrapText="1"/>
    </xf>
    <xf numFmtId="0" fontId="49" fillId="0" borderId="0" xfId="0" applyFont="1">
      <alignment vertical="center"/>
    </xf>
    <xf numFmtId="0" fontId="50" fillId="0" borderId="0" xfId="0" applyFont="1">
      <alignment vertical="center"/>
    </xf>
    <xf numFmtId="0" fontId="49" fillId="0" borderId="24" xfId="0" applyFont="1" applyBorder="1">
      <alignment vertical="center"/>
    </xf>
    <xf numFmtId="0" fontId="49" fillId="0" borderId="10" xfId="0" applyFont="1" applyBorder="1">
      <alignment vertical="center"/>
    </xf>
    <xf numFmtId="0" fontId="49" fillId="0" borderId="16" xfId="0" applyFont="1" applyBorder="1">
      <alignment vertical="center"/>
    </xf>
    <xf numFmtId="0" fontId="49" fillId="0" borderId="10" xfId="0" applyFont="1" applyBorder="1" applyAlignment="1">
      <alignment horizontal="center" vertical="center"/>
    </xf>
    <xf numFmtId="0" fontId="49" fillId="0" borderId="16" xfId="0" applyFont="1" applyBorder="1" applyAlignment="1">
      <alignment horizontal="center" vertical="center"/>
    </xf>
    <xf numFmtId="0" fontId="49" fillId="0" borderId="26" xfId="0" applyFont="1" applyBorder="1" applyAlignment="1">
      <alignment horizontal="center" vertical="center"/>
    </xf>
    <xf numFmtId="0" fontId="49" fillId="0" borderId="22" xfId="0" applyFont="1" applyBorder="1">
      <alignment vertical="center"/>
    </xf>
    <xf numFmtId="0" fontId="49" fillId="0" borderId="21" xfId="0" applyFont="1" applyBorder="1" applyAlignment="1">
      <alignment horizontal="center" vertical="center"/>
    </xf>
    <xf numFmtId="0" fontId="49" fillId="0" borderId="22" xfId="0" applyFont="1" applyBorder="1" applyAlignment="1">
      <alignment horizontal="center" vertical="center"/>
    </xf>
    <xf numFmtId="0" fontId="49" fillId="0" borderId="21" xfId="0" applyFont="1" applyBorder="1">
      <alignment vertical="center"/>
    </xf>
    <xf numFmtId="0" fontId="49" fillId="0" borderId="16" xfId="0" applyFont="1" applyBorder="1" applyAlignment="1">
      <alignment horizontal="right" vertical="center"/>
    </xf>
    <xf numFmtId="0" fontId="49" fillId="0" borderId="10" xfId="0" applyFont="1" applyBorder="1" applyAlignment="1">
      <alignment horizontal="right" vertical="center"/>
    </xf>
    <xf numFmtId="178" fontId="49" fillId="0" borderId="16" xfId="0" applyNumberFormat="1" applyFont="1" applyBorder="1">
      <alignment vertical="center"/>
    </xf>
    <xf numFmtId="178" fontId="49" fillId="0" borderId="10" xfId="0" applyNumberFormat="1" applyFont="1" applyBorder="1">
      <alignment vertical="center"/>
    </xf>
    <xf numFmtId="178" fontId="49" fillId="0" borderId="21" xfId="0" applyNumberFormat="1" applyFont="1" applyBorder="1">
      <alignment vertical="center"/>
    </xf>
    <xf numFmtId="178" fontId="49" fillId="0" borderId="22" xfId="0" applyNumberFormat="1" applyFont="1" applyBorder="1">
      <alignment vertical="center"/>
    </xf>
    <xf numFmtId="0" fontId="44" fillId="0" borderId="48" xfId="0" applyFont="1" applyBorder="1" applyAlignment="1">
      <alignment vertical="top" wrapText="1"/>
    </xf>
    <xf numFmtId="178" fontId="49" fillId="33" borderId="16" xfId="0" applyNumberFormat="1" applyFont="1" applyFill="1" applyBorder="1">
      <alignment vertical="center"/>
    </xf>
    <xf numFmtId="178" fontId="49" fillId="33" borderId="10" xfId="0" applyNumberFormat="1" applyFont="1" applyFill="1" applyBorder="1">
      <alignment vertical="center"/>
    </xf>
    <xf numFmtId="0" fontId="44" fillId="33" borderId="1" xfId="0" applyFont="1" applyFill="1" applyBorder="1" applyAlignment="1">
      <alignment vertical="top" wrapText="1"/>
    </xf>
    <xf numFmtId="0" fontId="44" fillId="33" borderId="48" xfId="0" applyFont="1" applyFill="1" applyBorder="1" applyAlignment="1">
      <alignment vertical="top" wrapText="1"/>
    </xf>
    <xf numFmtId="176" fontId="44" fillId="33" borderId="14" xfId="0" applyNumberFormat="1" applyFont="1" applyFill="1" applyBorder="1" applyAlignment="1">
      <alignment vertical="top" shrinkToFit="1"/>
    </xf>
    <xf numFmtId="176" fontId="44" fillId="33" borderId="10" xfId="0" applyNumberFormat="1" applyFont="1" applyFill="1" applyBorder="1" applyAlignment="1">
      <alignment vertical="top" shrinkToFit="1"/>
    </xf>
    <xf numFmtId="176" fontId="44" fillId="33" borderId="12" xfId="0" applyNumberFormat="1" applyFont="1" applyFill="1" applyBorder="1" applyAlignment="1">
      <alignment vertical="top" shrinkToFit="1"/>
    </xf>
    <xf numFmtId="179" fontId="44" fillId="33" borderId="10" xfId="0" applyNumberFormat="1" applyFont="1" applyFill="1" applyBorder="1" applyAlignment="1">
      <alignment vertical="top" shrinkToFit="1"/>
    </xf>
    <xf numFmtId="177" fontId="44" fillId="33" borderId="14" xfId="0" applyNumberFormat="1" applyFont="1" applyFill="1" applyBorder="1" applyAlignment="1">
      <alignment vertical="top" shrinkToFit="1"/>
    </xf>
    <xf numFmtId="177" fontId="44" fillId="33" borderId="12" xfId="0" applyNumberFormat="1" applyFont="1" applyFill="1" applyBorder="1" applyAlignment="1">
      <alignment vertical="top" shrinkToFit="1"/>
    </xf>
    <xf numFmtId="176" fontId="44" fillId="33" borderId="49" xfId="0" applyNumberFormat="1" applyFont="1" applyFill="1" applyBorder="1" applyAlignment="1">
      <alignment vertical="top" shrinkToFit="1"/>
    </xf>
    <xf numFmtId="176" fontId="44" fillId="33" borderId="50" xfId="0" applyNumberFormat="1" applyFont="1" applyFill="1" applyBorder="1" applyAlignment="1">
      <alignment vertical="top" shrinkToFit="1"/>
    </xf>
    <xf numFmtId="176" fontId="44" fillId="33" borderId="51" xfId="0" applyNumberFormat="1" applyFont="1" applyFill="1" applyBorder="1" applyAlignment="1">
      <alignment vertical="top" shrinkToFit="1"/>
    </xf>
    <xf numFmtId="179" fontId="44" fillId="33" borderId="50" xfId="0" applyNumberFormat="1" applyFont="1" applyFill="1" applyBorder="1" applyAlignment="1">
      <alignment vertical="top" shrinkToFit="1"/>
    </xf>
    <xf numFmtId="177" fontId="44" fillId="33" borderId="49" xfId="0" applyNumberFormat="1" applyFont="1" applyFill="1" applyBorder="1" applyAlignment="1">
      <alignment vertical="top" shrinkToFit="1"/>
    </xf>
    <xf numFmtId="177" fontId="44" fillId="33" borderId="51" xfId="0" applyNumberFormat="1" applyFont="1" applyFill="1" applyBorder="1" applyAlignment="1">
      <alignment vertical="top" shrinkToFit="1"/>
    </xf>
    <xf numFmtId="0" fontId="44" fillId="33" borderId="2" xfId="0" applyFont="1" applyFill="1" applyBorder="1" applyAlignment="1">
      <alignment vertical="top" wrapText="1"/>
    </xf>
    <xf numFmtId="176" fontId="44" fillId="33" borderId="15" xfId="0" applyNumberFormat="1" applyFont="1" applyFill="1" applyBorder="1" applyAlignment="1">
      <alignment vertical="top" shrinkToFit="1"/>
    </xf>
    <xf numFmtId="176" fontId="44" fillId="33" borderId="9" xfId="0" applyNumberFormat="1" applyFont="1" applyFill="1" applyBorder="1" applyAlignment="1">
      <alignment vertical="top" shrinkToFit="1"/>
    </xf>
    <xf numFmtId="176" fontId="44" fillId="33" borderId="13" xfId="0" applyNumberFormat="1" applyFont="1" applyFill="1" applyBorder="1" applyAlignment="1">
      <alignment vertical="top" shrinkToFit="1"/>
    </xf>
    <xf numFmtId="179" fontId="44" fillId="33" borderId="9" xfId="0" applyNumberFormat="1" applyFont="1" applyFill="1" applyBorder="1" applyAlignment="1">
      <alignment vertical="top" shrinkToFit="1"/>
    </xf>
    <xf numFmtId="177" fontId="44" fillId="33" borderId="15" xfId="0" applyNumberFormat="1" applyFont="1" applyFill="1" applyBorder="1" applyAlignment="1">
      <alignment vertical="top" shrinkToFit="1"/>
    </xf>
    <xf numFmtId="177" fontId="44" fillId="33" borderId="13" xfId="0" applyNumberFormat="1" applyFont="1" applyFill="1" applyBorder="1" applyAlignment="1">
      <alignment vertical="top" shrinkToFit="1"/>
    </xf>
    <xf numFmtId="0" fontId="22" fillId="33" borderId="0" xfId="0" applyFont="1" applyFill="1">
      <alignment vertical="center"/>
    </xf>
    <xf numFmtId="0" fontId="52" fillId="0" borderId="0" xfId="0" applyFont="1">
      <alignment vertical="center"/>
    </xf>
    <xf numFmtId="0" fontId="0" fillId="0" borderId="0" xfId="0" applyAlignment="1">
      <alignment vertical="center" wrapText="1"/>
    </xf>
    <xf numFmtId="0" fontId="51" fillId="0" borderId="0" xfId="0" applyFont="1">
      <alignment vertical="center"/>
    </xf>
    <xf numFmtId="0" fontId="51" fillId="0" borderId="0" xfId="0" applyFont="1" applyAlignment="1">
      <alignment vertical="center" shrinkToFi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7" fillId="0" borderId="0" xfId="42" applyFont="1" applyAlignment="1">
      <alignment horizontal="left" vertical="center"/>
    </xf>
    <xf numFmtId="38" fontId="0" fillId="0" borderId="0" xfId="46" applyFont="1">
      <alignment vertical="center"/>
    </xf>
    <xf numFmtId="0" fontId="63"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9" fillId="0" borderId="0" xfId="50" applyFont="1">
      <alignment vertical="center"/>
    </xf>
    <xf numFmtId="0" fontId="64" fillId="0" borderId="0" xfId="49" applyFont="1" applyAlignment="1">
      <alignment horizontal="left" vertical="center"/>
    </xf>
    <xf numFmtId="0" fontId="60" fillId="0" borderId="0" xfId="50" applyFont="1">
      <alignment vertical="center"/>
    </xf>
    <xf numFmtId="0" fontId="64" fillId="0" borderId="0" xfId="49" applyFont="1">
      <alignment vertical="center"/>
    </xf>
    <xf numFmtId="0" fontId="65" fillId="0" borderId="0" xfId="49" applyFont="1">
      <alignment vertical="center"/>
    </xf>
    <xf numFmtId="0" fontId="65" fillId="0" borderId="0" xfId="51" applyFont="1">
      <alignment vertical="center"/>
    </xf>
    <xf numFmtId="0" fontId="64" fillId="0" borderId="0" xfId="52" applyFont="1">
      <alignment vertical="center"/>
    </xf>
    <xf numFmtId="0" fontId="65" fillId="0" borderId="0" xfId="53" quotePrefix="1" applyFont="1">
      <alignment vertical="center"/>
    </xf>
    <xf numFmtId="0" fontId="65" fillId="0" borderId="0" xfId="53" applyFont="1">
      <alignment vertical="center"/>
    </xf>
    <xf numFmtId="0" fontId="64" fillId="0" borderId="0" xfId="53" applyFont="1">
      <alignment vertical="center"/>
    </xf>
    <xf numFmtId="0" fontId="67" fillId="0" borderId="0" xfId="53" applyFont="1" applyAlignment="1">
      <alignment horizontal="center" vertical="center"/>
    </xf>
    <xf numFmtId="0" fontId="43" fillId="0" borderId="0" xfId="53" applyFont="1" applyAlignment="1">
      <alignment vertical="center" wrapText="1"/>
    </xf>
    <xf numFmtId="0" fontId="68" fillId="0" borderId="0" xfId="53" applyFont="1" applyAlignment="1">
      <alignment horizontal="left" vertical="center"/>
    </xf>
    <xf numFmtId="0" fontId="64" fillId="34" borderId="0" xfId="53" applyFont="1" applyFill="1" applyAlignment="1">
      <alignment vertical="center" textRotation="255"/>
    </xf>
    <xf numFmtId="0" fontId="64" fillId="34" borderId="16" xfId="53" applyFont="1" applyFill="1" applyBorder="1" applyAlignment="1">
      <alignment vertical="center" textRotation="255"/>
    </xf>
    <xf numFmtId="0" fontId="64" fillId="0" borderId="0" xfId="53" applyFont="1" applyAlignment="1">
      <alignment horizontal="center" vertical="center"/>
    </xf>
    <xf numFmtId="0" fontId="64" fillId="34" borderId="72" xfId="53" applyFont="1" applyFill="1" applyBorder="1" applyAlignment="1">
      <alignment vertical="center" textRotation="255"/>
    </xf>
    <xf numFmtId="0" fontId="64" fillId="0" borderId="0" xfId="53" applyFont="1" applyAlignment="1">
      <alignment vertical="center" wrapText="1"/>
    </xf>
    <xf numFmtId="0" fontId="64" fillId="34" borderId="0" xfId="53" applyFont="1" applyFill="1">
      <alignment vertical="center"/>
    </xf>
    <xf numFmtId="0" fontId="22" fillId="0" borderId="0" xfId="53" applyFont="1" applyAlignment="1">
      <alignment vertical="center" wrapText="1"/>
    </xf>
    <xf numFmtId="0" fontId="64" fillId="34" borderId="0" xfId="53" applyFont="1" applyFill="1" applyAlignment="1">
      <alignment vertical="center" shrinkToFit="1"/>
    </xf>
    <xf numFmtId="0" fontId="64" fillId="34" borderId="0" xfId="53" applyFont="1" applyFill="1" applyAlignment="1">
      <alignment vertical="center" wrapText="1"/>
    </xf>
    <xf numFmtId="0" fontId="72" fillId="34" borderId="0" xfId="53" applyFont="1" applyFill="1" applyAlignment="1">
      <alignment vertical="center" wrapText="1"/>
    </xf>
    <xf numFmtId="0" fontId="56" fillId="34" borderId="0" xfId="53" applyFont="1" applyFill="1" applyAlignment="1">
      <alignment vertical="center" shrinkToFit="1"/>
    </xf>
    <xf numFmtId="0" fontId="56" fillId="34" borderId="0" xfId="53" applyFont="1" applyFill="1" applyAlignment="1">
      <alignment horizontal="center" vertical="center" shrinkToFit="1"/>
    </xf>
    <xf numFmtId="0" fontId="64" fillId="34" borderId="0" xfId="55" applyFill="1">
      <alignment vertical="center"/>
    </xf>
    <xf numFmtId="0" fontId="70" fillId="34" borderId="0" xfId="53" applyFont="1" applyFill="1" applyAlignment="1">
      <alignment vertical="center" shrinkToFit="1"/>
    </xf>
    <xf numFmtId="0" fontId="70" fillId="34" borderId="0" xfId="53" applyFont="1" applyFill="1" applyAlignment="1">
      <alignment vertical="center" wrapText="1"/>
    </xf>
    <xf numFmtId="0" fontId="59" fillId="34" borderId="0" xfId="50" applyFont="1" applyFill="1">
      <alignment vertical="center"/>
    </xf>
    <xf numFmtId="0" fontId="56" fillId="34" borderId="0" xfId="53" applyFont="1" applyFill="1" applyAlignment="1">
      <alignment horizontal="right" vertical="center" shrinkToFit="1"/>
    </xf>
    <xf numFmtId="0" fontId="56" fillId="34" borderId="0" xfId="53" applyFont="1" applyFill="1" applyAlignment="1">
      <alignment horizontal="left" vertical="center" shrinkToFit="1"/>
    </xf>
    <xf numFmtId="0" fontId="56" fillId="34" borderId="0" xfId="55" applyFont="1" applyFill="1" applyAlignment="1">
      <alignment horizontal="right" vertical="center"/>
    </xf>
    <xf numFmtId="0" fontId="56" fillId="34" borderId="0" xfId="55" applyFont="1" applyFill="1" applyAlignment="1">
      <alignment horizontal="left" vertical="center"/>
    </xf>
    <xf numFmtId="0" fontId="56" fillId="34" borderId="0" xfId="53" applyFont="1" applyFill="1" applyAlignment="1">
      <alignment horizontal="right" vertical="center"/>
    </xf>
    <xf numFmtId="0" fontId="59" fillId="34" borderId="0" xfId="50" applyFont="1" applyFill="1" applyAlignment="1">
      <alignment horizontal="right" vertical="center"/>
    </xf>
    <xf numFmtId="0" fontId="59" fillId="34" borderId="0" xfId="50" applyFont="1" applyFill="1" applyAlignment="1">
      <alignment horizontal="left" vertical="center" shrinkToFit="1"/>
    </xf>
    <xf numFmtId="0" fontId="59" fillId="34" borderId="0" xfId="50" applyFont="1" applyFill="1" applyAlignment="1">
      <alignment horizontal="left" vertical="center"/>
    </xf>
    <xf numFmtId="0" fontId="64" fillId="34" borderId="0" xfId="50" applyFont="1" applyFill="1" applyAlignment="1">
      <alignment horizontal="right" vertical="center"/>
    </xf>
    <xf numFmtId="0" fontId="59" fillId="0" borderId="0" xfId="50" applyFont="1" applyAlignment="1">
      <alignment horizontal="left" vertical="center"/>
    </xf>
    <xf numFmtId="0" fontId="56" fillId="34" borderId="0" xfId="53" applyFont="1" applyFill="1" applyAlignment="1">
      <alignment horizontal="center" vertical="center"/>
    </xf>
    <xf numFmtId="0" fontId="56" fillId="34" borderId="0" xfId="50" applyFont="1" applyFill="1" applyAlignment="1">
      <alignment horizontal="center" vertical="center"/>
    </xf>
    <xf numFmtId="0" fontId="71" fillId="34" borderId="0" xfId="55" applyFont="1" applyFill="1" applyAlignment="1">
      <alignment vertical="top"/>
    </xf>
    <xf numFmtId="0" fontId="71" fillId="34" borderId="0" xfId="53" applyFont="1" applyFill="1">
      <alignment vertical="center"/>
    </xf>
    <xf numFmtId="0" fontId="73" fillId="0" borderId="0" xfId="58" applyFont="1" applyAlignment="1">
      <alignment vertical="center"/>
    </xf>
    <xf numFmtId="0" fontId="73" fillId="38" borderId="0" xfId="58" applyFont="1" applyFill="1" applyAlignment="1">
      <alignment vertical="center"/>
    </xf>
    <xf numFmtId="0" fontId="73" fillId="38" borderId="0" xfId="58" applyFont="1" applyFill="1" applyAlignment="1">
      <alignment horizontal="right" vertical="center"/>
    </xf>
    <xf numFmtId="0" fontId="73" fillId="0" borderId="0" xfId="58" applyFont="1" applyAlignment="1">
      <alignment horizontal="centerContinuous" vertical="center"/>
    </xf>
    <xf numFmtId="0" fontId="75" fillId="0" borderId="0" xfId="58" applyFont="1" applyAlignment="1">
      <alignment vertical="center"/>
    </xf>
    <xf numFmtId="0" fontId="73" fillId="0" borderId="0" xfId="58" applyFont="1" applyAlignment="1">
      <alignment horizontal="center" vertical="center"/>
    </xf>
    <xf numFmtId="0" fontId="73" fillId="0" borderId="0" xfId="58" applyFont="1" applyAlignment="1">
      <alignment horizontal="right" vertical="center"/>
    </xf>
    <xf numFmtId="0" fontId="11" fillId="0" borderId="0" xfId="60">
      <alignment vertical="center"/>
    </xf>
    <xf numFmtId="12" fontId="0" fillId="40" borderId="0" xfId="0" applyNumberFormat="1" applyFill="1" applyAlignment="1">
      <alignment horizontal="left" vertical="center"/>
    </xf>
    <xf numFmtId="0" fontId="24" fillId="40" borderId="0" xfId="0" applyFont="1" applyFill="1" applyAlignment="1">
      <alignment horizontal="left" vertical="center"/>
    </xf>
    <xf numFmtId="0" fontId="0" fillId="40" borderId="0" xfId="0" applyFill="1" applyAlignment="1">
      <alignment horizontal="left" vertical="center"/>
    </xf>
    <xf numFmtId="0" fontId="24" fillId="40" borderId="0" xfId="42" applyFont="1" applyFill="1" applyAlignment="1">
      <alignment horizontal="left" vertical="center"/>
    </xf>
    <xf numFmtId="0" fontId="0" fillId="40" borderId="0" xfId="0" applyFill="1" applyAlignment="1">
      <alignment horizontal="center" vertical="center"/>
    </xf>
    <xf numFmtId="12" fontId="0" fillId="0" borderId="0" xfId="0" applyNumberFormat="1">
      <alignment vertical="center"/>
    </xf>
    <xf numFmtId="0" fontId="64" fillId="34" borderId="0" xfId="53" applyFont="1" applyFill="1" applyAlignment="1">
      <alignment horizontal="center" vertical="center"/>
    </xf>
    <xf numFmtId="0" fontId="41" fillId="0" borderId="0" xfId="53" applyFont="1" applyAlignment="1">
      <alignment vertical="top" wrapText="1"/>
    </xf>
    <xf numFmtId="0" fontId="85" fillId="41" borderId="103" xfId="61" applyFont="1" applyFill="1" applyBorder="1">
      <alignment vertical="center"/>
    </xf>
    <xf numFmtId="0" fontId="85" fillId="41" borderId="104" xfId="61" applyFont="1" applyFill="1" applyBorder="1">
      <alignment vertical="center"/>
    </xf>
    <xf numFmtId="0" fontId="25" fillId="41" borderId="105" xfId="61" applyFont="1" applyFill="1" applyBorder="1">
      <alignment vertical="center"/>
    </xf>
    <xf numFmtId="0" fontId="9" fillId="42" borderId="103" xfId="61" applyFill="1" applyBorder="1">
      <alignment vertical="center"/>
    </xf>
    <xf numFmtId="0" fontId="9" fillId="42" borderId="104" xfId="61" applyFill="1" applyBorder="1">
      <alignment vertical="center"/>
    </xf>
    <xf numFmtId="0" fontId="9" fillId="43" borderId="104" xfId="61" applyFill="1" applyBorder="1">
      <alignment vertical="center"/>
    </xf>
    <xf numFmtId="0" fontId="9" fillId="36" borderId="104" xfId="61" applyFill="1" applyBorder="1">
      <alignment vertical="center"/>
    </xf>
    <xf numFmtId="0" fontId="9" fillId="36" borderId="105" xfId="61" applyFill="1" applyBorder="1">
      <alignment vertical="center"/>
    </xf>
    <xf numFmtId="0" fontId="9" fillId="0" borderId="0" xfId="61">
      <alignment vertical="center"/>
    </xf>
    <xf numFmtId="0" fontId="25" fillId="41" borderId="106" xfId="61" applyFont="1" applyFill="1" applyBorder="1">
      <alignment vertical="center"/>
    </xf>
    <xf numFmtId="0" fontId="25" fillId="41" borderId="107" xfId="61" applyFont="1" applyFill="1" applyBorder="1">
      <alignment vertical="center"/>
    </xf>
    <xf numFmtId="0" fontId="25" fillId="41" borderId="108" xfId="61" applyFont="1" applyFill="1" applyBorder="1">
      <alignment vertical="center"/>
    </xf>
    <xf numFmtId="0" fontId="9" fillId="42" borderId="106" xfId="61" applyFill="1" applyBorder="1">
      <alignment vertical="center"/>
    </xf>
    <xf numFmtId="0" fontId="9" fillId="42" borderId="107" xfId="61" applyFill="1" applyBorder="1">
      <alignment vertical="center"/>
    </xf>
    <xf numFmtId="0" fontId="9" fillId="43" borderId="107" xfId="61" applyFill="1" applyBorder="1">
      <alignment vertical="center"/>
    </xf>
    <xf numFmtId="0" fontId="9" fillId="36" borderId="107" xfId="61" applyFill="1" applyBorder="1">
      <alignment vertical="center"/>
    </xf>
    <xf numFmtId="0" fontId="9" fillId="36" borderId="108" xfId="61" applyFill="1" applyBorder="1">
      <alignment vertical="center"/>
    </xf>
    <xf numFmtId="0" fontId="9" fillId="0" borderId="109" xfId="61" applyBorder="1">
      <alignment vertical="center"/>
    </xf>
    <xf numFmtId="0" fontId="9" fillId="0" borderId="110" xfId="61" applyBorder="1">
      <alignment vertical="center"/>
    </xf>
    <xf numFmtId="0" fontId="9" fillId="0" borderId="111" xfId="61" applyBorder="1">
      <alignment vertical="center"/>
    </xf>
    <xf numFmtId="0" fontId="9" fillId="0" borderId="112" xfId="61" applyBorder="1">
      <alignment vertical="center"/>
    </xf>
    <xf numFmtId="0" fontId="9" fillId="0" borderId="110" xfId="61" applyBorder="1" applyAlignment="1">
      <alignment horizontal="right" vertical="center"/>
    </xf>
    <xf numFmtId="183" fontId="9" fillId="0" borderId="110" xfId="61" applyNumberFormat="1" applyBorder="1" applyAlignment="1">
      <alignment horizontal="right" vertical="center"/>
    </xf>
    <xf numFmtId="184" fontId="9" fillId="0" borderId="110" xfId="61" applyNumberFormat="1" applyBorder="1">
      <alignment vertical="center"/>
    </xf>
    <xf numFmtId="38" fontId="9" fillId="0" borderId="110" xfId="61" applyNumberFormat="1" applyBorder="1">
      <alignment vertical="center"/>
    </xf>
    <xf numFmtId="14" fontId="9" fillId="0" borderId="0" xfId="61" applyNumberFormat="1">
      <alignment vertical="center"/>
    </xf>
    <xf numFmtId="0" fontId="86" fillId="0" borderId="0" xfId="64" applyFont="1" applyAlignment="1">
      <alignment horizontal="center" vertical="center"/>
    </xf>
    <xf numFmtId="0" fontId="76" fillId="0" borderId="0" xfId="64" applyFont="1">
      <alignment vertical="center"/>
    </xf>
    <xf numFmtId="0" fontId="78" fillId="0" borderId="0" xfId="64" applyFont="1">
      <alignment vertical="center"/>
    </xf>
    <xf numFmtId="0" fontId="77" fillId="0" borderId="0" xfId="64" applyFont="1" applyProtection="1">
      <alignment vertical="center"/>
      <protection locked="0"/>
    </xf>
    <xf numFmtId="0" fontId="77" fillId="0" borderId="7" xfId="64" applyFont="1" applyBorder="1" applyProtection="1">
      <alignment vertical="center"/>
      <protection locked="0"/>
    </xf>
    <xf numFmtId="0" fontId="77" fillId="0" borderId="0" xfId="64" applyFont="1" applyAlignment="1" applyProtection="1">
      <alignment horizontal="center" vertical="center"/>
      <protection locked="0"/>
    </xf>
    <xf numFmtId="0" fontId="76" fillId="0" borderId="0" xfId="64" applyFont="1" applyAlignment="1">
      <alignment horizontal="right" vertical="center"/>
    </xf>
    <xf numFmtId="0" fontId="76" fillId="0" borderId="62" xfId="64" applyFont="1" applyBorder="1" applyAlignment="1">
      <alignment horizontal="center" vertical="center"/>
    </xf>
    <xf numFmtId="0" fontId="76" fillId="0" borderId="14" xfId="64" applyFont="1" applyBorder="1" applyAlignment="1">
      <alignment horizontal="center" vertical="center"/>
    </xf>
    <xf numFmtId="0" fontId="76" fillId="0" borderId="6" xfId="64" applyFont="1" applyBorder="1">
      <alignment vertical="center"/>
    </xf>
    <xf numFmtId="0" fontId="76" fillId="0" borderId="6" xfId="64" applyFont="1" applyBorder="1" applyAlignment="1">
      <alignment horizontal="center" vertical="center"/>
    </xf>
    <xf numFmtId="0" fontId="79" fillId="37" borderId="6" xfId="64" applyFont="1" applyFill="1" applyBorder="1" applyAlignment="1">
      <alignment horizontal="center" vertical="center"/>
    </xf>
    <xf numFmtId="0" fontId="79" fillId="37" borderId="37" xfId="64" applyFont="1" applyFill="1" applyBorder="1" applyAlignment="1">
      <alignment horizontal="center" vertical="center"/>
    </xf>
    <xf numFmtId="0" fontId="79" fillId="37" borderId="36" xfId="64" applyFont="1" applyFill="1" applyBorder="1" applyAlignment="1">
      <alignment horizontal="center" vertical="center"/>
    </xf>
    <xf numFmtId="0" fontId="79" fillId="37" borderId="78" xfId="64" applyFont="1" applyFill="1" applyBorder="1" applyAlignment="1">
      <alignment horizontal="center" vertical="center"/>
    </xf>
    <xf numFmtId="0" fontId="79" fillId="37" borderId="54" xfId="64" applyFont="1" applyFill="1" applyBorder="1" applyAlignment="1">
      <alignment horizontal="center" vertical="center"/>
    </xf>
    <xf numFmtId="0" fontId="79" fillId="37" borderId="35" xfId="64" applyFont="1" applyFill="1" applyBorder="1" applyAlignment="1">
      <alignment horizontal="center" vertical="center"/>
    </xf>
    <xf numFmtId="0" fontId="79" fillId="37" borderId="87" xfId="64" applyFont="1" applyFill="1" applyBorder="1" applyAlignment="1">
      <alignment horizontal="center" vertical="center"/>
    </xf>
    <xf numFmtId="0" fontId="79" fillId="37" borderId="88" xfId="64" applyFont="1" applyFill="1" applyBorder="1" applyAlignment="1">
      <alignment horizontal="center" vertical="center"/>
    </xf>
    <xf numFmtId="0" fontId="79" fillId="37" borderId="89" xfId="64" applyFont="1" applyFill="1" applyBorder="1" applyAlignment="1">
      <alignment horizontal="center" vertical="center" wrapText="1"/>
    </xf>
    <xf numFmtId="0" fontId="79" fillId="37" borderId="90" xfId="64" applyFont="1" applyFill="1" applyBorder="1" applyAlignment="1">
      <alignment horizontal="center" vertical="center" wrapText="1"/>
    </xf>
    <xf numFmtId="0" fontId="79" fillId="37" borderId="91" xfId="64" applyFont="1" applyFill="1" applyBorder="1" applyAlignment="1">
      <alignment horizontal="center" vertical="center"/>
    </xf>
    <xf numFmtId="0" fontId="76" fillId="0" borderId="53" xfId="64" applyFont="1" applyBorder="1" applyAlignment="1">
      <alignment horizontal="center" vertical="center"/>
    </xf>
    <xf numFmtId="0" fontId="76" fillId="0" borderId="92" xfId="64" applyFont="1" applyBorder="1" applyAlignment="1">
      <alignment horizontal="center" vertical="center"/>
    </xf>
    <xf numFmtId="0" fontId="76" fillId="35" borderId="22" xfId="64" applyFont="1" applyFill="1" applyBorder="1" applyAlignment="1" applyProtection="1">
      <alignment vertical="center" wrapText="1"/>
      <protection locked="0"/>
    </xf>
    <xf numFmtId="181" fontId="76" fillId="35" borderId="10" xfId="64" applyNumberFormat="1" applyFont="1" applyFill="1" applyBorder="1" applyAlignment="1">
      <alignment horizontal="center" vertical="center"/>
    </xf>
    <xf numFmtId="14" fontId="76" fillId="35" borderId="10" xfId="64" applyNumberFormat="1" applyFont="1" applyFill="1" applyBorder="1" applyAlignment="1">
      <alignment horizontal="center" vertical="center"/>
    </xf>
    <xf numFmtId="0" fontId="59" fillId="35" borderId="17" xfId="64" applyFont="1" applyFill="1" applyBorder="1" applyAlignment="1" applyProtection="1">
      <alignment horizontal="center" vertical="center"/>
      <protection locked="0"/>
    </xf>
    <xf numFmtId="0" fontId="76" fillId="35" borderId="22" xfId="64" applyFont="1" applyFill="1" applyBorder="1" applyAlignment="1" applyProtection="1">
      <alignment horizontal="center" vertical="center" wrapText="1"/>
      <protection locked="0"/>
    </xf>
    <xf numFmtId="0" fontId="76" fillId="35" borderId="17" xfId="64" applyFont="1" applyFill="1" applyBorder="1" applyAlignment="1" applyProtection="1">
      <alignment horizontal="center" vertical="center" wrapText="1"/>
      <protection locked="0"/>
    </xf>
    <xf numFmtId="181" fontId="76" fillId="35" borderId="6" xfId="64" applyNumberFormat="1" applyFont="1" applyFill="1" applyBorder="1">
      <alignment vertical="center"/>
    </xf>
    <xf numFmtId="181" fontId="76" fillId="35" borderId="10" xfId="64" applyNumberFormat="1" applyFont="1" applyFill="1" applyBorder="1">
      <alignment vertical="center"/>
    </xf>
    <xf numFmtId="181" fontId="76" fillId="0" borderId="17" xfId="64" applyNumberFormat="1" applyFont="1" applyBorder="1">
      <alignment vertical="center"/>
    </xf>
    <xf numFmtId="181" fontId="76" fillId="0" borderId="92" xfId="64" applyNumberFormat="1" applyFont="1" applyBorder="1">
      <alignment vertical="center"/>
    </xf>
    <xf numFmtId="181" fontId="76" fillId="0" borderId="22" xfId="64" applyNumberFormat="1" applyFont="1" applyBorder="1">
      <alignment vertical="center"/>
    </xf>
    <xf numFmtId="181" fontId="76" fillId="35" borderId="92" xfId="64" applyNumberFormat="1" applyFont="1" applyFill="1" applyBorder="1">
      <alignment vertical="center"/>
    </xf>
    <xf numFmtId="181" fontId="76" fillId="35" borderId="22" xfId="64" applyNumberFormat="1" applyFont="1" applyFill="1" applyBorder="1">
      <alignment vertical="center"/>
    </xf>
    <xf numFmtId="180" fontId="76" fillId="35" borderId="94" xfId="64" applyNumberFormat="1" applyFont="1" applyFill="1" applyBorder="1">
      <alignment vertical="center"/>
    </xf>
    <xf numFmtId="38" fontId="76" fillId="0" borderId="21" xfId="64" applyNumberFormat="1" applyFont="1" applyBorder="1">
      <alignment vertical="center"/>
    </xf>
    <xf numFmtId="38" fontId="76" fillId="0" borderId="17" xfId="64" applyNumberFormat="1" applyFont="1" applyBorder="1">
      <alignment vertical="center"/>
    </xf>
    <xf numFmtId="181" fontId="76" fillId="35" borderId="95" xfId="64" applyNumberFormat="1" applyFont="1" applyFill="1" applyBorder="1">
      <alignment vertical="center"/>
    </xf>
    <xf numFmtId="38" fontId="80" fillId="39" borderId="94" xfId="64" applyNumberFormat="1" applyFont="1" applyFill="1" applyBorder="1">
      <alignment vertical="center"/>
    </xf>
    <xf numFmtId="0" fontId="76" fillId="0" borderId="71" xfId="64" applyFont="1" applyBorder="1" applyAlignment="1">
      <alignment horizontal="center" vertical="center"/>
    </xf>
    <xf numFmtId="0" fontId="76" fillId="0" borderId="58" xfId="64" applyFont="1" applyBorder="1" applyAlignment="1">
      <alignment horizontal="center" vertical="center"/>
    </xf>
    <xf numFmtId="181" fontId="76" fillId="0" borderId="84" xfId="64" applyNumberFormat="1" applyFont="1" applyBorder="1">
      <alignment vertical="center"/>
    </xf>
    <xf numFmtId="181" fontId="76" fillId="0" borderId="102" xfId="64" applyNumberFormat="1" applyFont="1" applyBorder="1">
      <alignment vertical="center"/>
    </xf>
    <xf numFmtId="181" fontId="81" fillId="0" borderId="84" xfId="64" applyNumberFormat="1" applyFont="1" applyBorder="1">
      <alignment vertical="center"/>
    </xf>
    <xf numFmtId="181" fontId="76" fillId="0" borderId="96" xfId="64" applyNumberFormat="1" applyFont="1" applyBorder="1">
      <alignment vertical="center"/>
    </xf>
    <xf numFmtId="181" fontId="76" fillId="0" borderId="58" xfId="64" applyNumberFormat="1" applyFont="1" applyBorder="1">
      <alignment vertical="center"/>
    </xf>
    <xf numFmtId="181" fontId="76" fillId="0" borderId="64" xfId="64" applyNumberFormat="1" applyFont="1" applyBorder="1">
      <alignment vertical="center"/>
    </xf>
    <xf numFmtId="181" fontId="76" fillId="0" borderId="69" xfId="64" applyNumberFormat="1" applyFont="1" applyBorder="1">
      <alignment vertical="center"/>
    </xf>
    <xf numFmtId="181" fontId="76" fillId="0" borderId="85" xfId="64" applyNumberFormat="1" applyFont="1" applyBorder="1">
      <alignment vertical="center"/>
    </xf>
    <xf numFmtId="181" fontId="76" fillId="0" borderId="97" xfId="64" applyNumberFormat="1" applyFont="1" applyBorder="1">
      <alignment vertical="center"/>
    </xf>
    <xf numFmtId="38" fontId="76" fillId="0" borderId="98" xfId="64" applyNumberFormat="1" applyFont="1" applyBorder="1">
      <alignment vertical="center"/>
    </xf>
    <xf numFmtId="38" fontId="76" fillId="0" borderId="59" xfId="64" applyNumberFormat="1" applyFont="1" applyBorder="1">
      <alignment vertical="center"/>
    </xf>
    <xf numFmtId="181" fontId="76" fillId="0" borderId="99" xfId="64" applyNumberFormat="1" applyFont="1" applyBorder="1">
      <alignment vertical="center"/>
    </xf>
    <xf numFmtId="38" fontId="80" fillId="39" borderId="100" xfId="64" applyNumberFormat="1" applyFont="1" applyFill="1" applyBorder="1">
      <alignment vertical="center"/>
    </xf>
    <xf numFmtId="0" fontId="82" fillId="0" borderId="0" xfId="64" applyFont="1" applyProtection="1">
      <alignment vertical="center"/>
      <protection locked="0"/>
    </xf>
    <xf numFmtId="0" fontId="83" fillId="0" borderId="0" xfId="64" applyFont="1">
      <alignment vertical="center"/>
    </xf>
    <xf numFmtId="0" fontId="86" fillId="0" borderId="0" xfId="64" applyFont="1">
      <alignment vertical="center"/>
    </xf>
    <xf numFmtId="176" fontId="76" fillId="35" borderId="20" xfId="64" applyNumberFormat="1" applyFont="1" applyFill="1" applyBorder="1" applyAlignment="1">
      <alignment vertical="center" shrinkToFit="1"/>
    </xf>
    <xf numFmtId="176" fontId="76" fillId="35" borderId="27" xfId="64" applyNumberFormat="1" applyFont="1" applyFill="1" applyBorder="1" applyAlignment="1">
      <alignment vertical="center" shrinkToFit="1"/>
    </xf>
    <xf numFmtId="0" fontId="7" fillId="40" borderId="0" xfId="42" applyFont="1" applyFill="1" applyAlignment="1">
      <alignment horizontal="left" vertical="center"/>
    </xf>
    <xf numFmtId="0" fontId="76" fillId="0" borderId="0" xfId="0" applyFont="1">
      <alignment vertical="center"/>
    </xf>
    <xf numFmtId="0" fontId="89" fillId="0" borderId="0" xfId="0" applyFont="1">
      <alignment vertical="center"/>
    </xf>
    <xf numFmtId="0" fontId="59" fillId="0" borderId="0" xfId="67" applyFont="1" applyAlignment="1">
      <alignment vertical="center" shrinkToFit="1"/>
    </xf>
    <xf numFmtId="0" fontId="59" fillId="0" borderId="0" xfId="67" applyFont="1" applyAlignment="1">
      <alignment vertical="center"/>
    </xf>
    <xf numFmtId="0" fontId="59" fillId="0" borderId="0" xfId="67" applyFont="1" applyAlignment="1">
      <alignment horizontal="right" vertical="center"/>
    </xf>
    <xf numFmtId="0" fontId="91" fillId="0" borderId="0" xfId="67" applyFont="1" applyAlignment="1">
      <alignment horizontal="left" vertical="top"/>
    </xf>
    <xf numFmtId="0" fontId="90" fillId="0" borderId="0" xfId="67" applyFont="1" applyAlignment="1">
      <alignment horizontal="left" vertical="top" wrapText="1"/>
    </xf>
    <xf numFmtId="0" fontId="92" fillId="0" borderId="0" xfId="0" applyFont="1">
      <alignment vertical="center"/>
    </xf>
    <xf numFmtId="0" fontId="59" fillId="0" borderId="92" xfId="67" applyFont="1" applyBorder="1" applyAlignment="1">
      <alignment horizontal="center" vertical="center" shrinkToFit="1"/>
    </xf>
    <xf numFmtId="0" fontId="59" fillId="0" borderId="21" xfId="67" applyFont="1" applyBorder="1" applyAlignment="1">
      <alignment horizontal="center" vertical="center" shrinkToFit="1"/>
    </xf>
    <xf numFmtId="0" fontId="59" fillId="0" borderId="22" xfId="67" applyFont="1" applyBorder="1" applyAlignment="1">
      <alignment horizontal="center" vertical="center"/>
    </xf>
    <xf numFmtId="0" fontId="59" fillId="0" borderId="22" xfId="67" applyFont="1" applyBorder="1" applyAlignment="1">
      <alignment horizontal="center" vertical="center" shrinkToFit="1"/>
    </xf>
    <xf numFmtId="0" fontId="96" fillId="0" borderId="22" xfId="67" applyFont="1" applyBorder="1" applyAlignment="1">
      <alignment horizontal="center" vertical="center"/>
    </xf>
    <xf numFmtId="0" fontId="59" fillId="0" borderId="93" xfId="67" applyFont="1" applyBorder="1" applyAlignment="1">
      <alignment horizontal="center" vertical="center"/>
    </xf>
    <xf numFmtId="0" fontId="59" fillId="0" borderId="0" xfId="67" applyFont="1" applyAlignment="1" applyProtection="1">
      <alignment horizontal="right" vertical="center"/>
      <protection locked="0"/>
    </xf>
    <xf numFmtId="0" fontId="59" fillId="0" borderId="14" xfId="67" applyFont="1" applyBorder="1" applyAlignment="1" applyProtection="1">
      <alignment vertical="center" shrinkToFit="1"/>
      <protection locked="0"/>
    </xf>
    <xf numFmtId="0" fontId="59" fillId="0" borderId="16" xfId="67" applyFont="1" applyBorder="1" applyAlignment="1" applyProtection="1">
      <alignment horizontal="right" vertical="center"/>
      <protection locked="0"/>
    </xf>
    <xf numFmtId="0" fontId="59" fillId="0" borderId="26" xfId="67" applyFont="1" applyBorder="1" applyAlignment="1" applyProtection="1">
      <alignment horizontal="right" vertical="center"/>
      <protection locked="0"/>
    </xf>
    <xf numFmtId="0" fontId="59" fillId="0" borderId="116" xfId="67" applyFont="1" applyBorder="1" applyAlignment="1" applyProtection="1">
      <alignment horizontal="right" vertical="center"/>
      <protection locked="0"/>
    </xf>
    <xf numFmtId="3" fontId="97" fillId="0" borderId="0" xfId="67" applyNumberFormat="1" applyFont="1" applyAlignment="1" applyProtection="1">
      <alignment vertical="center"/>
      <protection locked="0"/>
    </xf>
    <xf numFmtId="0" fontId="97" fillId="0" borderId="0" xfId="67" applyFont="1" applyAlignment="1" applyProtection="1">
      <alignment vertical="center"/>
      <protection locked="0"/>
    </xf>
    <xf numFmtId="0" fontId="59" fillId="0" borderId="0" xfId="67" applyFont="1" applyAlignment="1">
      <alignment horizontal="center" vertical="center"/>
    </xf>
    <xf numFmtId="0" fontId="59" fillId="35" borderId="56" xfId="67" applyFont="1" applyFill="1" applyBorder="1" applyAlignment="1" applyProtection="1">
      <alignment vertical="center" wrapText="1" shrinkToFit="1"/>
      <protection locked="0"/>
    </xf>
    <xf numFmtId="0" fontId="59" fillId="44" borderId="27" xfId="67" applyFont="1" applyFill="1" applyBorder="1" applyAlignment="1" applyProtection="1">
      <alignment vertical="center" wrapText="1"/>
      <protection locked="0"/>
    </xf>
    <xf numFmtId="3" fontId="59" fillId="35" borderId="27" xfId="67" applyNumberFormat="1" applyFont="1" applyFill="1" applyBorder="1" applyAlignment="1" applyProtection="1">
      <alignment vertical="center"/>
      <protection locked="0"/>
    </xf>
    <xf numFmtId="3" fontId="59" fillId="45" borderId="27" xfId="67" applyNumberFormat="1" applyFont="1" applyFill="1" applyBorder="1" applyAlignment="1">
      <alignment vertical="center"/>
    </xf>
    <xf numFmtId="185" fontId="59" fillId="45" borderId="27" xfId="67" applyNumberFormat="1" applyFont="1" applyFill="1" applyBorder="1" applyAlignment="1" applyProtection="1">
      <alignment vertical="center"/>
      <protection locked="0"/>
    </xf>
    <xf numFmtId="185" fontId="59" fillId="44" borderId="27" xfId="67" applyNumberFormat="1" applyFont="1" applyFill="1" applyBorder="1" applyAlignment="1" applyProtection="1">
      <alignment horizontal="right" vertical="center"/>
      <protection locked="0"/>
    </xf>
    <xf numFmtId="185" fontId="59" fillId="45" borderId="27" xfId="67" applyNumberFormat="1" applyFont="1" applyFill="1" applyBorder="1" applyAlignment="1">
      <alignment vertical="center"/>
    </xf>
    <xf numFmtId="185" fontId="59" fillId="45" borderId="57" xfId="46" applyNumberFormat="1" applyFont="1" applyFill="1" applyBorder="1" applyAlignment="1">
      <alignment vertical="center"/>
    </xf>
    <xf numFmtId="3" fontId="97" fillId="0" borderId="0" xfId="67" applyNumberFormat="1" applyFont="1" applyAlignment="1">
      <alignment vertical="center"/>
    </xf>
    <xf numFmtId="0" fontId="97" fillId="0" borderId="0" xfId="67" applyFont="1" applyAlignment="1">
      <alignment vertical="center"/>
    </xf>
    <xf numFmtId="0" fontId="59" fillId="35" borderId="49" xfId="67" applyFont="1" applyFill="1" applyBorder="1" applyAlignment="1" applyProtection="1">
      <alignment vertical="center" wrapText="1" shrinkToFit="1"/>
      <protection locked="0"/>
    </xf>
    <xf numFmtId="0" fontId="59" fillId="44" borderId="117" xfId="67" applyFont="1" applyFill="1" applyBorder="1" applyAlignment="1" applyProtection="1">
      <alignment vertical="center" wrapText="1"/>
      <protection locked="0"/>
    </xf>
    <xf numFmtId="3" fontId="59" fillId="35" borderId="50" xfId="67" applyNumberFormat="1" applyFont="1" applyFill="1" applyBorder="1" applyAlignment="1" applyProtection="1">
      <alignment vertical="center"/>
      <protection locked="0"/>
    </xf>
    <xf numFmtId="3" fontId="59" fillId="45" borderId="50" xfId="67" applyNumberFormat="1" applyFont="1" applyFill="1" applyBorder="1" applyAlignment="1">
      <alignment vertical="center"/>
    </xf>
    <xf numFmtId="185" fontId="59" fillId="45" borderId="50" xfId="67" applyNumberFormat="1" applyFont="1" applyFill="1" applyBorder="1" applyAlignment="1" applyProtection="1">
      <alignment vertical="center"/>
      <protection locked="0"/>
    </xf>
    <xf numFmtId="185" fontId="59" fillId="44" borderId="117" xfId="67" applyNumberFormat="1" applyFont="1" applyFill="1" applyBorder="1" applyAlignment="1" applyProtection="1">
      <alignment horizontal="right" vertical="center"/>
      <protection locked="0"/>
    </xf>
    <xf numFmtId="185" fontId="59" fillId="45" borderId="50" xfId="67" applyNumberFormat="1" applyFont="1" applyFill="1" applyBorder="1" applyAlignment="1">
      <alignment vertical="center"/>
    </xf>
    <xf numFmtId="185" fontId="59" fillId="45" borderId="51" xfId="46" applyNumberFormat="1" applyFont="1" applyFill="1" applyBorder="1" applyAlignment="1">
      <alignment vertical="center"/>
    </xf>
    <xf numFmtId="0" fontId="59" fillId="35" borderId="118" xfId="67" applyFont="1" applyFill="1" applyBorder="1" applyAlignment="1" applyProtection="1">
      <alignment vertical="center" wrapText="1" shrinkToFit="1"/>
      <protection locked="0"/>
    </xf>
    <xf numFmtId="3" fontId="59" fillId="35" borderId="119" xfId="67" applyNumberFormat="1" applyFont="1" applyFill="1" applyBorder="1" applyAlignment="1" applyProtection="1">
      <alignment vertical="center"/>
      <protection locked="0"/>
    </xf>
    <xf numFmtId="3" fontId="59" fillId="45" borderId="119" xfId="67" applyNumberFormat="1" applyFont="1" applyFill="1" applyBorder="1" applyAlignment="1">
      <alignment vertical="center"/>
    </xf>
    <xf numFmtId="0" fontId="59" fillId="35" borderId="120" xfId="67" applyFont="1" applyFill="1" applyBorder="1" applyAlignment="1" applyProtection="1">
      <alignment vertical="center" wrapText="1" shrinkToFit="1"/>
      <protection locked="0"/>
    </xf>
    <xf numFmtId="0" fontId="59" fillId="44" borderId="121" xfId="67" applyFont="1" applyFill="1" applyBorder="1" applyAlignment="1" applyProtection="1">
      <alignment vertical="center" wrapText="1"/>
      <protection locked="0"/>
    </xf>
    <xf numFmtId="3" fontId="59" fillId="35" borderId="122" xfId="67" applyNumberFormat="1" applyFont="1" applyFill="1" applyBorder="1" applyAlignment="1" applyProtection="1">
      <alignment vertical="center"/>
      <protection locked="0"/>
    </xf>
    <xf numFmtId="3" fontId="59" fillId="45" borderId="122" xfId="67" applyNumberFormat="1" applyFont="1" applyFill="1" applyBorder="1" applyAlignment="1">
      <alignment vertical="center"/>
    </xf>
    <xf numFmtId="185" fontId="59" fillId="45" borderId="123" xfId="67" applyNumberFormat="1" applyFont="1" applyFill="1" applyBorder="1" applyAlignment="1">
      <alignment vertical="center"/>
    </xf>
    <xf numFmtId="186" fontId="59" fillId="0" borderId="58" xfId="67" applyNumberFormat="1" applyFont="1" applyBorder="1" applyAlignment="1">
      <alignment horizontal="center" vertical="center" wrapText="1" shrinkToFit="1"/>
    </xf>
    <xf numFmtId="0" fontId="59" fillId="0" borderId="124" xfId="67" applyFont="1" applyBorder="1" applyAlignment="1">
      <alignment vertical="center" wrapText="1"/>
    </xf>
    <xf numFmtId="176" fontId="59" fillId="0" borderId="124" xfId="67" applyNumberFormat="1" applyFont="1" applyBorder="1" applyAlignment="1">
      <alignment vertical="center"/>
    </xf>
    <xf numFmtId="185" fontId="59" fillId="0" borderId="124" xfId="67" applyNumberFormat="1" applyFont="1" applyBorder="1" applyAlignment="1">
      <alignment vertical="center"/>
    </xf>
    <xf numFmtId="185" fontId="32" fillId="0" borderId="59" xfId="67" applyNumberFormat="1" applyFont="1" applyBorder="1" applyAlignment="1">
      <alignment vertical="center"/>
    </xf>
    <xf numFmtId="0" fontId="59" fillId="0" borderId="26" xfId="67" applyFont="1" applyBorder="1" applyAlignment="1">
      <alignment vertical="center"/>
    </xf>
    <xf numFmtId="0" fontId="59" fillId="0" borderId="0" xfId="0" applyFont="1" applyAlignment="1">
      <alignment horizontal="centerContinuous" vertical="center" shrinkToFit="1"/>
    </xf>
    <xf numFmtId="0" fontId="59" fillId="0" borderId="22" xfId="67" applyFont="1" applyBorder="1" applyAlignment="1">
      <alignment vertical="center"/>
    </xf>
    <xf numFmtId="0" fontId="59" fillId="0" borderId="0" xfId="0" applyFont="1" applyAlignment="1">
      <alignment vertical="center" wrapText="1"/>
    </xf>
    <xf numFmtId="0" fontId="59" fillId="0" borderId="0" xfId="67" applyFont="1" applyAlignment="1">
      <alignment horizontal="left" vertical="top" wrapText="1"/>
    </xf>
    <xf numFmtId="0" fontId="59" fillId="0" borderId="0" xfId="0" applyFont="1" applyAlignment="1">
      <alignment horizontal="left" vertical="center" wrapText="1"/>
    </xf>
    <xf numFmtId="0" fontId="59" fillId="0" borderId="0" xfId="0" applyFont="1" applyAlignment="1">
      <alignment horizontal="left" vertical="center" shrinkToFit="1"/>
    </xf>
    <xf numFmtId="0" fontId="59" fillId="0" borderId="0" xfId="0" applyFont="1" applyAlignment="1">
      <alignment horizontal="left" vertical="center" wrapText="1" shrinkToFit="1"/>
    </xf>
    <xf numFmtId="0" fontId="59" fillId="0" borderId="0" xfId="0" applyFont="1" applyAlignment="1">
      <alignment horizontal="center" vertical="center"/>
    </xf>
    <xf numFmtId="176" fontId="59" fillId="0" borderId="0" xfId="0" applyNumberFormat="1" applyFont="1">
      <alignment vertical="center"/>
    </xf>
    <xf numFmtId="0" fontId="59" fillId="0" borderId="0" xfId="0" applyFont="1" applyAlignment="1">
      <alignment horizontal="left" vertical="center"/>
    </xf>
    <xf numFmtId="0" fontId="59" fillId="0" borderId="0" xfId="0" applyFont="1" applyAlignment="1">
      <alignment horizontal="center" vertical="center" wrapText="1"/>
    </xf>
    <xf numFmtId="0" fontId="59" fillId="0" borderId="0" xfId="0" applyFont="1" applyAlignment="1">
      <alignment horizontal="centerContinuous" vertical="center"/>
    </xf>
    <xf numFmtId="176" fontId="59" fillId="34" borderId="0" xfId="0" applyNumberFormat="1" applyFont="1" applyFill="1">
      <alignment vertical="center"/>
    </xf>
    <xf numFmtId="0" fontId="59" fillId="0" borderId="0" xfId="67" applyFont="1" applyAlignment="1">
      <alignment horizontal="center" vertical="center" shrinkToFit="1"/>
    </xf>
    <xf numFmtId="0" fontId="96" fillId="0" borderId="0" xfId="67" applyFont="1" applyAlignment="1">
      <alignment horizontal="center" vertical="center"/>
    </xf>
    <xf numFmtId="0" fontId="59" fillId="0" borderId="0" xfId="67" applyFont="1" applyAlignment="1" applyProtection="1">
      <alignment vertical="center" shrinkToFit="1"/>
      <protection locked="0"/>
    </xf>
    <xf numFmtId="0" fontId="59" fillId="0" borderId="0" xfId="67" applyFont="1" applyAlignment="1" applyProtection="1">
      <alignment vertical="center" wrapText="1" shrinkToFit="1"/>
      <protection locked="0"/>
    </xf>
    <xf numFmtId="0" fontId="59" fillId="0" borderId="0" xfId="67" applyFont="1" applyAlignment="1" applyProtection="1">
      <alignment vertical="center" wrapText="1"/>
      <protection locked="0"/>
    </xf>
    <xf numFmtId="3" fontId="59" fillId="0" borderId="0" xfId="67" applyNumberFormat="1" applyFont="1" applyAlignment="1" applyProtection="1">
      <alignment vertical="center"/>
      <protection locked="0"/>
    </xf>
    <xf numFmtId="3" fontId="59" fillId="0" borderId="0" xfId="67" applyNumberFormat="1" applyFont="1" applyAlignment="1">
      <alignment vertical="center"/>
    </xf>
    <xf numFmtId="176" fontId="59" fillId="0" borderId="0" xfId="67" applyNumberFormat="1" applyFont="1" applyAlignment="1" applyProtection="1">
      <alignment vertical="center"/>
      <protection locked="0"/>
    </xf>
    <xf numFmtId="185" fontId="59" fillId="0" borderId="0" xfId="67" applyNumberFormat="1" applyFont="1" applyAlignment="1" applyProtection="1">
      <alignment vertical="center"/>
      <protection locked="0"/>
    </xf>
    <xf numFmtId="185" fontId="59" fillId="0" borderId="0" xfId="67" applyNumberFormat="1" applyFont="1" applyAlignment="1" applyProtection="1">
      <alignment horizontal="right" vertical="center"/>
      <protection locked="0"/>
    </xf>
    <xf numFmtId="185" fontId="59" fillId="0" borderId="0" xfId="67" applyNumberFormat="1" applyFont="1" applyAlignment="1">
      <alignment vertical="center"/>
    </xf>
    <xf numFmtId="185" fontId="59" fillId="0" borderId="0" xfId="46" applyNumberFormat="1" applyFont="1" applyFill="1" applyBorder="1" applyAlignment="1">
      <alignment vertical="center"/>
    </xf>
    <xf numFmtId="186" fontId="59" fillId="0" borderId="0" xfId="67" applyNumberFormat="1" applyFont="1" applyAlignment="1">
      <alignment horizontal="center" vertical="center" wrapText="1" shrinkToFit="1"/>
    </xf>
    <xf numFmtId="0" fontId="59" fillId="0" borderId="0" xfId="67" applyFont="1" applyAlignment="1">
      <alignment vertical="center" wrapText="1"/>
    </xf>
    <xf numFmtId="176" fontId="59" fillId="0" borderId="0" xfId="67" applyNumberFormat="1" applyFont="1" applyAlignment="1">
      <alignment vertical="center"/>
    </xf>
    <xf numFmtId="185" fontId="32" fillId="0" borderId="0" xfId="67" applyNumberFormat="1" applyFont="1" applyAlignment="1">
      <alignment vertical="center"/>
    </xf>
    <xf numFmtId="0" fontId="59" fillId="0" borderId="0" xfId="67" applyFont="1" applyAlignment="1" applyProtection="1">
      <alignment vertical="center"/>
      <protection locked="0"/>
    </xf>
    <xf numFmtId="0" fontId="59" fillId="0" borderId="0" xfId="0" applyFont="1" applyAlignment="1">
      <alignment horizontal="center" vertical="center" textRotation="255" shrinkToFit="1"/>
    </xf>
    <xf numFmtId="0" fontId="99" fillId="0" borderId="0" xfId="0" applyFont="1">
      <alignment vertical="center"/>
    </xf>
    <xf numFmtId="0" fontId="99" fillId="0" borderId="0" xfId="0" applyFont="1" applyAlignment="1">
      <alignment horizontal="left" vertical="center"/>
    </xf>
    <xf numFmtId="176" fontId="59" fillId="0" borderId="0" xfId="0" applyNumberFormat="1" applyFont="1" applyAlignment="1">
      <alignment vertical="top" wrapText="1"/>
    </xf>
    <xf numFmtId="0" fontId="36" fillId="0" borderId="0" xfId="0" applyFont="1" applyBorder="1">
      <alignment vertical="center"/>
    </xf>
    <xf numFmtId="0" fontId="61" fillId="0" borderId="0" xfId="0" applyFont="1" applyBorder="1">
      <alignment vertical="center"/>
    </xf>
    <xf numFmtId="0" fontId="61" fillId="0" borderId="0" xfId="0" applyFont="1" applyBorder="1" applyAlignment="1">
      <alignment horizontal="center" vertical="center"/>
    </xf>
    <xf numFmtId="0" fontId="100" fillId="0" borderId="0" xfId="68" applyFont="1" applyProtection="1">
      <alignment vertical="center"/>
      <protection locked="0"/>
    </xf>
    <xf numFmtId="0" fontId="100" fillId="0" borderId="0" xfId="68" applyFont="1" applyAlignment="1" applyProtection="1">
      <alignment horizontal="center" vertical="center"/>
      <protection locked="0"/>
    </xf>
    <xf numFmtId="0" fontId="101" fillId="0" borderId="0" xfId="68" applyFont="1" applyProtection="1">
      <alignment vertical="center"/>
      <protection locked="0"/>
    </xf>
    <xf numFmtId="0" fontId="101" fillId="46" borderId="0" xfId="68" applyFont="1" applyFill="1" applyAlignment="1" applyProtection="1">
      <alignment horizontal="right" vertical="center"/>
      <protection locked="0"/>
    </xf>
    <xf numFmtId="0" fontId="102" fillId="0" borderId="0" xfId="68" applyFont="1" applyProtection="1">
      <alignment vertical="center"/>
      <protection locked="0"/>
    </xf>
    <xf numFmtId="0" fontId="100" fillId="0" borderId="27" xfId="68" applyFont="1" applyBorder="1" applyAlignment="1" applyProtection="1">
      <alignment horizontal="center" vertical="center"/>
      <protection locked="0"/>
    </xf>
    <xf numFmtId="187" fontId="100" fillId="46" borderId="27" xfId="68" applyNumberFormat="1" applyFont="1" applyFill="1" applyBorder="1" applyProtection="1">
      <alignment vertical="center"/>
      <protection locked="0"/>
    </xf>
    <xf numFmtId="188" fontId="100" fillId="0" borderId="27" xfId="68" applyNumberFormat="1" applyFont="1" applyBorder="1">
      <alignment vertical="center"/>
    </xf>
    <xf numFmtId="188" fontId="100" fillId="0" borderId="27" xfId="68" applyNumberFormat="1" applyFont="1" applyBorder="1" applyProtection="1">
      <alignment vertical="center"/>
      <protection locked="0"/>
    </xf>
    <xf numFmtId="0" fontId="100" fillId="0" borderId="0" xfId="68" applyFont="1" applyAlignment="1" applyProtection="1">
      <alignment horizontal="left" vertical="center" wrapText="1"/>
      <protection locked="0"/>
    </xf>
    <xf numFmtId="188" fontId="100" fillId="46" borderId="27" xfId="68" applyNumberFormat="1" applyFont="1" applyFill="1" applyBorder="1" applyProtection="1">
      <alignment vertical="center"/>
      <protection locked="0"/>
    </xf>
    <xf numFmtId="188" fontId="100" fillId="0" borderId="27" xfId="69" applyNumberFormat="1" applyFont="1" applyBorder="1" applyProtection="1">
      <alignment vertical="center"/>
      <protection locked="0"/>
    </xf>
    <xf numFmtId="0" fontId="100" fillId="0" borderId="0" xfId="68" applyFont="1" applyAlignment="1" applyProtection="1">
      <alignment vertical="center" wrapText="1"/>
      <protection locked="0"/>
    </xf>
    <xf numFmtId="0" fontId="100" fillId="0" borderId="27" xfId="68" applyFont="1" applyBorder="1" applyAlignment="1" applyProtection="1">
      <alignment vertical="center" wrapText="1"/>
      <protection locked="0"/>
    </xf>
    <xf numFmtId="188" fontId="100" fillId="0" borderId="0" xfId="68" applyNumberFormat="1" applyFont="1" applyProtection="1">
      <alignment vertical="center"/>
      <protection locked="0"/>
    </xf>
    <xf numFmtId="0" fontId="100" fillId="0" borderId="27" xfId="68" applyFont="1" applyBorder="1" applyProtection="1">
      <alignment vertical="center"/>
      <protection locked="0"/>
    </xf>
    <xf numFmtId="0" fontId="100" fillId="0" borderId="0" xfId="68" applyFont="1" applyAlignment="1" applyProtection="1">
      <alignment horizontal="right" vertical="center"/>
      <protection locked="0"/>
    </xf>
    <xf numFmtId="188" fontId="100" fillId="0" borderId="0" xfId="68" applyNumberFormat="1" applyFont="1" applyAlignment="1" applyProtection="1">
      <alignment horizontal="right" vertical="center"/>
      <protection locked="0"/>
    </xf>
    <xf numFmtId="0" fontId="98" fillId="0" borderId="0" xfId="68" applyFont="1">
      <alignment vertical="center"/>
    </xf>
    <xf numFmtId="0" fontId="103" fillId="0" borderId="0" xfId="68" applyFont="1" applyAlignment="1">
      <alignment horizontal="right" vertical="center"/>
    </xf>
    <xf numFmtId="0" fontId="98" fillId="0" borderId="0" xfId="68" applyFont="1" applyAlignment="1">
      <alignment horizontal="left" vertical="center"/>
    </xf>
    <xf numFmtId="0" fontId="98" fillId="0" borderId="27" xfId="68" applyFont="1" applyBorder="1" applyAlignment="1">
      <alignment horizontal="center" vertical="center"/>
    </xf>
    <xf numFmtId="0" fontId="98" fillId="0" borderId="27" xfId="68" applyFont="1" applyBorder="1">
      <alignment vertical="center"/>
    </xf>
    <xf numFmtId="187" fontId="100" fillId="0" borderId="0" xfId="68" applyNumberFormat="1" applyFont="1" applyProtection="1">
      <alignment vertical="center"/>
      <protection locked="0"/>
    </xf>
    <xf numFmtId="0" fontId="100" fillId="0" borderId="0" xfId="68" applyFont="1">
      <alignment vertical="center"/>
    </xf>
    <xf numFmtId="0" fontId="100" fillId="0" borderId="0" xfId="68" applyFont="1" applyAlignment="1">
      <alignment horizontal="center" vertical="center"/>
    </xf>
    <xf numFmtId="0" fontId="101" fillId="0" borderId="0" xfId="68" applyFont="1">
      <alignment vertical="center"/>
    </xf>
    <xf numFmtId="0" fontId="101" fillId="46" borderId="0" xfId="68" applyFont="1" applyFill="1" applyAlignment="1">
      <alignment horizontal="right" vertical="center"/>
    </xf>
    <xf numFmtId="0" fontId="102" fillId="0" borderId="0" xfId="68" applyFont="1">
      <alignment vertical="center"/>
    </xf>
    <xf numFmtId="0" fontId="100" fillId="0" borderId="27" xfId="68" applyFont="1" applyBorder="1" applyAlignment="1">
      <alignment horizontal="center" vertical="center"/>
    </xf>
    <xf numFmtId="187" fontId="100" fillId="0" borderId="0" xfId="68" applyNumberFormat="1" applyFont="1">
      <alignment vertical="center"/>
    </xf>
    <xf numFmtId="188" fontId="100" fillId="0" borderId="0" xfId="68" applyNumberFormat="1" applyFont="1">
      <alignment vertical="center"/>
    </xf>
    <xf numFmtId="0" fontId="100" fillId="0" borderId="0" xfId="68" applyFont="1" applyAlignment="1">
      <alignment horizontal="left" vertical="center" wrapText="1"/>
    </xf>
    <xf numFmtId="188" fontId="100" fillId="46" borderId="27" xfId="68" applyNumberFormat="1" applyFont="1" applyFill="1" applyBorder="1">
      <alignment vertical="center"/>
    </xf>
    <xf numFmtId="188" fontId="100" fillId="0" borderId="27" xfId="69" applyNumberFormat="1" applyFont="1" applyBorder="1">
      <alignment vertical="center"/>
    </xf>
    <xf numFmtId="0" fontId="100" fillId="0" borderId="0" xfId="68" applyFont="1" applyAlignment="1">
      <alignment vertical="center" wrapText="1"/>
    </xf>
    <xf numFmtId="0" fontId="100" fillId="0" borderId="27" xfId="68" applyFont="1" applyBorder="1" applyAlignment="1">
      <alignment vertical="center" wrapText="1"/>
    </xf>
    <xf numFmtId="0" fontId="100" fillId="0" borderId="27" xfId="68" applyFont="1" applyBorder="1">
      <alignment vertical="center"/>
    </xf>
    <xf numFmtId="0" fontId="100" fillId="0" borderId="0" xfId="68" applyFont="1" applyAlignment="1">
      <alignment horizontal="right" vertical="center"/>
    </xf>
    <xf numFmtId="188" fontId="100" fillId="0" borderId="0" xfId="68" applyNumberFormat="1" applyFont="1" applyAlignment="1">
      <alignment horizontal="right" vertical="center"/>
    </xf>
    <xf numFmtId="0" fontId="59" fillId="0" borderId="0" xfId="67" applyFont="1" applyAlignment="1">
      <alignment horizontal="left" vertical="top" wrapText="1"/>
    </xf>
    <xf numFmtId="0" fontId="59" fillId="0" borderId="0" xfId="67" applyFont="1" applyAlignment="1">
      <alignment horizontal="center" vertical="center"/>
    </xf>
    <xf numFmtId="0" fontId="63" fillId="0" borderId="0" xfId="71" applyFont="1">
      <alignment vertical="center"/>
    </xf>
    <xf numFmtId="178" fontId="49" fillId="0" borderId="0" xfId="0" applyNumberFormat="1" applyFont="1">
      <alignment vertical="center"/>
    </xf>
    <xf numFmtId="0" fontId="64" fillId="34" borderId="0" xfId="53" applyFont="1" applyFill="1" applyAlignment="1">
      <alignment horizontal="center" vertical="center"/>
    </xf>
    <xf numFmtId="0" fontId="22" fillId="34" borderId="0" xfId="53" applyFont="1" applyFill="1" applyAlignment="1">
      <alignment horizontal="center" vertical="center" wrapText="1"/>
    </xf>
    <xf numFmtId="49" fontId="71" fillId="34" borderId="0" xfId="53" quotePrefix="1" applyNumberFormat="1" applyFont="1" applyFill="1" applyAlignment="1">
      <alignment horizontal="center" vertical="center"/>
    </xf>
    <xf numFmtId="49" fontId="71" fillId="34" borderId="0" xfId="53" quotePrefix="1" applyNumberFormat="1" applyFont="1" applyFill="1" applyAlignment="1">
      <alignment horizontal="right" vertical="center"/>
    </xf>
    <xf numFmtId="0" fontId="71" fillId="34" borderId="0" xfId="53" quotePrefix="1" applyFont="1" applyFill="1" applyAlignment="1">
      <alignment horizontal="center" vertical="center"/>
    </xf>
    <xf numFmtId="0" fontId="71" fillId="34" borderId="0" xfId="55" applyFont="1" applyFill="1" applyAlignment="1">
      <alignment horizontal="left" vertical="top"/>
    </xf>
    <xf numFmtId="0" fontId="69" fillId="34" borderId="0" xfId="53" applyFont="1" applyFill="1" applyAlignment="1">
      <alignment horizontal="left" shrinkToFit="1"/>
    </xf>
    <xf numFmtId="0" fontId="56" fillId="34" borderId="72" xfId="53" applyFont="1" applyFill="1" applyBorder="1" applyAlignment="1">
      <alignment horizontal="left" vertical="top" wrapText="1"/>
    </xf>
    <xf numFmtId="0" fontId="64" fillId="34" borderId="0" xfId="53" applyFont="1" applyFill="1" applyAlignment="1">
      <alignment horizontal="left" vertical="center" wrapText="1"/>
    </xf>
    <xf numFmtId="0" fontId="64" fillId="34" borderId="23" xfId="53" applyFont="1" applyFill="1" applyBorder="1" applyAlignment="1">
      <alignment horizontal="left" vertical="top" wrapText="1"/>
    </xf>
    <xf numFmtId="0" fontId="64" fillId="34" borderId="72" xfId="53" applyFont="1" applyFill="1" applyBorder="1" applyAlignment="1">
      <alignment horizontal="left" vertical="top" wrapText="1"/>
    </xf>
    <xf numFmtId="0" fontId="64" fillId="34" borderId="24" xfId="53" applyFont="1" applyFill="1" applyBorder="1" applyAlignment="1">
      <alignment horizontal="left" vertical="top" wrapText="1"/>
    </xf>
    <xf numFmtId="0" fontId="64" fillId="34" borderId="8" xfId="53" applyFont="1" applyFill="1" applyBorder="1" applyAlignment="1">
      <alignment horizontal="left" vertical="top" wrapText="1"/>
    </xf>
    <xf numFmtId="0" fontId="64" fillId="34" borderId="0" xfId="53" applyFont="1" applyFill="1" applyAlignment="1">
      <alignment horizontal="left" vertical="top" wrapText="1"/>
    </xf>
    <xf numFmtId="0" fontId="64" fillId="34" borderId="16" xfId="53" applyFont="1" applyFill="1" applyBorder="1" applyAlignment="1">
      <alignment horizontal="left" vertical="top" wrapText="1"/>
    </xf>
    <xf numFmtId="0" fontId="64" fillId="34" borderId="17" xfId="53" applyFont="1" applyFill="1" applyBorder="1" applyAlignment="1">
      <alignment horizontal="left" vertical="top" wrapText="1"/>
    </xf>
    <xf numFmtId="0" fontId="64" fillId="34" borderId="28" xfId="53" applyFont="1" applyFill="1" applyBorder="1" applyAlignment="1">
      <alignment horizontal="left" vertical="top" wrapText="1"/>
    </xf>
    <xf numFmtId="0" fontId="64" fillId="34" borderId="21" xfId="53" applyFont="1" applyFill="1" applyBorder="1" applyAlignment="1">
      <alignment horizontal="left" vertical="top" wrapText="1"/>
    </xf>
    <xf numFmtId="0" fontId="69" fillId="34" borderId="0" xfId="53" applyFont="1" applyFill="1" applyAlignment="1">
      <alignment horizontal="left" vertical="center" wrapText="1"/>
    </xf>
    <xf numFmtId="0" fontId="64" fillId="36" borderId="25" xfId="53" applyFont="1" applyFill="1" applyBorder="1" applyAlignment="1">
      <alignment horizontal="center" vertical="center" wrapText="1"/>
    </xf>
    <xf numFmtId="0" fontId="64" fillId="36" borderId="18" xfId="53" applyFont="1" applyFill="1" applyBorder="1" applyAlignment="1">
      <alignment horizontal="center" vertical="center" wrapText="1"/>
    </xf>
    <xf numFmtId="0" fontId="64" fillId="36" borderId="20" xfId="53" applyFont="1" applyFill="1" applyBorder="1" applyAlignment="1">
      <alignment horizontal="center" vertical="center" wrapText="1"/>
    </xf>
    <xf numFmtId="0" fontId="64" fillId="35" borderId="25" xfId="53" applyFont="1" applyFill="1" applyBorder="1" applyAlignment="1" applyProtection="1">
      <alignment horizontal="center" vertical="center" wrapText="1"/>
      <protection locked="0"/>
    </xf>
    <xf numFmtId="0" fontId="64" fillId="35" borderId="18" xfId="53" applyFont="1" applyFill="1" applyBorder="1" applyAlignment="1" applyProtection="1">
      <alignment horizontal="center" vertical="center" wrapText="1"/>
      <protection locked="0"/>
    </xf>
    <xf numFmtId="0" fontId="64" fillId="35" borderId="20" xfId="53" applyFont="1" applyFill="1" applyBorder="1" applyAlignment="1" applyProtection="1">
      <alignment horizontal="center" vertical="center" wrapText="1"/>
      <protection locked="0"/>
    </xf>
    <xf numFmtId="0" fontId="64" fillId="36" borderId="23" xfId="53" applyFont="1" applyFill="1" applyBorder="1" applyAlignment="1">
      <alignment horizontal="center" vertical="center" wrapText="1"/>
    </xf>
    <xf numFmtId="0" fontId="64" fillId="36" borderId="72" xfId="53" applyFont="1" applyFill="1" applyBorder="1" applyAlignment="1">
      <alignment horizontal="center" vertical="center" wrapText="1"/>
    </xf>
    <xf numFmtId="0" fontId="64" fillId="36" borderId="24" xfId="53" applyFont="1" applyFill="1" applyBorder="1" applyAlignment="1">
      <alignment horizontal="center" vertical="center" wrapText="1"/>
    </xf>
    <xf numFmtId="0" fontId="64" fillId="36" borderId="17" xfId="53" applyFont="1" applyFill="1" applyBorder="1" applyAlignment="1">
      <alignment horizontal="center" vertical="center" wrapText="1"/>
    </xf>
    <xf numFmtId="0" fontId="64" fillId="36" borderId="28" xfId="53" applyFont="1" applyFill="1" applyBorder="1" applyAlignment="1">
      <alignment horizontal="center" vertical="center" wrapText="1"/>
    </xf>
    <xf numFmtId="0" fontId="64" fillId="36" borderId="21" xfId="53" applyFont="1" applyFill="1" applyBorder="1" applyAlignment="1">
      <alignment horizontal="center" vertical="center" wrapText="1"/>
    </xf>
    <xf numFmtId="0" fontId="64" fillId="35" borderId="23" xfId="53" applyFont="1" applyFill="1" applyBorder="1" applyAlignment="1" applyProtection="1">
      <alignment horizontal="center" vertical="center" wrapText="1"/>
      <protection locked="0"/>
    </xf>
    <xf numFmtId="0" fontId="64" fillId="35" borderId="72" xfId="53" applyFont="1" applyFill="1" applyBorder="1" applyAlignment="1" applyProtection="1">
      <alignment horizontal="center" vertical="center" wrapText="1"/>
      <protection locked="0"/>
    </xf>
    <xf numFmtId="0" fontId="64" fillId="35" borderId="24" xfId="53" applyFont="1" applyFill="1" applyBorder="1" applyAlignment="1" applyProtection="1">
      <alignment horizontal="center" vertical="center" wrapText="1"/>
      <protection locked="0"/>
    </xf>
    <xf numFmtId="0" fontId="64" fillId="35" borderId="17" xfId="53" applyFont="1" applyFill="1" applyBorder="1" applyAlignment="1" applyProtection="1">
      <alignment horizontal="center" vertical="center" wrapText="1"/>
      <protection locked="0"/>
    </xf>
    <xf numFmtId="0" fontId="64" fillId="35" borderId="28" xfId="53" applyFont="1" applyFill="1" applyBorder="1" applyAlignment="1" applyProtection="1">
      <alignment horizontal="center" vertical="center" wrapText="1"/>
      <protection locked="0"/>
    </xf>
    <xf numFmtId="0" fontId="64" fillId="35" borderId="21" xfId="53" applyFont="1" applyFill="1" applyBorder="1" applyAlignment="1" applyProtection="1">
      <alignment horizontal="center" vertical="center" wrapText="1"/>
      <protection locked="0"/>
    </xf>
    <xf numFmtId="0" fontId="69" fillId="36" borderId="23" xfId="53" applyFont="1" applyFill="1" applyBorder="1" applyAlignment="1">
      <alignment horizontal="center" vertical="center" wrapText="1"/>
    </xf>
    <xf numFmtId="0" fontId="69" fillId="36" borderId="72" xfId="53" applyFont="1" applyFill="1" applyBorder="1" applyAlignment="1">
      <alignment horizontal="center" vertical="center"/>
    </xf>
    <xf numFmtId="0" fontId="69" fillId="36" borderId="24" xfId="53" applyFont="1" applyFill="1" applyBorder="1" applyAlignment="1">
      <alignment horizontal="center" vertical="center"/>
    </xf>
    <xf numFmtId="0" fontId="69" fillId="36" borderId="8" xfId="53" applyFont="1" applyFill="1" applyBorder="1" applyAlignment="1">
      <alignment horizontal="center" vertical="center"/>
    </xf>
    <xf numFmtId="0" fontId="69" fillId="36" borderId="0" xfId="53" applyFont="1" applyFill="1" applyAlignment="1">
      <alignment horizontal="center" vertical="center"/>
    </xf>
    <xf numFmtId="0" fontId="69" fillId="36" borderId="16" xfId="53" applyFont="1" applyFill="1" applyBorder="1" applyAlignment="1">
      <alignment horizontal="center" vertical="center"/>
    </xf>
    <xf numFmtId="0" fontId="69" fillId="36" borderId="17" xfId="53" applyFont="1" applyFill="1" applyBorder="1" applyAlignment="1">
      <alignment horizontal="center" vertical="center"/>
    </xf>
    <xf numFmtId="0" fontId="69" fillId="36" borderId="28" xfId="53" applyFont="1" applyFill="1" applyBorder="1" applyAlignment="1">
      <alignment horizontal="center" vertical="center"/>
    </xf>
    <xf numFmtId="0" fontId="69" fillId="36" borderId="21" xfId="53" applyFont="1" applyFill="1" applyBorder="1" applyAlignment="1">
      <alignment horizontal="center" vertical="center"/>
    </xf>
    <xf numFmtId="0" fontId="69" fillId="35" borderId="70" xfId="53" applyFont="1" applyFill="1" applyBorder="1" applyAlignment="1" applyProtection="1">
      <alignment horizontal="center" vertical="center"/>
      <protection locked="0"/>
    </xf>
    <xf numFmtId="0" fontId="69" fillId="35" borderId="73" xfId="53" applyFont="1" applyFill="1" applyBorder="1" applyAlignment="1" applyProtection="1">
      <alignment horizontal="center" vertical="center"/>
      <protection locked="0"/>
    </xf>
    <xf numFmtId="0" fontId="69" fillId="35" borderId="75" xfId="53" applyFont="1" applyFill="1" applyBorder="1" applyAlignment="1" applyProtection="1">
      <alignment horizontal="center" vertical="center"/>
      <protection locked="0"/>
    </xf>
    <xf numFmtId="0" fontId="69" fillId="35" borderId="52" xfId="53" applyFont="1" applyFill="1" applyBorder="1" applyAlignment="1" applyProtection="1">
      <alignment horizontal="center" vertical="center"/>
      <protection locked="0"/>
    </xf>
    <xf numFmtId="0" fontId="69" fillId="35" borderId="76" xfId="53" applyFont="1" applyFill="1" applyBorder="1" applyAlignment="1" applyProtection="1">
      <alignment horizontal="center" vertical="center"/>
      <protection locked="0"/>
    </xf>
    <xf numFmtId="0" fontId="69" fillId="35" borderId="60" xfId="53" applyFont="1" applyFill="1" applyBorder="1" applyAlignment="1" applyProtection="1">
      <alignment horizontal="center" vertical="center"/>
      <protection locked="0"/>
    </xf>
    <xf numFmtId="0" fontId="69" fillId="35" borderId="74" xfId="53" applyFont="1" applyFill="1" applyBorder="1" applyAlignment="1" applyProtection="1">
      <alignment horizontal="center" vertical="center"/>
      <protection locked="0"/>
    </xf>
    <xf numFmtId="0" fontId="69" fillId="35" borderId="65" xfId="53" applyFont="1" applyFill="1" applyBorder="1" applyAlignment="1" applyProtection="1">
      <alignment horizontal="center" vertical="center"/>
      <protection locked="0"/>
    </xf>
    <xf numFmtId="0" fontId="69" fillId="35" borderId="61" xfId="53" applyFont="1" applyFill="1" applyBorder="1" applyAlignment="1" applyProtection="1">
      <alignment horizontal="center" vertical="center"/>
      <protection locked="0"/>
    </xf>
    <xf numFmtId="0" fontId="64" fillId="36" borderId="23" xfId="53" applyFont="1" applyFill="1" applyBorder="1" applyAlignment="1">
      <alignment horizontal="center" vertical="center"/>
    </xf>
    <xf numFmtId="0" fontId="64" fillId="36" borderId="72" xfId="53" applyFont="1" applyFill="1" applyBorder="1" applyAlignment="1">
      <alignment horizontal="center" vertical="center"/>
    </xf>
    <xf numFmtId="0" fontId="64" fillId="36" borderId="24" xfId="53" applyFont="1" applyFill="1" applyBorder="1" applyAlignment="1">
      <alignment horizontal="center" vertical="center"/>
    </xf>
    <xf numFmtId="0" fontId="64" fillId="36" borderId="8" xfId="53" applyFont="1" applyFill="1" applyBorder="1" applyAlignment="1">
      <alignment horizontal="center" vertical="center"/>
    </xf>
    <xf numFmtId="0" fontId="64" fillId="36" borderId="0" xfId="53" applyFont="1" applyFill="1" applyAlignment="1">
      <alignment horizontal="center" vertical="center"/>
    </xf>
    <xf numFmtId="0" fontId="64" fillId="36" borderId="16" xfId="53" applyFont="1" applyFill="1" applyBorder="1" applyAlignment="1">
      <alignment horizontal="center" vertical="center"/>
    </xf>
    <xf numFmtId="0" fontId="64" fillId="36" borderId="17" xfId="53" applyFont="1" applyFill="1" applyBorder="1" applyAlignment="1">
      <alignment horizontal="center" vertical="center"/>
    </xf>
    <xf numFmtId="0" fontId="64" fillId="36" borderId="28" xfId="53" applyFont="1" applyFill="1" applyBorder="1" applyAlignment="1">
      <alignment horizontal="center" vertical="center"/>
    </xf>
    <xf numFmtId="0" fontId="64" fillId="36" borderId="21" xfId="53" applyFont="1" applyFill="1" applyBorder="1" applyAlignment="1">
      <alignment horizontal="center" vertical="center"/>
    </xf>
    <xf numFmtId="0" fontId="69" fillId="35" borderId="23" xfId="53" applyFont="1" applyFill="1" applyBorder="1" applyAlignment="1" applyProtection="1">
      <alignment horizontal="center" vertical="center"/>
      <protection locked="0"/>
    </xf>
    <xf numFmtId="0" fontId="69" fillId="35" borderId="72" xfId="53" applyFont="1" applyFill="1" applyBorder="1" applyAlignment="1" applyProtection="1">
      <alignment horizontal="center" vertical="center"/>
      <protection locked="0"/>
    </xf>
    <xf numFmtId="0" fontId="69" fillId="35" borderId="24" xfId="53" applyFont="1" applyFill="1" applyBorder="1" applyAlignment="1" applyProtection="1">
      <alignment horizontal="center" vertical="center"/>
      <protection locked="0"/>
    </xf>
    <xf numFmtId="0" fontId="69" fillId="35" borderId="8" xfId="53" applyFont="1" applyFill="1" applyBorder="1" applyAlignment="1" applyProtection="1">
      <alignment horizontal="center" vertical="center"/>
      <protection locked="0"/>
    </xf>
    <xf numFmtId="0" fontId="69" fillId="35" borderId="0" xfId="53" applyFont="1" applyFill="1" applyAlignment="1" applyProtection="1">
      <alignment horizontal="center" vertical="center"/>
      <protection locked="0"/>
    </xf>
    <xf numFmtId="0" fontId="69" fillId="35" borderId="16" xfId="53" applyFont="1" applyFill="1" applyBorder="1" applyAlignment="1" applyProtection="1">
      <alignment horizontal="center" vertical="center"/>
      <protection locked="0"/>
    </xf>
    <xf numFmtId="0" fontId="69" fillId="35" borderId="17" xfId="53" applyFont="1" applyFill="1" applyBorder="1" applyAlignment="1" applyProtection="1">
      <alignment horizontal="center" vertical="center"/>
      <protection locked="0"/>
    </xf>
    <xf numFmtId="0" fontId="69" fillId="35" borderId="28" xfId="53" applyFont="1" applyFill="1" applyBorder="1" applyAlignment="1" applyProtection="1">
      <alignment horizontal="center" vertical="center"/>
      <protection locked="0"/>
    </xf>
    <xf numFmtId="0" fontId="69" fillId="35" borderId="21" xfId="53" applyFont="1" applyFill="1" applyBorder="1" applyAlignment="1" applyProtection="1">
      <alignment horizontal="center" vertical="center"/>
      <protection locked="0"/>
    </xf>
    <xf numFmtId="0" fontId="64" fillId="36" borderId="8" xfId="53" applyFont="1" applyFill="1" applyBorder="1" applyAlignment="1">
      <alignment horizontal="center" vertical="center" wrapText="1"/>
    </xf>
    <xf numFmtId="0" fontId="64" fillId="36" borderId="0" xfId="53" applyFont="1" applyFill="1" applyAlignment="1">
      <alignment horizontal="center" vertical="center" wrapText="1"/>
    </xf>
    <xf numFmtId="0" fontId="64" fillId="36" borderId="16" xfId="53" applyFont="1" applyFill="1" applyBorder="1" applyAlignment="1">
      <alignment horizontal="center" vertical="center" wrapText="1"/>
    </xf>
    <xf numFmtId="0" fontId="64" fillId="35" borderId="70" xfId="53" applyFont="1" applyFill="1" applyBorder="1" applyAlignment="1" applyProtection="1">
      <alignment horizontal="center" vertical="center" wrapText="1"/>
      <protection locked="0"/>
    </xf>
    <xf numFmtId="0" fontId="64" fillId="35" borderId="73" xfId="53" applyFont="1" applyFill="1" applyBorder="1" applyAlignment="1" applyProtection="1">
      <alignment horizontal="center" vertical="center" wrapText="1"/>
      <protection locked="0"/>
    </xf>
    <xf numFmtId="0" fontId="64" fillId="35" borderId="75" xfId="53" applyFont="1" applyFill="1" applyBorder="1" applyAlignment="1" applyProtection="1">
      <alignment horizontal="center" vertical="center" wrapText="1"/>
      <protection locked="0"/>
    </xf>
    <xf numFmtId="0" fontId="64" fillId="35" borderId="52" xfId="53" applyFont="1" applyFill="1" applyBorder="1" applyAlignment="1" applyProtection="1">
      <alignment horizontal="center" vertical="center" wrapText="1"/>
      <protection locked="0"/>
    </xf>
    <xf numFmtId="0" fontId="64" fillId="35" borderId="76" xfId="53" applyFont="1" applyFill="1" applyBorder="1" applyAlignment="1" applyProtection="1">
      <alignment horizontal="center" vertical="center" wrapText="1"/>
      <protection locked="0"/>
    </xf>
    <xf numFmtId="0" fontId="64" fillId="35" borderId="60" xfId="53" applyFont="1" applyFill="1" applyBorder="1" applyAlignment="1" applyProtection="1">
      <alignment horizontal="center" vertical="center" wrapText="1"/>
      <protection locked="0"/>
    </xf>
    <xf numFmtId="0" fontId="64" fillId="35" borderId="74" xfId="53" applyFont="1" applyFill="1" applyBorder="1" applyAlignment="1" applyProtection="1">
      <alignment horizontal="center" vertical="center" wrapText="1"/>
      <protection locked="0"/>
    </xf>
    <xf numFmtId="0" fontId="64" fillId="35" borderId="65" xfId="53" applyFont="1" applyFill="1" applyBorder="1" applyAlignment="1" applyProtection="1">
      <alignment horizontal="center" vertical="center" wrapText="1"/>
      <protection locked="0"/>
    </xf>
    <xf numFmtId="0" fontId="64" fillId="35" borderId="61" xfId="53" applyFont="1" applyFill="1" applyBorder="1" applyAlignment="1" applyProtection="1">
      <alignment horizontal="center" vertical="center" wrapText="1"/>
      <protection locked="0"/>
    </xf>
    <xf numFmtId="0" fontId="69" fillId="36" borderId="72" xfId="53" applyFont="1" applyFill="1" applyBorder="1" applyAlignment="1">
      <alignment horizontal="center" vertical="center" wrapText="1"/>
    </xf>
    <xf numFmtId="0" fontId="69" fillId="36" borderId="8" xfId="53" applyFont="1" applyFill="1" applyBorder="1" applyAlignment="1">
      <alignment horizontal="center" vertical="center" wrapText="1"/>
    </xf>
    <xf numFmtId="0" fontId="69" fillId="36" borderId="0" xfId="53" applyFont="1" applyFill="1" applyAlignment="1">
      <alignment horizontal="center" vertical="center" wrapText="1"/>
    </xf>
    <xf numFmtId="0" fontId="69" fillId="36" borderId="17" xfId="53" applyFont="1" applyFill="1" applyBorder="1" applyAlignment="1">
      <alignment horizontal="center" vertical="center" wrapText="1"/>
    </xf>
    <xf numFmtId="0" fontId="69" fillId="36" borderId="28" xfId="53" applyFont="1" applyFill="1" applyBorder="1" applyAlignment="1">
      <alignment horizontal="center" vertical="center" wrapText="1"/>
    </xf>
    <xf numFmtId="0" fontId="64" fillId="35" borderId="8" xfId="53" applyFont="1" applyFill="1" applyBorder="1" applyAlignment="1" applyProtection="1">
      <alignment horizontal="center" vertical="center" wrapText="1"/>
      <protection locked="0"/>
    </xf>
    <xf numFmtId="0" fontId="64" fillId="35" borderId="0" xfId="53" applyFont="1" applyFill="1" applyAlignment="1" applyProtection="1">
      <alignment horizontal="center" vertical="center" wrapText="1"/>
      <protection locked="0"/>
    </xf>
    <xf numFmtId="0" fontId="64" fillId="35" borderId="16" xfId="53" applyFont="1" applyFill="1" applyBorder="1" applyAlignment="1" applyProtection="1">
      <alignment horizontal="center" vertical="center" wrapText="1"/>
      <protection locked="0"/>
    </xf>
    <xf numFmtId="0" fontId="64" fillId="36" borderId="34" xfId="53" applyFont="1" applyFill="1" applyBorder="1" applyAlignment="1">
      <alignment horizontal="center" vertical="center" shrinkToFit="1"/>
    </xf>
    <xf numFmtId="0" fontId="64" fillId="36" borderId="35" xfId="53" applyFont="1" applyFill="1" applyBorder="1" applyAlignment="1">
      <alignment horizontal="center" vertical="center" shrinkToFit="1"/>
    </xf>
    <xf numFmtId="0" fontId="64" fillId="36" borderId="77" xfId="53" applyFont="1" applyFill="1" applyBorder="1" applyAlignment="1">
      <alignment horizontal="center" vertical="center" shrinkToFit="1"/>
    </xf>
    <xf numFmtId="38" fontId="64" fillId="34" borderId="36" xfId="53" applyNumberFormat="1" applyFont="1" applyFill="1" applyBorder="1" applyAlignment="1">
      <alignment horizontal="center" vertical="center"/>
    </xf>
    <xf numFmtId="0" fontId="64" fillId="34" borderId="36" xfId="53" applyFont="1" applyFill="1" applyBorder="1" applyAlignment="1">
      <alignment horizontal="center" vertical="center"/>
    </xf>
    <xf numFmtId="0" fontId="64" fillId="34" borderId="38" xfId="53" applyFont="1" applyFill="1" applyBorder="1" applyAlignment="1">
      <alignment horizontal="center" vertical="center"/>
    </xf>
    <xf numFmtId="0" fontId="64" fillId="34" borderId="0" xfId="53" applyFont="1" applyFill="1" applyAlignment="1">
      <alignment horizontal="left" vertical="center"/>
    </xf>
    <xf numFmtId="0" fontId="64" fillId="35" borderId="23" xfId="53" applyFont="1" applyFill="1" applyBorder="1" applyAlignment="1" applyProtection="1">
      <alignment horizontal="center" vertical="center" shrinkToFit="1"/>
      <protection locked="0"/>
    </xf>
    <xf numFmtId="0" fontId="64" fillId="35" borderId="72" xfId="53" applyFont="1" applyFill="1" applyBorder="1" applyAlignment="1" applyProtection="1">
      <alignment horizontal="center" vertical="center" shrinkToFit="1"/>
      <protection locked="0"/>
    </xf>
    <xf numFmtId="0" fontId="64" fillId="35" borderId="24" xfId="53" applyFont="1" applyFill="1" applyBorder="1" applyAlignment="1" applyProtection="1">
      <alignment horizontal="center" vertical="center" shrinkToFit="1"/>
      <protection locked="0"/>
    </xf>
    <xf numFmtId="0" fontId="64" fillId="35" borderId="17" xfId="53" applyFont="1" applyFill="1" applyBorder="1" applyAlignment="1" applyProtection="1">
      <alignment horizontal="center" vertical="center" shrinkToFit="1"/>
      <protection locked="0"/>
    </xf>
    <xf numFmtId="0" fontId="64" fillId="35" borderId="28" xfId="53" applyFont="1" applyFill="1" applyBorder="1" applyAlignment="1" applyProtection="1">
      <alignment horizontal="center" vertical="center" shrinkToFit="1"/>
      <protection locked="0"/>
    </xf>
    <xf numFmtId="0" fontId="64" fillId="35" borderId="21" xfId="53" applyFont="1" applyFill="1" applyBorder="1" applyAlignment="1" applyProtection="1">
      <alignment horizontal="center" vertical="center" shrinkToFit="1"/>
      <protection locked="0"/>
    </xf>
    <xf numFmtId="0" fontId="56" fillId="36" borderId="23" xfId="53" applyFont="1" applyFill="1" applyBorder="1" applyAlignment="1">
      <alignment horizontal="center" vertical="center"/>
    </xf>
    <xf numFmtId="0" fontId="56" fillId="36" borderId="72" xfId="53" applyFont="1" applyFill="1" applyBorder="1" applyAlignment="1">
      <alignment horizontal="center" vertical="center"/>
    </xf>
    <xf numFmtId="0" fontId="56" fillId="36" borderId="24" xfId="53" applyFont="1" applyFill="1" applyBorder="1" applyAlignment="1">
      <alignment horizontal="center" vertical="center"/>
    </xf>
    <xf numFmtId="0" fontId="56" fillId="36" borderId="17" xfId="53" applyFont="1" applyFill="1" applyBorder="1" applyAlignment="1">
      <alignment horizontal="center" vertical="center"/>
    </xf>
    <xf numFmtId="0" fontId="56" fillId="36" borderId="28" xfId="53" applyFont="1" applyFill="1" applyBorder="1" applyAlignment="1">
      <alignment horizontal="center" vertical="center"/>
    </xf>
    <xf numFmtId="0" fontId="56" fillId="36" borderId="21" xfId="53" applyFont="1" applyFill="1" applyBorder="1" applyAlignment="1">
      <alignment horizontal="center" vertical="center"/>
    </xf>
    <xf numFmtId="0" fontId="64" fillId="35" borderId="23" xfId="53" applyFont="1" applyFill="1" applyBorder="1" applyAlignment="1" applyProtection="1">
      <alignment horizontal="center" vertical="center"/>
      <protection locked="0"/>
    </xf>
    <xf numFmtId="0" fontId="64" fillId="35" borderId="72" xfId="53" applyFont="1" applyFill="1" applyBorder="1" applyAlignment="1" applyProtection="1">
      <alignment horizontal="center" vertical="center"/>
      <protection locked="0"/>
    </xf>
    <xf numFmtId="0" fontId="64" fillId="35" borderId="24" xfId="53" applyFont="1" applyFill="1" applyBorder="1" applyAlignment="1" applyProtection="1">
      <alignment horizontal="center" vertical="center"/>
      <protection locked="0"/>
    </xf>
    <xf numFmtId="0" fontId="64" fillId="35" borderId="8" xfId="53" applyFont="1" applyFill="1" applyBorder="1" applyAlignment="1" applyProtection="1">
      <alignment horizontal="center" vertical="center"/>
      <protection locked="0"/>
    </xf>
    <xf numFmtId="0" fontId="64" fillId="35" borderId="0" xfId="53" applyFont="1" applyFill="1" applyAlignment="1" applyProtection="1">
      <alignment horizontal="center" vertical="center"/>
      <protection locked="0"/>
    </xf>
    <xf numFmtId="0" fontId="64" fillId="35" borderId="16" xfId="53" applyFont="1" applyFill="1" applyBorder="1" applyAlignment="1" applyProtection="1">
      <alignment horizontal="center" vertical="center"/>
      <protection locked="0"/>
    </xf>
    <xf numFmtId="0" fontId="70" fillId="36" borderId="23" xfId="53" applyFont="1" applyFill="1" applyBorder="1" applyAlignment="1">
      <alignment horizontal="center" vertical="center"/>
    </xf>
    <xf numFmtId="0" fontId="70" fillId="36" borderId="72" xfId="53" applyFont="1" applyFill="1" applyBorder="1" applyAlignment="1">
      <alignment horizontal="center" vertical="center"/>
    </xf>
    <xf numFmtId="0" fontId="70" fillId="36" borderId="24" xfId="53" applyFont="1" applyFill="1" applyBorder="1" applyAlignment="1">
      <alignment horizontal="center" vertical="center"/>
    </xf>
    <xf numFmtId="0" fontId="70" fillId="36" borderId="17" xfId="53" applyFont="1" applyFill="1" applyBorder="1" applyAlignment="1">
      <alignment horizontal="center" vertical="center"/>
    </xf>
    <xf numFmtId="0" fontId="70" fillId="36" borderId="28" xfId="53" applyFont="1" applyFill="1" applyBorder="1" applyAlignment="1">
      <alignment horizontal="center" vertical="center"/>
    </xf>
    <xf numFmtId="0" fontId="70" fillId="36" borderId="21" xfId="53" applyFont="1" applyFill="1" applyBorder="1" applyAlignment="1">
      <alignment horizontal="center" vertical="center"/>
    </xf>
    <xf numFmtId="0" fontId="70" fillId="36" borderId="27" xfId="53" applyFont="1" applyFill="1" applyBorder="1" applyAlignment="1">
      <alignment horizontal="center" vertical="center"/>
    </xf>
    <xf numFmtId="0" fontId="64" fillId="35" borderId="27" xfId="53" applyFont="1" applyFill="1" applyBorder="1" applyAlignment="1" applyProtection="1">
      <alignment horizontal="center" vertical="center" shrinkToFit="1"/>
      <protection locked="0"/>
    </xf>
    <xf numFmtId="0" fontId="64" fillId="35" borderId="17" xfId="53" applyFont="1" applyFill="1" applyBorder="1" applyAlignment="1" applyProtection="1">
      <alignment horizontal="center" vertical="center"/>
      <protection locked="0"/>
    </xf>
    <xf numFmtId="0" fontId="64" fillId="35" borderId="28" xfId="53" applyFont="1" applyFill="1" applyBorder="1" applyAlignment="1" applyProtection="1">
      <alignment horizontal="center" vertical="center"/>
      <protection locked="0"/>
    </xf>
    <xf numFmtId="0" fontId="64" fillId="35" borderId="21" xfId="53" applyFont="1" applyFill="1" applyBorder="1" applyAlignment="1" applyProtection="1">
      <alignment horizontal="center" vertical="center"/>
      <protection locked="0"/>
    </xf>
    <xf numFmtId="0" fontId="70" fillId="36" borderId="26" xfId="53" applyFont="1" applyFill="1" applyBorder="1" applyAlignment="1">
      <alignment horizontal="center" vertical="center"/>
    </xf>
    <xf numFmtId="0" fontId="64" fillId="35" borderId="26" xfId="53" applyFont="1" applyFill="1" applyBorder="1" applyAlignment="1" applyProtection="1">
      <alignment horizontal="center" vertical="center" shrinkToFit="1"/>
      <protection locked="0"/>
    </xf>
    <xf numFmtId="0" fontId="64" fillId="34" borderId="8" xfId="53" applyFont="1" applyFill="1" applyBorder="1" applyAlignment="1">
      <alignment horizontal="center" vertical="center" textRotation="255"/>
    </xf>
    <xf numFmtId="0" fontId="64" fillId="34" borderId="0" xfId="53" applyFont="1" applyFill="1" applyAlignment="1">
      <alignment horizontal="center" vertical="center" textRotation="255"/>
    </xf>
    <xf numFmtId="0" fontId="64" fillId="35" borderId="8" xfId="53" applyFont="1" applyFill="1" applyBorder="1" applyAlignment="1" applyProtection="1">
      <alignment horizontal="left" vertical="center"/>
      <protection locked="0"/>
    </xf>
    <xf numFmtId="0" fontId="64" fillId="35" borderId="0" xfId="53" applyFont="1" applyFill="1" applyAlignment="1" applyProtection="1">
      <alignment horizontal="left" vertical="center"/>
      <protection locked="0"/>
    </xf>
    <xf numFmtId="0" fontId="64" fillId="35" borderId="16" xfId="53" applyFont="1" applyFill="1" applyBorder="1" applyAlignment="1" applyProtection="1">
      <alignment horizontal="left" vertical="center"/>
      <protection locked="0"/>
    </xf>
    <xf numFmtId="0" fontId="64" fillId="35" borderId="17" xfId="53" applyFont="1" applyFill="1" applyBorder="1" applyAlignment="1" applyProtection="1">
      <alignment horizontal="left" vertical="center"/>
      <protection locked="0"/>
    </xf>
    <xf numFmtId="0" fontId="64" fillId="35" borderId="28" xfId="53" applyFont="1" applyFill="1" applyBorder="1" applyAlignment="1" applyProtection="1">
      <alignment horizontal="left" vertical="center"/>
      <protection locked="0"/>
    </xf>
    <xf numFmtId="0" fontId="64" fillId="35" borderId="21" xfId="53" applyFont="1" applyFill="1" applyBorder="1" applyAlignment="1" applyProtection="1">
      <alignment horizontal="left" vertical="center"/>
      <protection locked="0"/>
    </xf>
    <xf numFmtId="0" fontId="70" fillId="35" borderId="8" xfId="53" applyFont="1" applyFill="1" applyBorder="1" applyAlignment="1" applyProtection="1">
      <alignment horizontal="center" vertical="center"/>
      <protection locked="0"/>
    </xf>
    <xf numFmtId="0" fontId="70" fillId="35" borderId="0" xfId="53" applyFont="1" applyFill="1" applyAlignment="1" applyProtection="1">
      <alignment horizontal="center" vertical="center"/>
      <protection locked="0"/>
    </xf>
    <xf numFmtId="0" fontId="70" fillId="35" borderId="17" xfId="53" applyFont="1" applyFill="1" applyBorder="1" applyAlignment="1" applyProtection="1">
      <alignment horizontal="center" vertical="center"/>
      <protection locked="0"/>
    </xf>
    <xf numFmtId="0" fontId="70" fillId="35" borderId="28" xfId="53" applyFont="1" applyFill="1" applyBorder="1" applyAlignment="1" applyProtection="1">
      <alignment horizontal="center" vertical="center"/>
      <protection locked="0"/>
    </xf>
    <xf numFmtId="0" fontId="64" fillId="0" borderId="0" xfId="49" applyFont="1" applyAlignment="1">
      <alignment horizontal="center" vertical="center"/>
    </xf>
    <xf numFmtId="0" fontId="66" fillId="0" borderId="0" xfId="49" applyFont="1" applyAlignment="1">
      <alignment horizontal="center" vertical="center" shrinkToFit="1"/>
    </xf>
    <xf numFmtId="0" fontId="64" fillId="0" borderId="0" xfId="49" applyFont="1" applyAlignment="1">
      <alignment vertical="center"/>
    </xf>
    <xf numFmtId="0" fontId="41" fillId="0" borderId="0" xfId="53" applyFont="1" applyAlignment="1">
      <alignment horizontal="left" vertical="top" wrapText="1"/>
    </xf>
    <xf numFmtId="0" fontId="84" fillId="0" borderId="0" xfId="53" applyFont="1" applyAlignment="1">
      <alignment horizontal="center" wrapText="1"/>
    </xf>
    <xf numFmtId="0" fontId="84" fillId="0" borderId="28" xfId="53" applyFont="1" applyBorder="1" applyAlignment="1">
      <alignment horizontal="center" wrapText="1"/>
    </xf>
    <xf numFmtId="0" fontId="59" fillId="0" borderId="0" xfId="53" applyFont="1" applyAlignment="1">
      <alignment horizontal="left" vertical="center"/>
    </xf>
    <xf numFmtId="0" fontId="69" fillId="36" borderId="23" xfId="53" applyFont="1" applyFill="1" applyBorder="1" applyAlignment="1">
      <alignment horizontal="center" vertical="center" shrinkToFit="1"/>
    </xf>
    <xf numFmtId="0" fontId="69" fillId="36" borderId="72" xfId="53" applyFont="1" applyFill="1" applyBorder="1" applyAlignment="1">
      <alignment horizontal="center" vertical="center" shrinkToFit="1"/>
    </xf>
    <xf numFmtId="0" fontId="69" fillId="36" borderId="24" xfId="53" applyFont="1" applyFill="1" applyBorder="1" applyAlignment="1">
      <alignment horizontal="center" vertical="center" shrinkToFit="1"/>
    </xf>
    <xf numFmtId="0" fontId="69" fillId="36" borderId="8" xfId="53" applyFont="1" applyFill="1" applyBorder="1" applyAlignment="1">
      <alignment horizontal="center" vertical="center" shrinkToFit="1"/>
    </xf>
    <xf numFmtId="0" fontId="69" fillId="36" borderId="0" xfId="53" applyFont="1" applyFill="1" applyAlignment="1">
      <alignment horizontal="center" vertical="center" shrinkToFit="1"/>
    </xf>
    <xf numFmtId="0" fontId="69" fillId="36" borderId="16" xfId="53" applyFont="1" applyFill="1" applyBorder="1" applyAlignment="1">
      <alignment horizontal="center" vertical="center" shrinkToFit="1"/>
    </xf>
    <xf numFmtId="0" fontId="69" fillId="36" borderId="17" xfId="53" applyFont="1" applyFill="1" applyBorder="1" applyAlignment="1">
      <alignment horizontal="center" vertical="center" shrinkToFit="1"/>
    </xf>
    <xf numFmtId="0" fontId="69" fillId="36" borderId="28" xfId="53" applyFont="1" applyFill="1" applyBorder="1" applyAlignment="1">
      <alignment horizontal="center" vertical="center" shrinkToFit="1"/>
    </xf>
    <xf numFmtId="0" fontId="69" fillId="36" borderId="21" xfId="53" applyFont="1" applyFill="1" applyBorder="1" applyAlignment="1">
      <alignment horizontal="center" vertical="center" shrinkToFit="1"/>
    </xf>
    <xf numFmtId="0" fontId="69" fillId="35" borderId="23" xfId="53" applyFont="1" applyFill="1" applyBorder="1" applyAlignment="1" applyProtection="1">
      <alignment horizontal="center" vertical="center" shrinkToFit="1"/>
      <protection locked="0"/>
    </xf>
    <xf numFmtId="0" fontId="69" fillId="35" borderId="72" xfId="53" applyFont="1" applyFill="1" applyBorder="1" applyAlignment="1" applyProtection="1">
      <alignment horizontal="center" vertical="center" shrinkToFit="1"/>
      <protection locked="0"/>
    </xf>
    <xf numFmtId="0" fontId="69" fillId="35" borderId="8" xfId="53" applyFont="1" applyFill="1" applyBorder="1" applyAlignment="1" applyProtection="1">
      <alignment horizontal="center" vertical="center" shrinkToFit="1"/>
      <protection locked="0"/>
    </xf>
    <xf numFmtId="0" fontId="69" fillId="35" borderId="0" xfId="53" applyFont="1" applyFill="1" applyAlignment="1" applyProtection="1">
      <alignment horizontal="center" vertical="center" shrinkToFit="1"/>
      <protection locked="0"/>
    </xf>
    <xf numFmtId="0" fontId="69" fillId="35" borderId="17" xfId="53" applyFont="1" applyFill="1" applyBorder="1" applyAlignment="1" applyProtection="1">
      <alignment horizontal="center" vertical="center" shrinkToFit="1"/>
      <protection locked="0"/>
    </xf>
    <xf numFmtId="0" fontId="69" fillId="35" borderId="28" xfId="53" applyFont="1" applyFill="1" applyBorder="1" applyAlignment="1" applyProtection="1">
      <alignment horizontal="center" vertical="center" shrinkToFit="1"/>
      <protection locked="0"/>
    </xf>
    <xf numFmtId="0" fontId="69" fillId="34" borderId="72" xfId="53" applyFont="1" applyFill="1" applyBorder="1" applyAlignment="1">
      <alignment horizontal="center" vertical="center" wrapText="1"/>
    </xf>
    <xf numFmtId="0" fontId="69" fillId="34" borderId="0" xfId="53" applyFont="1" applyFill="1" applyAlignment="1">
      <alignment horizontal="center" vertical="center" wrapText="1"/>
    </xf>
    <xf numFmtId="0" fontId="69" fillId="34" borderId="28" xfId="53" applyFont="1" applyFill="1" applyBorder="1" applyAlignment="1">
      <alignment horizontal="center" vertical="center" wrapText="1"/>
    </xf>
    <xf numFmtId="0" fontId="69" fillId="35" borderId="72" xfId="53" applyFont="1" applyFill="1" applyBorder="1" applyAlignment="1" applyProtection="1">
      <alignment horizontal="center" vertical="center" wrapText="1"/>
      <protection locked="0"/>
    </xf>
    <xf numFmtId="0" fontId="69" fillId="35" borderId="0" xfId="53" applyFont="1" applyFill="1" applyAlignment="1" applyProtection="1">
      <alignment horizontal="center" vertical="center" wrapText="1"/>
      <protection locked="0"/>
    </xf>
    <xf numFmtId="0" fontId="69" fillId="35" borderId="28" xfId="53" applyFont="1" applyFill="1" applyBorder="1" applyAlignment="1" applyProtection="1">
      <alignment horizontal="center" vertical="center" wrapText="1"/>
      <protection locked="0"/>
    </xf>
    <xf numFmtId="0" fontId="69" fillId="34" borderId="72" xfId="53" applyFont="1" applyFill="1" applyBorder="1" applyAlignment="1">
      <alignment horizontal="center" vertical="center"/>
    </xf>
    <xf numFmtId="0" fontId="69" fillId="34" borderId="0" xfId="53" applyFont="1" applyFill="1" applyAlignment="1">
      <alignment horizontal="center" vertical="center"/>
    </xf>
    <xf numFmtId="0" fontId="69" fillId="34" borderId="28" xfId="53" applyFont="1" applyFill="1" applyBorder="1" applyAlignment="1">
      <alignment horizontal="center" vertical="center"/>
    </xf>
    <xf numFmtId="0" fontId="69" fillId="34" borderId="24" xfId="53" applyFont="1" applyFill="1" applyBorder="1" applyAlignment="1">
      <alignment horizontal="center" vertical="center"/>
    </xf>
    <xf numFmtId="0" fontId="69" fillId="34" borderId="16" xfId="53" applyFont="1" applyFill="1" applyBorder="1" applyAlignment="1">
      <alignment horizontal="center" vertical="center"/>
    </xf>
    <xf numFmtId="0" fontId="69" fillId="34" borderId="21" xfId="53" applyFont="1" applyFill="1" applyBorder="1" applyAlignment="1">
      <alignment horizontal="center" vertical="center"/>
    </xf>
    <xf numFmtId="0" fontId="61" fillId="0" borderId="0" xfId="0" applyFont="1" applyBorder="1" applyAlignment="1">
      <alignment horizontal="left" vertical="center"/>
    </xf>
    <xf numFmtId="0" fontId="55" fillId="0" borderId="0" xfId="0" applyFont="1" applyBorder="1" applyAlignment="1">
      <alignment horizontal="center" vertical="center"/>
    </xf>
    <xf numFmtId="0" fontId="61" fillId="0" borderId="0" xfId="0" applyFont="1" applyBorder="1" applyAlignment="1">
      <alignment horizontal="center" vertical="center"/>
    </xf>
    <xf numFmtId="0" fontId="61" fillId="0" borderId="0" xfId="0" applyFont="1" applyBorder="1" applyAlignment="1">
      <alignment horizontal="left" vertical="center" wrapText="1"/>
    </xf>
    <xf numFmtId="0" fontId="100" fillId="46" borderId="27" xfId="68" applyFont="1" applyFill="1" applyBorder="1" applyAlignment="1" applyProtection="1">
      <alignment horizontal="center" vertical="center"/>
      <protection locked="0"/>
    </xf>
    <xf numFmtId="0" fontId="100" fillId="0" borderId="27" xfId="68" applyFont="1" applyBorder="1" applyAlignment="1" applyProtection="1">
      <alignment horizontal="center" vertical="center"/>
      <protection locked="0"/>
    </xf>
    <xf numFmtId="0" fontId="100" fillId="0" borderId="0" xfId="68" applyFont="1" applyAlignment="1" applyProtection="1">
      <alignment horizontal="right" vertical="center"/>
      <protection locked="0"/>
    </xf>
    <xf numFmtId="0" fontId="100" fillId="0" borderId="16" xfId="68" applyFont="1" applyBorder="1" applyAlignment="1" applyProtection="1">
      <alignment horizontal="right" vertical="center"/>
      <protection locked="0"/>
    </xf>
    <xf numFmtId="0" fontId="100" fillId="0" borderId="0" xfId="68" applyFont="1" applyAlignment="1" applyProtection="1">
      <alignment horizontal="left" vertical="center"/>
      <protection locked="0"/>
    </xf>
    <xf numFmtId="0" fontId="102" fillId="0" borderId="0" xfId="68" applyFont="1" applyAlignment="1" applyProtection="1">
      <alignment horizontal="center" vertical="center"/>
      <protection locked="0"/>
    </xf>
    <xf numFmtId="0" fontId="100" fillId="0" borderId="0" xfId="68" applyFont="1" applyAlignment="1" applyProtection="1">
      <alignment horizontal="left" vertical="center" wrapText="1"/>
      <protection locked="0"/>
    </xf>
    <xf numFmtId="0" fontId="100" fillId="0" borderId="25" xfId="68" applyFont="1" applyBorder="1" applyAlignment="1" applyProtection="1">
      <alignment horizontal="center" vertical="center"/>
      <protection locked="0"/>
    </xf>
    <xf numFmtId="0" fontId="104" fillId="0" borderId="0" xfId="68" applyFont="1" applyAlignment="1" applyProtection="1">
      <alignment horizontal="left" vertical="center"/>
      <protection locked="0"/>
    </xf>
    <xf numFmtId="0" fontId="87" fillId="0" borderId="25" xfId="64" applyFont="1" applyBorder="1" applyAlignment="1">
      <alignment horizontal="left" vertical="center"/>
    </xf>
    <xf numFmtId="0" fontId="87" fillId="0" borderId="18" xfId="64" applyFont="1" applyBorder="1" applyAlignment="1">
      <alignment horizontal="left" vertical="center"/>
    </xf>
    <xf numFmtId="0" fontId="87" fillId="0" borderId="20" xfId="64" applyFont="1" applyBorder="1" applyAlignment="1">
      <alignment horizontal="left" vertical="center"/>
    </xf>
    <xf numFmtId="0" fontId="88" fillId="0" borderId="27" xfId="64" applyFont="1" applyBorder="1" applyAlignment="1">
      <alignment horizontal="center" vertical="center"/>
    </xf>
    <xf numFmtId="0" fontId="86" fillId="0" borderId="0" xfId="64" applyFont="1" applyAlignment="1">
      <alignment horizontal="center" vertical="center"/>
    </xf>
    <xf numFmtId="0" fontId="87" fillId="0" borderId="0" xfId="64" applyFont="1" applyAlignment="1">
      <alignment vertical="center"/>
    </xf>
    <xf numFmtId="0" fontId="87" fillId="0" borderId="16" xfId="64" applyFont="1" applyBorder="1" applyAlignment="1">
      <alignment vertical="center"/>
    </xf>
    <xf numFmtId="0" fontId="77" fillId="35" borderId="7" xfId="64" applyFont="1" applyFill="1" applyBorder="1" applyAlignment="1" applyProtection="1">
      <alignment horizontal="left" vertical="center"/>
      <protection locked="0"/>
    </xf>
    <xf numFmtId="0" fontId="76" fillId="0" borderId="3" xfId="64" applyFont="1" applyBorder="1" applyAlignment="1">
      <alignment horizontal="center" vertical="center" textRotation="255"/>
    </xf>
    <xf numFmtId="0" fontId="76" fillId="0" borderId="1" xfId="64" applyFont="1" applyBorder="1" applyAlignment="1">
      <alignment horizontal="center" vertical="center" textRotation="255"/>
    </xf>
    <xf numFmtId="0" fontId="76" fillId="0" borderId="2" xfId="64" applyFont="1" applyBorder="1" applyAlignment="1">
      <alignment horizontal="center" vertical="center" textRotation="255"/>
    </xf>
    <xf numFmtId="0" fontId="76" fillId="0" borderId="63" xfId="64" applyFont="1" applyBorder="1" applyAlignment="1">
      <alignment horizontal="center" vertical="center" textRotation="255"/>
    </xf>
    <xf numFmtId="0" fontId="76" fillId="0" borderId="10" xfId="64" applyFont="1" applyBorder="1" applyAlignment="1">
      <alignment horizontal="center" vertical="center" textRotation="255"/>
    </xf>
    <xf numFmtId="0" fontId="81" fillId="0" borderId="115" xfId="64" applyFont="1" applyBorder="1" applyAlignment="1">
      <alignment horizontal="center" vertical="center" textRotation="255" wrapText="1"/>
    </xf>
    <xf numFmtId="0" fontId="81" fillId="0" borderId="16" xfId="64" applyFont="1" applyBorder="1" applyAlignment="1">
      <alignment horizontal="center" vertical="center" textRotation="255" wrapText="1"/>
    </xf>
    <xf numFmtId="0" fontId="81" fillId="0" borderId="11" xfId="64" applyFont="1" applyBorder="1" applyAlignment="1">
      <alignment horizontal="center" vertical="center" textRotation="255" wrapText="1"/>
    </xf>
    <xf numFmtId="0" fontId="81" fillId="0" borderId="63" xfId="64" applyFont="1" applyBorder="1" applyAlignment="1">
      <alignment horizontal="center" vertical="center" textRotation="255" wrapText="1"/>
    </xf>
    <xf numFmtId="0" fontId="81" fillId="0" borderId="10" xfId="64" applyFont="1" applyBorder="1" applyAlignment="1">
      <alignment horizontal="center" vertical="center" textRotation="255" wrapText="1"/>
    </xf>
    <xf numFmtId="0" fontId="81" fillId="0" borderId="9" xfId="64" applyFont="1" applyBorder="1" applyAlignment="1">
      <alignment horizontal="center" vertical="center" textRotation="255" wrapText="1"/>
    </xf>
    <xf numFmtId="0" fontId="81" fillId="0" borderId="63" xfId="64" applyFont="1" applyBorder="1" applyAlignment="1">
      <alignment horizontal="center" vertical="top" textRotation="255" wrapText="1"/>
    </xf>
    <xf numFmtId="0" fontId="81" fillId="0" borderId="10" xfId="64" applyFont="1" applyBorder="1" applyAlignment="1">
      <alignment horizontal="center" vertical="top" textRotation="255" wrapText="1"/>
    </xf>
    <xf numFmtId="0" fontId="81" fillId="0" borderId="9" xfId="64" applyFont="1" applyBorder="1" applyAlignment="1">
      <alignment horizontal="center" vertical="top" textRotation="255" wrapText="1"/>
    </xf>
    <xf numFmtId="0" fontId="76" fillId="0" borderId="10"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1" xfId="64" applyFont="1" applyBorder="1" applyAlignment="1">
      <alignment horizontal="center" vertical="center" wrapText="1"/>
    </xf>
    <xf numFmtId="0" fontId="76" fillId="0" borderId="82" xfId="64" applyFont="1" applyBorder="1" applyAlignment="1">
      <alignment horizontal="center" vertical="center"/>
    </xf>
    <xf numFmtId="0" fontId="76" fillId="0" borderId="55" xfId="64" applyFont="1" applyBorder="1" applyAlignment="1">
      <alignment horizontal="center" vertical="center" textRotation="255"/>
    </xf>
    <xf numFmtId="0" fontId="76" fillId="0" borderId="14" xfId="64" applyFont="1" applyBorder="1" applyAlignment="1">
      <alignment horizontal="center" vertical="center" textRotation="255"/>
    </xf>
    <xf numFmtId="0" fontId="76" fillId="0" borderId="26" xfId="64" applyFont="1" applyBorder="1" applyAlignment="1">
      <alignment horizontal="center" vertical="center" textRotation="255"/>
    </xf>
    <xf numFmtId="0" fontId="76" fillId="0" borderId="0" xfId="64" applyFont="1" applyAlignment="1">
      <alignment horizontal="center" vertical="center" textRotation="255"/>
    </xf>
    <xf numFmtId="0" fontId="76" fillId="0" borderId="66" xfId="64" applyFont="1" applyBorder="1" applyAlignment="1">
      <alignment horizontal="center" vertical="center"/>
    </xf>
    <xf numFmtId="0" fontId="76" fillId="0" borderId="67" xfId="64" applyFont="1" applyBorder="1" applyAlignment="1">
      <alignment horizontal="center" vertical="center"/>
    </xf>
    <xf numFmtId="0" fontId="76" fillId="0" borderId="3" xfId="64" applyFont="1" applyBorder="1" applyAlignment="1">
      <alignment horizontal="center" vertical="center" textRotation="255" wrapText="1"/>
    </xf>
    <xf numFmtId="0" fontId="76" fillId="0" borderId="79" xfId="64" applyFont="1" applyBorder="1" applyAlignment="1">
      <alignment horizontal="center" vertical="center" wrapText="1"/>
    </xf>
    <xf numFmtId="0" fontId="76" fillId="0" borderId="20" xfId="64" applyFont="1" applyBorder="1" applyAlignment="1">
      <alignment horizontal="center" vertical="center"/>
    </xf>
    <xf numFmtId="0" fontId="76" fillId="0" borderId="24" xfId="64" applyFont="1" applyBorder="1" applyAlignment="1">
      <alignment horizontal="center" vertical="center"/>
    </xf>
    <xf numFmtId="0" fontId="76" fillId="0" borderId="80" xfId="64" applyFont="1" applyBorder="1" applyAlignment="1">
      <alignment horizontal="center" vertical="center" wrapText="1"/>
    </xf>
    <xf numFmtId="0" fontId="76" fillId="0" borderId="83" xfId="64" applyFont="1" applyBorder="1" applyAlignment="1">
      <alignment horizontal="center" vertical="center" wrapText="1"/>
    </xf>
    <xf numFmtId="0" fontId="76" fillId="0" borderId="86" xfId="64" applyFont="1" applyBorder="1" applyAlignment="1">
      <alignment horizontal="center" vertical="center" wrapText="1"/>
    </xf>
    <xf numFmtId="0" fontId="76" fillId="0" borderId="30" xfId="64" applyFont="1" applyBorder="1" applyAlignment="1">
      <alignment horizontal="center" vertical="center" wrapText="1"/>
    </xf>
    <xf numFmtId="0" fontId="76" fillId="0" borderId="5" xfId="64" applyFont="1" applyBorder="1" applyAlignment="1">
      <alignment horizontal="center" vertical="center" wrapText="1"/>
    </xf>
    <xf numFmtId="0" fontId="76" fillId="0" borderId="29" xfId="64" applyFont="1" applyBorder="1" applyAlignment="1">
      <alignment horizontal="left" vertical="center" wrapText="1"/>
    </xf>
    <xf numFmtId="0" fontId="76" fillId="0" borderId="0" xfId="64" applyFont="1" applyAlignment="1">
      <alignment horizontal="left" vertical="center" wrapText="1"/>
    </xf>
    <xf numFmtId="0" fontId="76" fillId="0" borderId="63" xfId="64" applyFont="1" applyBorder="1" applyAlignment="1">
      <alignment horizontal="center" vertical="center" textRotation="255" wrapText="1"/>
    </xf>
    <xf numFmtId="0" fontId="76" fillId="0" borderId="66" xfId="64" applyFont="1" applyBorder="1" applyAlignment="1">
      <alignment horizontal="center" vertical="center" wrapText="1"/>
    </xf>
    <xf numFmtId="0" fontId="76" fillId="0" borderId="67" xfId="64" applyFont="1" applyBorder="1" applyAlignment="1">
      <alignment horizontal="center" vertical="center" wrapText="1"/>
    </xf>
    <xf numFmtId="0" fontId="76" fillId="0" borderId="68" xfId="64" applyFont="1" applyBorder="1" applyAlignment="1">
      <alignment horizontal="center" vertical="center" wrapText="1"/>
    </xf>
    <xf numFmtId="0" fontId="59" fillId="0" borderId="0" xfId="67" applyFont="1" applyAlignment="1">
      <alignment horizontal="center" vertical="center" wrapText="1"/>
    </xf>
    <xf numFmtId="0" fontId="59" fillId="0" borderId="0" xfId="67" applyFont="1" applyAlignment="1">
      <alignment horizontal="center" vertical="center"/>
    </xf>
    <xf numFmtId="0" fontId="48" fillId="0" borderId="0" xfId="67" applyFont="1" applyAlignment="1">
      <alignment horizontal="center" vertical="center" wrapText="1"/>
    </xf>
    <xf numFmtId="0" fontId="32" fillId="0" borderId="0" xfId="67" applyFont="1" applyAlignment="1">
      <alignment horizontal="center" vertical="center"/>
    </xf>
    <xf numFmtId="0" fontId="59" fillId="0" borderId="0" xfId="67" applyFont="1" applyAlignment="1">
      <alignment horizontal="left" vertical="center" wrapText="1"/>
    </xf>
    <xf numFmtId="0" fontId="59" fillId="0" borderId="0" xfId="67" applyFont="1" applyAlignment="1">
      <alignment horizontal="left" vertical="top" wrapText="1"/>
    </xf>
    <xf numFmtId="0" fontId="90" fillId="0" borderId="0" xfId="67" applyFont="1" applyAlignment="1">
      <alignment horizontal="center" vertical="top"/>
    </xf>
    <xf numFmtId="0" fontId="59" fillId="0" borderId="0" xfId="67" applyFont="1" applyAlignment="1">
      <alignment horizontal="center" vertical="center" wrapText="1" shrinkToFit="1"/>
    </xf>
    <xf numFmtId="0" fontId="99" fillId="0" borderId="0" xfId="0" applyFont="1" applyAlignment="1">
      <alignment horizontal="center" vertical="center"/>
    </xf>
    <xf numFmtId="0" fontId="92" fillId="0" borderId="0" xfId="0" applyFont="1" applyAlignment="1">
      <alignment horizontal="center" vertical="center" wrapText="1"/>
    </xf>
    <xf numFmtId="0" fontId="0" fillId="0" borderId="0" xfId="0" applyAlignment="1">
      <alignment horizontal="left" vertical="center" wrapText="1"/>
    </xf>
    <xf numFmtId="0" fontId="90" fillId="0" borderId="34" xfId="67" applyFont="1" applyBorder="1" applyAlignment="1">
      <alignment horizontal="center" vertical="top"/>
    </xf>
    <xf numFmtId="0" fontId="90" fillId="0" borderId="35" xfId="67" applyFont="1" applyBorder="1" applyAlignment="1">
      <alignment horizontal="center" vertical="top"/>
    </xf>
    <xf numFmtId="0" fontId="90" fillId="0" borderId="19" xfId="67" applyFont="1" applyBorder="1" applyAlignment="1">
      <alignment horizontal="center" vertical="top"/>
    </xf>
    <xf numFmtId="0" fontId="76" fillId="44" borderId="113" xfId="0" applyFont="1" applyFill="1" applyBorder="1" applyAlignment="1">
      <alignment horizontal="center" vertical="center"/>
    </xf>
    <xf numFmtId="0" fontId="76" fillId="44" borderId="114" xfId="0" applyFont="1" applyFill="1" applyBorder="1" applyAlignment="1">
      <alignment horizontal="center" vertical="center"/>
    </xf>
    <xf numFmtId="0" fontId="59" fillId="35" borderId="62" xfId="67" applyFont="1" applyFill="1" applyBorder="1" applyAlignment="1">
      <alignment horizontal="center" vertical="center" wrapText="1" shrinkToFit="1"/>
    </xf>
    <xf numFmtId="0" fontId="59" fillId="35" borderId="14" xfId="67" applyFont="1" applyFill="1" applyBorder="1" applyAlignment="1">
      <alignment horizontal="center" vertical="center" wrapText="1" shrinkToFit="1"/>
    </xf>
    <xf numFmtId="0" fontId="59" fillId="44" borderId="63" xfId="67" applyFont="1" applyFill="1" applyBorder="1" applyAlignment="1">
      <alignment horizontal="center" vertical="center" wrapText="1"/>
    </xf>
    <xf numFmtId="0" fontId="59" fillId="44" borderId="10" xfId="67" applyFont="1" applyFill="1" applyBorder="1" applyAlignment="1">
      <alignment horizontal="center" vertical="center" wrapText="1"/>
    </xf>
    <xf numFmtId="0" fontId="59" fillId="35" borderId="63" xfId="67" applyFont="1" applyFill="1" applyBorder="1" applyAlignment="1">
      <alignment horizontal="center" vertical="center" wrapText="1"/>
    </xf>
    <xf numFmtId="0" fontId="59" fillId="35" borderId="10" xfId="67" applyFont="1" applyFill="1" applyBorder="1" applyAlignment="1">
      <alignment horizontal="center" vertical="center" wrapText="1"/>
    </xf>
    <xf numFmtId="0" fontId="59" fillId="45" borderId="63" xfId="67" applyFont="1" applyFill="1" applyBorder="1" applyAlignment="1">
      <alignment horizontal="center" vertical="center" wrapText="1"/>
    </xf>
    <xf numFmtId="0" fontId="59" fillId="45" borderId="10" xfId="67" applyFont="1" applyFill="1" applyBorder="1" applyAlignment="1">
      <alignment horizontal="center" vertical="center" wrapText="1"/>
    </xf>
    <xf numFmtId="0" fontId="59" fillId="0" borderId="0" xfId="0" applyFont="1" applyAlignment="1">
      <alignment horizontal="center" vertical="center" textRotation="255" shrinkToFit="1"/>
    </xf>
    <xf numFmtId="0" fontId="92" fillId="44" borderId="63" xfId="0" applyFont="1" applyFill="1" applyBorder="1" applyAlignment="1">
      <alignment horizontal="center" vertical="center" wrapText="1"/>
    </xf>
    <xf numFmtId="0" fontId="59" fillId="45" borderId="54" xfId="67" applyFont="1" applyFill="1" applyBorder="1" applyAlignment="1">
      <alignment horizontal="center" vertical="center" wrapText="1"/>
    </xf>
    <xf numFmtId="0" fontId="59" fillId="45" borderId="27" xfId="67" applyFont="1" applyFill="1" applyBorder="1" applyAlignment="1">
      <alignment horizontal="center" vertical="center"/>
    </xf>
    <xf numFmtId="0" fontId="59" fillId="45" borderId="26" xfId="67" applyFont="1" applyFill="1" applyBorder="1" applyAlignment="1">
      <alignment horizontal="center" vertical="center"/>
    </xf>
    <xf numFmtId="0" fontId="59" fillId="45" borderId="101" xfId="67" applyFont="1" applyFill="1" applyBorder="1" applyAlignment="1">
      <alignment horizontal="center" vertical="center" wrapText="1"/>
    </xf>
    <xf numFmtId="0" fontId="32" fillId="45" borderId="57" xfId="67" applyFont="1" applyFill="1" applyBorder="1" applyAlignment="1">
      <alignment horizontal="center" vertical="center"/>
    </xf>
    <xf numFmtId="0" fontId="32" fillId="45" borderId="116" xfId="67" applyFont="1" applyFill="1" applyBorder="1" applyAlignment="1">
      <alignment horizontal="center" vertical="center"/>
    </xf>
    <xf numFmtId="176" fontId="59" fillId="0" borderId="125" xfId="0" applyNumberFormat="1" applyFont="1" applyBorder="1" applyAlignment="1">
      <alignment horizontal="left" vertical="top" wrapText="1"/>
    </xf>
    <xf numFmtId="176" fontId="59" fillId="0" borderId="126" xfId="0" applyNumberFormat="1" applyFont="1" applyBorder="1" applyAlignment="1">
      <alignment horizontal="left" vertical="top" wrapText="1"/>
    </xf>
    <xf numFmtId="176" fontId="59" fillId="0" borderId="127" xfId="0" applyNumberFormat="1" applyFont="1" applyBorder="1" applyAlignment="1">
      <alignment horizontal="left" vertical="top" wrapText="1"/>
    </xf>
    <xf numFmtId="176" fontId="59" fillId="0" borderId="128" xfId="0" applyNumberFormat="1" applyFont="1" applyBorder="1" applyAlignment="1">
      <alignment horizontal="left" vertical="top" wrapText="1"/>
    </xf>
    <xf numFmtId="176" fontId="59" fillId="0" borderId="0" xfId="0" applyNumberFormat="1" applyFont="1" applyAlignment="1">
      <alignment horizontal="left" vertical="top" wrapText="1"/>
    </xf>
    <xf numFmtId="176" fontId="59" fillId="0" borderId="129" xfId="0" applyNumberFormat="1" applyFont="1" applyBorder="1" applyAlignment="1">
      <alignment horizontal="left" vertical="top" wrapText="1"/>
    </xf>
    <xf numFmtId="176" fontId="59" fillId="0" borderId="130" xfId="0" applyNumberFormat="1" applyFont="1" applyBorder="1" applyAlignment="1">
      <alignment horizontal="left" vertical="top" wrapText="1"/>
    </xf>
    <xf numFmtId="176" fontId="59" fillId="0" borderId="131" xfId="0" applyNumberFormat="1" applyFont="1" applyBorder="1" applyAlignment="1">
      <alignment horizontal="left" vertical="top" wrapText="1"/>
    </xf>
    <xf numFmtId="176" fontId="59" fillId="0" borderId="132" xfId="0" applyNumberFormat="1" applyFont="1" applyBorder="1" applyAlignment="1">
      <alignment horizontal="left" vertical="top" wrapText="1"/>
    </xf>
    <xf numFmtId="0" fontId="100" fillId="46" borderId="27" xfId="68" applyFont="1" applyFill="1" applyBorder="1" applyAlignment="1">
      <alignment horizontal="center" vertical="center"/>
    </xf>
    <xf numFmtId="0" fontId="100" fillId="0" borderId="27" xfId="68" applyFont="1" applyBorder="1" applyAlignment="1">
      <alignment horizontal="center" vertical="center"/>
    </xf>
    <xf numFmtId="0" fontId="100" fillId="0" borderId="0" xfId="68" applyFont="1" applyAlignment="1">
      <alignment horizontal="left" vertical="center"/>
    </xf>
    <xf numFmtId="0" fontId="102" fillId="0" borderId="0" xfId="68" applyFont="1" applyAlignment="1">
      <alignment horizontal="center" vertical="center"/>
    </xf>
    <xf numFmtId="0" fontId="100" fillId="0" borderId="0" xfId="68" applyFont="1" applyAlignment="1">
      <alignment horizontal="left" vertical="center" wrapText="1"/>
    </xf>
    <xf numFmtId="0" fontId="100" fillId="0" borderId="25" xfId="68" applyFont="1" applyBorder="1" applyAlignment="1">
      <alignment horizontal="center" vertical="center"/>
    </xf>
    <xf numFmtId="0" fontId="104" fillId="0" borderId="0" xfId="68" applyFont="1" applyAlignment="1">
      <alignment horizontal="left" vertical="center"/>
    </xf>
    <xf numFmtId="0" fontId="73" fillId="0" borderId="0" xfId="58" applyFont="1" applyAlignment="1">
      <alignment vertical="center" wrapText="1"/>
    </xf>
    <xf numFmtId="0" fontId="73" fillId="38" borderId="0" xfId="58" applyFont="1" applyFill="1" applyAlignment="1">
      <alignment horizontal="right" vertical="center"/>
    </xf>
    <xf numFmtId="0" fontId="73" fillId="38" borderId="0" xfId="58" applyFont="1" applyFill="1" applyAlignment="1">
      <alignment vertical="center" wrapText="1"/>
    </xf>
    <xf numFmtId="182" fontId="74" fillId="38" borderId="0" xfId="58" applyNumberFormat="1" applyFont="1" applyFill="1" applyAlignment="1">
      <alignment horizontal="right" vertical="center"/>
    </xf>
    <xf numFmtId="0" fontId="73" fillId="38" borderId="0" xfId="58" applyFont="1" applyFill="1" applyAlignment="1">
      <alignment horizontal="left" vertical="center" shrinkToFit="1"/>
    </xf>
    <xf numFmtId="0" fontId="41" fillId="0" borderId="0" xfId="0" applyFont="1" applyAlignment="1">
      <alignment vertical="center" wrapText="1"/>
    </xf>
    <xf numFmtId="0" fontId="46" fillId="33" borderId="0" xfId="0" applyFont="1" applyFill="1" applyAlignment="1">
      <alignment horizontal="distributed" vertical="center"/>
    </xf>
    <xf numFmtId="58" fontId="46" fillId="33" borderId="0" xfId="0" applyNumberFormat="1" applyFont="1" applyFill="1" applyAlignment="1">
      <alignment horizontal="distributed" vertical="center"/>
    </xf>
    <xf numFmtId="58" fontId="46" fillId="0" borderId="0" xfId="0" applyNumberFormat="1" applyFont="1" applyAlignment="1">
      <alignment horizontal="distributed" vertical="center"/>
    </xf>
    <xf numFmtId="0" fontId="46" fillId="0" borderId="0" xfId="0" applyFont="1" applyAlignment="1">
      <alignment horizontal="distributed" vertical="center"/>
    </xf>
    <xf numFmtId="0" fontId="46" fillId="0" borderId="0" xfId="0" applyFont="1" applyAlignment="1">
      <alignment horizontal="right" vertical="center"/>
    </xf>
    <xf numFmtId="0" fontId="20" fillId="33" borderId="0" xfId="0" applyFont="1" applyFill="1" applyAlignment="1">
      <alignment horizontal="center" vertical="center" shrinkToFit="1"/>
    </xf>
    <xf numFmtId="0" fontId="45" fillId="33" borderId="0" xfId="0" applyFont="1" applyFill="1" applyAlignment="1">
      <alignment horizontal="center" vertical="center" shrinkToFit="1"/>
    </xf>
    <xf numFmtId="0" fontId="44" fillId="0" borderId="3"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2" xfId="0" applyFont="1" applyBorder="1" applyAlignment="1">
      <alignment horizontal="center" vertical="center" wrapText="1"/>
    </xf>
    <xf numFmtId="0" fontId="44" fillId="0" borderId="31" xfId="0" applyFont="1" applyBorder="1" applyAlignment="1">
      <alignment horizontal="center" vertical="center" wrapText="1"/>
    </xf>
    <xf numFmtId="0" fontId="44" fillId="0" borderId="32" xfId="0" applyFont="1" applyBorder="1" applyAlignment="1">
      <alignment horizontal="center" vertical="center" wrapText="1"/>
    </xf>
    <xf numFmtId="0" fontId="44" fillId="0" borderId="33"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9" xfId="0" applyFont="1" applyBorder="1" applyAlignment="1">
      <alignment horizontal="center" vertical="center" wrapText="1"/>
    </xf>
    <xf numFmtId="0" fontId="49" fillId="0" borderId="23" xfId="0" applyFont="1" applyBorder="1" applyAlignment="1">
      <alignment horizontal="center" vertical="center"/>
    </xf>
    <xf numFmtId="0" fontId="49" fillId="0" borderId="24" xfId="0" applyFont="1" applyBorder="1" applyAlignment="1">
      <alignment horizontal="center" vertical="center"/>
    </xf>
    <xf numFmtId="0" fontId="49" fillId="33" borderId="28" xfId="0" applyFont="1" applyFill="1" applyBorder="1" applyAlignment="1">
      <alignment horizontal="right" vertical="center"/>
    </xf>
    <xf numFmtId="0" fontId="51" fillId="33" borderId="0" xfId="0" applyFont="1" applyFill="1" applyAlignment="1">
      <alignment horizontal="center" vertical="center"/>
    </xf>
    <xf numFmtId="0" fontId="49" fillId="0" borderId="25" xfId="0" applyFont="1" applyBorder="1" applyAlignment="1">
      <alignment horizontal="center" vertical="center"/>
    </xf>
    <xf numFmtId="0" fontId="49" fillId="0" borderId="20" xfId="0" applyFont="1" applyBorder="1" applyAlignment="1">
      <alignment horizontal="center" vertical="center"/>
    </xf>
    <xf numFmtId="0" fontId="49" fillId="0" borderId="18" xfId="0" applyFont="1" applyBorder="1" applyAlignment="1">
      <alignment horizontal="center" vertical="center"/>
    </xf>
    <xf numFmtId="0" fontId="0" fillId="0" borderId="0" xfId="0" applyAlignment="1">
      <alignment horizontal="center" vertical="center"/>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5 2" xfId="77" xr:uid="{FD4BA1B5-42D4-4E94-8FDD-80BF90D2C0FA}"/>
    <cellStyle name="標準 2 6" xfId="71" xr:uid="{19C130AF-216E-4F52-AF4B-91FD94C222EE}"/>
    <cellStyle name="標準 2 7" xfId="74" xr:uid="{DA8650E3-92FC-44CA-B207-A60349A934FC}"/>
    <cellStyle name="標準 2 8" xfId="75" xr:uid="{3C366644-B31E-4A34-90F7-D2A7F4145C65}"/>
    <cellStyle name="標準 2 8 2" xfId="76" xr:uid="{7AB234A0-14D7-4F5A-9D43-1E08AC5939CD}"/>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externalLinks/externalLink1.xml" Type="http://schemas.openxmlformats.org/officeDocument/2006/relationships/externalLink"/><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metadata.xml" Type="http://schemas.openxmlformats.org/officeDocument/2006/relationships/sheetMetadata"/><Relationship Id="rId28" Target="calcChain.xml" Type="http://schemas.openxmlformats.org/officeDocument/2006/relationships/calcChain"/><Relationship Id="rId29" Target="../customXml/item1.xml" Type="http://schemas.openxmlformats.org/officeDocument/2006/relationships/customXml"/><Relationship Id="rId3" Target="worksheets/sheet3.xml" Type="http://schemas.openxmlformats.org/officeDocument/2006/relationships/worksheet"/><Relationship Id="rId30" Target="../customXml/item2.xml" Type="http://schemas.openxmlformats.org/officeDocument/2006/relationships/customXml"/><Relationship Id="rId31"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381000</xdr:colOff>
      <xdr:row>17</xdr:row>
      <xdr:rowOff>85725</xdr:rowOff>
    </xdr:from>
    <xdr:to>
      <xdr:col>4</xdr:col>
      <xdr:colOff>1990725</xdr:colOff>
      <xdr:row>25</xdr:row>
      <xdr:rowOff>126206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5838825" y="3095625"/>
          <a:ext cx="4286250" cy="1412081"/>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C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C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C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C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D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D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D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D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D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D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D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D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D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D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E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E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E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E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E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F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F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F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F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F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F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F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F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F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F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01_&#31532;&#65297;&#21495;&#27096;&#24335;.xlsx" TargetMode="External" Type="http://schemas.openxmlformats.org/officeDocument/2006/relationships/externalLinkPath"/><Relationship Id="rId2" Target="file://///10.25.53.203/disk1/&#9734;&#20316;&#26989;&#29992;&#12501;&#12457;&#12523;&#12480;/03_&#27770;&#31639;&#31532;&#19968;&#20418;/10%20%20%20&#20132;&#20184;&#35201;&#32177;&#12539;&#23455;&#26045;&#35201;&#32177;&#65288;&#31227;&#34892;&#28168;&#65306;240123&#65289;/&#20196;&#21644;&#65303;&#24180;&#24230;&#35036;&#27491;/&#21307;&#30274;&#12539;&#20171;&#35703;&#25903;&#25588;&#12497;&#12483;&#12465;&#12540;&#12472;/02_&#20132;&#20184;&#35201;&#32177;&#26696;_&#20316;&#26989;&#22580;&#25152;/&#27096;&#24335;&#25913;&#27491;_&#20316;&#26989;&#21488;/01_&#31532;&#65297;&#21495;&#27096;&#24335;.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１号様式_交付申請書（都道府県→国）"/>
      <sheetName val="第１号様式_別紙1 経費所要額調"/>
      <sheetName val="第１号様式_別表１　事業計画書（生産性向上等）"/>
      <sheetName val="第１号様式_別表１　内訳（生産性向上等）"/>
      <sheetName val="第１号様式_別表２　事業計画書（施設整備促進支援）"/>
      <sheetName val="第１号様式_別表３　事業計画書_分娩取扱施設支援事業"/>
      <sheetName val="内訳（分娩取扱施設支援事業）"/>
      <sheetName val="第１号様式_別表４　事業計画書_小児医療施設支援事業"/>
      <sheetName val="内訳（小児医療施設支援事業）"/>
      <sheetName val="第１号様式_別表５　事業計画書_地域連携周産期支援事業（分娩取"/>
      <sheetName val="内訳（地域連携周産期（分娩）"/>
      <sheetName val="第１号様式_別表６　事業計画書_地域連携～（産科施設）設備"/>
      <sheetName val="第１号様式_別表７　事業計画書_地域連携～（産科施設）施設"/>
      <sheetName val="第１号様式_別表８　事業計画書（施設整備促進支援執行事業）"/>
      <sheetName val="内訳（施設整備促進支援執行事業）"/>
      <sheetName val="第１号様式_別表９　事業計画書（産科・小児科医療機関等支援） "/>
      <sheetName val="内訳　（産科・小児科医療機関等支援執行事業）"/>
    </sheetNames>
    <sheetDataSet>
      <sheetData sheetId="0">
        <row r="10">
          <cell r="G10" t="str">
            <v>（都道府県知事名）</v>
          </cell>
        </row>
      </sheetData>
      <sheetData sheetId="1">
        <row r="8">
          <cell r="A8" t="str">
            <v>生産性向上・職場環境整備等支援事業</v>
          </cell>
          <cell r="D8">
            <v>0</v>
          </cell>
        </row>
        <row r="9">
          <cell r="A9" t="str">
            <v>施設整備促進支援事業</v>
          </cell>
          <cell r="D9">
            <v>0</v>
          </cell>
        </row>
        <row r="10">
          <cell r="A10" t="str">
            <v>分娩取扱施設支援事業</v>
          </cell>
          <cell r="B10">
            <v>0</v>
          </cell>
          <cell r="C10">
            <v>0</v>
          </cell>
          <cell r="D10">
            <v>0</v>
          </cell>
        </row>
        <row r="11">
          <cell r="A11" t="str">
            <v>小児医療施設支援事業</v>
          </cell>
          <cell r="B11">
            <v>0</v>
          </cell>
          <cell r="C11">
            <v>0</v>
          </cell>
          <cell r="D11">
            <v>0</v>
          </cell>
        </row>
        <row r="12">
          <cell r="A12" t="str">
            <v>地域連携周産期支援事業（分娩取扱施設）</v>
          </cell>
          <cell r="B12">
            <v>0</v>
          </cell>
          <cell r="C12">
            <v>0</v>
          </cell>
          <cell r="D12">
            <v>0</v>
          </cell>
        </row>
        <row r="13">
          <cell r="A13" t="str">
            <v>地域連携周産期支援事業（産科施設のうち施設）</v>
          </cell>
          <cell r="B13">
            <v>0</v>
          </cell>
          <cell r="C13">
            <v>0</v>
          </cell>
          <cell r="D13">
            <v>0</v>
          </cell>
        </row>
        <row r="14">
          <cell r="A14" t="str">
            <v>地域連携周産期支援事業（産科施設のうち設備）</v>
          </cell>
          <cell r="B14">
            <v>0</v>
          </cell>
          <cell r="C14">
            <v>0</v>
          </cell>
          <cell r="D14">
            <v>0</v>
          </cell>
        </row>
        <row r="15">
          <cell r="A15" t="str">
            <v>生産性向上・職場環境整備等支援執行事業</v>
          </cell>
          <cell r="B15">
            <v>0</v>
          </cell>
          <cell r="C15">
            <v>0</v>
          </cell>
          <cell r="D15">
            <v>0</v>
          </cell>
        </row>
        <row r="16">
          <cell r="A16" t="str">
            <v>施設整備促進支援執行事業</v>
          </cell>
          <cell r="B16">
            <v>0</v>
          </cell>
          <cell r="C16">
            <v>0</v>
          </cell>
          <cell r="D16">
            <v>0</v>
          </cell>
        </row>
        <row r="17">
          <cell r="A17" t="str">
            <v>産科・小児科医療機関等支援執行事業</v>
          </cell>
          <cell r="B17">
            <v>0</v>
          </cell>
          <cell r="C17">
            <v>0</v>
          </cell>
          <cell r="D17">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10.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76" customWidth="1"/>
    <col min="6" max="6" width="5.375" style="76" customWidth="1"/>
    <col min="7" max="12" width="1.375" style="76"/>
    <col min="13" max="13" width="11.375" style="76" customWidth="1"/>
    <col min="14" max="61" width="1.375" style="76"/>
    <col min="62" max="62" width="1.375" style="76" customWidth="1"/>
    <col min="63" max="65" width="1.375" style="76"/>
    <col min="66" max="66" width="1.375" style="76" customWidth="1"/>
    <col min="67" max="16384" width="1.375" style="76"/>
  </cols>
  <sheetData>
    <row r="1" spans="1:77" ht="6.75" customHeight="1">
      <c r="A1" s="493" t="s">
        <v>0</v>
      </c>
      <c r="B1" s="493"/>
      <c r="C1" s="70"/>
      <c r="D1" s="70"/>
      <c r="E1" s="70"/>
      <c r="F1" s="70"/>
      <c r="G1" s="67"/>
      <c r="H1" s="67"/>
      <c r="I1" s="67"/>
      <c r="J1" s="68"/>
      <c r="K1" s="68"/>
      <c r="L1" s="68"/>
      <c r="M1" s="68"/>
      <c r="N1" s="68"/>
      <c r="O1" s="68"/>
      <c r="P1" s="68"/>
      <c r="Q1" s="68"/>
      <c r="R1" s="69"/>
      <c r="S1" s="69"/>
      <c r="T1" s="69"/>
      <c r="U1" s="69"/>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1"/>
      <c r="BK1" s="72"/>
      <c r="BL1" s="73"/>
      <c r="BM1" s="73"/>
      <c r="BN1" s="73"/>
      <c r="BO1" s="73"/>
      <c r="BP1" s="73"/>
      <c r="BQ1" s="74"/>
      <c r="BR1" s="74"/>
      <c r="BS1" s="75"/>
      <c r="BT1" s="75"/>
      <c r="BU1" s="75"/>
      <c r="BV1" s="75"/>
      <c r="BW1" s="75"/>
      <c r="BX1" s="75"/>
      <c r="BY1" s="75"/>
    </row>
    <row r="2" spans="1:77" ht="6.75" customHeight="1">
      <c r="A2" s="493"/>
      <c r="B2" s="493"/>
      <c r="C2" s="494" t="s">
        <v>1</v>
      </c>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4"/>
      <c r="BW2" s="75"/>
      <c r="BX2" s="75"/>
      <c r="BY2" s="75"/>
    </row>
    <row r="3" spans="1:77" ht="6.75" customHeight="1">
      <c r="A3" s="493"/>
      <c r="B3" s="493"/>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494"/>
      <c r="BG3" s="494"/>
      <c r="BH3" s="494"/>
      <c r="BI3" s="494"/>
      <c r="BJ3" s="494"/>
      <c r="BK3" s="494"/>
      <c r="BL3" s="494"/>
      <c r="BM3" s="494"/>
      <c r="BN3" s="494"/>
      <c r="BO3" s="494"/>
      <c r="BP3" s="494"/>
      <c r="BQ3" s="494"/>
      <c r="BR3" s="494"/>
      <c r="BS3" s="494"/>
      <c r="BT3" s="494"/>
      <c r="BU3" s="494"/>
      <c r="BV3" s="494"/>
      <c r="BW3" s="75"/>
      <c r="BX3" s="75"/>
      <c r="BY3" s="75"/>
    </row>
    <row r="4" spans="1:77" ht="6.75" customHeight="1">
      <c r="A4" s="70"/>
      <c r="B4" s="70"/>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75"/>
      <c r="BX4" s="75"/>
      <c r="BY4" s="75"/>
    </row>
    <row r="5" spans="1:77" ht="6.75" customHeight="1">
      <c r="A5" s="70"/>
      <c r="B5" s="70"/>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4"/>
      <c r="AP5" s="494"/>
      <c r="AQ5" s="494"/>
      <c r="AR5" s="494"/>
      <c r="AS5" s="494"/>
      <c r="AT5" s="494"/>
      <c r="AU5" s="494"/>
      <c r="AV5" s="494"/>
      <c r="AW5" s="494"/>
      <c r="AX5" s="494"/>
      <c r="AY5" s="494"/>
      <c r="AZ5" s="494"/>
      <c r="BA5" s="494"/>
      <c r="BB5" s="494"/>
      <c r="BC5" s="494"/>
      <c r="BD5" s="494"/>
      <c r="BE5" s="494"/>
      <c r="BF5" s="494"/>
      <c r="BG5" s="494"/>
      <c r="BH5" s="494"/>
      <c r="BI5" s="494"/>
      <c r="BJ5" s="494"/>
      <c r="BK5" s="494"/>
      <c r="BL5" s="494"/>
      <c r="BM5" s="494"/>
      <c r="BN5" s="494"/>
      <c r="BO5" s="494"/>
      <c r="BP5" s="494"/>
      <c r="BQ5" s="494"/>
      <c r="BR5" s="494"/>
      <c r="BS5" s="494"/>
      <c r="BT5" s="494"/>
      <c r="BU5" s="494"/>
      <c r="BV5" s="494"/>
      <c r="BW5" s="77"/>
      <c r="BX5" s="77"/>
      <c r="BY5" s="77"/>
    </row>
    <row r="6" spans="1:77" ht="6.75" customHeight="1">
      <c r="A6" s="70"/>
      <c r="B6" s="495" t="s">
        <v>2</v>
      </c>
      <c r="C6" s="495"/>
      <c r="D6" s="495"/>
      <c r="E6" s="495"/>
      <c r="F6" s="495"/>
      <c r="G6" s="495"/>
      <c r="H6" s="495"/>
      <c r="I6" s="495"/>
      <c r="J6" s="495"/>
      <c r="K6" s="495"/>
      <c r="L6" s="495"/>
      <c r="M6" s="495"/>
      <c r="N6" s="495"/>
      <c r="O6" s="495"/>
      <c r="P6" s="495"/>
      <c r="Q6" s="495"/>
      <c r="R6" s="495"/>
      <c r="S6" s="495"/>
      <c r="T6" s="495"/>
      <c r="U6" s="495"/>
      <c r="V6" s="495"/>
      <c r="W6" s="495"/>
      <c r="X6" s="495"/>
      <c r="Y6" s="495"/>
      <c r="Z6" s="495"/>
      <c r="AA6" s="495"/>
      <c r="AB6" s="495"/>
      <c r="AC6" s="495"/>
      <c r="AD6" s="495"/>
      <c r="AE6" s="495"/>
      <c r="AF6" s="495"/>
      <c r="AG6" s="495"/>
      <c r="AH6" s="495"/>
      <c r="AI6" s="495"/>
      <c r="AJ6" s="495"/>
      <c r="AK6" s="495"/>
      <c r="AL6" s="495"/>
      <c r="AM6" s="495"/>
      <c r="AN6" s="495"/>
      <c r="AO6" s="495"/>
      <c r="AP6" s="495"/>
      <c r="AQ6" s="495"/>
      <c r="AR6" s="495"/>
      <c r="AS6" s="495"/>
      <c r="AT6" s="495"/>
      <c r="AU6" s="495"/>
      <c r="AV6" s="495"/>
      <c r="AW6" s="495"/>
      <c r="AX6" s="495"/>
      <c r="AY6" s="495"/>
      <c r="AZ6" s="495"/>
      <c r="BA6" s="495"/>
      <c r="BB6" s="495"/>
      <c r="BC6" s="495"/>
      <c r="BD6" s="495"/>
      <c r="BE6" s="495"/>
      <c r="BF6" s="495"/>
      <c r="BG6" s="495"/>
      <c r="BH6" s="495"/>
      <c r="BI6" s="495"/>
      <c r="BJ6" s="495"/>
      <c r="BK6" s="495"/>
      <c r="BL6" s="495"/>
      <c r="BM6" s="495"/>
      <c r="BN6" s="77"/>
      <c r="BO6" s="77"/>
      <c r="BP6" s="77"/>
      <c r="BQ6" s="77"/>
      <c r="BR6" s="77"/>
      <c r="BS6" s="77"/>
      <c r="BT6" s="77"/>
      <c r="BU6" s="77"/>
      <c r="BV6" s="77"/>
      <c r="BW6" s="77"/>
      <c r="BX6" s="77"/>
      <c r="BY6" s="77"/>
    </row>
    <row r="7" spans="1:77" ht="6.75" customHeight="1">
      <c r="A7" s="70"/>
      <c r="B7" s="495"/>
      <c r="C7" s="495"/>
      <c r="D7" s="495"/>
      <c r="E7" s="495"/>
      <c r="F7" s="495"/>
      <c r="G7" s="495"/>
      <c r="H7" s="495"/>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5"/>
      <c r="BN7" s="75"/>
      <c r="BO7" s="75"/>
      <c r="BP7" s="75"/>
      <c r="BQ7" s="75"/>
      <c r="BR7" s="75"/>
      <c r="BS7" s="75"/>
      <c r="BT7" s="75"/>
      <c r="BU7" s="75"/>
      <c r="BV7" s="75"/>
      <c r="BW7" s="75"/>
      <c r="BX7" s="75"/>
      <c r="BY7" s="75"/>
    </row>
    <row r="8" spans="1:77" ht="6.75" customHeight="1">
      <c r="A8" s="70"/>
      <c r="B8" s="495"/>
      <c r="C8" s="495"/>
      <c r="D8" s="495"/>
      <c r="E8" s="495"/>
      <c r="F8" s="495"/>
      <c r="G8" s="495"/>
      <c r="H8" s="495"/>
      <c r="I8" s="495"/>
      <c r="J8" s="495"/>
      <c r="K8" s="495"/>
      <c r="L8" s="495"/>
      <c r="M8" s="495"/>
      <c r="N8" s="495"/>
      <c r="O8" s="495"/>
      <c r="P8" s="495"/>
      <c r="Q8" s="495"/>
      <c r="R8" s="495"/>
      <c r="S8" s="495"/>
      <c r="T8" s="495"/>
      <c r="U8" s="495"/>
      <c r="V8" s="495"/>
      <c r="W8" s="495"/>
      <c r="X8" s="495"/>
      <c r="Y8" s="495"/>
      <c r="Z8" s="495"/>
      <c r="AA8" s="495"/>
      <c r="AB8" s="495"/>
      <c r="AC8" s="495"/>
      <c r="AD8" s="495"/>
      <c r="AE8" s="495"/>
      <c r="AF8" s="495"/>
      <c r="AG8" s="495"/>
      <c r="AH8" s="495"/>
      <c r="AI8" s="495"/>
      <c r="AJ8" s="495"/>
      <c r="AK8" s="495"/>
      <c r="AL8" s="495"/>
      <c r="AM8" s="495"/>
      <c r="AN8" s="495"/>
      <c r="AO8" s="495"/>
      <c r="AP8" s="495"/>
      <c r="AQ8" s="495"/>
      <c r="AR8" s="495"/>
      <c r="AS8" s="495"/>
      <c r="AT8" s="495"/>
      <c r="AU8" s="495"/>
      <c r="AV8" s="495"/>
      <c r="AW8" s="495"/>
      <c r="AX8" s="495"/>
      <c r="AY8" s="495"/>
      <c r="AZ8" s="495"/>
      <c r="BA8" s="495"/>
      <c r="BB8" s="495"/>
      <c r="BC8" s="495"/>
      <c r="BD8" s="495"/>
      <c r="BE8" s="495"/>
      <c r="BF8" s="495"/>
      <c r="BG8" s="495"/>
      <c r="BH8" s="495"/>
      <c r="BI8" s="495"/>
      <c r="BJ8" s="495"/>
      <c r="BK8" s="495"/>
      <c r="BL8" s="495"/>
      <c r="BM8" s="495"/>
      <c r="BN8" s="75"/>
      <c r="BO8" s="75"/>
      <c r="BP8" s="75"/>
      <c r="BQ8" s="75"/>
      <c r="BR8" s="75"/>
      <c r="BS8" s="75"/>
      <c r="BT8" s="75"/>
      <c r="BU8" s="75"/>
      <c r="BV8" s="75"/>
      <c r="BW8" s="75"/>
      <c r="BX8" s="75"/>
      <c r="BY8" s="75"/>
    </row>
    <row r="9" spans="1:77" ht="6.75" customHeight="1">
      <c r="B9" s="496" t="s">
        <v>3</v>
      </c>
      <c r="C9" s="496"/>
      <c r="D9" s="496"/>
      <c r="E9" s="496"/>
      <c r="F9" s="496"/>
      <c r="G9" s="496"/>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496"/>
      <c r="AL9" s="496"/>
      <c r="AM9" s="496"/>
      <c r="AN9" s="496"/>
      <c r="AO9" s="496"/>
      <c r="AP9" s="496"/>
      <c r="AQ9" s="496"/>
      <c r="AR9" s="496"/>
      <c r="AS9" s="496"/>
      <c r="AT9" s="496"/>
      <c r="AU9" s="496"/>
      <c r="AV9" s="496"/>
      <c r="AW9" s="496"/>
      <c r="AX9" s="496"/>
      <c r="AY9" s="496"/>
      <c r="AZ9" s="496"/>
      <c r="BA9" s="496"/>
      <c r="BB9" s="496"/>
      <c r="BC9" s="496"/>
      <c r="BD9" s="496"/>
      <c r="BE9" s="496"/>
      <c r="BF9" s="496"/>
      <c r="BG9" s="496"/>
      <c r="BH9" s="496"/>
      <c r="BI9" s="496"/>
      <c r="BJ9" s="496"/>
      <c r="BK9" s="496"/>
      <c r="BL9" s="496"/>
      <c r="BM9" s="496"/>
      <c r="BN9" s="496"/>
      <c r="BO9" s="496"/>
      <c r="BP9" s="496"/>
      <c r="BQ9" s="496"/>
      <c r="BR9" s="496"/>
      <c r="BS9" s="496"/>
      <c r="BT9" s="496"/>
      <c r="BU9" s="496"/>
      <c r="BV9" s="496"/>
      <c r="BW9" s="496"/>
      <c r="BX9" s="496"/>
      <c r="BY9" s="496"/>
    </row>
    <row r="10" spans="1:77" ht="7.5" customHeight="1">
      <c r="B10" s="496"/>
      <c r="C10" s="496"/>
      <c r="D10" s="496"/>
      <c r="E10" s="496"/>
      <c r="F10" s="496"/>
      <c r="G10" s="496"/>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6"/>
      <c r="AY10" s="496"/>
      <c r="AZ10" s="496"/>
      <c r="BA10" s="496"/>
      <c r="BB10" s="496"/>
      <c r="BC10" s="496"/>
      <c r="BD10" s="496"/>
      <c r="BE10" s="496"/>
      <c r="BF10" s="496"/>
      <c r="BG10" s="496"/>
      <c r="BH10" s="496"/>
      <c r="BI10" s="496"/>
      <c r="BJ10" s="496"/>
      <c r="BK10" s="496"/>
      <c r="BL10" s="496"/>
      <c r="BM10" s="496"/>
      <c r="BN10" s="496"/>
      <c r="BO10" s="496"/>
      <c r="BP10" s="496"/>
      <c r="BQ10" s="496"/>
      <c r="BR10" s="496"/>
      <c r="BS10" s="496"/>
      <c r="BT10" s="496"/>
      <c r="BU10" s="496"/>
      <c r="BV10" s="496"/>
      <c r="BW10" s="496"/>
      <c r="BX10" s="496"/>
      <c r="BY10" s="496"/>
    </row>
    <row r="11" spans="1:77" ht="6.75" customHeight="1">
      <c r="A11" s="77"/>
      <c r="B11" s="496"/>
      <c r="C11" s="496"/>
      <c r="D11" s="496"/>
      <c r="E11" s="496"/>
      <c r="F11" s="496"/>
      <c r="G11" s="496"/>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6"/>
      <c r="BR11" s="496"/>
      <c r="BS11" s="496"/>
      <c r="BT11" s="496"/>
      <c r="BU11" s="496"/>
      <c r="BV11" s="496"/>
      <c r="BW11" s="496"/>
      <c r="BX11" s="496"/>
      <c r="BY11" s="496"/>
    </row>
    <row r="12" spans="1:77" ht="6.75" customHeight="1">
      <c r="A12" s="77"/>
      <c r="B12" s="496"/>
      <c r="C12" s="496"/>
      <c r="D12" s="496"/>
      <c r="E12" s="496"/>
      <c r="F12" s="496"/>
      <c r="G12" s="496"/>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6"/>
      <c r="AY12" s="496"/>
      <c r="AZ12" s="496"/>
      <c r="BA12" s="496"/>
      <c r="BB12" s="496"/>
      <c r="BC12" s="496"/>
      <c r="BD12" s="496"/>
      <c r="BE12" s="496"/>
      <c r="BF12" s="496"/>
      <c r="BG12" s="496"/>
      <c r="BH12" s="496"/>
      <c r="BI12" s="496"/>
      <c r="BJ12" s="496"/>
      <c r="BK12" s="496"/>
      <c r="BL12" s="496"/>
      <c r="BM12" s="496"/>
      <c r="BN12" s="496"/>
      <c r="BO12" s="496"/>
      <c r="BP12" s="496"/>
      <c r="BQ12" s="496"/>
      <c r="BR12" s="496"/>
      <c r="BS12" s="496"/>
      <c r="BT12" s="496"/>
      <c r="BU12" s="496"/>
      <c r="BV12" s="496"/>
      <c r="BW12" s="496"/>
      <c r="BX12" s="496"/>
      <c r="BY12" s="496"/>
    </row>
    <row r="13" spans="1:77" ht="6.75" customHeight="1">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497" t="str">
        <f>IF(AND(【参考】集計用シート!P3&gt;=45748,【参考】集計用シート!P3&lt;=46112),"","↓申請対象機関の日付を入力してください")</f>
        <v>↓申請対象機関の日付を入力してください</v>
      </c>
      <c r="BA13" s="497"/>
      <c r="BB13" s="497"/>
      <c r="BC13" s="497"/>
      <c r="BD13" s="497"/>
      <c r="BE13" s="497"/>
      <c r="BF13" s="497"/>
      <c r="BG13" s="497"/>
      <c r="BH13" s="497"/>
      <c r="BI13" s="497"/>
      <c r="BJ13" s="497"/>
      <c r="BK13" s="497"/>
      <c r="BL13" s="497"/>
      <c r="BM13" s="497"/>
      <c r="BN13" s="497"/>
      <c r="BO13" s="497"/>
      <c r="BP13" s="497"/>
      <c r="BQ13" s="497"/>
      <c r="BR13" s="497"/>
      <c r="BS13" s="497"/>
      <c r="BT13" s="497"/>
      <c r="BU13" s="497"/>
      <c r="BV13" s="497"/>
      <c r="BW13" s="497"/>
      <c r="BX13" s="497"/>
      <c r="BY13" s="497"/>
    </row>
    <row r="14" spans="1:77" ht="6.75" customHeight="1">
      <c r="A14" s="77"/>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497"/>
      <c r="BA14" s="497"/>
      <c r="BB14" s="497"/>
      <c r="BC14" s="497"/>
      <c r="BD14" s="497"/>
      <c r="BE14" s="497"/>
      <c r="BF14" s="497"/>
      <c r="BG14" s="497"/>
      <c r="BH14" s="497"/>
      <c r="BI14" s="497"/>
      <c r="BJ14" s="497"/>
      <c r="BK14" s="497"/>
      <c r="BL14" s="497"/>
      <c r="BM14" s="497"/>
      <c r="BN14" s="497"/>
      <c r="BO14" s="497"/>
      <c r="BP14" s="497"/>
      <c r="BQ14" s="497"/>
      <c r="BR14" s="497"/>
      <c r="BS14" s="497"/>
      <c r="BT14" s="497"/>
      <c r="BU14" s="497"/>
      <c r="BV14" s="497"/>
      <c r="BW14" s="497"/>
      <c r="BX14" s="497"/>
      <c r="BY14" s="497"/>
    </row>
    <row r="15" spans="1:77" ht="6.75" customHeight="1">
      <c r="A15" s="77"/>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498"/>
      <c r="BA15" s="498"/>
      <c r="BB15" s="498"/>
      <c r="BC15" s="498"/>
      <c r="BD15" s="498"/>
      <c r="BE15" s="498"/>
      <c r="BF15" s="498"/>
      <c r="BG15" s="498"/>
      <c r="BH15" s="498"/>
      <c r="BI15" s="498"/>
      <c r="BJ15" s="498"/>
      <c r="BK15" s="498"/>
      <c r="BL15" s="498"/>
      <c r="BM15" s="498"/>
      <c r="BN15" s="498"/>
      <c r="BO15" s="498"/>
      <c r="BP15" s="498"/>
      <c r="BQ15" s="498"/>
      <c r="BR15" s="498"/>
      <c r="BS15" s="498"/>
      <c r="BT15" s="498"/>
      <c r="BU15" s="498"/>
      <c r="BV15" s="498"/>
      <c r="BW15" s="498"/>
      <c r="BX15" s="498"/>
      <c r="BY15" s="498"/>
    </row>
    <row r="16" spans="1:77" ht="6.75" customHeight="1">
      <c r="A16" s="499" t="s">
        <v>4</v>
      </c>
      <c r="B16" s="499"/>
      <c r="C16" s="499"/>
      <c r="D16" s="499"/>
      <c r="E16" s="499"/>
      <c r="F16" s="499"/>
      <c r="G16" s="499"/>
      <c r="H16" s="499"/>
      <c r="I16" s="499"/>
      <c r="J16" s="499"/>
      <c r="K16" s="499"/>
      <c r="L16" s="499"/>
      <c r="M16" s="499"/>
      <c r="N16" s="499"/>
      <c r="O16" s="499"/>
      <c r="P16" s="499"/>
      <c r="Q16" s="79"/>
      <c r="R16" s="79"/>
      <c r="S16" s="79"/>
      <c r="T16" s="79"/>
      <c r="U16" s="79"/>
      <c r="V16" s="79"/>
      <c r="W16" s="79"/>
      <c r="X16" s="79"/>
      <c r="Y16" s="79"/>
      <c r="Z16" s="79"/>
      <c r="AA16" s="79"/>
      <c r="AB16" s="79"/>
      <c r="AC16" s="79"/>
      <c r="AD16" s="79"/>
      <c r="AE16" s="79"/>
      <c r="AF16" s="79"/>
      <c r="AG16" s="79"/>
      <c r="AH16" s="79"/>
      <c r="AI16" s="79"/>
      <c r="AJ16" s="79"/>
      <c r="AK16" s="79"/>
      <c r="AL16" s="79"/>
      <c r="AM16" s="79"/>
      <c r="AN16" s="500" t="s">
        <v>5</v>
      </c>
      <c r="AO16" s="501"/>
      <c r="AP16" s="501"/>
      <c r="AQ16" s="501"/>
      <c r="AR16" s="501"/>
      <c r="AS16" s="501"/>
      <c r="AT16" s="501"/>
      <c r="AU16" s="501"/>
      <c r="AV16" s="501"/>
      <c r="AW16" s="501"/>
      <c r="AX16" s="501"/>
      <c r="AY16" s="502"/>
      <c r="AZ16" s="509">
        <v>2026</v>
      </c>
      <c r="BA16" s="510"/>
      <c r="BB16" s="510"/>
      <c r="BC16" s="510"/>
      <c r="BD16" s="510"/>
      <c r="BE16" s="510"/>
      <c r="BF16" s="510"/>
      <c r="BG16" s="510"/>
      <c r="BH16" s="515" t="s">
        <v>6</v>
      </c>
      <c r="BI16" s="515"/>
      <c r="BJ16" s="518">
        <v>12</v>
      </c>
      <c r="BK16" s="518"/>
      <c r="BL16" s="518"/>
      <c r="BM16" s="518"/>
      <c r="BN16" s="518"/>
      <c r="BO16" s="518"/>
      <c r="BP16" s="521" t="s">
        <v>7</v>
      </c>
      <c r="BQ16" s="521"/>
      <c r="BR16" s="415">
        <v>31</v>
      </c>
      <c r="BS16" s="415"/>
      <c r="BT16" s="415"/>
      <c r="BU16" s="415"/>
      <c r="BV16" s="415"/>
      <c r="BW16" s="415"/>
      <c r="BX16" s="521" t="s">
        <v>8</v>
      </c>
      <c r="BY16" s="524"/>
    </row>
    <row r="17" spans="1:78" ht="6.75" customHeight="1">
      <c r="A17" s="499"/>
      <c r="B17" s="499"/>
      <c r="C17" s="499"/>
      <c r="D17" s="499"/>
      <c r="E17" s="499"/>
      <c r="F17" s="499"/>
      <c r="G17" s="499"/>
      <c r="H17" s="499"/>
      <c r="I17" s="499"/>
      <c r="J17" s="499"/>
      <c r="K17" s="499"/>
      <c r="L17" s="499"/>
      <c r="M17" s="499"/>
      <c r="N17" s="499"/>
      <c r="O17" s="499"/>
      <c r="P17" s="499"/>
      <c r="Q17" s="79"/>
      <c r="R17" s="79"/>
      <c r="S17" s="79"/>
      <c r="T17" s="79"/>
      <c r="U17" s="79"/>
      <c r="V17" s="79"/>
      <c r="W17" s="79"/>
      <c r="X17" s="79"/>
      <c r="Y17" s="79"/>
      <c r="Z17" s="79"/>
      <c r="AA17" s="79"/>
      <c r="AB17" s="79"/>
      <c r="AC17" s="79"/>
      <c r="AD17" s="79"/>
      <c r="AE17" s="79"/>
      <c r="AF17" s="79"/>
      <c r="AG17" s="79"/>
      <c r="AH17" s="79"/>
      <c r="AI17" s="79"/>
      <c r="AJ17" s="79"/>
      <c r="AK17" s="79"/>
      <c r="AL17" s="79"/>
      <c r="AM17" s="79"/>
      <c r="AN17" s="503"/>
      <c r="AO17" s="504"/>
      <c r="AP17" s="504"/>
      <c r="AQ17" s="504"/>
      <c r="AR17" s="504"/>
      <c r="AS17" s="504"/>
      <c r="AT17" s="504"/>
      <c r="AU17" s="504"/>
      <c r="AV17" s="504"/>
      <c r="AW17" s="504"/>
      <c r="AX17" s="504"/>
      <c r="AY17" s="505"/>
      <c r="AZ17" s="511"/>
      <c r="BA17" s="512"/>
      <c r="BB17" s="512"/>
      <c r="BC17" s="512"/>
      <c r="BD17" s="512"/>
      <c r="BE17" s="512"/>
      <c r="BF17" s="512"/>
      <c r="BG17" s="512"/>
      <c r="BH17" s="516"/>
      <c r="BI17" s="516"/>
      <c r="BJ17" s="519"/>
      <c r="BK17" s="519"/>
      <c r="BL17" s="519"/>
      <c r="BM17" s="519"/>
      <c r="BN17" s="519"/>
      <c r="BO17" s="519"/>
      <c r="BP17" s="522"/>
      <c r="BQ17" s="522"/>
      <c r="BR17" s="418"/>
      <c r="BS17" s="418"/>
      <c r="BT17" s="418"/>
      <c r="BU17" s="418"/>
      <c r="BV17" s="418"/>
      <c r="BW17" s="418"/>
      <c r="BX17" s="522"/>
      <c r="BY17" s="525"/>
    </row>
    <row r="18" spans="1:78" ht="6.75" customHeight="1">
      <c r="A18" s="499"/>
      <c r="B18" s="499"/>
      <c r="C18" s="499"/>
      <c r="D18" s="499"/>
      <c r="E18" s="499"/>
      <c r="F18" s="499"/>
      <c r="G18" s="499"/>
      <c r="H18" s="499"/>
      <c r="I18" s="499"/>
      <c r="J18" s="499"/>
      <c r="K18" s="499"/>
      <c r="L18" s="499"/>
      <c r="M18" s="499"/>
      <c r="N18" s="499"/>
      <c r="O18" s="499"/>
      <c r="P18" s="499"/>
      <c r="Q18" s="79"/>
      <c r="R18" s="79"/>
      <c r="S18" s="79"/>
      <c r="T18" s="79"/>
      <c r="U18" s="79"/>
      <c r="V18" s="79"/>
      <c r="W18" s="79"/>
      <c r="X18" s="79"/>
      <c r="Y18" s="79"/>
      <c r="Z18" s="79"/>
      <c r="AA18" s="79"/>
      <c r="AB18" s="79"/>
      <c r="AC18" s="79"/>
      <c r="AD18" s="79"/>
      <c r="AE18" s="79"/>
      <c r="AF18" s="79"/>
      <c r="AG18" s="79"/>
      <c r="AH18" s="79"/>
      <c r="AI18" s="79"/>
      <c r="AJ18" s="79"/>
      <c r="AK18" s="79"/>
      <c r="AL18" s="79"/>
      <c r="AM18" s="79"/>
      <c r="AN18" s="506"/>
      <c r="AO18" s="507"/>
      <c r="AP18" s="507"/>
      <c r="AQ18" s="507"/>
      <c r="AR18" s="507"/>
      <c r="AS18" s="507"/>
      <c r="AT18" s="507"/>
      <c r="AU18" s="507"/>
      <c r="AV18" s="507"/>
      <c r="AW18" s="507"/>
      <c r="AX18" s="507"/>
      <c r="AY18" s="508"/>
      <c r="AZ18" s="513"/>
      <c r="BA18" s="514"/>
      <c r="BB18" s="514"/>
      <c r="BC18" s="514"/>
      <c r="BD18" s="514"/>
      <c r="BE18" s="514"/>
      <c r="BF18" s="514"/>
      <c r="BG18" s="514"/>
      <c r="BH18" s="517"/>
      <c r="BI18" s="517"/>
      <c r="BJ18" s="520"/>
      <c r="BK18" s="520"/>
      <c r="BL18" s="520"/>
      <c r="BM18" s="520"/>
      <c r="BN18" s="520"/>
      <c r="BO18" s="520"/>
      <c r="BP18" s="523"/>
      <c r="BQ18" s="523"/>
      <c r="BR18" s="421"/>
      <c r="BS18" s="421"/>
      <c r="BT18" s="421"/>
      <c r="BU18" s="421"/>
      <c r="BV18" s="421"/>
      <c r="BW18" s="421"/>
      <c r="BX18" s="523"/>
      <c r="BY18" s="526"/>
    </row>
    <row r="19" spans="1:78" ht="6.75" customHeight="1">
      <c r="A19" s="405" t="s">
        <v>9</v>
      </c>
      <c r="B19" s="406"/>
      <c r="C19" s="406"/>
      <c r="D19" s="406"/>
      <c r="E19" s="406"/>
      <c r="F19" s="406"/>
      <c r="G19" s="406"/>
      <c r="H19" s="406"/>
      <c r="I19" s="406"/>
      <c r="J19" s="406"/>
      <c r="K19" s="406"/>
      <c r="L19" s="406"/>
      <c r="M19" s="407"/>
      <c r="N19" s="450" t="s">
        <v>10</v>
      </c>
      <c r="O19" s="451"/>
      <c r="P19" s="451"/>
      <c r="Q19" s="451"/>
      <c r="R19" s="451"/>
      <c r="S19" s="451"/>
      <c r="T19" s="451"/>
      <c r="U19" s="451"/>
      <c r="V19" s="451"/>
      <c r="W19" s="451"/>
      <c r="X19" s="451"/>
      <c r="Y19" s="451"/>
      <c r="Z19" s="451"/>
      <c r="AA19" s="451"/>
      <c r="AB19" s="451"/>
      <c r="AC19" s="451"/>
      <c r="AD19" s="451"/>
      <c r="AE19" s="451"/>
      <c r="AF19" s="451"/>
      <c r="AG19" s="451"/>
      <c r="AH19" s="451"/>
      <c r="AI19" s="451"/>
      <c r="AJ19" s="451"/>
      <c r="AK19" s="451"/>
      <c r="AL19" s="451"/>
      <c r="AM19" s="452"/>
      <c r="AN19" s="405" t="s">
        <v>11</v>
      </c>
      <c r="AO19" s="406"/>
      <c r="AP19" s="406"/>
      <c r="AQ19" s="406"/>
      <c r="AR19" s="406"/>
      <c r="AS19" s="406"/>
      <c r="AT19" s="406"/>
      <c r="AU19" s="406"/>
      <c r="AV19" s="406"/>
      <c r="AW19" s="406"/>
      <c r="AX19" s="406"/>
      <c r="AY19" s="407"/>
      <c r="AZ19" s="481" t="s">
        <v>12</v>
      </c>
      <c r="BA19" s="482"/>
      <c r="BB19" s="466">
        <v>123</v>
      </c>
      <c r="BC19" s="466"/>
      <c r="BD19" s="466"/>
      <c r="BE19" s="466"/>
      <c r="BF19" s="466"/>
      <c r="BG19" s="350" t="s">
        <v>13</v>
      </c>
      <c r="BH19" s="350"/>
      <c r="BI19" s="466">
        <v>4567</v>
      </c>
      <c r="BJ19" s="466"/>
      <c r="BK19" s="466"/>
      <c r="BL19" s="466"/>
      <c r="BM19" s="466"/>
      <c r="BN19" s="466"/>
      <c r="BO19" s="466"/>
      <c r="BP19" s="466"/>
      <c r="BQ19" s="466"/>
      <c r="BR19" s="466"/>
      <c r="BS19" s="80"/>
      <c r="BT19" s="80"/>
      <c r="BU19" s="80"/>
      <c r="BV19" s="80"/>
      <c r="BW19" s="80"/>
      <c r="BX19" s="80"/>
      <c r="BY19" s="81"/>
      <c r="BZ19" s="82"/>
    </row>
    <row r="20" spans="1:78" ht="6.75" customHeight="1">
      <c r="A20" s="411"/>
      <c r="B20" s="412"/>
      <c r="C20" s="412"/>
      <c r="D20" s="412"/>
      <c r="E20" s="412"/>
      <c r="F20" s="412"/>
      <c r="G20" s="412"/>
      <c r="H20" s="412"/>
      <c r="I20" s="412"/>
      <c r="J20" s="412"/>
      <c r="K20" s="412"/>
      <c r="L20" s="412"/>
      <c r="M20" s="413"/>
      <c r="N20" s="453"/>
      <c r="O20" s="454"/>
      <c r="P20" s="454"/>
      <c r="Q20" s="454"/>
      <c r="R20" s="454"/>
      <c r="S20" s="454"/>
      <c r="T20" s="454"/>
      <c r="U20" s="454"/>
      <c r="V20" s="454"/>
      <c r="W20" s="454"/>
      <c r="X20" s="454"/>
      <c r="Y20" s="454"/>
      <c r="Z20" s="454"/>
      <c r="AA20" s="454"/>
      <c r="AB20" s="454"/>
      <c r="AC20" s="454"/>
      <c r="AD20" s="454"/>
      <c r="AE20" s="454"/>
      <c r="AF20" s="454"/>
      <c r="AG20" s="454"/>
      <c r="AH20" s="454"/>
      <c r="AI20" s="454"/>
      <c r="AJ20" s="454"/>
      <c r="AK20" s="454"/>
      <c r="AL20" s="454"/>
      <c r="AM20" s="455"/>
      <c r="AN20" s="408"/>
      <c r="AO20" s="409"/>
      <c r="AP20" s="409"/>
      <c r="AQ20" s="409"/>
      <c r="AR20" s="409"/>
      <c r="AS20" s="409"/>
      <c r="AT20" s="409"/>
      <c r="AU20" s="409"/>
      <c r="AV20" s="409"/>
      <c r="AW20" s="409"/>
      <c r="AX20" s="409"/>
      <c r="AY20" s="410"/>
      <c r="AZ20" s="481"/>
      <c r="BA20" s="482"/>
      <c r="BB20" s="466"/>
      <c r="BC20" s="466"/>
      <c r="BD20" s="466"/>
      <c r="BE20" s="466"/>
      <c r="BF20" s="466"/>
      <c r="BG20" s="350"/>
      <c r="BH20" s="350"/>
      <c r="BI20" s="466"/>
      <c r="BJ20" s="466"/>
      <c r="BK20" s="466"/>
      <c r="BL20" s="466"/>
      <c r="BM20" s="466"/>
      <c r="BN20" s="466"/>
      <c r="BO20" s="466"/>
      <c r="BP20" s="466"/>
      <c r="BQ20" s="466"/>
      <c r="BR20" s="466"/>
      <c r="BS20" s="80"/>
      <c r="BT20" s="80"/>
      <c r="BU20" s="80"/>
      <c r="BV20" s="80"/>
      <c r="BW20" s="80"/>
      <c r="BX20" s="80"/>
      <c r="BY20" s="81"/>
      <c r="BZ20" s="82"/>
    </row>
    <row r="21" spans="1:78" ht="6.75" customHeight="1">
      <c r="A21" s="405" t="s">
        <v>14</v>
      </c>
      <c r="B21" s="406"/>
      <c r="C21" s="406"/>
      <c r="D21" s="406"/>
      <c r="E21" s="406"/>
      <c r="F21" s="406"/>
      <c r="G21" s="406"/>
      <c r="H21" s="406"/>
      <c r="I21" s="406"/>
      <c r="J21" s="406"/>
      <c r="K21" s="406"/>
      <c r="L21" s="406"/>
      <c r="M21" s="407"/>
      <c r="N21" s="462" t="s">
        <v>15</v>
      </c>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4"/>
      <c r="AN21" s="408"/>
      <c r="AO21" s="409"/>
      <c r="AP21" s="409"/>
      <c r="AQ21" s="409"/>
      <c r="AR21" s="409"/>
      <c r="AS21" s="409"/>
      <c r="AT21" s="409"/>
      <c r="AU21" s="409"/>
      <c r="AV21" s="409"/>
      <c r="AW21" s="409"/>
      <c r="AX21" s="409"/>
      <c r="AY21" s="410"/>
      <c r="AZ21" s="483" t="s">
        <v>16</v>
      </c>
      <c r="BA21" s="484"/>
      <c r="BB21" s="484"/>
      <c r="BC21" s="484"/>
      <c r="BD21" s="484"/>
      <c r="BE21" s="484"/>
      <c r="BF21" s="484"/>
      <c r="BG21" s="484"/>
      <c r="BH21" s="484"/>
      <c r="BI21" s="484"/>
      <c r="BJ21" s="484"/>
      <c r="BK21" s="484"/>
      <c r="BL21" s="484"/>
      <c r="BM21" s="484"/>
      <c r="BN21" s="484"/>
      <c r="BO21" s="484"/>
      <c r="BP21" s="484"/>
      <c r="BQ21" s="484"/>
      <c r="BR21" s="484"/>
      <c r="BS21" s="484"/>
      <c r="BT21" s="484"/>
      <c r="BU21" s="484"/>
      <c r="BV21" s="484"/>
      <c r="BW21" s="484"/>
      <c r="BX21" s="484"/>
      <c r="BY21" s="485"/>
      <c r="BZ21" s="82"/>
    </row>
    <row r="22" spans="1:78" ht="6.75" customHeight="1">
      <c r="A22" s="408"/>
      <c r="B22" s="409"/>
      <c r="C22" s="409"/>
      <c r="D22" s="409"/>
      <c r="E22" s="409"/>
      <c r="F22" s="409"/>
      <c r="G22" s="409"/>
      <c r="H22" s="409"/>
      <c r="I22" s="409"/>
      <c r="J22" s="409"/>
      <c r="K22" s="409"/>
      <c r="L22" s="409"/>
      <c r="M22" s="410"/>
      <c r="N22" s="465"/>
      <c r="O22" s="466"/>
      <c r="P22" s="466"/>
      <c r="Q22" s="466"/>
      <c r="R22" s="466"/>
      <c r="S22" s="466"/>
      <c r="T22" s="466"/>
      <c r="U22" s="466"/>
      <c r="V22" s="466"/>
      <c r="W22" s="466"/>
      <c r="X22" s="466"/>
      <c r="Y22" s="466"/>
      <c r="Z22" s="466"/>
      <c r="AA22" s="466"/>
      <c r="AB22" s="466"/>
      <c r="AC22" s="466"/>
      <c r="AD22" s="466"/>
      <c r="AE22" s="466"/>
      <c r="AF22" s="466"/>
      <c r="AG22" s="466"/>
      <c r="AH22" s="466"/>
      <c r="AI22" s="466"/>
      <c r="AJ22" s="466"/>
      <c r="AK22" s="466"/>
      <c r="AL22" s="466"/>
      <c r="AM22" s="467"/>
      <c r="AN22" s="408"/>
      <c r="AO22" s="409"/>
      <c r="AP22" s="409"/>
      <c r="AQ22" s="409"/>
      <c r="AR22" s="409"/>
      <c r="AS22" s="409"/>
      <c r="AT22" s="409"/>
      <c r="AU22" s="409"/>
      <c r="AV22" s="409"/>
      <c r="AW22" s="409"/>
      <c r="AX22" s="409"/>
      <c r="AY22" s="410"/>
      <c r="AZ22" s="483"/>
      <c r="BA22" s="484"/>
      <c r="BB22" s="484"/>
      <c r="BC22" s="484"/>
      <c r="BD22" s="484"/>
      <c r="BE22" s="484"/>
      <c r="BF22" s="484"/>
      <c r="BG22" s="484"/>
      <c r="BH22" s="484"/>
      <c r="BI22" s="484"/>
      <c r="BJ22" s="484"/>
      <c r="BK22" s="484"/>
      <c r="BL22" s="484"/>
      <c r="BM22" s="484"/>
      <c r="BN22" s="484"/>
      <c r="BO22" s="484"/>
      <c r="BP22" s="484"/>
      <c r="BQ22" s="484"/>
      <c r="BR22" s="484"/>
      <c r="BS22" s="484"/>
      <c r="BT22" s="484"/>
      <c r="BU22" s="484"/>
      <c r="BV22" s="484"/>
      <c r="BW22" s="484"/>
      <c r="BX22" s="484"/>
      <c r="BY22" s="485"/>
    </row>
    <row r="23" spans="1:78" ht="6.75" customHeight="1">
      <c r="A23" s="408"/>
      <c r="B23" s="409"/>
      <c r="C23" s="409"/>
      <c r="D23" s="409"/>
      <c r="E23" s="409"/>
      <c r="F23" s="409"/>
      <c r="G23" s="409"/>
      <c r="H23" s="409"/>
      <c r="I23" s="409"/>
      <c r="J23" s="409"/>
      <c r="K23" s="409"/>
      <c r="L23" s="409"/>
      <c r="M23" s="410"/>
      <c r="N23" s="465"/>
      <c r="O23" s="466"/>
      <c r="P23" s="466"/>
      <c r="Q23" s="466"/>
      <c r="R23" s="466"/>
      <c r="S23" s="466"/>
      <c r="T23" s="466"/>
      <c r="U23" s="466"/>
      <c r="V23" s="466"/>
      <c r="W23" s="466"/>
      <c r="X23" s="466"/>
      <c r="Y23" s="466"/>
      <c r="Z23" s="466"/>
      <c r="AA23" s="466"/>
      <c r="AB23" s="466"/>
      <c r="AC23" s="466"/>
      <c r="AD23" s="466"/>
      <c r="AE23" s="466"/>
      <c r="AF23" s="466"/>
      <c r="AG23" s="466"/>
      <c r="AH23" s="466"/>
      <c r="AI23" s="466"/>
      <c r="AJ23" s="466"/>
      <c r="AK23" s="466"/>
      <c r="AL23" s="466"/>
      <c r="AM23" s="467"/>
      <c r="AN23" s="408"/>
      <c r="AO23" s="409"/>
      <c r="AP23" s="409"/>
      <c r="AQ23" s="409"/>
      <c r="AR23" s="409"/>
      <c r="AS23" s="409"/>
      <c r="AT23" s="409"/>
      <c r="AU23" s="409"/>
      <c r="AV23" s="409"/>
      <c r="AW23" s="409"/>
      <c r="AX23" s="409"/>
      <c r="AY23" s="410"/>
      <c r="AZ23" s="483"/>
      <c r="BA23" s="484"/>
      <c r="BB23" s="484"/>
      <c r="BC23" s="484"/>
      <c r="BD23" s="484"/>
      <c r="BE23" s="484"/>
      <c r="BF23" s="484"/>
      <c r="BG23" s="484"/>
      <c r="BH23" s="484"/>
      <c r="BI23" s="484"/>
      <c r="BJ23" s="484"/>
      <c r="BK23" s="484"/>
      <c r="BL23" s="484"/>
      <c r="BM23" s="484"/>
      <c r="BN23" s="484"/>
      <c r="BO23" s="484"/>
      <c r="BP23" s="484"/>
      <c r="BQ23" s="484"/>
      <c r="BR23" s="484"/>
      <c r="BS23" s="484"/>
      <c r="BT23" s="484"/>
      <c r="BU23" s="484"/>
      <c r="BV23" s="484"/>
      <c r="BW23" s="484"/>
      <c r="BX23" s="484"/>
      <c r="BY23" s="485"/>
    </row>
    <row r="24" spans="1:78" ht="6.75" customHeight="1">
      <c r="A24" s="408"/>
      <c r="B24" s="409"/>
      <c r="C24" s="409"/>
      <c r="D24" s="409"/>
      <c r="E24" s="409"/>
      <c r="F24" s="409"/>
      <c r="G24" s="409"/>
      <c r="H24" s="409"/>
      <c r="I24" s="409"/>
      <c r="J24" s="409"/>
      <c r="K24" s="409"/>
      <c r="L24" s="409"/>
      <c r="M24" s="410"/>
      <c r="N24" s="465"/>
      <c r="O24" s="466"/>
      <c r="P24" s="466"/>
      <c r="Q24" s="466"/>
      <c r="R24" s="466"/>
      <c r="S24" s="466"/>
      <c r="T24" s="466"/>
      <c r="U24" s="466"/>
      <c r="V24" s="466"/>
      <c r="W24" s="466"/>
      <c r="X24" s="466"/>
      <c r="Y24" s="466"/>
      <c r="Z24" s="466"/>
      <c r="AA24" s="466"/>
      <c r="AB24" s="466"/>
      <c r="AC24" s="466"/>
      <c r="AD24" s="466"/>
      <c r="AE24" s="466"/>
      <c r="AF24" s="466"/>
      <c r="AG24" s="466"/>
      <c r="AH24" s="466"/>
      <c r="AI24" s="466"/>
      <c r="AJ24" s="466"/>
      <c r="AK24" s="466"/>
      <c r="AL24" s="466"/>
      <c r="AM24" s="467"/>
      <c r="AN24" s="408"/>
      <c r="AO24" s="409"/>
      <c r="AP24" s="409"/>
      <c r="AQ24" s="409"/>
      <c r="AR24" s="409"/>
      <c r="AS24" s="409"/>
      <c r="AT24" s="409"/>
      <c r="AU24" s="409"/>
      <c r="AV24" s="409"/>
      <c r="AW24" s="409"/>
      <c r="AX24" s="409"/>
      <c r="AY24" s="410"/>
      <c r="AZ24" s="483"/>
      <c r="BA24" s="484"/>
      <c r="BB24" s="484"/>
      <c r="BC24" s="484"/>
      <c r="BD24" s="484"/>
      <c r="BE24" s="484"/>
      <c r="BF24" s="484"/>
      <c r="BG24" s="484"/>
      <c r="BH24" s="484"/>
      <c r="BI24" s="484"/>
      <c r="BJ24" s="484"/>
      <c r="BK24" s="484"/>
      <c r="BL24" s="484"/>
      <c r="BM24" s="484"/>
      <c r="BN24" s="484"/>
      <c r="BO24" s="484"/>
      <c r="BP24" s="484"/>
      <c r="BQ24" s="484"/>
      <c r="BR24" s="484"/>
      <c r="BS24" s="484"/>
      <c r="BT24" s="484"/>
      <c r="BU24" s="484"/>
      <c r="BV24" s="484"/>
      <c r="BW24" s="484"/>
      <c r="BX24" s="484"/>
      <c r="BY24" s="485"/>
    </row>
    <row r="25" spans="1:78" ht="6.75" customHeight="1">
      <c r="A25" s="408"/>
      <c r="B25" s="409"/>
      <c r="C25" s="409"/>
      <c r="D25" s="409"/>
      <c r="E25" s="409"/>
      <c r="F25" s="409"/>
      <c r="G25" s="409"/>
      <c r="H25" s="409"/>
      <c r="I25" s="409"/>
      <c r="J25" s="409"/>
      <c r="K25" s="409"/>
      <c r="L25" s="409"/>
      <c r="M25" s="410"/>
      <c r="N25" s="489" t="s">
        <v>17</v>
      </c>
      <c r="O25" s="490"/>
      <c r="P25" s="490"/>
      <c r="Q25" s="490"/>
      <c r="R25" s="490"/>
      <c r="S25" s="490"/>
      <c r="T25" s="490"/>
      <c r="U25" s="490"/>
      <c r="V25" s="490"/>
      <c r="W25" s="490"/>
      <c r="X25" s="490"/>
      <c r="Y25" s="490"/>
      <c r="Z25" s="466">
        <v>1234567890</v>
      </c>
      <c r="AA25" s="466"/>
      <c r="AB25" s="466"/>
      <c r="AC25" s="466"/>
      <c r="AD25" s="466"/>
      <c r="AE25" s="466"/>
      <c r="AF25" s="466"/>
      <c r="AG25" s="466"/>
      <c r="AH25" s="466"/>
      <c r="AI25" s="466"/>
      <c r="AJ25" s="466"/>
      <c r="AK25" s="466"/>
      <c r="AL25" s="466"/>
      <c r="AM25" s="467"/>
      <c r="AN25" s="408"/>
      <c r="AO25" s="409"/>
      <c r="AP25" s="409"/>
      <c r="AQ25" s="409"/>
      <c r="AR25" s="409"/>
      <c r="AS25" s="409"/>
      <c r="AT25" s="409"/>
      <c r="AU25" s="409"/>
      <c r="AV25" s="409"/>
      <c r="AW25" s="409"/>
      <c r="AX25" s="409"/>
      <c r="AY25" s="410"/>
      <c r="AZ25" s="483"/>
      <c r="BA25" s="484"/>
      <c r="BB25" s="484"/>
      <c r="BC25" s="484"/>
      <c r="BD25" s="484"/>
      <c r="BE25" s="484"/>
      <c r="BF25" s="484"/>
      <c r="BG25" s="484"/>
      <c r="BH25" s="484"/>
      <c r="BI25" s="484"/>
      <c r="BJ25" s="484"/>
      <c r="BK25" s="484"/>
      <c r="BL25" s="484"/>
      <c r="BM25" s="484"/>
      <c r="BN25" s="484"/>
      <c r="BO25" s="484"/>
      <c r="BP25" s="484"/>
      <c r="BQ25" s="484"/>
      <c r="BR25" s="484"/>
      <c r="BS25" s="484"/>
      <c r="BT25" s="484"/>
      <c r="BU25" s="484"/>
      <c r="BV25" s="484"/>
      <c r="BW25" s="484"/>
      <c r="BX25" s="484"/>
      <c r="BY25" s="485"/>
    </row>
    <row r="26" spans="1:78" ht="6.75" customHeight="1">
      <c r="A26" s="411"/>
      <c r="B26" s="412"/>
      <c r="C26" s="412"/>
      <c r="D26" s="412"/>
      <c r="E26" s="412"/>
      <c r="F26" s="412"/>
      <c r="G26" s="412"/>
      <c r="H26" s="412"/>
      <c r="I26" s="412"/>
      <c r="J26" s="412"/>
      <c r="K26" s="412"/>
      <c r="L26" s="412"/>
      <c r="M26" s="413"/>
      <c r="N26" s="491"/>
      <c r="O26" s="492"/>
      <c r="P26" s="492"/>
      <c r="Q26" s="492"/>
      <c r="R26" s="492"/>
      <c r="S26" s="492"/>
      <c r="T26" s="492"/>
      <c r="U26" s="492"/>
      <c r="V26" s="492"/>
      <c r="W26" s="492"/>
      <c r="X26" s="492"/>
      <c r="Y26" s="492"/>
      <c r="Z26" s="477"/>
      <c r="AA26" s="477"/>
      <c r="AB26" s="477"/>
      <c r="AC26" s="477"/>
      <c r="AD26" s="477"/>
      <c r="AE26" s="477"/>
      <c r="AF26" s="477"/>
      <c r="AG26" s="477"/>
      <c r="AH26" s="477"/>
      <c r="AI26" s="477"/>
      <c r="AJ26" s="477"/>
      <c r="AK26" s="477"/>
      <c r="AL26" s="477"/>
      <c r="AM26" s="478"/>
      <c r="AN26" s="411"/>
      <c r="AO26" s="412"/>
      <c r="AP26" s="412"/>
      <c r="AQ26" s="412"/>
      <c r="AR26" s="412"/>
      <c r="AS26" s="412"/>
      <c r="AT26" s="412"/>
      <c r="AU26" s="412"/>
      <c r="AV26" s="412"/>
      <c r="AW26" s="412"/>
      <c r="AX26" s="412"/>
      <c r="AY26" s="413"/>
      <c r="AZ26" s="486"/>
      <c r="BA26" s="487"/>
      <c r="BB26" s="487"/>
      <c r="BC26" s="487"/>
      <c r="BD26" s="487"/>
      <c r="BE26" s="487"/>
      <c r="BF26" s="487"/>
      <c r="BG26" s="487"/>
      <c r="BH26" s="487"/>
      <c r="BI26" s="487"/>
      <c r="BJ26" s="487"/>
      <c r="BK26" s="487"/>
      <c r="BL26" s="487"/>
      <c r="BM26" s="487"/>
      <c r="BN26" s="487"/>
      <c r="BO26" s="487"/>
      <c r="BP26" s="487"/>
      <c r="BQ26" s="487"/>
      <c r="BR26" s="487"/>
      <c r="BS26" s="487"/>
      <c r="BT26" s="487"/>
      <c r="BU26" s="487"/>
      <c r="BV26" s="487"/>
      <c r="BW26" s="487"/>
      <c r="BX26" s="487"/>
      <c r="BY26" s="488"/>
    </row>
    <row r="27" spans="1:78" ht="6.75" customHeight="1">
      <c r="A27" s="405" t="s">
        <v>9</v>
      </c>
      <c r="B27" s="406"/>
      <c r="C27" s="406"/>
      <c r="D27" s="406"/>
      <c r="E27" s="406"/>
      <c r="F27" s="406"/>
      <c r="G27" s="406"/>
      <c r="H27" s="406"/>
      <c r="I27" s="406"/>
      <c r="J27" s="406"/>
      <c r="K27" s="406"/>
      <c r="L27" s="406"/>
      <c r="M27" s="406"/>
      <c r="N27" s="450" t="s">
        <v>18</v>
      </c>
      <c r="O27" s="451"/>
      <c r="P27" s="451"/>
      <c r="Q27" s="451"/>
      <c r="R27" s="451"/>
      <c r="S27" s="451"/>
      <c r="T27" s="451"/>
      <c r="U27" s="451"/>
      <c r="V27" s="451"/>
      <c r="W27" s="451"/>
      <c r="X27" s="451"/>
      <c r="Y27" s="451"/>
      <c r="Z27" s="451"/>
      <c r="AA27" s="451"/>
      <c r="AB27" s="451"/>
      <c r="AC27" s="451"/>
      <c r="AD27" s="451"/>
      <c r="AE27" s="451"/>
      <c r="AF27" s="451"/>
      <c r="AG27" s="451"/>
      <c r="AH27" s="451"/>
      <c r="AI27" s="451"/>
      <c r="AJ27" s="451"/>
      <c r="AK27" s="451"/>
      <c r="AL27" s="451"/>
      <c r="AM27" s="452"/>
      <c r="AN27" s="405" t="s">
        <v>19</v>
      </c>
      <c r="AO27" s="406"/>
      <c r="AP27" s="406"/>
      <c r="AQ27" s="406"/>
      <c r="AR27" s="406"/>
      <c r="AS27" s="406"/>
      <c r="AT27" s="406"/>
      <c r="AU27" s="406"/>
      <c r="AV27" s="406"/>
      <c r="AW27" s="406"/>
      <c r="AX27" s="406"/>
      <c r="AY27" s="407"/>
      <c r="AZ27" s="456" t="s">
        <v>20</v>
      </c>
      <c r="BA27" s="457"/>
      <c r="BB27" s="457"/>
      <c r="BC27" s="457"/>
      <c r="BD27" s="457"/>
      <c r="BE27" s="458"/>
      <c r="BF27" s="450" t="s">
        <v>21</v>
      </c>
      <c r="BG27" s="451"/>
      <c r="BH27" s="451"/>
      <c r="BI27" s="451"/>
      <c r="BJ27" s="451"/>
      <c r="BK27" s="451"/>
      <c r="BL27" s="451"/>
      <c r="BM27" s="451"/>
      <c r="BN27" s="451"/>
      <c r="BO27" s="451"/>
      <c r="BP27" s="451"/>
      <c r="BQ27" s="451"/>
      <c r="BR27" s="451"/>
      <c r="BS27" s="451"/>
      <c r="BT27" s="451"/>
      <c r="BU27" s="451"/>
      <c r="BV27" s="451"/>
      <c r="BW27" s="451"/>
      <c r="BX27" s="451"/>
      <c r="BY27" s="452"/>
    </row>
    <row r="28" spans="1:78" ht="6.75" customHeight="1">
      <c r="A28" s="411"/>
      <c r="B28" s="412"/>
      <c r="C28" s="412"/>
      <c r="D28" s="412"/>
      <c r="E28" s="412"/>
      <c r="F28" s="412"/>
      <c r="G28" s="412"/>
      <c r="H28" s="412"/>
      <c r="I28" s="412"/>
      <c r="J28" s="412"/>
      <c r="K28" s="412"/>
      <c r="L28" s="412"/>
      <c r="M28" s="412"/>
      <c r="N28" s="453"/>
      <c r="O28" s="454"/>
      <c r="P28" s="454"/>
      <c r="Q28" s="454"/>
      <c r="R28" s="454"/>
      <c r="S28" s="454"/>
      <c r="T28" s="454"/>
      <c r="U28" s="454"/>
      <c r="V28" s="454"/>
      <c r="W28" s="454"/>
      <c r="X28" s="454"/>
      <c r="Y28" s="454"/>
      <c r="Z28" s="454"/>
      <c r="AA28" s="454"/>
      <c r="AB28" s="454"/>
      <c r="AC28" s="454"/>
      <c r="AD28" s="454"/>
      <c r="AE28" s="454"/>
      <c r="AF28" s="454"/>
      <c r="AG28" s="454"/>
      <c r="AH28" s="454"/>
      <c r="AI28" s="454"/>
      <c r="AJ28" s="454"/>
      <c r="AK28" s="454"/>
      <c r="AL28" s="454"/>
      <c r="AM28" s="455"/>
      <c r="AN28" s="408"/>
      <c r="AO28" s="409"/>
      <c r="AP28" s="409"/>
      <c r="AQ28" s="409"/>
      <c r="AR28" s="409"/>
      <c r="AS28" s="409"/>
      <c r="AT28" s="409"/>
      <c r="AU28" s="409"/>
      <c r="AV28" s="409"/>
      <c r="AW28" s="409"/>
      <c r="AX28" s="409"/>
      <c r="AY28" s="410"/>
      <c r="AZ28" s="459"/>
      <c r="BA28" s="460"/>
      <c r="BB28" s="460"/>
      <c r="BC28" s="460"/>
      <c r="BD28" s="460"/>
      <c r="BE28" s="461"/>
      <c r="BF28" s="453"/>
      <c r="BG28" s="454"/>
      <c r="BH28" s="454"/>
      <c r="BI28" s="454"/>
      <c r="BJ28" s="454"/>
      <c r="BK28" s="454"/>
      <c r="BL28" s="454"/>
      <c r="BM28" s="454"/>
      <c r="BN28" s="454"/>
      <c r="BO28" s="454"/>
      <c r="BP28" s="454"/>
      <c r="BQ28" s="454"/>
      <c r="BR28" s="454"/>
      <c r="BS28" s="454"/>
      <c r="BT28" s="454"/>
      <c r="BU28" s="454"/>
      <c r="BV28" s="454"/>
      <c r="BW28" s="454"/>
      <c r="BX28" s="454"/>
      <c r="BY28" s="455"/>
    </row>
    <row r="29" spans="1:78" ht="6.75" customHeight="1">
      <c r="A29" s="375" t="s">
        <v>22</v>
      </c>
      <c r="B29" s="406"/>
      <c r="C29" s="406"/>
      <c r="D29" s="406"/>
      <c r="E29" s="406"/>
      <c r="F29" s="406"/>
      <c r="G29" s="406"/>
      <c r="H29" s="406"/>
      <c r="I29" s="406"/>
      <c r="J29" s="406"/>
      <c r="K29" s="406"/>
      <c r="L29" s="406"/>
      <c r="M29" s="407"/>
      <c r="N29" s="462" t="s">
        <v>23</v>
      </c>
      <c r="O29" s="463"/>
      <c r="P29" s="463"/>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4"/>
      <c r="AN29" s="408"/>
      <c r="AO29" s="409"/>
      <c r="AP29" s="409"/>
      <c r="AQ29" s="409"/>
      <c r="AR29" s="409"/>
      <c r="AS29" s="409"/>
      <c r="AT29" s="409"/>
      <c r="AU29" s="409"/>
      <c r="AV29" s="409"/>
      <c r="AW29" s="409"/>
      <c r="AX29" s="409"/>
      <c r="AY29" s="410"/>
      <c r="AZ29" s="468" t="s">
        <v>24</v>
      </c>
      <c r="BA29" s="469"/>
      <c r="BB29" s="469"/>
      <c r="BC29" s="469"/>
      <c r="BD29" s="469"/>
      <c r="BE29" s="470"/>
      <c r="BF29" s="450" t="s">
        <v>25</v>
      </c>
      <c r="BG29" s="451"/>
      <c r="BH29" s="451"/>
      <c r="BI29" s="451"/>
      <c r="BJ29" s="451"/>
      <c r="BK29" s="451"/>
      <c r="BL29" s="451"/>
      <c r="BM29" s="451"/>
      <c r="BN29" s="451"/>
      <c r="BO29" s="451"/>
      <c r="BP29" s="451"/>
      <c r="BQ29" s="451"/>
      <c r="BR29" s="451"/>
      <c r="BS29" s="451"/>
      <c r="BT29" s="451"/>
      <c r="BU29" s="451"/>
      <c r="BV29" s="451"/>
      <c r="BW29" s="451"/>
      <c r="BX29" s="451"/>
      <c r="BY29" s="452"/>
    </row>
    <row r="30" spans="1:78" ht="6.75" customHeight="1">
      <c r="A30" s="408"/>
      <c r="B30" s="409"/>
      <c r="C30" s="409"/>
      <c r="D30" s="409"/>
      <c r="E30" s="409"/>
      <c r="F30" s="409"/>
      <c r="G30" s="409"/>
      <c r="H30" s="409"/>
      <c r="I30" s="409"/>
      <c r="J30" s="409"/>
      <c r="K30" s="409"/>
      <c r="L30" s="409"/>
      <c r="M30" s="410"/>
      <c r="N30" s="465"/>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7"/>
      <c r="AN30" s="408"/>
      <c r="AO30" s="409"/>
      <c r="AP30" s="409"/>
      <c r="AQ30" s="409"/>
      <c r="AR30" s="409"/>
      <c r="AS30" s="409"/>
      <c r="AT30" s="409"/>
      <c r="AU30" s="409"/>
      <c r="AV30" s="409"/>
      <c r="AW30" s="409"/>
      <c r="AX30" s="409"/>
      <c r="AY30" s="410"/>
      <c r="AZ30" s="471"/>
      <c r="BA30" s="472"/>
      <c r="BB30" s="472"/>
      <c r="BC30" s="472"/>
      <c r="BD30" s="472"/>
      <c r="BE30" s="473"/>
      <c r="BF30" s="453"/>
      <c r="BG30" s="454"/>
      <c r="BH30" s="454"/>
      <c r="BI30" s="454"/>
      <c r="BJ30" s="454"/>
      <c r="BK30" s="454"/>
      <c r="BL30" s="454"/>
      <c r="BM30" s="454"/>
      <c r="BN30" s="454"/>
      <c r="BO30" s="454"/>
      <c r="BP30" s="454"/>
      <c r="BQ30" s="454"/>
      <c r="BR30" s="454"/>
      <c r="BS30" s="454"/>
      <c r="BT30" s="454"/>
      <c r="BU30" s="454"/>
      <c r="BV30" s="454"/>
      <c r="BW30" s="454"/>
      <c r="BX30" s="454"/>
      <c r="BY30" s="455"/>
    </row>
    <row r="31" spans="1:78" ht="6.75" customHeight="1">
      <c r="A31" s="408"/>
      <c r="B31" s="409"/>
      <c r="C31" s="409"/>
      <c r="D31" s="409"/>
      <c r="E31" s="409"/>
      <c r="F31" s="409"/>
      <c r="G31" s="409"/>
      <c r="H31" s="409"/>
      <c r="I31" s="409"/>
      <c r="J31" s="409"/>
      <c r="K31" s="409"/>
      <c r="L31" s="409"/>
      <c r="M31" s="410"/>
      <c r="N31" s="465"/>
      <c r="O31" s="466"/>
      <c r="P31" s="466"/>
      <c r="Q31" s="466"/>
      <c r="R31" s="466"/>
      <c r="S31" s="466"/>
      <c r="T31" s="466"/>
      <c r="U31" s="466"/>
      <c r="V31" s="466"/>
      <c r="W31" s="466"/>
      <c r="X31" s="466"/>
      <c r="Y31" s="466"/>
      <c r="Z31" s="466"/>
      <c r="AA31" s="466"/>
      <c r="AB31" s="466"/>
      <c r="AC31" s="466"/>
      <c r="AD31" s="466"/>
      <c r="AE31" s="466"/>
      <c r="AF31" s="466"/>
      <c r="AG31" s="466"/>
      <c r="AH31" s="466"/>
      <c r="AI31" s="466"/>
      <c r="AJ31" s="466"/>
      <c r="AK31" s="466"/>
      <c r="AL31" s="466"/>
      <c r="AM31" s="467"/>
      <c r="AN31" s="408"/>
      <c r="AO31" s="409"/>
      <c r="AP31" s="409"/>
      <c r="AQ31" s="409"/>
      <c r="AR31" s="409"/>
      <c r="AS31" s="409"/>
      <c r="AT31" s="409"/>
      <c r="AU31" s="409"/>
      <c r="AV31" s="409"/>
      <c r="AW31" s="409"/>
      <c r="AX31" s="409"/>
      <c r="AY31" s="410"/>
      <c r="AZ31" s="474" t="s">
        <v>26</v>
      </c>
      <c r="BA31" s="474"/>
      <c r="BB31" s="474"/>
      <c r="BC31" s="474"/>
      <c r="BD31" s="474"/>
      <c r="BE31" s="474"/>
      <c r="BF31" s="475" t="s">
        <v>27</v>
      </c>
      <c r="BG31" s="475"/>
      <c r="BH31" s="475"/>
      <c r="BI31" s="475"/>
      <c r="BJ31" s="475"/>
      <c r="BK31" s="475"/>
      <c r="BL31" s="475"/>
      <c r="BM31" s="475"/>
      <c r="BN31" s="475"/>
      <c r="BO31" s="475"/>
      <c r="BP31" s="475"/>
      <c r="BQ31" s="475"/>
      <c r="BR31" s="475"/>
      <c r="BS31" s="475"/>
      <c r="BT31" s="475"/>
      <c r="BU31" s="475"/>
      <c r="BV31" s="475"/>
      <c r="BW31" s="475"/>
      <c r="BX31" s="475"/>
      <c r="BY31" s="475"/>
    </row>
    <row r="32" spans="1:78" ht="6.75" customHeight="1">
      <c r="A32" s="408"/>
      <c r="B32" s="409"/>
      <c r="C32" s="409"/>
      <c r="D32" s="409"/>
      <c r="E32" s="409"/>
      <c r="F32" s="409"/>
      <c r="G32" s="409"/>
      <c r="H32" s="409"/>
      <c r="I32" s="409"/>
      <c r="J32" s="409"/>
      <c r="K32" s="409"/>
      <c r="L32" s="409"/>
      <c r="M32" s="410"/>
      <c r="N32" s="465" t="s">
        <v>28</v>
      </c>
      <c r="O32" s="466"/>
      <c r="P32" s="466"/>
      <c r="Q32" s="466"/>
      <c r="R32" s="466"/>
      <c r="S32" s="466"/>
      <c r="T32" s="466"/>
      <c r="U32" s="466"/>
      <c r="V32" s="466"/>
      <c r="W32" s="466"/>
      <c r="X32" s="466"/>
      <c r="Y32" s="466"/>
      <c r="Z32" s="466" t="s">
        <v>20</v>
      </c>
      <c r="AA32" s="466"/>
      <c r="AB32" s="466"/>
      <c r="AC32" s="466"/>
      <c r="AD32" s="466"/>
      <c r="AE32" s="466"/>
      <c r="AF32" s="466"/>
      <c r="AG32" s="466"/>
      <c r="AH32" s="466"/>
      <c r="AI32" s="466"/>
      <c r="AJ32" s="466"/>
      <c r="AK32" s="466"/>
      <c r="AL32" s="466"/>
      <c r="AM32" s="467"/>
      <c r="AN32" s="408"/>
      <c r="AO32" s="409"/>
      <c r="AP32" s="409"/>
      <c r="AQ32" s="409"/>
      <c r="AR32" s="409"/>
      <c r="AS32" s="409"/>
      <c r="AT32" s="409"/>
      <c r="AU32" s="409"/>
      <c r="AV32" s="409"/>
      <c r="AW32" s="409"/>
      <c r="AX32" s="409"/>
      <c r="AY32" s="410"/>
      <c r="AZ32" s="474"/>
      <c r="BA32" s="474"/>
      <c r="BB32" s="474"/>
      <c r="BC32" s="474"/>
      <c r="BD32" s="474"/>
      <c r="BE32" s="474"/>
      <c r="BF32" s="475"/>
      <c r="BG32" s="475"/>
      <c r="BH32" s="475"/>
      <c r="BI32" s="475"/>
      <c r="BJ32" s="475"/>
      <c r="BK32" s="475"/>
      <c r="BL32" s="475"/>
      <c r="BM32" s="475"/>
      <c r="BN32" s="475"/>
      <c r="BO32" s="475"/>
      <c r="BP32" s="475"/>
      <c r="BQ32" s="475"/>
      <c r="BR32" s="475"/>
      <c r="BS32" s="475"/>
      <c r="BT32" s="475"/>
      <c r="BU32" s="475"/>
      <c r="BV32" s="475"/>
      <c r="BW32" s="475"/>
      <c r="BX32" s="475"/>
      <c r="BY32" s="475"/>
    </row>
    <row r="33" spans="1:78" ht="8.25" customHeight="1">
      <c r="A33" s="408"/>
      <c r="B33" s="409"/>
      <c r="C33" s="409"/>
      <c r="D33" s="409"/>
      <c r="E33" s="409"/>
      <c r="F33" s="409"/>
      <c r="G33" s="409"/>
      <c r="H33" s="409"/>
      <c r="I33" s="409"/>
      <c r="J33" s="409"/>
      <c r="K33" s="409"/>
      <c r="L33" s="409"/>
      <c r="M33" s="410"/>
      <c r="N33" s="465"/>
      <c r="O33" s="466"/>
      <c r="P33" s="466"/>
      <c r="Q33" s="466"/>
      <c r="R33" s="466"/>
      <c r="S33" s="466"/>
      <c r="T33" s="466"/>
      <c r="U33" s="466"/>
      <c r="V33" s="466"/>
      <c r="W33" s="466"/>
      <c r="X33" s="466"/>
      <c r="Y33" s="466"/>
      <c r="Z33" s="466"/>
      <c r="AA33" s="466"/>
      <c r="AB33" s="466"/>
      <c r="AC33" s="466"/>
      <c r="AD33" s="466"/>
      <c r="AE33" s="466"/>
      <c r="AF33" s="466"/>
      <c r="AG33" s="466"/>
      <c r="AH33" s="466"/>
      <c r="AI33" s="466"/>
      <c r="AJ33" s="466"/>
      <c r="AK33" s="466"/>
      <c r="AL33" s="466"/>
      <c r="AM33" s="467"/>
      <c r="AN33" s="408"/>
      <c r="AO33" s="409"/>
      <c r="AP33" s="409"/>
      <c r="AQ33" s="409"/>
      <c r="AR33" s="409"/>
      <c r="AS33" s="409"/>
      <c r="AT33" s="409"/>
      <c r="AU33" s="409"/>
      <c r="AV33" s="409"/>
      <c r="AW33" s="409"/>
      <c r="AX33" s="409"/>
      <c r="AY33" s="410"/>
      <c r="AZ33" s="474" t="s">
        <v>29</v>
      </c>
      <c r="BA33" s="474"/>
      <c r="BB33" s="474"/>
      <c r="BC33" s="474"/>
      <c r="BD33" s="474"/>
      <c r="BE33" s="474"/>
      <c r="BF33" s="475" t="s">
        <v>30</v>
      </c>
      <c r="BG33" s="475"/>
      <c r="BH33" s="475"/>
      <c r="BI33" s="475"/>
      <c r="BJ33" s="475"/>
      <c r="BK33" s="475"/>
      <c r="BL33" s="475"/>
      <c r="BM33" s="475"/>
      <c r="BN33" s="475"/>
      <c r="BO33" s="475"/>
      <c r="BP33" s="475"/>
      <c r="BQ33" s="475"/>
      <c r="BR33" s="475"/>
      <c r="BS33" s="475"/>
      <c r="BT33" s="475"/>
      <c r="BU33" s="475"/>
      <c r="BV33" s="475"/>
      <c r="BW33" s="475"/>
      <c r="BX33" s="475"/>
      <c r="BY33" s="475"/>
    </row>
    <row r="34" spans="1:78" ht="6.75" customHeight="1">
      <c r="A34" s="408"/>
      <c r="B34" s="409"/>
      <c r="C34" s="409"/>
      <c r="D34" s="409"/>
      <c r="E34" s="409"/>
      <c r="F34" s="409"/>
      <c r="G34" s="409"/>
      <c r="H34" s="409"/>
      <c r="I34" s="409"/>
      <c r="J34" s="409"/>
      <c r="K34" s="409"/>
      <c r="L34" s="409"/>
      <c r="M34" s="410"/>
      <c r="N34" s="476"/>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8"/>
      <c r="AN34" s="408"/>
      <c r="AO34" s="409"/>
      <c r="AP34" s="409"/>
      <c r="AQ34" s="409"/>
      <c r="AR34" s="409"/>
      <c r="AS34" s="409"/>
      <c r="AT34" s="409"/>
      <c r="AU34" s="409"/>
      <c r="AV34" s="409"/>
      <c r="AW34" s="409"/>
      <c r="AX34" s="409"/>
      <c r="AY34" s="410"/>
      <c r="AZ34" s="479"/>
      <c r="BA34" s="479"/>
      <c r="BB34" s="479"/>
      <c r="BC34" s="479"/>
      <c r="BD34" s="479"/>
      <c r="BE34" s="479"/>
      <c r="BF34" s="480"/>
      <c r="BG34" s="480"/>
      <c r="BH34" s="480"/>
      <c r="BI34" s="480"/>
      <c r="BJ34" s="480"/>
      <c r="BK34" s="480"/>
      <c r="BL34" s="480"/>
      <c r="BM34" s="480"/>
      <c r="BN34" s="480"/>
      <c r="BO34" s="480"/>
      <c r="BP34" s="480"/>
      <c r="BQ34" s="480"/>
      <c r="BR34" s="480"/>
      <c r="BS34" s="480"/>
      <c r="BT34" s="480"/>
      <c r="BU34" s="480"/>
      <c r="BV34" s="480"/>
      <c r="BW34" s="480"/>
      <c r="BX34" s="480"/>
      <c r="BY34" s="480"/>
    </row>
    <row r="35" spans="1:78" ht="6.75" customHeight="1">
      <c r="A35" s="83"/>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row>
    <row r="36" spans="1:78" ht="8.25" customHeight="1">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row>
    <row r="37" spans="1:78" ht="7.5" customHeight="1">
      <c r="A37" s="449" t="s">
        <v>31</v>
      </c>
      <c r="B37" s="449"/>
      <c r="C37" s="449"/>
      <c r="D37" s="449"/>
      <c r="E37" s="449"/>
      <c r="F37" s="449"/>
      <c r="G37" s="449"/>
      <c r="H37" s="449"/>
      <c r="I37" s="449"/>
      <c r="J37" s="449"/>
      <c r="K37" s="449"/>
      <c r="L37" s="449"/>
      <c r="M37" s="449"/>
      <c r="N37" s="449"/>
      <c r="O37" s="449"/>
      <c r="P37" s="449"/>
      <c r="Q37" s="124"/>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4"/>
    </row>
    <row r="38" spans="1:78" ht="6.75" customHeight="1">
      <c r="A38" s="449"/>
      <c r="B38" s="449"/>
      <c r="C38" s="449"/>
      <c r="D38" s="449"/>
      <c r="E38" s="449"/>
      <c r="F38" s="449"/>
      <c r="G38" s="449"/>
      <c r="H38" s="449"/>
      <c r="I38" s="449"/>
      <c r="J38" s="449"/>
      <c r="K38" s="449"/>
      <c r="L38" s="449"/>
      <c r="M38" s="449"/>
      <c r="N38" s="449"/>
      <c r="O38" s="449"/>
      <c r="P38" s="449"/>
      <c r="Q38" s="124"/>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4"/>
    </row>
    <row r="39" spans="1:78" ht="6.75" customHeight="1" thickBot="1">
      <c r="A39" s="449"/>
      <c r="B39" s="449"/>
      <c r="C39" s="449"/>
      <c r="D39" s="449"/>
      <c r="E39" s="449"/>
      <c r="F39" s="449"/>
      <c r="G39" s="449"/>
      <c r="H39" s="449"/>
      <c r="I39" s="449"/>
      <c r="J39" s="449"/>
      <c r="K39" s="449"/>
      <c r="L39" s="449"/>
      <c r="M39" s="449"/>
      <c r="N39" s="449"/>
      <c r="O39" s="449"/>
      <c r="P39" s="449"/>
      <c r="Q39" s="124"/>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4"/>
    </row>
    <row r="40" spans="1:78" ht="30.75" customHeight="1" thickBot="1">
      <c r="A40" s="443" t="s">
        <v>32</v>
      </c>
      <c r="B40" s="444"/>
      <c r="C40" s="444"/>
      <c r="D40" s="444"/>
      <c r="E40" s="444"/>
      <c r="F40" s="444"/>
      <c r="G40" s="444"/>
      <c r="H40" s="444"/>
      <c r="I40" s="444"/>
      <c r="J40" s="444" t="s">
        <v>33</v>
      </c>
      <c r="K40" s="444"/>
      <c r="L40" s="444"/>
      <c r="M40" s="445"/>
      <c r="N40" s="446">
        <f>VLOOKUP(A40,'[1]第１号様式_別紙1 経費所要額調'!$A$8:$D$17,2,FALSE)</f>
        <v>0</v>
      </c>
      <c r="O40" s="447"/>
      <c r="P40" s="447"/>
      <c r="Q40" s="447"/>
      <c r="R40" s="447"/>
      <c r="S40" s="447"/>
      <c r="T40" s="447"/>
      <c r="U40" s="447"/>
      <c r="V40" s="447"/>
      <c r="W40" s="448"/>
      <c r="X40" s="85"/>
      <c r="Y40" s="85"/>
      <c r="Z40" s="85"/>
      <c r="AA40" s="85"/>
      <c r="AB40" s="85"/>
      <c r="AC40" s="85"/>
      <c r="AD40" s="85"/>
      <c r="AE40" s="85"/>
      <c r="AF40" s="85"/>
      <c r="AG40" s="85"/>
      <c r="AH40" s="85"/>
      <c r="AI40" s="85"/>
      <c r="AJ40" s="85"/>
      <c r="AK40" s="85"/>
      <c r="AL40" s="85"/>
      <c r="AM40" s="85"/>
      <c r="AN40" s="85"/>
      <c r="AO40" s="85"/>
      <c r="AP40" s="85"/>
      <c r="AQ40" s="85"/>
      <c r="AR40" s="85"/>
      <c r="AS40" s="85"/>
      <c r="AT40" s="85"/>
      <c r="AU40" s="85"/>
      <c r="AV40" s="85"/>
      <c r="AW40" s="85"/>
      <c r="AX40" s="85"/>
      <c r="AY40" s="85"/>
      <c r="AZ40" s="85"/>
      <c r="BA40" s="85"/>
      <c r="BB40" s="85"/>
      <c r="BC40" s="85"/>
      <c r="BD40" s="85"/>
      <c r="BE40" s="85"/>
      <c r="BF40" s="85"/>
      <c r="BG40" s="85"/>
      <c r="BH40" s="85"/>
      <c r="BI40" s="85"/>
      <c r="BJ40" s="85"/>
      <c r="BK40" s="85"/>
      <c r="BL40" s="85"/>
      <c r="BM40" s="85"/>
      <c r="BN40" s="85"/>
      <c r="BO40" s="85"/>
      <c r="BP40" s="85"/>
      <c r="BQ40" s="85"/>
      <c r="BR40" s="85"/>
      <c r="BS40" s="85"/>
      <c r="BT40" s="85"/>
      <c r="BU40" s="85"/>
      <c r="BV40" s="85"/>
      <c r="BW40" s="85"/>
      <c r="BX40" s="85"/>
      <c r="BY40" s="85"/>
      <c r="BZ40" s="86"/>
    </row>
    <row r="41" spans="1:78" ht="30.75" customHeight="1" thickBot="1">
      <c r="A41" s="443" t="s">
        <v>34</v>
      </c>
      <c r="B41" s="444"/>
      <c r="C41" s="444"/>
      <c r="D41" s="444"/>
      <c r="E41" s="444"/>
      <c r="F41" s="444"/>
      <c r="G41" s="444"/>
      <c r="H41" s="444"/>
      <c r="I41" s="444"/>
      <c r="J41" s="444" t="s">
        <v>33</v>
      </c>
      <c r="K41" s="444"/>
      <c r="L41" s="444"/>
      <c r="M41" s="445"/>
      <c r="N41" s="446" t="e">
        <f>VLOOKUP(A41,'[1]第１号様式_別紙1 経費所要額調'!$A$8:$D$17,2,FALSE)</f>
        <v>#N/A</v>
      </c>
      <c r="O41" s="447"/>
      <c r="P41" s="447"/>
      <c r="Q41" s="447"/>
      <c r="R41" s="447"/>
      <c r="S41" s="447"/>
      <c r="T41" s="447"/>
      <c r="U41" s="447"/>
      <c r="V41" s="447"/>
      <c r="W41" s="448"/>
      <c r="X41" s="85"/>
      <c r="Y41" s="85"/>
      <c r="Z41" s="85"/>
      <c r="AA41" s="85"/>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c r="BM41" s="85"/>
      <c r="BN41" s="85"/>
      <c r="BO41" s="85"/>
      <c r="BP41" s="85"/>
      <c r="BQ41" s="85"/>
      <c r="BR41" s="85"/>
      <c r="BS41" s="85"/>
      <c r="BT41" s="85"/>
      <c r="BU41" s="85"/>
      <c r="BV41" s="85"/>
      <c r="BW41" s="85"/>
      <c r="BX41" s="85"/>
      <c r="BY41" s="85"/>
      <c r="BZ41" s="86"/>
    </row>
    <row r="42" spans="1:78" ht="30.75" customHeight="1" thickBot="1">
      <c r="A42" s="443" t="s">
        <v>35</v>
      </c>
      <c r="B42" s="444"/>
      <c r="C42" s="444"/>
      <c r="D42" s="444"/>
      <c r="E42" s="444"/>
      <c r="F42" s="444"/>
      <c r="G42" s="444"/>
      <c r="H42" s="444"/>
      <c r="I42" s="444"/>
      <c r="J42" s="444" t="s">
        <v>33</v>
      </c>
      <c r="K42" s="444"/>
      <c r="L42" s="444"/>
      <c r="M42" s="445"/>
      <c r="N42" s="446">
        <f>VLOOKUP(A42,'[1]第１号様式_別紙1 経費所要額調'!$A$8:$D$17,2,FALSE)</f>
        <v>0</v>
      </c>
      <c r="O42" s="447"/>
      <c r="P42" s="447"/>
      <c r="Q42" s="447"/>
      <c r="R42" s="447"/>
      <c r="S42" s="447"/>
      <c r="T42" s="447"/>
      <c r="U42" s="447"/>
      <c r="V42" s="447"/>
      <c r="W42" s="448"/>
      <c r="X42" s="85"/>
      <c r="Y42" s="85"/>
      <c r="Z42" s="85"/>
      <c r="AA42" s="85"/>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85"/>
      <c r="BI42" s="85"/>
      <c r="BJ42" s="85"/>
      <c r="BK42" s="85"/>
      <c r="BL42" s="85"/>
      <c r="BM42" s="85"/>
      <c r="BN42" s="85"/>
      <c r="BO42" s="85"/>
      <c r="BP42" s="85"/>
      <c r="BQ42" s="85"/>
      <c r="BR42" s="85"/>
      <c r="BS42" s="85"/>
      <c r="BT42" s="85"/>
      <c r="BU42" s="85"/>
      <c r="BV42" s="85"/>
      <c r="BW42" s="85"/>
      <c r="BX42" s="85"/>
      <c r="BY42" s="85"/>
      <c r="BZ42" s="86"/>
    </row>
    <row r="43" spans="1:78" ht="30.75" customHeight="1" thickBot="1">
      <c r="A43" s="443" t="s">
        <v>36</v>
      </c>
      <c r="B43" s="444"/>
      <c r="C43" s="444"/>
      <c r="D43" s="444"/>
      <c r="E43" s="444"/>
      <c r="F43" s="444"/>
      <c r="G43" s="444"/>
      <c r="H43" s="444"/>
      <c r="I43" s="444"/>
      <c r="J43" s="444" t="s">
        <v>33</v>
      </c>
      <c r="K43" s="444"/>
      <c r="L43" s="444"/>
      <c r="M43" s="445"/>
      <c r="N43" s="446">
        <f>VLOOKUP(A43,'[1]第１号様式_別紙1 経費所要額調'!$A$8:$D$17,2,FALSE)</f>
        <v>0</v>
      </c>
      <c r="O43" s="447"/>
      <c r="P43" s="447"/>
      <c r="Q43" s="447"/>
      <c r="R43" s="447"/>
      <c r="S43" s="447"/>
      <c r="T43" s="447"/>
      <c r="U43" s="447"/>
      <c r="V43" s="447"/>
      <c r="W43" s="448"/>
      <c r="X43" s="85"/>
      <c r="Y43" s="85"/>
      <c r="Z43" s="85"/>
      <c r="AA43" s="85"/>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c r="BK43" s="85"/>
      <c r="BL43" s="85"/>
      <c r="BM43" s="85"/>
      <c r="BN43" s="85"/>
      <c r="BO43" s="85"/>
      <c r="BP43" s="85"/>
      <c r="BQ43" s="85"/>
      <c r="BR43" s="85"/>
      <c r="BS43" s="85"/>
      <c r="BT43" s="85"/>
      <c r="BU43" s="85"/>
      <c r="BV43" s="85"/>
      <c r="BW43" s="85"/>
      <c r="BX43" s="85"/>
      <c r="BY43" s="85"/>
      <c r="BZ43" s="86"/>
    </row>
    <row r="44" spans="1:78" ht="30.75" customHeight="1" thickBot="1">
      <c r="A44" s="443" t="s">
        <v>37</v>
      </c>
      <c r="B44" s="444"/>
      <c r="C44" s="444"/>
      <c r="D44" s="444"/>
      <c r="E44" s="444"/>
      <c r="F44" s="444"/>
      <c r="G44" s="444"/>
      <c r="H44" s="444"/>
      <c r="I44" s="444"/>
      <c r="J44" s="444" t="s">
        <v>33</v>
      </c>
      <c r="K44" s="444"/>
      <c r="L44" s="444"/>
      <c r="M44" s="445"/>
      <c r="N44" s="446">
        <f>VLOOKUP(A44,'[1]第１号様式_別紙1 経費所要額調'!$A$8:$D$17,2,FALSE)</f>
        <v>0</v>
      </c>
      <c r="O44" s="447"/>
      <c r="P44" s="447"/>
      <c r="Q44" s="447"/>
      <c r="R44" s="447"/>
      <c r="S44" s="447"/>
      <c r="T44" s="447"/>
      <c r="U44" s="447"/>
      <c r="V44" s="447"/>
      <c r="W44" s="448"/>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c r="BM44" s="85"/>
      <c r="BN44" s="85"/>
      <c r="BO44" s="85"/>
      <c r="BP44" s="85"/>
      <c r="BQ44" s="85"/>
      <c r="BR44" s="85"/>
      <c r="BS44" s="85"/>
      <c r="BT44" s="85"/>
      <c r="BU44" s="85"/>
      <c r="BV44" s="85"/>
      <c r="BW44" s="85"/>
      <c r="BX44" s="85"/>
      <c r="BY44" s="85"/>
      <c r="BZ44" s="86"/>
    </row>
    <row r="45" spans="1:78" ht="30.75" customHeight="1" thickBot="1">
      <c r="A45" s="443" t="s">
        <v>38</v>
      </c>
      <c r="B45" s="444"/>
      <c r="C45" s="444"/>
      <c r="D45" s="444"/>
      <c r="E45" s="444"/>
      <c r="F45" s="444"/>
      <c r="G45" s="444"/>
      <c r="H45" s="444"/>
      <c r="I45" s="444"/>
      <c r="J45" s="444" t="s">
        <v>33</v>
      </c>
      <c r="K45" s="444"/>
      <c r="L45" s="444"/>
      <c r="M45" s="445"/>
      <c r="N45" s="446">
        <f>VLOOKUP(A45,'[1]第１号様式_別紙1 経費所要額調'!$A$8:$D$17,2,FALSE)</f>
        <v>0</v>
      </c>
      <c r="O45" s="447"/>
      <c r="P45" s="447"/>
      <c r="Q45" s="447"/>
      <c r="R45" s="447"/>
      <c r="S45" s="447"/>
      <c r="T45" s="447"/>
      <c r="U45" s="447"/>
      <c r="V45" s="447"/>
      <c r="W45" s="448"/>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H45" s="85"/>
      <c r="BI45" s="85"/>
      <c r="BJ45" s="85"/>
      <c r="BK45" s="85"/>
      <c r="BL45" s="85"/>
      <c r="BM45" s="85"/>
      <c r="BN45" s="85"/>
      <c r="BO45" s="85"/>
      <c r="BP45" s="85"/>
      <c r="BQ45" s="85"/>
      <c r="BR45" s="85"/>
      <c r="BS45" s="85"/>
      <c r="BT45" s="85"/>
      <c r="BU45" s="85"/>
      <c r="BV45" s="85"/>
      <c r="BW45" s="85"/>
      <c r="BX45" s="85"/>
      <c r="BY45" s="85"/>
      <c r="BZ45" s="86"/>
    </row>
    <row r="46" spans="1:78" ht="30.75" customHeight="1" thickBot="1">
      <c r="A46" s="443" t="s">
        <v>39</v>
      </c>
      <c r="B46" s="444"/>
      <c r="C46" s="444"/>
      <c r="D46" s="444"/>
      <c r="E46" s="444"/>
      <c r="F46" s="444"/>
      <c r="G46" s="444"/>
      <c r="H46" s="444"/>
      <c r="I46" s="444"/>
      <c r="J46" s="444" t="s">
        <v>33</v>
      </c>
      <c r="K46" s="444"/>
      <c r="L46" s="444"/>
      <c r="M46" s="445"/>
      <c r="N46" s="446" t="e">
        <f>VLOOKUP(A46,'[1]第１号様式_別紙1 経費所要額調'!$A$8:$D$17,2,FALSE)</f>
        <v>#N/A</v>
      </c>
      <c r="O46" s="447"/>
      <c r="P46" s="447"/>
      <c r="Q46" s="447"/>
      <c r="R46" s="447"/>
      <c r="S46" s="447"/>
      <c r="T46" s="447"/>
      <c r="U46" s="447"/>
      <c r="V46" s="447"/>
      <c r="W46" s="448"/>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c r="BM46" s="85"/>
      <c r="BN46" s="85"/>
      <c r="BO46" s="85"/>
      <c r="BP46" s="85"/>
      <c r="BQ46" s="85"/>
      <c r="BR46" s="85"/>
      <c r="BS46" s="85"/>
      <c r="BT46" s="85"/>
      <c r="BU46" s="85"/>
      <c r="BV46" s="85"/>
      <c r="BW46" s="85"/>
      <c r="BX46" s="85"/>
      <c r="BY46" s="85"/>
      <c r="BZ46" s="86"/>
    </row>
    <row r="47" spans="1:78" ht="30.75" customHeight="1" thickBot="1">
      <c r="A47" s="443" t="s">
        <v>40</v>
      </c>
      <c r="B47" s="444"/>
      <c r="C47" s="444"/>
      <c r="D47" s="444"/>
      <c r="E47" s="444"/>
      <c r="F47" s="444"/>
      <c r="G47" s="444"/>
      <c r="H47" s="444"/>
      <c r="I47" s="444"/>
      <c r="J47" s="444" t="s">
        <v>33</v>
      </c>
      <c r="K47" s="444"/>
      <c r="L47" s="444"/>
      <c r="M47" s="445"/>
      <c r="N47" s="446" t="e">
        <f>VLOOKUP(A47,'[1]第１号様式_別紙1 経費所要額調'!$A$8:$D$17,2,FALSE)</f>
        <v>#N/A</v>
      </c>
      <c r="O47" s="447"/>
      <c r="P47" s="447"/>
      <c r="Q47" s="447"/>
      <c r="R47" s="447"/>
      <c r="S47" s="447"/>
      <c r="T47" s="447"/>
      <c r="U47" s="447"/>
      <c r="V47" s="447"/>
      <c r="W47" s="448"/>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85"/>
      <c r="BB47" s="85"/>
      <c r="BC47" s="85"/>
      <c r="BD47" s="85"/>
      <c r="BE47" s="85"/>
      <c r="BF47" s="85"/>
      <c r="BG47" s="85"/>
      <c r="BH47" s="85"/>
      <c r="BI47" s="85"/>
      <c r="BJ47" s="85"/>
      <c r="BK47" s="85"/>
      <c r="BL47" s="85"/>
      <c r="BM47" s="85"/>
      <c r="BN47" s="85"/>
      <c r="BO47" s="85"/>
      <c r="BP47" s="85"/>
      <c r="BQ47" s="85"/>
      <c r="BR47" s="85"/>
      <c r="BS47" s="85"/>
      <c r="BT47" s="85"/>
      <c r="BU47" s="85"/>
      <c r="BV47" s="85"/>
      <c r="BW47" s="85"/>
      <c r="BX47" s="85"/>
      <c r="BY47" s="85"/>
      <c r="BZ47" s="86"/>
    </row>
    <row r="48" spans="1:78" ht="29.25" customHeight="1" thickBot="1">
      <c r="A48" s="443" t="s">
        <v>41</v>
      </c>
      <c r="B48" s="444"/>
      <c r="C48" s="444"/>
      <c r="D48" s="444"/>
      <c r="E48" s="444"/>
      <c r="F48" s="444"/>
      <c r="G48" s="444"/>
      <c r="H48" s="444"/>
      <c r="I48" s="444"/>
      <c r="J48" s="444" t="s">
        <v>33</v>
      </c>
      <c r="K48" s="444"/>
      <c r="L48" s="444"/>
      <c r="M48" s="445"/>
      <c r="N48" s="446" cm="1">
        <f t="array" ref="N48">SUM(IFERROR(N40:W47,0))</f>
        <v>0</v>
      </c>
      <c r="O48" s="447"/>
      <c r="P48" s="447"/>
      <c r="Q48" s="447"/>
      <c r="R48" s="447"/>
      <c r="S48" s="447"/>
      <c r="T48" s="447"/>
      <c r="U48" s="447"/>
      <c r="V48" s="447"/>
      <c r="W48" s="448"/>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85"/>
      <c r="BN48" s="85"/>
      <c r="BO48" s="85"/>
      <c r="BP48" s="85"/>
      <c r="BQ48" s="85"/>
      <c r="BR48" s="85"/>
      <c r="BS48" s="85"/>
      <c r="BT48" s="85"/>
      <c r="BU48" s="85"/>
      <c r="BV48" s="85"/>
      <c r="BW48" s="85"/>
      <c r="BX48" s="85"/>
      <c r="BY48" s="85"/>
      <c r="BZ48" s="86"/>
    </row>
    <row r="49" spans="1:77" ht="8.25" customHeight="1">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5"/>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5"/>
      <c r="BJ49" s="88"/>
      <c r="BK49" s="88"/>
      <c r="BL49" s="88"/>
      <c r="BM49" s="88"/>
      <c r="BN49" s="88"/>
      <c r="BO49" s="88"/>
      <c r="BP49" s="88"/>
      <c r="BQ49" s="88"/>
      <c r="BR49" s="88"/>
      <c r="BS49" s="88"/>
      <c r="BT49" s="88"/>
      <c r="BU49" s="88"/>
      <c r="BV49" s="88"/>
      <c r="BW49" s="88"/>
      <c r="BX49" s="88"/>
      <c r="BY49" s="88"/>
    </row>
    <row r="50" spans="1:77" ht="8.25" customHeight="1">
      <c r="A50" s="358" t="s">
        <v>42</v>
      </c>
      <c r="B50" s="358"/>
      <c r="C50" s="358"/>
      <c r="D50" s="358"/>
      <c r="E50" s="358"/>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85"/>
      <c r="AG50" s="88"/>
      <c r="AH50" s="88"/>
      <c r="AI50" s="88"/>
      <c r="AJ50" s="88"/>
      <c r="AK50" s="88"/>
      <c r="AL50" s="88"/>
      <c r="AM50" s="88"/>
      <c r="AN50" s="88"/>
      <c r="AO50" s="88"/>
      <c r="AP50" s="88"/>
      <c r="AQ50" s="88"/>
      <c r="AR50" s="88"/>
      <c r="AS50" s="88"/>
      <c r="AT50" s="88"/>
      <c r="AU50" s="88"/>
      <c r="AV50" s="88"/>
      <c r="AW50" s="88"/>
      <c r="AX50" s="88"/>
      <c r="AY50" s="89"/>
      <c r="AZ50" s="89"/>
      <c r="BA50" s="89"/>
      <c r="BB50" s="89"/>
      <c r="BC50" s="89"/>
      <c r="BD50" s="89"/>
      <c r="BE50" s="89"/>
      <c r="BF50" s="89"/>
      <c r="BG50" s="89"/>
      <c r="BH50" s="89"/>
      <c r="BI50" s="85"/>
      <c r="BJ50" s="88"/>
      <c r="BK50" s="88"/>
      <c r="BL50" s="88"/>
      <c r="BM50" s="88"/>
      <c r="BN50" s="88"/>
      <c r="BO50" s="88"/>
      <c r="BP50" s="88"/>
      <c r="BQ50" s="88"/>
      <c r="BR50" s="88"/>
      <c r="BS50" s="88"/>
      <c r="BT50" s="88"/>
      <c r="BU50" s="88"/>
      <c r="BV50" s="88"/>
      <c r="BW50" s="88"/>
      <c r="BX50" s="88"/>
      <c r="BY50" s="88"/>
    </row>
    <row r="51" spans="1:77" ht="8.25" customHeight="1">
      <c r="A51" s="358"/>
      <c r="B51" s="358"/>
      <c r="C51" s="358"/>
      <c r="D51" s="358"/>
      <c r="E51" s="358"/>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85"/>
      <c r="AG51" s="88"/>
      <c r="AH51" s="88"/>
      <c r="AI51" s="88"/>
      <c r="AJ51" s="88"/>
      <c r="AK51" s="88"/>
      <c r="AL51" s="88"/>
      <c r="AM51" s="88"/>
      <c r="AN51" s="88"/>
      <c r="AO51" s="88"/>
      <c r="AP51" s="88"/>
      <c r="AQ51" s="88"/>
      <c r="AR51" s="88"/>
      <c r="AS51" s="88"/>
      <c r="AT51" s="88"/>
      <c r="AU51" s="88"/>
      <c r="AV51" s="88"/>
      <c r="AW51" s="88"/>
      <c r="AX51" s="88"/>
      <c r="AY51" s="89"/>
      <c r="AZ51" s="89"/>
      <c r="BA51" s="89"/>
      <c r="BB51" s="89"/>
      <c r="BC51" s="89"/>
      <c r="BD51" s="89"/>
      <c r="BE51" s="89"/>
      <c r="BF51" s="89"/>
      <c r="BG51" s="89"/>
      <c r="BH51" s="89"/>
      <c r="BI51" s="85"/>
      <c r="BJ51" s="88"/>
      <c r="BK51" s="88"/>
      <c r="BL51" s="88"/>
      <c r="BM51" s="88"/>
      <c r="BN51" s="88"/>
      <c r="BO51" s="88"/>
      <c r="BP51" s="88"/>
      <c r="BQ51" s="88"/>
      <c r="BR51" s="88"/>
      <c r="BS51" s="88"/>
      <c r="BT51" s="88"/>
      <c r="BU51" s="88"/>
      <c r="BV51" s="88"/>
      <c r="BW51" s="88"/>
      <c r="BX51" s="88"/>
      <c r="BY51" s="88"/>
    </row>
    <row r="52" spans="1:77" ht="8.25" customHeight="1">
      <c r="A52" s="358"/>
      <c r="B52" s="358"/>
      <c r="C52" s="358"/>
      <c r="D52" s="358"/>
      <c r="E52" s="358"/>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85"/>
      <c r="AG52" s="88"/>
      <c r="AH52" s="88"/>
      <c r="AI52" s="88"/>
      <c r="AJ52" s="88"/>
      <c r="AK52" s="88"/>
      <c r="AL52" s="88"/>
      <c r="AM52" s="88"/>
      <c r="AN52" s="88"/>
      <c r="AO52" s="88"/>
      <c r="AP52" s="88"/>
      <c r="AQ52" s="88"/>
      <c r="AR52" s="88"/>
      <c r="AS52" s="88"/>
      <c r="AT52" s="88"/>
      <c r="AU52" s="88"/>
      <c r="AV52" s="88"/>
      <c r="AW52" s="88"/>
      <c r="AX52" s="88"/>
      <c r="AY52" s="89"/>
      <c r="AZ52" s="89"/>
      <c r="BA52" s="89"/>
      <c r="BB52" s="89"/>
      <c r="BC52" s="89"/>
      <c r="BD52" s="89"/>
      <c r="BE52" s="89"/>
      <c r="BF52" s="89"/>
      <c r="BG52" s="89"/>
      <c r="BH52" s="89"/>
      <c r="BI52" s="85"/>
      <c r="BJ52" s="88"/>
      <c r="BK52" s="88"/>
      <c r="BL52" s="88"/>
      <c r="BM52" s="88"/>
      <c r="BN52" s="88"/>
      <c r="BO52" s="88"/>
      <c r="BP52" s="88"/>
      <c r="BQ52" s="88"/>
      <c r="BR52" s="88"/>
      <c r="BS52" s="88"/>
      <c r="BT52" s="88"/>
      <c r="BU52" s="88"/>
      <c r="BV52" s="88"/>
      <c r="BW52" s="88"/>
      <c r="BX52" s="88"/>
      <c r="BY52" s="88"/>
    </row>
    <row r="53" spans="1:77" ht="12.75" customHeight="1">
      <c r="A53" s="405" t="s">
        <v>43</v>
      </c>
      <c r="B53" s="406"/>
      <c r="C53" s="406"/>
      <c r="D53" s="406"/>
      <c r="E53" s="406"/>
      <c r="F53" s="406"/>
      <c r="G53" s="406"/>
      <c r="H53" s="406"/>
      <c r="I53" s="406"/>
      <c r="J53" s="406"/>
      <c r="K53" s="406"/>
      <c r="L53" s="406"/>
      <c r="M53" s="407"/>
      <c r="N53" s="414"/>
      <c r="O53" s="415"/>
      <c r="P53" s="415"/>
      <c r="Q53" s="415"/>
      <c r="R53" s="415"/>
      <c r="S53" s="415"/>
      <c r="T53" s="415"/>
      <c r="U53" s="415"/>
      <c r="V53" s="415"/>
      <c r="W53" s="415"/>
      <c r="X53" s="415"/>
      <c r="Y53" s="415"/>
      <c r="Z53" s="415"/>
      <c r="AA53" s="415"/>
      <c r="AB53" s="387" t="s">
        <v>44</v>
      </c>
      <c r="AC53" s="388"/>
      <c r="AD53" s="388"/>
      <c r="AE53" s="388"/>
      <c r="AF53" s="388"/>
      <c r="AG53" s="388"/>
      <c r="AH53" s="389"/>
      <c r="AI53" s="396"/>
      <c r="AJ53" s="397"/>
      <c r="AK53" s="397"/>
      <c r="AL53" s="397"/>
      <c r="AM53" s="397"/>
      <c r="AN53" s="397"/>
      <c r="AO53" s="397"/>
      <c r="AP53" s="402"/>
      <c r="AQ53" s="405" t="s">
        <v>45</v>
      </c>
      <c r="AR53" s="406"/>
      <c r="AS53" s="406"/>
      <c r="AT53" s="406"/>
      <c r="AU53" s="406"/>
      <c r="AV53" s="406"/>
      <c r="AW53" s="406"/>
      <c r="AX53" s="406"/>
      <c r="AY53" s="406"/>
      <c r="AZ53" s="406"/>
      <c r="BA53" s="407"/>
      <c r="BB53" s="414"/>
      <c r="BC53" s="415"/>
      <c r="BD53" s="415"/>
      <c r="BE53" s="415"/>
      <c r="BF53" s="415"/>
      <c r="BG53" s="415"/>
      <c r="BH53" s="415"/>
      <c r="BI53" s="415"/>
      <c r="BJ53" s="415"/>
      <c r="BK53" s="415"/>
      <c r="BL53" s="415"/>
      <c r="BM53" s="416"/>
      <c r="BN53" s="387" t="s">
        <v>46</v>
      </c>
      <c r="BO53" s="388"/>
      <c r="BP53" s="388"/>
      <c r="BQ53" s="388"/>
      <c r="BR53" s="388"/>
      <c r="BS53" s="389"/>
      <c r="BT53" s="396"/>
      <c r="BU53" s="397"/>
      <c r="BV53" s="397"/>
      <c r="BW53" s="397"/>
      <c r="BX53" s="397"/>
      <c r="BY53" s="402"/>
    </row>
    <row r="54" spans="1:77" ht="12.75" customHeight="1">
      <c r="A54" s="408"/>
      <c r="B54" s="409"/>
      <c r="C54" s="409"/>
      <c r="D54" s="409"/>
      <c r="E54" s="409"/>
      <c r="F54" s="409"/>
      <c r="G54" s="409"/>
      <c r="H54" s="409"/>
      <c r="I54" s="409"/>
      <c r="J54" s="409"/>
      <c r="K54" s="409"/>
      <c r="L54" s="409"/>
      <c r="M54" s="410"/>
      <c r="N54" s="417"/>
      <c r="O54" s="418"/>
      <c r="P54" s="418"/>
      <c r="Q54" s="418"/>
      <c r="R54" s="418"/>
      <c r="S54" s="418"/>
      <c r="T54" s="418"/>
      <c r="U54" s="418"/>
      <c r="V54" s="418"/>
      <c r="W54" s="418"/>
      <c r="X54" s="418"/>
      <c r="Y54" s="418"/>
      <c r="Z54" s="418"/>
      <c r="AA54" s="418"/>
      <c r="AB54" s="390"/>
      <c r="AC54" s="391"/>
      <c r="AD54" s="391"/>
      <c r="AE54" s="391"/>
      <c r="AF54" s="391"/>
      <c r="AG54" s="391"/>
      <c r="AH54" s="392"/>
      <c r="AI54" s="398"/>
      <c r="AJ54" s="399"/>
      <c r="AK54" s="399"/>
      <c r="AL54" s="399"/>
      <c r="AM54" s="399"/>
      <c r="AN54" s="399"/>
      <c r="AO54" s="399"/>
      <c r="AP54" s="403"/>
      <c r="AQ54" s="408"/>
      <c r="AR54" s="409"/>
      <c r="AS54" s="409"/>
      <c r="AT54" s="409"/>
      <c r="AU54" s="409"/>
      <c r="AV54" s="409"/>
      <c r="AW54" s="409"/>
      <c r="AX54" s="409"/>
      <c r="AY54" s="409"/>
      <c r="AZ54" s="409"/>
      <c r="BA54" s="410"/>
      <c r="BB54" s="417"/>
      <c r="BC54" s="418"/>
      <c r="BD54" s="418"/>
      <c r="BE54" s="418"/>
      <c r="BF54" s="418"/>
      <c r="BG54" s="418"/>
      <c r="BH54" s="418"/>
      <c r="BI54" s="418"/>
      <c r="BJ54" s="418"/>
      <c r="BK54" s="418"/>
      <c r="BL54" s="418"/>
      <c r="BM54" s="419"/>
      <c r="BN54" s="390"/>
      <c r="BO54" s="391"/>
      <c r="BP54" s="391"/>
      <c r="BQ54" s="391"/>
      <c r="BR54" s="391"/>
      <c r="BS54" s="392"/>
      <c r="BT54" s="398"/>
      <c r="BU54" s="399"/>
      <c r="BV54" s="399"/>
      <c r="BW54" s="399"/>
      <c r="BX54" s="399"/>
      <c r="BY54" s="403"/>
    </row>
    <row r="55" spans="1:77" ht="12.75" customHeight="1">
      <c r="A55" s="411"/>
      <c r="B55" s="412"/>
      <c r="C55" s="412"/>
      <c r="D55" s="412"/>
      <c r="E55" s="412"/>
      <c r="F55" s="412"/>
      <c r="G55" s="412"/>
      <c r="H55" s="412"/>
      <c r="I55" s="412"/>
      <c r="J55" s="412"/>
      <c r="K55" s="412"/>
      <c r="L55" s="412"/>
      <c r="M55" s="413"/>
      <c r="N55" s="420"/>
      <c r="O55" s="421"/>
      <c r="P55" s="421"/>
      <c r="Q55" s="421"/>
      <c r="R55" s="421"/>
      <c r="S55" s="421"/>
      <c r="T55" s="421"/>
      <c r="U55" s="421"/>
      <c r="V55" s="421"/>
      <c r="W55" s="421"/>
      <c r="X55" s="421"/>
      <c r="Y55" s="421"/>
      <c r="Z55" s="421"/>
      <c r="AA55" s="421"/>
      <c r="AB55" s="393"/>
      <c r="AC55" s="394"/>
      <c r="AD55" s="394"/>
      <c r="AE55" s="394"/>
      <c r="AF55" s="394"/>
      <c r="AG55" s="394"/>
      <c r="AH55" s="395"/>
      <c r="AI55" s="400"/>
      <c r="AJ55" s="401"/>
      <c r="AK55" s="401"/>
      <c r="AL55" s="401"/>
      <c r="AM55" s="401"/>
      <c r="AN55" s="401"/>
      <c r="AO55" s="401"/>
      <c r="AP55" s="404"/>
      <c r="AQ55" s="411"/>
      <c r="AR55" s="412"/>
      <c r="AS55" s="412"/>
      <c r="AT55" s="412"/>
      <c r="AU55" s="412"/>
      <c r="AV55" s="412"/>
      <c r="AW55" s="412"/>
      <c r="AX55" s="412"/>
      <c r="AY55" s="412"/>
      <c r="AZ55" s="412"/>
      <c r="BA55" s="413"/>
      <c r="BB55" s="420"/>
      <c r="BC55" s="421"/>
      <c r="BD55" s="421"/>
      <c r="BE55" s="421"/>
      <c r="BF55" s="421"/>
      <c r="BG55" s="421"/>
      <c r="BH55" s="421"/>
      <c r="BI55" s="421"/>
      <c r="BJ55" s="421"/>
      <c r="BK55" s="421"/>
      <c r="BL55" s="421"/>
      <c r="BM55" s="422"/>
      <c r="BN55" s="393"/>
      <c r="BO55" s="394"/>
      <c r="BP55" s="394"/>
      <c r="BQ55" s="394"/>
      <c r="BR55" s="394"/>
      <c r="BS55" s="395"/>
      <c r="BT55" s="400"/>
      <c r="BU55" s="401"/>
      <c r="BV55" s="401"/>
      <c r="BW55" s="401"/>
      <c r="BX55" s="401"/>
      <c r="BY55" s="404"/>
    </row>
    <row r="56" spans="1:77" ht="12.75" customHeight="1">
      <c r="A56" s="375" t="s">
        <v>47</v>
      </c>
      <c r="B56" s="376"/>
      <c r="C56" s="376"/>
      <c r="D56" s="376"/>
      <c r="E56" s="376"/>
      <c r="F56" s="376"/>
      <c r="G56" s="376"/>
      <c r="H56" s="376"/>
      <c r="I56" s="376"/>
      <c r="J56" s="376"/>
      <c r="K56" s="376"/>
      <c r="L56" s="376"/>
      <c r="M56" s="377"/>
      <c r="N56" s="426"/>
      <c r="O56" s="427"/>
      <c r="P56" s="427"/>
      <c r="Q56" s="427"/>
      <c r="R56" s="427"/>
      <c r="S56" s="427"/>
      <c r="T56" s="427"/>
      <c r="U56" s="427"/>
      <c r="V56" s="427"/>
      <c r="W56" s="427"/>
      <c r="X56" s="427"/>
      <c r="Y56" s="427"/>
      <c r="Z56" s="427"/>
      <c r="AA56" s="432"/>
      <c r="AB56" s="387" t="s">
        <v>48</v>
      </c>
      <c r="AC56" s="435"/>
      <c r="AD56" s="435"/>
      <c r="AE56" s="435"/>
      <c r="AF56" s="435"/>
      <c r="AG56" s="435"/>
      <c r="AH56" s="435"/>
      <c r="AI56" s="381"/>
      <c r="AJ56" s="382"/>
      <c r="AK56" s="382"/>
      <c r="AL56" s="382"/>
      <c r="AM56" s="382"/>
      <c r="AN56" s="382"/>
      <c r="AO56" s="382"/>
      <c r="AP56" s="383"/>
      <c r="AQ56" s="369" t="s">
        <v>9</v>
      </c>
      <c r="AR56" s="370"/>
      <c r="AS56" s="370"/>
      <c r="AT56" s="370"/>
      <c r="AU56" s="370"/>
      <c r="AV56" s="370"/>
      <c r="AW56" s="370"/>
      <c r="AX56" s="370"/>
      <c r="AY56" s="370"/>
      <c r="AZ56" s="370"/>
      <c r="BA56" s="371"/>
      <c r="BB56" s="372"/>
      <c r="BC56" s="373"/>
      <c r="BD56" s="373"/>
      <c r="BE56" s="373"/>
      <c r="BF56" s="373"/>
      <c r="BG56" s="373"/>
      <c r="BH56" s="373"/>
      <c r="BI56" s="373"/>
      <c r="BJ56" s="373"/>
      <c r="BK56" s="373"/>
      <c r="BL56" s="373"/>
      <c r="BM56" s="373"/>
      <c r="BN56" s="373"/>
      <c r="BO56" s="373"/>
      <c r="BP56" s="373"/>
      <c r="BQ56" s="373"/>
      <c r="BR56" s="373"/>
      <c r="BS56" s="373"/>
      <c r="BT56" s="373"/>
      <c r="BU56" s="373"/>
      <c r="BV56" s="373"/>
      <c r="BW56" s="373"/>
      <c r="BX56" s="373"/>
      <c r="BY56" s="374"/>
    </row>
    <row r="57" spans="1:77" ht="12.75" customHeight="1">
      <c r="A57" s="423"/>
      <c r="B57" s="424"/>
      <c r="C57" s="424"/>
      <c r="D57" s="424"/>
      <c r="E57" s="424"/>
      <c r="F57" s="424"/>
      <c r="G57" s="424"/>
      <c r="H57" s="424"/>
      <c r="I57" s="424"/>
      <c r="J57" s="424"/>
      <c r="K57" s="424"/>
      <c r="L57" s="424"/>
      <c r="M57" s="425"/>
      <c r="N57" s="428"/>
      <c r="O57" s="429"/>
      <c r="P57" s="429"/>
      <c r="Q57" s="429"/>
      <c r="R57" s="429"/>
      <c r="S57" s="429"/>
      <c r="T57" s="429"/>
      <c r="U57" s="429"/>
      <c r="V57" s="429"/>
      <c r="W57" s="429"/>
      <c r="X57" s="429"/>
      <c r="Y57" s="429"/>
      <c r="Z57" s="429"/>
      <c r="AA57" s="433"/>
      <c r="AB57" s="436"/>
      <c r="AC57" s="437"/>
      <c r="AD57" s="437"/>
      <c r="AE57" s="437"/>
      <c r="AF57" s="437"/>
      <c r="AG57" s="437"/>
      <c r="AH57" s="437"/>
      <c r="AI57" s="440"/>
      <c r="AJ57" s="441"/>
      <c r="AK57" s="441"/>
      <c r="AL57" s="441"/>
      <c r="AM57" s="441"/>
      <c r="AN57" s="441"/>
      <c r="AO57" s="441"/>
      <c r="AP57" s="442"/>
      <c r="AQ57" s="375" t="s">
        <v>49</v>
      </c>
      <c r="AR57" s="376"/>
      <c r="AS57" s="376"/>
      <c r="AT57" s="376"/>
      <c r="AU57" s="376"/>
      <c r="AV57" s="376"/>
      <c r="AW57" s="376"/>
      <c r="AX57" s="376"/>
      <c r="AY57" s="376"/>
      <c r="AZ57" s="376"/>
      <c r="BA57" s="377"/>
      <c r="BB57" s="381"/>
      <c r="BC57" s="382"/>
      <c r="BD57" s="382"/>
      <c r="BE57" s="382"/>
      <c r="BF57" s="382"/>
      <c r="BG57" s="382"/>
      <c r="BH57" s="382"/>
      <c r="BI57" s="382"/>
      <c r="BJ57" s="382"/>
      <c r="BK57" s="382"/>
      <c r="BL57" s="382"/>
      <c r="BM57" s="382"/>
      <c r="BN57" s="382"/>
      <c r="BO57" s="382"/>
      <c r="BP57" s="382"/>
      <c r="BQ57" s="382"/>
      <c r="BR57" s="382"/>
      <c r="BS57" s="382"/>
      <c r="BT57" s="382"/>
      <c r="BU57" s="382"/>
      <c r="BV57" s="382"/>
      <c r="BW57" s="382"/>
      <c r="BX57" s="382"/>
      <c r="BY57" s="383"/>
    </row>
    <row r="58" spans="1:77" ht="12.75" customHeight="1">
      <c r="A58" s="378"/>
      <c r="B58" s="379"/>
      <c r="C58" s="379"/>
      <c r="D58" s="379"/>
      <c r="E58" s="379"/>
      <c r="F58" s="379"/>
      <c r="G58" s="379"/>
      <c r="H58" s="379"/>
      <c r="I58" s="379"/>
      <c r="J58" s="379"/>
      <c r="K58" s="379"/>
      <c r="L58" s="379"/>
      <c r="M58" s="380"/>
      <c r="N58" s="430"/>
      <c r="O58" s="431"/>
      <c r="P58" s="431"/>
      <c r="Q58" s="431"/>
      <c r="R58" s="431"/>
      <c r="S58" s="431"/>
      <c r="T58" s="431"/>
      <c r="U58" s="431"/>
      <c r="V58" s="431"/>
      <c r="W58" s="431"/>
      <c r="X58" s="431"/>
      <c r="Y58" s="431"/>
      <c r="Z58" s="431"/>
      <c r="AA58" s="434"/>
      <c r="AB58" s="438"/>
      <c r="AC58" s="439"/>
      <c r="AD58" s="439"/>
      <c r="AE58" s="439"/>
      <c r="AF58" s="439"/>
      <c r="AG58" s="439"/>
      <c r="AH58" s="439"/>
      <c r="AI58" s="384"/>
      <c r="AJ58" s="385"/>
      <c r="AK58" s="385"/>
      <c r="AL58" s="385"/>
      <c r="AM58" s="385"/>
      <c r="AN58" s="385"/>
      <c r="AO58" s="385"/>
      <c r="AP58" s="386"/>
      <c r="AQ58" s="378"/>
      <c r="AR58" s="379"/>
      <c r="AS58" s="379"/>
      <c r="AT58" s="379"/>
      <c r="AU58" s="379"/>
      <c r="AV58" s="379"/>
      <c r="AW58" s="379"/>
      <c r="AX58" s="379"/>
      <c r="AY58" s="379"/>
      <c r="AZ58" s="379"/>
      <c r="BA58" s="380"/>
      <c r="BB58" s="384"/>
      <c r="BC58" s="385"/>
      <c r="BD58" s="385"/>
      <c r="BE58" s="385"/>
      <c r="BF58" s="385"/>
      <c r="BG58" s="385"/>
      <c r="BH58" s="385"/>
      <c r="BI58" s="385"/>
      <c r="BJ58" s="385"/>
      <c r="BK58" s="385"/>
      <c r="BL58" s="385"/>
      <c r="BM58" s="385"/>
      <c r="BN58" s="385"/>
      <c r="BO58" s="385"/>
      <c r="BP58" s="385"/>
      <c r="BQ58" s="385"/>
      <c r="BR58" s="385"/>
      <c r="BS58" s="385"/>
      <c r="BT58" s="385"/>
      <c r="BU58" s="385"/>
      <c r="BV58" s="385"/>
      <c r="BW58" s="385"/>
      <c r="BX58" s="385"/>
      <c r="BY58" s="386"/>
    </row>
    <row r="59" spans="1:77" ht="17.25" customHeight="1">
      <c r="A59" s="357" t="s">
        <v>50</v>
      </c>
      <c r="B59" s="357"/>
      <c r="C59" s="357"/>
      <c r="D59" s="357"/>
      <c r="E59" s="357"/>
      <c r="F59" s="357"/>
      <c r="G59" s="357"/>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7"/>
      <c r="AZ59" s="357"/>
      <c r="BA59" s="357"/>
      <c r="BB59" s="357"/>
      <c r="BC59" s="357"/>
      <c r="BD59" s="357"/>
      <c r="BE59" s="357"/>
      <c r="BF59" s="357"/>
      <c r="BG59" s="357"/>
      <c r="BH59" s="357"/>
      <c r="BI59" s="357"/>
      <c r="BJ59" s="357"/>
      <c r="BK59" s="357"/>
      <c r="BL59" s="357"/>
      <c r="BM59" s="357"/>
      <c r="BN59" s="357"/>
      <c r="BO59" s="357"/>
      <c r="BP59" s="357"/>
      <c r="BQ59" s="357"/>
      <c r="BR59" s="357"/>
      <c r="BS59" s="357"/>
      <c r="BT59" s="357"/>
      <c r="BU59" s="357"/>
      <c r="BV59" s="357"/>
      <c r="BW59" s="357"/>
      <c r="BX59" s="357"/>
      <c r="BY59" s="357"/>
    </row>
    <row r="60" spans="1:77" ht="5.25" customHeight="1">
      <c r="A60" s="87"/>
      <c r="B60" s="87"/>
      <c r="C60" s="87"/>
      <c r="D60" s="87"/>
      <c r="E60" s="87"/>
      <c r="F60" s="87"/>
      <c r="G60" s="87"/>
      <c r="H60" s="87"/>
      <c r="I60" s="87"/>
      <c r="J60" s="87"/>
      <c r="K60" s="87"/>
      <c r="L60" s="90"/>
      <c r="M60" s="90"/>
      <c r="N60" s="90"/>
      <c r="O60" s="90"/>
      <c r="P60" s="90"/>
      <c r="Q60" s="91"/>
      <c r="R60" s="90"/>
      <c r="S60" s="90"/>
      <c r="T60" s="90"/>
      <c r="U60" s="90"/>
      <c r="V60" s="90"/>
      <c r="W60" s="90"/>
      <c r="X60" s="85"/>
      <c r="Y60" s="85"/>
      <c r="Z60" s="85"/>
      <c r="AA60" s="85"/>
      <c r="AB60" s="85"/>
      <c r="AC60" s="85"/>
      <c r="AD60" s="85"/>
      <c r="AE60" s="85"/>
      <c r="AF60" s="85"/>
      <c r="AG60" s="85"/>
      <c r="AH60" s="85"/>
      <c r="AI60" s="85"/>
      <c r="AJ60" s="85"/>
      <c r="AK60" s="85"/>
      <c r="AL60" s="85"/>
      <c r="AM60" s="85"/>
      <c r="AN60" s="85"/>
      <c r="AO60" s="90"/>
      <c r="AP60" s="90"/>
      <c r="AQ60" s="90"/>
      <c r="AR60" s="90"/>
      <c r="AS60" s="90"/>
      <c r="AT60" s="90"/>
      <c r="AU60" s="90"/>
      <c r="AV60" s="90"/>
      <c r="AW60" s="90"/>
      <c r="AX60" s="90"/>
      <c r="AY60" s="90"/>
      <c r="AZ60" s="85"/>
      <c r="BA60" s="85"/>
      <c r="BB60" s="85"/>
      <c r="BC60" s="85"/>
      <c r="BD60" s="85"/>
      <c r="BE60" s="85"/>
      <c r="BF60" s="85"/>
      <c r="BG60" s="85"/>
      <c r="BH60" s="85"/>
      <c r="BI60" s="85"/>
      <c r="BJ60" s="85"/>
      <c r="BK60" s="85"/>
      <c r="BL60" s="85"/>
      <c r="BM60" s="85"/>
      <c r="BN60" s="85"/>
      <c r="BO60" s="85"/>
      <c r="BP60" s="90"/>
      <c r="BQ60" s="90"/>
      <c r="BR60" s="90"/>
      <c r="BS60" s="90"/>
      <c r="BT60" s="90"/>
      <c r="BU60" s="90"/>
      <c r="BV60" s="90"/>
      <c r="BW60" s="90"/>
      <c r="BX60" s="90"/>
      <c r="BY60" s="90"/>
    </row>
    <row r="61" spans="1:77" ht="8.25" customHeight="1">
      <c r="A61" s="358" t="s">
        <v>51</v>
      </c>
      <c r="B61" s="358"/>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85"/>
      <c r="AG61" s="88"/>
      <c r="AH61" s="88"/>
      <c r="AI61" s="88"/>
      <c r="AJ61" s="88"/>
      <c r="AK61" s="88"/>
      <c r="AL61" s="88"/>
      <c r="AM61" s="88"/>
      <c r="AN61" s="88"/>
      <c r="AO61" s="88"/>
      <c r="AP61" s="88"/>
      <c r="AQ61" s="88"/>
      <c r="AR61" s="88"/>
      <c r="AS61" s="88"/>
      <c r="AT61" s="88"/>
      <c r="AU61" s="88"/>
      <c r="AV61" s="88"/>
      <c r="AW61" s="88"/>
      <c r="AX61" s="88"/>
      <c r="AY61" s="89"/>
      <c r="AZ61" s="89"/>
      <c r="BA61" s="89"/>
      <c r="BB61" s="89"/>
      <c r="BC61" s="89"/>
      <c r="BD61" s="89"/>
      <c r="BE61" s="89"/>
      <c r="BF61" s="89"/>
      <c r="BG61" s="89"/>
      <c r="BH61" s="89"/>
      <c r="BI61" s="85"/>
      <c r="BJ61" s="88"/>
      <c r="BK61" s="88"/>
      <c r="BL61" s="88"/>
      <c r="BM61" s="88"/>
      <c r="BN61" s="88"/>
      <c r="BO61" s="88"/>
      <c r="BP61" s="88"/>
      <c r="BQ61" s="88"/>
      <c r="BR61" s="88"/>
      <c r="BS61" s="88"/>
      <c r="BT61" s="88"/>
      <c r="BU61" s="88"/>
      <c r="BV61" s="88"/>
      <c r="BW61" s="88"/>
      <c r="BX61" s="88"/>
      <c r="BY61" s="88"/>
    </row>
    <row r="62" spans="1:77" ht="8.25" customHeight="1">
      <c r="A62" s="358"/>
      <c r="B62" s="358"/>
      <c r="C62" s="358"/>
      <c r="D62" s="358"/>
      <c r="E62" s="358"/>
      <c r="F62" s="358"/>
      <c r="G62" s="358"/>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85"/>
      <c r="AG62" s="88"/>
      <c r="AH62" s="88"/>
      <c r="AI62" s="88"/>
      <c r="AJ62" s="88"/>
      <c r="AK62" s="88"/>
      <c r="AL62" s="88"/>
      <c r="AM62" s="88"/>
      <c r="AN62" s="88"/>
      <c r="AO62" s="88"/>
      <c r="AP62" s="88"/>
      <c r="AQ62" s="88"/>
      <c r="AR62" s="88"/>
      <c r="AS62" s="88"/>
      <c r="AT62" s="88"/>
      <c r="AU62" s="88"/>
      <c r="AV62" s="88"/>
      <c r="AW62" s="88"/>
      <c r="AX62" s="88"/>
      <c r="AY62" s="89"/>
      <c r="AZ62" s="89"/>
      <c r="BA62" s="89"/>
      <c r="BB62" s="89"/>
      <c r="BC62" s="89"/>
      <c r="BD62" s="89"/>
      <c r="BE62" s="89"/>
      <c r="BF62" s="89"/>
      <c r="BG62" s="89"/>
      <c r="BH62" s="89"/>
      <c r="BI62" s="85"/>
      <c r="BJ62" s="88"/>
      <c r="BK62" s="88"/>
      <c r="BL62" s="88"/>
      <c r="BM62" s="88"/>
      <c r="BN62" s="88"/>
      <c r="BO62" s="88"/>
      <c r="BP62" s="88"/>
      <c r="BQ62" s="88"/>
      <c r="BR62" s="88"/>
      <c r="BS62" s="88"/>
      <c r="BT62" s="88"/>
      <c r="BU62" s="88"/>
      <c r="BV62" s="88"/>
      <c r="BW62" s="88"/>
      <c r="BX62" s="88"/>
      <c r="BY62" s="88"/>
    </row>
    <row r="63" spans="1:77" ht="8.25" customHeight="1">
      <c r="A63" s="358"/>
      <c r="B63" s="358"/>
      <c r="C63" s="358"/>
      <c r="D63" s="358"/>
      <c r="E63" s="358"/>
      <c r="F63" s="358"/>
      <c r="G63" s="358"/>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85"/>
      <c r="AG63" s="88"/>
      <c r="AH63" s="88"/>
      <c r="AI63" s="88"/>
      <c r="AJ63" s="88"/>
      <c r="AK63" s="88"/>
      <c r="AL63" s="88"/>
      <c r="AM63" s="88"/>
      <c r="AN63" s="88"/>
      <c r="AO63" s="88"/>
      <c r="AP63" s="88"/>
      <c r="AQ63" s="88"/>
      <c r="AR63" s="88"/>
      <c r="AS63" s="88"/>
      <c r="AT63" s="88"/>
      <c r="AU63" s="88"/>
      <c r="AV63" s="88"/>
      <c r="AW63" s="88"/>
      <c r="AX63" s="88"/>
      <c r="AY63" s="89"/>
      <c r="AZ63" s="89"/>
      <c r="BA63" s="89"/>
      <c r="BB63" s="89"/>
      <c r="BC63" s="89"/>
      <c r="BD63" s="89"/>
      <c r="BE63" s="89"/>
      <c r="BF63" s="89"/>
      <c r="BG63" s="89"/>
      <c r="BH63" s="89"/>
      <c r="BI63" s="85"/>
      <c r="BJ63" s="88"/>
      <c r="BK63" s="88"/>
      <c r="BL63" s="88"/>
      <c r="BM63" s="88"/>
      <c r="BN63" s="88"/>
      <c r="BO63" s="88"/>
      <c r="BP63" s="88"/>
      <c r="BQ63" s="88"/>
      <c r="BR63" s="88"/>
      <c r="BS63" s="88"/>
      <c r="BT63" s="88"/>
      <c r="BU63" s="88"/>
      <c r="BV63" s="88"/>
      <c r="BW63" s="88"/>
      <c r="BX63" s="88"/>
      <c r="BY63" s="88"/>
    </row>
    <row r="64" spans="1:77" ht="8.25" customHeight="1">
      <c r="A64" s="359" t="s">
        <v>52</v>
      </c>
      <c r="B64" s="360"/>
      <c r="C64" s="360"/>
      <c r="D64" s="360"/>
      <c r="E64" s="360"/>
      <c r="F64" s="360"/>
      <c r="G64" s="360"/>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0"/>
      <c r="BB64" s="360"/>
      <c r="BC64" s="360"/>
      <c r="BD64" s="360"/>
      <c r="BE64" s="360"/>
      <c r="BF64" s="360"/>
      <c r="BG64" s="360"/>
      <c r="BH64" s="360"/>
      <c r="BI64" s="360"/>
      <c r="BJ64" s="360"/>
      <c r="BK64" s="360"/>
      <c r="BL64" s="360"/>
      <c r="BM64" s="360"/>
      <c r="BN64" s="360"/>
      <c r="BO64" s="360"/>
      <c r="BP64" s="360"/>
      <c r="BQ64" s="360"/>
      <c r="BR64" s="360"/>
      <c r="BS64" s="360"/>
      <c r="BT64" s="360"/>
      <c r="BU64" s="360"/>
      <c r="BV64" s="360"/>
      <c r="BW64" s="360"/>
      <c r="BX64" s="360"/>
      <c r="BY64" s="361"/>
    </row>
    <row r="65" spans="1:77" ht="8.25" customHeight="1">
      <c r="A65" s="362"/>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363"/>
      <c r="AR65" s="363"/>
      <c r="AS65" s="363"/>
      <c r="AT65" s="363"/>
      <c r="AU65" s="363"/>
      <c r="AV65" s="363"/>
      <c r="AW65" s="363"/>
      <c r="AX65" s="363"/>
      <c r="AY65" s="363"/>
      <c r="AZ65" s="363"/>
      <c r="BA65" s="363"/>
      <c r="BB65" s="363"/>
      <c r="BC65" s="363"/>
      <c r="BD65" s="363"/>
      <c r="BE65" s="363"/>
      <c r="BF65" s="363"/>
      <c r="BG65" s="363"/>
      <c r="BH65" s="363"/>
      <c r="BI65" s="363"/>
      <c r="BJ65" s="363"/>
      <c r="BK65" s="363"/>
      <c r="BL65" s="363"/>
      <c r="BM65" s="363"/>
      <c r="BN65" s="363"/>
      <c r="BO65" s="363"/>
      <c r="BP65" s="363"/>
      <c r="BQ65" s="363"/>
      <c r="BR65" s="363"/>
      <c r="BS65" s="363"/>
      <c r="BT65" s="363"/>
      <c r="BU65" s="363"/>
      <c r="BV65" s="363"/>
      <c r="BW65" s="363"/>
      <c r="BX65" s="363"/>
      <c r="BY65" s="364"/>
    </row>
    <row r="66" spans="1:77" ht="8.25" customHeight="1">
      <c r="A66" s="362"/>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c r="AC66" s="363"/>
      <c r="AD66" s="363"/>
      <c r="AE66" s="363"/>
      <c r="AF66" s="363"/>
      <c r="AG66" s="363"/>
      <c r="AH66" s="363"/>
      <c r="AI66" s="363"/>
      <c r="AJ66" s="363"/>
      <c r="AK66" s="363"/>
      <c r="AL66" s="363"/>
      <c r="AM66" s="363"/>
      <c r="AN66" s="363"/>
      <c r="AO66" s="363"/>
      <c r="AP66" s="363"/>
      <c r="AQ66" s="363"/>
      <c r="AR66" s="363"/>
      <c r="AS66" s="363"/>
      <c r="AT66" s="363"/>
      <c r="AU66" s="363"/>
      <c r="AV66" s="363"/>
      <c r="AW66" s="363"/>
      <c r="AX66" s="363"/>
      <c r="AY66" s="363"/>
      <c r="AZ66" s="363"/>
      <c r="BA66" s="363"/>
      <c r="BB66" s="363"/>
      <c r="BC66" s="363"/>
      <c r="BD66" s="363"/>
      <c r="BE66" s="363"/>
      <c r="BF66" s="363"/>
      <c r="BG66" s="363"/>
      <c r="BH66" s="363"/>
      <c r="BI66" s="363"/>
      <c r="BJ66" s="363"/>
      <c r="BK66" s="363"/>
      <c r="BL66" s="363"/>
      <c r="BM66" s="363"/>
      <c r="BN66" s="363"/>
      <c r="BO66" s="363"/>
      <c r="BP66" s="363"/>
      <c r="BQ66" s="363"/>
      <c r="BR66" s="363"/>
      <c r="BS66" s="363"/>
      <c r="BT66" s="363"/>
      <c r="BU66" s="363"/>
      <c r="BV66" s="363"/>
      <c r="BW66" s="363"/>
      <c r="BX66" s="363"/>
      <c r="BY66" s="364"/>
    </row>
    <row r="67" spans="1:77" ht="8.25" customHeight="1">
      <c r="A67" s="362"/>
      <c r="B67" s="363"/>
      <c r="C67" s="363"/>
      <c r="D67" s="363"/>
      <c r="E67" s="363"/>
      <c r="F67" s="363"/>
      <c r="G67" s="363"/>
      <c r="H67" s="363"/>
      <c r="I67" s="363"/>
      <c r="J67" s="363"/>
      <c r="K67" s="363"/>
      <c r="L67" s="363"/>
      <c r="M67" s="363"/>
      <c r="N67" s="363"/>
      <c r="O67" s="363"/>
      <c r="P67" s="363"/>
      <c r="Q67" s="363"/>
      <c r="R67" s="363"/>
      <c r="S67" s="363"/>
      <c r="T67" s="363"/>
      <c r="U67" s="363"/>
      <c r="V67" s="363"/>
      <c r="W67" s="363"/>
      <c r="X67" s="363"/>
      <c r="Y67" s="363"/>
      <c r="Z67" s="363"/>
      <c r="AA67" s="363"/>
      <c r="AB67" s="363"/>
      <c r="AC67" s="363"/>
      <c r="AD67" s="363"/>
      <c r="AE67" s="363"/>
      <c r="AF67" s="363"/>
      <c r="AG67" s="363"/>
      <c r="AH67" s="363"/>
      <c r="AI67" s="363"/>
      <c r="AJ67" s="363"/>
      <c r="AK67" s="363"/>
      <c r="AL67" s="363"/>
      <c r="AM67" s="363"/>
      <c r="AN67" s="363"/>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3"/>
      <c r="BK67" s="363"/>
      <c r="BL67" s="363"/>
      <c r="BM67" s="363"/>
      <c r="BN67" s="363"/>
      <c r="BO67" s="363"/>
      <c r="BP67" s="363"/>
      <c r="BQ67" s="363"/>
      <c r="BR67" s="363"/>
      <c r="BS67" s="363"/>
      <c r="BT67" s="363"/>
      <c r="BU67" s="363"/>
      <c r="BV67" s="363"/>
      <c r="BW67" s="363"/>
      <c r="BX67" s="363"/>
      <c r="BY67" s="364"/>
    </row>
    <row r="68" spans="1:77" ht="8.25" customHeight="1">
      <c r="A68" s="362"/>
      <c r="B68" s="363"/>
      <c r="C68" s="363"/>
      <c r="D68" s="363"/>
      <c r="E68" s="363"/>
      <c r="F68" s="363"/>
      <c r="G68" s="363"/>
      <c r="H68" s="363"/>
      <c r="I68" s="363"/>
      <c r="J68" s="363"/>
      <c r="K68" s="363"/>
      <c r="L68" s="363"/>
      <c r="M68" s="363"/>
      <c r="N68" s="363"/>
      <c r="O68" s="363"/>
      <c r="P68" s="363"/>
      <c r="Q68" s="363"/>
      <c r="R68" s="363"/>
      <c r="S68" s="363"/>
      <c r="T68" s="363"/>
      <c r="U68" s="363"/>
      <c r="V68" s="363"/>
      <c r="W68" s="363"/>
      <c r="X68" s="363"/>
      <c r="Y68" s="363"/>
      <c r="Z68" s="363"/>
      <c r="AA68" s="363"/>
      <c r="AB68" s="363"/>
      <c r="AC68" s="363"/>
      <c r="AD68" s="363"/>
      <c r="AE68" s="363"/>
      <c r="AF68" s="363"/>
      <c r="AG68" s="363"/>
      <c r="AH68" s="363"/>
      <c r="AI68" s="363"/>
      <c r="AJ68" s="363"/>
      <c r="AK68" s="363"/>
      <c r="AL68" s="363"/>
      <c r="AM68" s="363"/>
      <c r="AN68" s="363"/>
      <c r="AO68" s="363"/>
      <c r="AP68" s="363"/>
      <c r="AQ68" s="363"/>
      <c r="AR68" s="363"/>
      <c r="AS68" s="363"/>
      <c r="AT68" s="363"/>
      <c r="AU68" s="363"/>
      <c r="AV68" s="363"/>
      <c r="AW68" s="363"/>
      <c r="AX68" s="363"/>
      <c r="AY68" s="363"/>
      <c r="AZ68" s="363"/>
      <c r="BA68" s="363"/>
      <c r="BB68" s="363"/>
      <c r="BC68" s="363"/>
      <c r="BD68" s="363"/>
      <c r="BE68" s="363"/>
      <c r="BF68" s="363"/>
      <c r="BG68" s="363"/>
      <c r="BH68" s="363"/>
      <c r="BI68" s="363"/>
      <c r="BJ68" s="363"/>
      <c r="BK68" s="363"/>
      <c r="BL68" s="363"/>
      <c r="BM68" s="363"/>
      <c r="BN68" s="363"/>
      <c r="BO68" s="363"/>
      <c r="BP68" s="363"/>
      <c r="BQ68" s="363"/>
      <c r="BR68" s="363"/>
      <c r="BS68" s="363"/>
      <c r="BT68" s="363"/>
      <c r="BU68" s="363"/>
      <c r="BV68" s="363"/>
      <c r="BW68" s="363"/>
      <c r="BX68" s="363"/>
      <c r="BY68" s="364"/>
    </row>
    <row r="69" spans="1:77" ht="8.25" customHeight="1">
      <c r="A69" s="362"/>
      <c r="B69" s="363"/>
      <c r="C69" s="363"/>
      <c r="D69" s="363"/>
      <c r="E69" s="363"/>
      <c r="F69" s="363"/>
      <c r="G69" s="363"/>
      <c r="H69" s="363"/>
      <c r="I69" s="363"/>
      <c r="J69" s="363"/>
      <c r="K69" s="363"/>
      <c r="L69" s="363"/>
      <c r="M69" s="363"/>
      <c r="N69" s="363"/>
      <c r="O69" s="363"/>
      <c r="P69" s="363"/>
      <c r="Q69" s="36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c r="BL69" s="363"/>
      <c r="BM69" s="363"/>
      <c r="BN69" s="363"/>
      <c r="BO69" s="363"/>
      <c r="BP69" s="363"/>
      <c r="BQ69" s="363"/>
      <c r="BR69" s="363"/>
      <c r="BS69" s="363"/>
      <c r="BT69" s="363"/>
      <c r="BU69" s="363"/>
      <c r="BV69" s="363"/>
      <c r="BW69" s="363"/>
      <c r="BX69" s="363"/>
      <c r="BY69" s="364"/>
    </row>
    <row r="70" spans="1:77" ht="8.25" customHeight="1">
      <c r="A70" s="362"/>
      <c r="B70" s="363"/>
      <c r="C70" s="363"/>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4"/>
    </row>
    <row r="71" spans="1:77" ht="10.5" customHeight="1">
      <c r="A71" s="365"/>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7"/>
    </row>
    <row r="72" spans="1:77" ht="6" customHeight="1">
      <c r="A72" s="92"/>
      <c r="B72" s="9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85"/>
      <c r="BG72" s="85"/>
      <c r="BH72" s="85"/>
      <c r="BI72" s="85"/>
      <c r="BJ72" s="85"/>
      <c r="BK72" s="85"/>
      <c r="BL72" s="85"/>
      <c r="BM72" s="85"/>
      <c r="BN72" s="85"/>
      <c r="BO72" s="85"/>
      <c r="BP72" s="85"/>
      <c r="BQ72" s="85"/>
      <c r="BR72" s="85"/>
      <c r="BS72" s="85"/>
      <c r="BT72" s="85"/>
      <c r="BU72" s="85"/>
      <c r="BV72" s="85"/>
      <c r="BW72" s="85"/>
      <c r="BX72" s="85"/>
      <c r="BY72" s="85"/>
    </row>
    <row r="73" spans="1:77" ht="6" customHeight="1">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c r="AS73" s="92"/>
      <c r="AT73" s="92"/>
      <c r="AU73" s="92"/>
      <c r="AV73" s="92"/>
      <c r="AW73" s="92"/>
      <c r="AX73" s="92"/>
      <c r="AY73" s="92"/>
      <c r="AZ73" s="92"/>
      <c r="BA73" s="92"/>
      <c r="BB73" s="92"/>
      <c r="BC73" s="92"/>
      <c r="BD73" s="92"/>
      <c r="BE73" s="92"/>
      <c r="BF73" s="85"/>
      <c r="BG73" s="85"/>
      <c r="BH73" s="85"/>
      <c r="BI73" s="85"/>
      <c r="BJ73" s="85"/>
      <c r="BK73" s="85"/>
      <c r="BL73" s="85"/>
      <c r="BM73" s="85"/>
      <c r="BN73" s="85"/>
      <c r="BO73" s="85"/>
      <c r="BP73" s="85"/>
      <c r="BQ73" s="85"/>
      <c r="BR73" s="85"/>
      <c r="BS73" s="85"/>
      <c r="BT73" s="85"/>
      <c r="BU73" s="85"/>
      <c r="BV73" s="85"/>
      <c r="BW73" s="85"/>
      <c r="BX73" s="85"/>
      <c r="BY73" s="85"/>
    </row>
    <row r="74" spans="1:77" ht="5.25" customHeight="1">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c r="AT74" s="85"/>
      <c r="AU74" s="85"/>
      <c r="AV74" s="85"/>
      <c r="AW74" s="85"/>
      <c r="AX74" s="85"/>
      <c r="AY74" s="85"/>
      <c r="AZ74" s="85"/>
      <c r="BA74" s="85"/>
      <c r="BB74" s="85"/>
      <c r="BC74" s="85"/>
      <c r="BD74" s="85"/>
      <c r="BE74" s="85"/>
      <c r="BF74" s="85"/>
      <c r="BG74" s="85"/>
      <c r="BH74" s="85"/>
      <c r="BI74" s="85"/>
      <c r="BJ74" s="85"/>
      <c r="BK74" s="85"/>
      <c r="BL74" s="85"/>
      <c r="BM74" s="85"/>
      <c r="BN74" s="85"/>
      <c r="BO74" s="85"/>
      <c r="BP74" s="85"/>
      <c r="BQ74" s="85"/>
      <c r="BR74" s="85"/>
      <c r="BS74" s="85"/>
      <c r="BT74" s="85"/>
      <c r="BU74" s="85"/>
      <c r="BV74" s="85"/>
      <c r="BW74" s="85"/>
      <c r="BX74" s="85"/>
      <c r="BY74" s="85"/>
    </row>
    <row r="75" spans="1:77" ht="5.25" customHeight="1">
      <c r="A75" s="85"/>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c r="AK75" s="85"/>
      <c r="AL75" s="85"/>
      <c r="AM75" s="85"/>
      <c r="AN75" s="85"/>
      <c r="AO75" s="85"/>
      <c r="AP75" s="85"/>
      <c r="AQ75" s="85"/>
      <c r="AR75" s="85"/>
      <c r="AS75" s="85"/>
      <c r="AT75" s="85"/>
      <c r="AU75" s="85"/>
      <c r="AV75" s="85"/>
      <c r="AW75" s="85"/>
      <c r="AX75" s="85"/>
      <c r="AY75" s="85"/>
      <c r="AZ75" s="85"/>
      <c r="BA75" s="85"/>
      <c r="BB75" s="85"/>
      <c r="BC75" s="85"/>
      <c r="BD75" s="85"/>
      <c r="BE75" s="85"/>
      <c r="BF75" s="85"/>
      <c r="BG75" s="85"/>
      <c r="BH75" s="85"/>
      <c r="BI75" s="85"/>
      <c r="BJ75" s="85"/>
      <c r="BK75" s="85"/>
      <c r="BL75" s="85"/>
      <c r="BM75" s="85"/>
      <c r="BN75" s="85"/>
      <c r="BO75" s="85"/>
      <c r="BP75" s="85"/>
      <c r="BQ75" s="85"/>
      <c r="BR75" s="85"/>
      <c r="BS75" s="85"/>
      <c r="BT75" s="85"/>
      <c r="BU75" s="85"/>
      <c r="BV75" s="85"/>
      <c r="BW75" s="85"/>
      <c r="BX75" s="85"/>
      <c r="BY75" s="85"/>
    </row>
    <row r="76" spans="1:77" ht="5.25" customHeight="1">
      <c r="A76" s="85"/>
      <c r="B76" s="85"/>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c r="AK76" s="85"/>
      <c r="AL76" s="85"/>
      <c r="AM76" s="85"/>
      <c r="AN76" s="85"/>
      <c r="AO76" s="85"/>
      <c r="AP76" s="85"/>
      <c r="AQ76" s="85"/>
      <c r="AR76" s="85"/>
      <c r="AS76" s="85"/>
      <c r="AT76" s="85"/>
      <c r="AU76" s="85"/>
      <c r="AV76" s="85"/>
      <c r="AW76" s="85"/>
      <c r="AX76" s="85"/>
      <c r="AY76" s="85"/>
      <c r="AZ76" s="85"/>
      <c r="BA76" s="85"/>
      <c r="BB76" s="85"/>
      <c r="BC76" s="85"/>
      <c r="BD76" s="85"/>
      <c r="BE76" s="85"/>
      <c r="BF76" s="85"/>
      <c r="BG76" s="85"/>
      <c r="BH76" s="85"/>
      <c r="BI76" s="85"/>
      <c r="BJ76" s="85"/>
      <c r="BK76" s="85"/>
      <c r="BL76" s="85"/>
      <c r="BM76" s="85"/>
      <c r="BN76" s="85"/>
      <c r="BO76" s="85"/>
      <c r="BP76" s="85"/>
      <c r="BQ76" s="85"/>
      <c r="BR76" s="85"/>
      <c r="BS76" s="85"/>
      <c r="BT76" s="85"/>
      <c r="BU76" s="85"/>
      <c r="BV76" s="85"/>
      <c r="BW76" s="85"/>
      <c r="BX76" s="85"/>
      <c r="BY76" s="85"/>
    </row>
    <row r="77" spans="1:77" ht="3" customHeight="1">
      <c r="A77" s="93"/>
      <c r="B77" s="93"/>
      <c r="C77" s="93"/>
      <c r="D77" s="93"/>
      <c r="E77" s="93"/>
      <c r="F77" s="93"/>
      <c r="G77" s="93"/>
      <c r="H77" s="94"/>
      <c r="I77" s="94"/>
      <c r="J77" s="94"/>
      <c r="K77" s="94"/>
      <c r="L77" s="94"/>
      <c r="M77" s="94"/>
      <c r="N77" s="94"/>
      <c r="O77" s="94"/>
      <c r="P77" s="94"/>
      <c r="Q77" s="94"/>
      <c r="R77" s="94"/>
      <c r="S77" s="94"/>
      <c r="T77" s="94"/>
      <c r="U77" s="94"/>
      <c r="V77" s="94"/>
      <c r="W77" s="85"/>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85"/>
      <c r="BF77" s="85"/>
      <c r="BG77" s="85"/>
      <c r="BH77" s="85"/>
      <c r="BI77" s="85"/>
      <c r="BJ77" s="85"/>
      <c r="BK77" s="85"/>
      <c r="BL77" s="85"/>
      <c r="BM77" s="85"/>
      <c r="BN77" s="85"/>
      <c r="BO77" s="85"/>
      <c r="BP77" s="85"/>
      <c r="BQ77" s="85"/>
      <c r="BR77" s="85"/>
      <c r="BS77" s="85"/>
      <c r="BT77" s="85"/>
      <c r="BU77" s="85"/>
      <c r="BV77" s="85"/>
      <c r="BW77" s="85"/>
      <c r="BX77" s="85"/>
      <c r="BY77" s="85"/>
    </row>
    <row r="78" spans="1:77" ht="3" customHeight="1">
      <c r="A78" s="93"/>
      <c r="B78" s="93"/>
      <c r="C78" s="93"/>
      <c r="D78" s="93"/>
      <c r="E78" s="93"/>
      <c r="F78" s="93"/>
      <c r="G78" s="93"/>
      <c r="H78" s="94"/>
      <c r="I78" s="94"/>
      <c r="J78" s="94"/>
      <c r="K78" s="94"/>
      <c r="L78" s="94"/>
      <c r="M78" s="94"/>
      <c r="N78" s="94"/>
      <c r="O78" s="94"/>
      <c r="P78" s="94"/>
      <c r="Q78" s="94"/>
      <c r="R78" s="94"/>
      <c r="S78" s="94"/>
      <c r="T78" s="94"/>
      <c r="U78" s="94"/>
      <c r="V78" s="94"/>
      <c r="W78" s="8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85"/>
      <c r="BF78" s="85"/>
      <c r="BG78" s="85"/>
      <c r="BH78" s="85"/>
      <c r="BI78" s="85"/>
      <c r="BJ78" s="85"/>
      <c r="BK78" s="85"/>
      <c r="BL78" s="85"/>
      <c r="BM78" s="85"/>
      <c r="BN78" s="85"/>
      <c r="BO78" s="85"/>
      <c r="BP78" s="85"/>
      <c r="BQ78" s="85"/>
      <c r="BR78" s="85"/>
      <c r="BS78" s="85"/>
      <c r="BT78" s="85"/>
      <c r="BU78" s="85"/>
      <c r="BV78" s="85"/>
      <c r="BW78" s="85"/>
      <c r="BX78" s="85"/>
      <c r="BY78" s="85"/>
    </row>
    <row r="79" spans="1:77" ht="3" customHeight="1">
      <c r="A79" s="93"/>
      <c r="B79" s="93"/>
      <c r="C79" s="93"/>
      <c r="D79" s="93"/>
      <c r="E79" s="93"/>
      <c r="F79" s="93"/>
      <c r="G79" s="93"/>
      <c r="H79" s="94"/>
      <c r="I79" s="94"/>
      <c r="J79" s="94"/>
      <c r="K79" s="94"/>
      <c r="L79" s="94"/>
      <c r="M79" s="94"/>
      <c r="N79" s="94"/>
      <c r="O79" s="94"/>
      <c r="P79" s="94"/>
      <c r="Q79" s="94"/>
      <c r="R79" s="94"/>
      <c r="S79" s="94"/>
      <c r="T79" s="94"/>
      <c r="U79" s="94"/>
      <c r="V79" s="94"/>
      <c r="W79" s="8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85"/>
      <c r="BF79" s="85"/>
      <c r="BG79" s="85"/>
      <c r="BH79" s="85"/>
      <c r="BI79" s="85"/>
      <c r="BJ79" s="85"/>
      <c r="BK79" s="85"/>
      <c r="BL79" s="85"/>
      <c r="BM79" s="85"/>
      <c r="BN79" s="85"/>
      <c r="BO79" s="85"/>
      <c r="BP79" s="85"/>
      <c r="BQ79" s="85"/>
      <c r="BR79" s="85"/>
      <c r="BS79" s="85"/>
      <c r="BT79" s="85"/>
      <c r="BU79" s="85"/>
      <c r="BV79" s="85"/>
      <c r="BW79" s="85"/>
      <c r="BX79" s="85"/>
      <c r="BY79" s="85"/>
    </row>
    <row r="80" spans="1:77" ht="3" customHeight="1">
      <c r="A80" s="93"/>
      <c r="B80" s="93"/>
      <c r="C80" s="93"/>
      <c r="D80" s="93"/>
      <c r="E80" s="93"/>
      <c r="F80" s="93"/>
      <c r="G80" s="93"/>
      <c r="H80" s="94"/>
      <c r="I80" s="94"/>
      <c r="J80" s="94"/>
      <c r="K80" s="94"/>
      <c r="L80" s="94"/>
      <c r="M80" s="94"/>
      <c r="N80" s="94"/>
      <c r="O80" s="94"/>
      <c r="P80" s="94"/>
      <c r="Q80" s="94"/>
      <c r="R80" s="94"/>
      <c r="S80" s="94"/>
      <c r="T80" s="94"/>
      <c r="U80" s="94"/>
      <c r="V80" s="94"/>
      <c r="W80" s="85"/>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85"/>
      <c r="BF80" s="85"/>
      <c r="BG80" s="85"/>
      <c r="BH80" s="85"/>
      <c r="BI80" s="85"/>
      <c r="BJ80" s="85"/>
      <c r="BK80" s="85"/>
      <c r="BL80" s="85"/>
      <c r="BM80" s="85"/>
      <c r="BN80" s="85"/>
      <c r="BO80" s="85"/>
      <c r="BP80" s="85"/>
      <c r="BQ80" s="85"/>
      <c r="BR80" s="85"/>
      <c r="BS80" s="85"/>
      <c r="BT80" s="85"/>
      <c r="BU80" s="85"/>
      <c r="BV80" s="85"/>
      <c r="BW80" s="85"/>
      <c r="BX80" s="85"/>
      <c r="BY80" s="85"/>
    </row>
    <row r="81" spans="1:78" ht="3" customHeight="1">
      <c r="A81" s="93"/>
      <c r="B81" s="93"/>
      <c r="C81" s="93"/>
      <c r="D81" s="93"/>
      <c r="E81" s="93"/>
      <c r="F81" s="93"/>
      <c r="G81" s="93"/>
      <c r="H81" s="94"/>
      <c r="I81" s="94"/>
      <c r="J81" s="94"/>
      <c r="K81" s="94"/>
      <c r="L81" s="94"/>
      <c r="M81" s="94"/>
      <c r="N81" s="94"/>
      <c r="O81" s="94"/>
      <c r="P81" s="94"/>
      <c r="Q81" s="94"/>
      <c r="R81" s="94"/>
      <c r="S81" s="94"/>
      <c r="T81" s="94"/>
      <c r="U81" s="94"/>
      <c r="V81" s="94"/>
      <c r="W81" s="85"/>
      <c r="X81" s="95"/>
      <c r="Y81" s="95"/>
      <c r="Z81" s="95"/>
      <c r="AA81" s="95"/>
      <c r="AB81" s="95"/>
      <c r="AC81" s="95"/>
      <c r="AD81" s="95"/>
      <c r="AE81" s="95"/>
      <c r="AF81" s="95"/>
      <c r="AG81" s="95"/>
      <c r="AH81" s="95"/>
      <c r="AI81" s="95"/>
      <c r="AJ81" s="95"/>
      <c r="AK81" s="95"/>
      <c r="AL81" s="95"/>
      <c r="AM81" s="95"/>
      <c r="AN81" s="95"/>
      <c r="AO81" s="95"/>
      <c r="AP81" s="95"/>
      <c r="AQ81" s="95"/>
      <c r="AR81" s="95"/>
      <c r="AS81" s="95"/>
      <c r="AT81" s="95"/>
      <c r="AU81" s="95"/>
      <c r="AV81" s="95"/>
      <c r="AW81" s="95"/>
      <c r="AX81" s="95"/>
      <c r="AY81" s="95"/>
      <c r="AZ81" s="95"/>
      <c r="BA81" s="95"/>
      <c r="BB81" s="95"/>
      <c r="BC81" s="95"/>
      <c r="BD81" s="95"/>
      <c r="BE81" s="85"/>
      <c r="BF81" s="85"/>
      <c r="BG81" s="85"/>
      <c r="BH81" s="85"/>
      <c r="BI81" s="85"/>
      <c r="BJ81" s="85"/>
      <c r="BK81" s="85"/>
      <c r="BL81" s="85"/>
      <c r="BM81" s="85"/>
      <c r="BN81" s="85"/>
      <c r="BO81" s="85"/>
      <c r="BP81" s="85"/>
      <c r="BQ81" s="85"/>
      <c r="BR81" s="85"/>
      <c r="BS81" s="85"/>
      <c r="BT81" s="85"/>
      <c r="BU81" s="85"/>
      <c r="BV81" s="85"/>
      <c r="BW81" s="85"/>
      <c r="BX81" s="85"/>
      <c r="BY81" s="85"/>
    </row>
    <row r="82" spans="1:78" ht="3" customHeight="1">
      <c r="A82" s="93"/>
      <c r="B82" s="93"/>
      <c r="C82" s="93"/>
      <c r="D82" s="93"/>
      <c r="E82" s="93"/>
      <c r="F82" s="93"/>
      <c r="G82" s="93"/>
      <c r="H82" s="94"/>
      <c r="I82" s="94"/>
      <c r="J82" s="94"/>
      <c r="K82" s="94"/>
      <c r="L82" s="94"/>
      <c r="M82" s="94"/>
      <c r="N82" s="94"/>
      <c r="O82" s="94"/>
      <c r="P82" s="94"/>
      <c r="Q82" s="94"/>
      <c r="R82" s="94"/>
      <c r="S82" s="94"/>
      <c r="T82" s="94"/>
      <c r="U82" s="94"/>
      <c r="V82" s="94"/>
      <c r="W82" s="85"/>
      <c r="X82" s="95"/>
      <c r="Y82" s="95"/>
      <c r="Z82" s="95"/>
      <c r="AA82" s="95"/>
      <c r="AB82" s="95"/>
      <c r="AC82" s="95"/>
      <c r="AD82" s="95"/>
      <c r="AE82" s="95"/>
      <c r="AF82" s="95"/>
      <c r="AG82" s="95"/>
      <c r="AH82" s="95"/>
      <c r="AI82" s="95"/>
      <c r="AJ82" s="95"/>
      <c r="AK82" s="95"/>
      <c r="AL82" s="95"/>
      <c r="AM82" s="95"/>
      <c r="AN82" s="95"/>
      <c r="AO82" s="95"/>
      <c r="AP82" s="95"/>
      <c r="AQ82" s="95"/>
      <c r="AR82" s="95"/>
      <c r="AS82" s="95"/>
      <c r="AT82" s="95"/>
      <c r="AU82" s="95"/>
      <c r="AV82" s="95"/>
      <c r="AW82" s="95"/>
      <c r="AX82" s="95"/>
      <c r="AY82" s="95"/>
      <c r="AZ82" s="95"/>
      <c r="BA82" s="95"/>
      <c r="BB82" s="95"/>
      <c r="BC82" s="95"/>
      <c r="BD82" s="95"/>
      <c r="BE82" s="85"/>
      <c r="BF82" s="85"/>
      <c r="BG82" s="85"/>
      <c r="BH82" s="85"/>
      <c r="BI82" s="85"/>
      <c r="BJ82" s="85"/>
      <c r="BK82" s="85"/>
      <c r="BL82" s="85"/>
      <c r="BM82" s="85"/>
      <c r="BN82" s="85"/>
      <c r="BO82" s="85"/>
      <c r="BP82" s="85"/>
      <c r="BQ82" s="85"/>
      <c r="BR82" s="85"/>
      <c r="BS82" s="85"/>
      <c r="BT82" s="85"/>
      <c r="BU82" s="85"/>
      <c r="BV82" s="85"/>
      <c r="BW82" s="85"/>
      <c r="BX82" s="85"/>
      <c r="BY82" s="85"/>
    </row>
    <row r="83" spans="1:78" ht="4.5" customHeight="1">
      <c r="A83" s="96"/>
      <c r="B83" s="96"/>
      <c r="C83" s="96"/>
      <c r="D83" s="97"/>
      <c r="E83" s="97"/>
      <c r="F83" s="97"/>
      <c r="G83" s="97"/>
      <c r="H83" s="96"/>
      <c r="I83" s="96"/>
      <c r="J83" s="96"/>
      <c r="K83" s="97"/>
      <c r="L83" s="97"/>
      <c r="M83" s="97"/>
      <c r="N83" s="97"/>
      <c r="O83" s="98"/>
      <c r="P83" s="98"/>
      <c r="Q83" s="98"/>
      <c r="R83" s="98"/>
      <c r="S83" s="99"/>
      <c r="T83" s="99"/>
      <c r="U83" s="99"/>
      <c r="V83" s="98"/>
      <c r="W83" s="98"/>
      <c r="X83" s="99"/>
      <c r="Y83" s="99"/>
      <c r="Z83" s="99"/>
      <c r="AA83" s="99"/>
      <c r="AB83" s="85"/>
      <c r="AC83" s="100"/>
      <c r="AD83" s="101"/>
      <c r="AE83" s="102"/>
      <c r="AF83" s="102"/>
      <c r="AG83" s="102"/>
      <c r="AH83" s="102"/>
      <c r="AI83" s="102"/>
      <c r="AJ83" s="101"/>
      <c r="AK83" s="101"/>
      <c r="AL83" s="103"/>
      <c r="AM83" s="103"/>
      <c r="AN83" s="103"/>
      <c r="AO83" s="103"/>
      <c r="AP83" s="103"/>
      <c r="AQ83" s="100"/>
      <c r="AR83" s="100"/>
      <c r="AS83" s="104"/>
      <c r="AT83" s="104"/>
      <c r="AU83" s="104"/>
      <c r="AV83" s="104"/>
      <c r="AW83" s="104"/>
      <c r="AX83" s="104"/>
      <c r="AY83" s="104"/>
      <c r="AZ83" s="104"/>
      <c r="BA83" s="104"/>
      <c r="BB83" s="104"/>
      <c r="BC83" s="104"/>
      <c r="BD83" s="104"/>
      <c r="BE83" s="104"/>
      <c r="BF83" s="104"/>
      <c r="BG83" s="104"/>
      <c r="BH83" s="104"/>
      <c r="BI83" s="103"/>
      <c r="BJ83" s="103"/>
      <c r="BK83" s="103"/>
      <c r="BL83" s="103"/>
      <c r="BM83" s="103"/>
      <c r="BN83" s="103"/>
      <c r="BO83" s="103"/>
      <c r="BP83" s="103"/>
      <c r="BQ83" s="103"/>
      <c r="BR83" s="103"/>
      <c r="BS83" s="103"/>
      <c r="BT83" s="103"/>
      <c r="BU83" s="103"/>
      <c r="BV83" s="103"/>
      <c r="BW83" s="103"/>
      <c r="BX83" s="103"/>
      <c r="BY83" s="103"/>
      <c r="BZ83" s="105"/>
    </row>
    <row r="84" spans="1:78" ht="6.75" customHeight="1">
      <c r="A84" s="85"/>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c r="AA84" s="368"/>
      <c r="AB84" s="368"/>
      <c r="AC84" s="368"/>
      <c r="AD84" s="368"/>
      <c r="AE84" s="368"/>
      <c r="AF84" s="368"/>
      <c r="AG84" s="368"/>
      <c r="AH84" s="368"/>
      <c r="AI84" s="368"/>
      <c r="AJ84" s="368"/>
      <c r="AK84" s="368"/>
      <c r="AL84" s="85"/>
      <c r="AM84" s="85"/>
      <c r="AN84" s="85"/>
      <c r="AO84" s="85"/>
      <c r="AP84" s="85"/>
      <c r="AQ84" s="85"/>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5"/>
      <c r="BR84" s="85"/>
      <c r="BS84" s="85"/>
      <c r="BT84" s="85"/>
      <c r="BU84" s="85"/>
      <c r="BV84" s="85"/>
      <c r="BW84" s="85"/>
      <c r="BX84" s="85"/>
      <c r="BY84" s="85"/>
    </row>
    <row r="85" spans="1:78" ht="6.75" customHeight="1">
      <c r="A85" s="85"/>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c r="AA85" s="368"/>
      <c r="AB85" s="368"/>
      <c r="AC85" s="368"/>
      <c r="AD85" s="368"/>
      <c r="AE85" s="368"/>
      <c r="AF85" s="368"/>
      <c r="AG85" s="368"/>
      <c r="AH85" s="368"/>
      <c r="AI85" s="368"/>
      <c r="AJ85" s="368"/>
      <c r="AK85" s="368"/>
      <c r="AL85" s="85"/>
      <c r="AM85" s="85"/>
      <c r="AN85" s="85"/>
      <c r="AO85" s="85"/>
      <c r="AP85" s="85"/>
      <c r="AQ85" s="85"/>
      <c r="AR85" s="85"/>
      <c r="AS85" s="106"/>
      <c r="AT85" s="107"/>
      <c r="AU85" s="107"/>
      <c r="AV85" s="107"/>
      <c r="AW85" s="107"/>
      <c r="AX85" s="107"/>
      <c r="AY85" s="107"/>
      <c r="AZ85" s="107"/>
      <c r="BA85" s="85"/>
      <c r="BB85" s="85"/>
      <c r="BC85" s="85"/>
      <c r="BD85" s="85"/>
      <c r="BE85" s="85"/>
      <c r="BF85" s="85"/>
      <c r="BG85" s="85"/>
      <c r="BH85" s="85"/>
      <c r="BI85" s="85"/>
      <c r="BJ85" s="85"/>
      <c r="BK85" s="85"/>
      <c r="BL85" s="85"/>
      <c r="BM85" s="85"/>
      <c r="BN85" s="85"/>
      <c r="BO85" s="85"/>
      <c r="BP85" s="85"/>
      <c r="BQ85" s="85"/>
      <c r="BR85" s="85"/>
      <c r="BS85" s="85"/>
      <c r="BT85" s="85"/>
      <c r="BU85" s="85"/>
      <c r="BV85" s="85"/>
      <c r="BW85" s="85"/>
      <c r="BX85" s="85"/>
      <c r="BY85" s="107"/>
    </row>
    <row r="86" spans="1:78" ht="6" customHeight="1">
      <c r="A86" s="85"/>
      <c r="B86" s="351"/>
      <c r="C86" s="351"/>
      <c r="D86" s="351"/>
      <c r="E86" s="351"/>
      <c r="F86" s="351"/>
      <c r="G86" s="351"/>
      <c r="H86" s="351"/>
      <c r="I86" s="351"/>
      <c r="J86" s="351"/>
      <c r="K86" s="351"/>
      <c r="L86" s="351"/>
      <c r="M86" s="351"/>
      <c r="N86" s="351"/>
      <c r="O86" s="351"/>
      <c r="P86" s="351"/>
      <c r="Q86" s="351"/>
      <c r="R86" s="351"/>
      <c r="S86" s="351"/>
      <c r="T86" s="351"/>
      <c r="U86" s="351"/>
      <c r="V86" s="351"/>
      <c r="W86" s="351"/>
      <c r="X86" s="351"/>
      <c r="Y86" s="351"/>
      <c r="Z86" s="351"/>
      <c r="AA86" s="351"/>
      <c r="AB86" s="351"/>
      <c r="AC86" s="351"/>
      <c r="AD86" s="351"/>
      <c r="AE86" s="351"/>
      <c r="AF86" s="351"/>
      <c r="AG86" s="351"/>
      <c r="AH86" s="351"/>
      <c r="AI86" s="351"/>
      <c r="AJ86" s="351"/>
      <c r="AK86" s="351"/>
      <c r="AL86" s="351"/>
      <c r="AM86" s="85"/>
      <c r="AN86" s="85"/>
      <c r="AO86" s="85"/>
      <c r="AP86" s="85"/>
      <c r="AQ86" s="85"/>
      <c r="AR86" s="85"/>
      <c r="AS86" s="107"/>
      <c r="AT86" s="107"/>
      <c r="AU86" s="107"/>
      <c r="AV86" s="107"/>
      <c r="AW86" s="107"/>
      <c r="AX86" s="107"/>
      <c r="AY86" s="107"/>
      <c r="AZ86" s="107"/>
      <c r="BA86" s="85"/>
      <c r="BB86" s="355"/>
      <c r="BC86" s="355"/>
      <c r="BD86" s="355"/>
      <c r="BE86" s="355"/>
      <c r="BF86" s="355"/>
      <c r="BG86" s="355"/>
      <c r="BH86" s="355"/>
      <c r="BI86" s="355"/>
      <c r="BJ86" s="355"/>
      <c r="BK86" s="355"/>
      <c r="BL86" s="355"/>
      <c r="BM86" s="355"/>
      <c r="BN86" s="355"/>
      <c r="BO86" s="355"/>
      <c r="BP86" s="355"/>
      <c r="BQ86" s="355"/>
      <c r="BR86" s="355"/>
      <c r="BS86" s="355"/>
      <c r="BT86" s="355"/>
      <c r="BU86" s="355"/>
      <c r="BV86" s="355"/>
      <c r="BW86" s="355"/>
      <c r="BX86" s="355"/>
      <c r="BY86" s="355"/>
    </row>
    <row r="87" spans="1:78" ht="6" customHeight="1">
      <c r="A87" s="85"/>
      <c r="B87" s="351"/>
      <c r="C87" s="351"/>
      <c r="D87" s="351"/>
      <c r="E87" s="351"/>
      <c r="F87" s="351"/>
      <c r="G87" s="351"/>
      <c r="H87" s="351"/>
      <c r="I87" s="351"/>
      <c r="J87" s="351"/>
      <c r="K87" s="351"/>
      <c r="L87" s="351"/>
      <c r="M87" s="351"/>
      <c r="N87" s="351"/>
      <c r="O87" s="351"/>
      <c r="P87" s="351"/>
      <c r="Q87" s="351"/>
      <c r="R87" s="351"/>
      <c r="S87" s="351"/>
      <c r="T87" s="351"/>
      <c r="U87" s="351"/>
      <c r="V87" s="351"/>
      <c r="W87" s="351"/>
      <c r="X87" s="351"/>
      <c r="Y87" s="351"/>
      <c r="Z87" s="351"/>
      <c r="AA87" s="351"/>
      <c r="AB87" s="351"/>
      <c r="AC87" s="351"/>
      <c r="AD87" s="351"/>
      <c r="AE87" s="351"/>
      <c r="AF87" s="351"/>
      <c r="AG87" s="351"/>
      <c r="AH87" s="351"/>
      <c r="AI87" s="351"/>
      <c r="AJ87" s="351"/>
      <c r="AK87" s="351"/>
      <c r="AL87" s="351"/>
      <c r="AM87" s="85"/>
      <c r="AN87" s="85"/>
      <c r="AO87" s="85"/>
      <c r="AP87" s="85"/>
      <c r="AQ87" s="85"/>
      <c r="AR87" s="85"/>
      <c r="AS87" s="107"/>
      <c r="AT87" s="107"/>
      <c r="AU87" s="107"/>
      <c r="AV87" s="107"/>
      <c r="AW87" s="107"/>
      <c r="AX87" s="107"/>
      <c r="AY87" s="107"/>
      <c r="AZ87" s="107"/>
      <c r="BA87" s="85"/>
      <c r="BB87" s="355"/>
      <c r="BC87" s="355"/>
      <c r="BD87" s="355"/>
      <c r="BE87" s="355"/>
      <c r="BF87" s="355"/>
      <c r="BG87" s="355"/>
      <c r="BH87" s="355"/>
      <c r="BI87" s="355"/>
      <c r="BJ87" s="355"/>
      <c r="BK87" s="355"/>
      <c r="BL87" s="355"/>
      <c r="BM87" s="355"/>
      <c r="BN87" s="355"/>
      <c r="BO87" s="355"/>
      <c r="BP87" s="355"/>
      <c r="BQ87" s="355"/>
      <c r="BR87" s="355"/>
      <c r="BS87" s="355"/>
      <c r="BT87" s="355"/>
      <c r="BU87" s="355"/>
      <c r="BV87" s="355"/>
      <c r="BW87" s="355"/>
      <c r="BX87" s="355"/>
      <c r="BY87" s="355"/>
    </row>
    <row r="88" spans="1:78" ht="6" customHeight="1">
      <c r="A88" s="85"/>
      <c r="B88" s="351"/>
      <c r="C88" s="351"/>
      <c r="D88" s="351"/>
      <c r="E88" s="351"/>
      <c r="F88" s="351"/>
      <c r="G88" s="351"/>
      <c r="H88" s="351"/>
      <c r="I88" s="351"/>
      <c r="J88" s="351"/>
      <c r="K88" s="351"/>
      <c r="L88" s="351"/>
      <c r="M88" s="351"/>
      <c r="N88" s="351"/>
      <c r="O88" s="351"/>
      <c r="P88" s="351"/>
      <c r="Q88" s="351"/>
      <c r="R88" s="351"/>
      <c r="S88" s="351"/>
      <c r="T88" s="351"/>
      <c r="U88" s="351"/>
      <c r="V88" s="351"/>
      <c r="W88" s="351"/>
      <c r="X88" s="351"/>
      <c r="Y88" s="351"/>
      <c r="Z88" s="351"/>
      <c r="AA88" s="351"/>
      <c r="AB88" s="351"/>
      <c r="AC88" s="351"/>
      <c r="AD88" s="351"/>
      <c r="AE88" s="351"/>
      <c r="AF88" s="351"/>
      <c r="AG88" s="351"/>
      <c r="AH88" s="351"/>
      <c r="AI88" s="351"/>
      <c r="AJ88" s="351"/>
      <c r="AK88" s="351"/>
      <c r="AL88" s="351"/>
      <c r="AM88" s="85"/>
      <c r="AN88" s="85"/>
      <c r="AO88" s="85"/>
      <c r="AP88" s="85"/>
      <c r="AQ88" s="85"/>
      <c r="AR88" s="85"/>
      <c r="AS88" s="85"/>
      <c r="AT88" s="85"/>
      <c r="AU88" s="85"/>
      <c r="AV88" s="85"/>
      <c r="AW88" s="85"/>
      <c r="AX88" s="85"/>
      <c r="AY88" s="85"/>
      <c r="AZ88" s="85"/>
      <c r="BA88" s="85"/>
      <c r="BB88" s="108"/>
      <c r="BC88" s="108"/>
      <c r="BD88" s="108"/>
      <c r="BE88" s="108"/>
      <c r="BF88" s="108"/>
      <c r="BG88" s="108"/>
      <c r="BH88" s="108"/>
      <c r="BI88" s="108"/>
      <c r="BJ88" s="108"/>
      <c r="BK88" s="108"/>
      <c r="BL88" s="108"/>
      <c r="BM88" s="108"/>
      <c r="BN88" s="108"/>
      <c r="BO88" s="108"/>
      <c r="BP88" s="108"/>
      <c r="BQ88" s="108"/>
      <c r="BR88" s="108"/>
      <c r="BS88" s="108"/>
      <c r="BT88" s="108"/>
      <c r="BU88" s="108"/>
      <c r="BV88" s="108"/>
      <c r="BW88" s="108"/>
      <c r="BX88" s="108"/>
      <c r="BY88" s="108"/>
    </row>
    <row r="89" spans="1:78" ht="6.75" customHeight="1">
      <c r="A89" s="85"/>
      <c r="B89" s="356"/>
      <c r="C89" s="356"/>
      <c r="D89" s="356"/>
      <c r="E89" s="356"/>
      <c r="F89" s="356"/>
      <c r="G89" s="356"/>
      <c r="H89" s="356"/>
      <c r="I89" s="356"/>
      <c r="J89" s="356"/>
      <c r="K89" s="356"/>
      <c r="L89" s="356"/>
      <c r="M89" s="356"/>
      <c r="N89" s="356"/>
      <c r="O89" s="356"/>
      <c r="P89" s="356"/>
      <c r="Q89" s="356"/>
      <c r="R89" s="356"/>
      <c r="S89" s="356"/>
      <c r="T89" s="356"/>
      <c r="U89" s="356"/>
      <c r="V89" s="356"/>
      <c r="W89" s="85"/>
      <c r="X89" s="85"/>
      <c r="Y89" s="85"/>
      <c r="Z89" s="85"/>
      <c r="AA89" s="85"/>
      <c r="AB89" s="85"/>
      <c r="AC89" s="85"/>
      <c r="AD89" s="85"/>
      <c r="AE89" s="85"/>
      <c r="AF89" s="85"/>
      <c r="AG89" s="85"/>
      <c r="AH89" s="85"/>
      <c r="AI89" s="85"/>
      <c r="AJ89" s="85"/>
      <c r="AK89" s="85"/>
      <c r="AL89" s="85"/>
      <c r="AM89" s="85"/>
      <c r="AN89" s="85"/>
      <c r="AO89" s="85"/>
      <c r="AP89" s="85"/>
      <c r="AQ89" s="85"/>
      <c r="AR89" s="85"/>
      <c r="AS89" s="85"/>
      <c r="AT89" s="85"/>
      <c r="AU89" s="85"/>
      <c r="AV89" s="85"/>
      <c r="AW89" s="85"/>
      <c r="AX89" s="85"/>
      <c r="AY89" s="85"/>
      <c r="AZ89" s="85"/>
      <c r="BA89" s="85"/>
      <c r="BB89" s="108"/>
      <c r="BC89" s="108"/>
      <c r="BD89" s="108"/>
      <c r="BE89" s="108"/>
      <c r="BF89" s="108"/>
      <c r="BG89" s="108"/>
      <c r="BH89" s="108"/>
      <c r="BI89" s="108"/>
      <c r="BJ89" s="108"/>
      <c r="BK89" s="108"/>
      <c r="BL89" s="108"/>
      <c r="BM89" s="108"/>
      <c r="BN89" s="108"/>
      <c r="BO89" s="108"/>
      <c r="BP89" s="108"/>
      <c r="BQ89" s="108"/>
      <c r="BR89" s="108"/>
      <c r="BS89" s="108"/>
      <c r="BT89" s="108"/>
      <c r="BU89" s="108"/>
      <c r="BV89" s="108"/>
      <c r="BW89" s="108"/>
      <c r="BX89" s="108"/>
      <c r="BY89" s="108"/>
    </row>
    <row r="90" spans="1:78" ht="6.75" customHeight="1">
      <c r="A90" s="85"/>
      <c r="B90" s="356"/>
      <c r="C90" s="356"/>
      <c r="D90" s="356"/>
      <c r="E90" s="356"/>
      <c r="F90" s="356"/>
      <c r="G90" s="356"/>
      <c r="H90" s="356"/>
      <c r="I90" s="356"/>
      <c r="J90" s="356"/>
      <c r="K90" s="356"/>
      <c r="L90" s="356"/>
      <c r="M90" s="356"/>
      <c r="N90" s="356"/>
      <c r="O90" s="356"/>
      <c r="P90" s="356"/>
      <c r="Q90" s="356"/>
      <c r="R90" s="356"/>
      <c r="S90" s="356"/>
      <c r="T90" s="356"/>
      <c r="U90" s="356"/>
      <c r="V90" s="356"/>
      <c r="W90" s="85"/>
      <c r="X90" s="85"/>
      <c r="Y90" s="85"/>
      <c r="Z90" s="85"/>
      <c r="AA90" s="85"/>
      <c r="AB90" s="85"/>
      <c r="AC90" s="85"/>
      <c r="AD90" s="85"/>
      <c r="AE90" s="85"/>
      <c r="AF90" s="85"/>
      <c r="AG90" s="85"/>
      <c r="AH90" s="85"/>
      <c r="AI90" s="85"/>
      <c r="AJ90" s="85"/>
      <c r="AK90" s="85"/>
      <c r="AL90" s="85"/>
      <c r="AM90" s="85"/>
      <c r="AN90" s="85"/>
      <c r="AO90" s="85"/>
      <c r="AP90" s="85"/>
      <c r="AQ90" s="85"/>
      <c r="AR90" s="85"/>
      <c r="AS90" s="85"/>
      <c r="AT90" s="85"/>
      <c r="AU90" s="85"/>
      <c r="AV90" s="85"/>
      <c r="AW90" s="85"/>
      <c r="AX90" s="85"/>
      <c r="AY90" s="85"/>
      <c r="AZ90" s="85"/>
      <c r="BA90" s="85"/>
      <c r="BB90" s="108"/>
      <c r="BC90" s="108"/>
      <c r="BD90" s="108"/>
      <c r="BE90" s="108"/>
      <c r="BF90" s="108"/>
      <c r="BG90" s="108"/>
      <c r="BH90" s="108"/>
      <c r="BI90" s="108"/>
      <c r="BJ90" s="108"/>
      <c r="BK90" s="108"/>
      <c r="BL90" s="108"/>
      <c r="BM90" s="108"/>
      <c r="BN90" s="108"/>
      <c r="BO90" s="108"/>
      <c r="BP90" s="108"/>
      <c r="BQ90" s="108"/>
      <c r="BR90" s="108"/>
      <c r="BS90" s="108"/>
      <c r="BT90" s="108"/>
      <c r="BU90" s="108"/>
      <c r="BV90" s="108"/>
      <c r="BW90" s="108"/>
      <c r="BX90" s="108"/>
      <c r="BY90" s="108"/>
    </row>
    <row r="91" spans="1:78" ht="6" customHeight="1">
      <c r="A91" s="85"/>
      <c r="B91" s="351"/>
      <c r="C91" s="351"/>
      <c r="D91" s="351"/>
      <c r="E91" s="351"/>
      <c r="F91" s="351"/>
      <c r="G91" s="351"/>
      <c r="H91" s="351"/>
      <c r="I91" s="351"/>
      <c r="J91" s="351"/>
      <c r="K91" s="351"/>
      <c r="L91" s="351"/>
      <c r="M91" s="351"/>
      <c r="N91" s="351"/>
      <c r="O91" s="351"/>
      <c r="P91" s="351"/>
      <c r="Q91" s="351"/>
      <c r="R91" s="351"/>
      <c r="S91" s="351"/>
      <c r="T91" s="351"/>
      <c r="U91" s="351"/>
      <c r="V91" s="351"/>
      <c r="W91" s="85"/>
      <c r="X91" s="85"/>
      <c r="Y91" s="85"/>
      <c r="Z91" s="85"/>
      <c r="AA91" s="85"/>
      <c r="AB91" s="85"/>
      <c r="AC91" s="85"/>
      <c r="AD91" s="85"/>
      <c r="AE91" s="85"/>
      <c r="AF91" s="85"/>
      <c r="AG91" s="85"/>
      <c r="AH91" s="85"/>
      <c r="AI91" s="85"/>
      <c r="AJ91" s="85"/>
      <c r="AK91" s="85"/>
      <c r="AL91" s="85"/>
      <c r="AM91" s="85"/>
      <c r="AN91" s="85"/>
      <c r="AO91" s="85"/>
      <c r="AP91" s="85"/>
      <c r="AQ91" s="85"/>
      <c r="AR91" s="85"/>
      <c r="AS91" s="85"/>
      <c r="AT91" s="85"/>
      <c r="AU91" s="85"/>
      <c r="AV91" s="85"/>
      <c r="AW91" s="85"/>
      <c r="AX91" s="85"/>
      <c r="AY91" s="85"/>
      <c r="AZ91" s="85"/>
      <c r="BA91" s="85"/>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row>
    <row r="92" spans="1:78" ht="6" customHeight="1">
      <c r="A92" s="85"/>
      <c r="B92" s="351"/>
      <c r="C92" s="351"/>
      <c r="D92" s="351"/>
      <c r="E92" s="351"/>
      <c r="F92" s="351"/>
      <c r="G92" s="351"/>
      <c r="H92" s="351"/>
      <c r="I92" s="351"/>
      <c r="J92" s="351"/>
      <c r="K92" s="351"/>
      <c r="L92" s="351"/>
      <c r="M92" s="351"/>
      <c r="N92" s="351"/>
      <c r="O92" s="351"/>
      <c r="P92" s="351"/>
      <c r="Q92" s="351"/>
      <c r="R92" s="351"/>
      <c r="S92" s="351"/>
      <c r="T92" s="351"/>
      <c r="U92" s="351"/>
      <c r="V92" s="351"/>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109"/>
      <c r="BF92" s="109"/>
      <c r="BG92" s="109"/>
      <c r="BH92" s="109"/>
      <c r="BI92" s="109"/>
      <c r="BJ92" s="109"/>
      <c r="BK92" s="109"/>
      <c r="BL92" s="109"/>
      <c r="BM92" s="109"/>
      <c r="BN92" s="109"/>
      <c r="BO92" s="109"/>
      <c r="BP92" s="109"/>
      <c r="BQ92" s="109"/>
      <c r="BR92" s="109"/>
      <c r="BS92" s="109"/>
      <c r="BT92" s="109"/>
      <c r="BU92" s="109"/>
      <c r="BV92" s="109"/>
      <c r="BW92" s="85"/>
      <c r="BX92" s="85"/>
      <c r="BY92" s="85"/>
    </row>
    <row r="93" spans="1:78" ht="6" customHeight="1">
      <c r="A93" s="85"/>
      <c r="B93" s="351"/>
      <c r="C93" s="351"/>
      <c r="D93" s="351"/>
      <c r="E93" s="351"/>
      <c r="F93" s="351"/>
      <c r="G93" s="351"/>
      <c r="H93" s="351"/>
      <c r="I93" s="351"/>
      <c r="J93" s="351"/>
      <c r="K93" s="351"/>
      <c r="L93" s="351"/>
      <c r="M93" s="351"/>
      <c r="N93" s="351"/>
      <c r="O93" s="351"/>
      <c r="P93" s="351"/>
      <c r="Q93" s="351"/>
      <c r="R93" s="351"/>
      <c r="S93" s="351"/>
      <c r="T93" s="351"/>
      <c r="U93" s="351"/>
      <c r="V93" s="351"/>
      <c r="W93" s="85"/>
      <c r="X93" s="85"/>
      <c r="Y93" s="85"/>
      <c r="Z93" s="85"/>
      <c r="AA93" s="85"/>
      <c r="AB93" s="85"/>
      <c r="AC93" s="85"/>
      <c r="AD93" s="85"/>
      <c r="AE93" s="352"/>
      <c r="AF93" s="352"/>
      <c r="AG93" s="352"/>
      <c r="AH93" s="352"/>
      <c r="AI93" s="352"/>
      <c r="AJ93" s="352"/>
      <c r="AK93" s="352"/>
      <c r="AL93" s="352"/>
      <c r="AM93" s="352"/>
      <c r="AN93" s="352"/>
      <c r="AO93" s="352"/>
      <c r="AP93" s="352"/>
      <c r="AQ93" s="352"/>
      <c r="AR93" s="352"/>
      <c r="AS93" s="352"/>
      <c r="AT93" s="352"/>
      <c r="AU93" s="352"/>
      <c r="AV93" s="85"/>
      <c r="AW93" s="85"/>
      <c r="AX93" s="85"/>
      <c r="AY93" s="85"/>
      <c r="AZ93" s="85"/>
      <c r="BA93" s="85"/>
      <c r="BB93" s="85"/>
      <c r="BC93" s="85"/>
      <c r="BD93" s="85"/>
      <c r="BE93" s="353"/>
      <c r="BF93" s="353"/>
      <c r="BG93" s="353"/>
      <c r="BH93" s="353"/>
      <c r="BI93" s="353"/>
      <c r="BJ93" s="353"/>
      <c r="BK93" s="353"/>
      <c r="BL93" s="353"/>
      <c r="BM93" s="353"/>
      <c r="BN93" s="353"/>
      <c r="BO93" s="353"/>
      <c r="BP93" s="353"/>
      <c r="BQ93" s="353"/>
      <c r="BR93" s="353"/>
      <c r="BS93" s="353"/>
      <c r="BT93" s="353"/>
      <c r="BU93" s="353"/>
      <c r="BV93" s="353"/>
      <c r="BW93" s="85"/>
      <c r="BX93" s="85"/>
      <c r="BY93" s="85"/>
    </row>
    <row r="94" spans="1:78" ht="9" customHeight="1">
      <c r="A94" s="85"/>
      <c r="B94" s="85"/>
      <c r="C94" s="85"/>
      <c r="D94" s="85"/>
      <c r="E94" s="85"/>
      <c r="F94" s="85"/>
      <c r="G94" s="85"/>
      <c r="H94" s="85"/>
      <c r="I94" s="354"/>
      <c r="J94" s="354"/>
      <c r="K94" s="354"/>
      <c r="L94" s="354"/>
      <c r="M94" s="354"/>
      <c r="N94" s="354"/>
      <c r="O94" s="354"/>
      <c r="P94" s="354"/>
      <c r="Q94" s="354"/>
      <c r="R94" s="354"/>
      <c r="S94" s="354"/>
      <c r="T94" s="354"/>
      <c r="U94" s="354"/>
      <c r="V94" s="354"/>
      <c r="W94" s="354"/>
      <c r="X94" s="354"/>
      <c r="Y94" s="354"/>
      <c r="Z94" s="354"/>
      <c r="AA94" s="354"/>
      <c r="AB94" s="354"/>
      <c r="AC94" s="354"/>
      <c r="AD94" s="354"/>
      <c r="AE94" s="354"/>
      <c r="AF94" s="354"/>
      <c r="AG94" s="354"/>
      <c r="AH94" s="354"/>
      <c r="AI94" s="354"/>
      <c r="AJ94" s="354"/>
      <c r="AK94" s="354"/>
      <c r="AL94" s="354"/>
      <c r="AM94" s="354"/>
      <c r="AN94" s="354"/>
      <c r="AO94" s="354"/>
      <c r="AP94" s="354"/>
      <c r="AQ94" s="354"/>
      <c r="AR94" s="354"/>
      <c r="AS94" s="354"/>
      <c r="AT94" s="354"/>
      <c r="AU94" s="354"/>
      <c r="AV94" s="354"/>
      <c r="AW94" s="354"/>
      <c r="AX94" s="354"/>
      <c r="AY94" s="354"/>
      <c r="AZ94" s="354"/>
      <c r="BA94" s="354"/>
      <c r="BB94" s="354"/>
      <c r="BC94" s="354"/>
      <c r="BD94" s="354"/>
      <c r="BE94" s="354"/>
      <c r="BF94" s="354"/>
      <c r="BG94" s="354"/>
      <c r="BH94" s="354"/>
      <c r="BI94" s="354"/>
      <c r="BJ94" s="354"/>
      <c r="BK94" s="354"/>
      <c r="BL94" s="354"/>
      <c r="BM94" s="354"/>
      <c r="BN94" s="354"/>
      <c r="BO94" s="354"/>
      <c r="BP94" s="354"/>
      <c r="BQ94" s="354"/>
      <c r="BR94" s="354"/>
      <c r="BS94" s="85"/>
      <c r="BT94" s="85"/>
      <c r="BU94" s="85"/>
      <c r="BV94" s="85"/>
      <c r="BW94" s="85"/>
      <c r="BX94" s="85"/>
      <c r="BY94" s="85"/>
    </row>
    <row r="95" spans="1:78" ht="6" customHeight="1">
      <c r="A95" s="85"/>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350"/>
      <c r="BF95" s="350"/>
      <c r="BG95" s="350"/>
      <c r="BH95" s="350"/>
      <c r="BI95" s="350"/>
      <c r="BJ95" s="350"/>
      <c r="BK95" s="350"/>
      <c r="BL95" s="350"/>
      <c r="BM95" s="350"/>
      <c r="BN95" s="350"/>
      <c r="BO95" s="350"/>
      <c r="BP95" s="350"/>
      <c r="BQ95" s="350"/>
      <c r="BR95" s="350"/>
      <c r="BS95" s="350"/>
      <c r="BT95" s="350"/>
      <c r="BU95" s="350"/>
      <c r="BV95" s="350"/>
      <c r="BW95" s="350"/>
      <c r="BX95" s="350"/>
      <c r="BY95" s="350"/>
    </row>
    <row r="96" spans="1:78" ht="6" customHeight="1">
      <c r="A96" s="85"/>
      <c r="B96" s="350"/>
      <c r="C96" s="350"/>
      <c r="D96" s="350"/>
      <c r="E96" s="350"/>
      <c r="F96" s="350"/>
      <c r="G96" s="350"/>
      <c r="H96" s="350"/>
      <c r="I96" s="350"/>
      <c r="J96" s="350"/>
      <c r="K96" s="350"/>
      <c r="L96" s="350"/>
      <c r="M96" s="350"/>
      <c r="N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c r="AR96" s="350"/>
      <c r="AS96" s="350"/>
      <c r="AT96" s="350"/>
      <c r="AU96" s="350"/>
      <c r="AV96" s="350"/>
      <c r="AW96" s="350"/>
      <c r="AX96" s="350"/>
      <c r="AY96" s="350"/>
      <c r="AZ96" s="350"/>
      <c r="BA96" s="350"/>
      <c r="BB96" s="350"/>
      <c r="BC96" s="350"/>
      <c r="BD96" s="350"/>
      <c r="BE96" s="350"/>
      <c r="BF96" s="350"/>
      <c r="BG96" s="350"/>
      <c r="BH96" s="350"/>
      <c r="BI96" s="350"/>
      <c r="BJ96" s="350"/>
      <c r="BK96" s="350"/>
      <c r="BL96" s="350"/>
      <c r="BM96" s="350"/>
      <c r="BN96" s="350"/>
      <c r="BO96" s="350"/>
      <c r="BP96" s="350"/>
      <c r="BQ96" s="350"/>
      <c r="BR96" s="350"/>
      <c r="BS96" s="350"/>
      <c r="BT96" s="350"/>
      <c r="BU96" s="350"/>
      <c r="BV96" s="350"/>
      <c r="BW96" s="350"/>
      <c r="BX96" s="350"/>
      <c r="BY96" s="350"/>
    </row>
    <row r="97" spans="1:77" ht="6" customHeight="1">
      <c r="A97" s="85"/>
      <c r="B97" s="350"/>
      <c r="C97" s="350"/>
      <c r="D97" s="350"/>
      <c r="E97" s="350"/>
      <c r="F97" s="350"/>
      <c r="G97" s="350"/>
      <c r="H97" s="350"/>
      <c r="I97" s="350"/>
      <c r="J97" s="350"/>
      <c r="K97" s="350"/>
      <c r="L97" s="350"/>
      <c r="M97" s="350"/>
      <c r="N97" s="350"/>
      <c r="O97" s="350"/>
      <c r="P97" s="350"/>
      <c r="Q97" s="350"/>
      <c r="R97" s="350"/>
      <c r="S97" s="350"/>
      <c r="T97" s="350"/>
      <c r="U97" s="350"/>
      <c r="V97" s="350"/>
      <c r="W97" s="350"/>
      <c r="X97" s="350"/>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350"/>
      <c r="AY97" s="350"/>
      <c r="AZ97" s="350"/>
      <c r="BA97" s="350"/>
      <c r="BB97" s="350"/>
      <c r="BC97" s="350"/>
      <c r="BD97" s="350"/>
      <c r="BE97" s="350"/>
      <c r="BF97" s="350"/>
      <c r="BG97" s="350"/>
      <c r="BH97" s="350"/>
      <c r="BI97" s="350"/>
      <c r="BJ97" s="350"/>
      <c r="BK97" s="350"/>
      <c r="BL97" s="350"/>
      <c r="BM97" s="350"/>
      <c r="BN97" s="350"/>
      <c r="BO97" s="350"/>
      <c r="BP97" s="350"/>
      <c r="BQ97" s="350"/>
      <c r="BR97" s="350"/>
      <c r="BS97" s="350"/>
      <c r="BT97" s="350"/>
      <c r="BU97" s="350"/>
      <c r="BV97" s="350"/>
      <c r="BW97" s="350"/>
      <c r="BX97" s="350"/>
      <c r="BY97" s="350"/>
    </row>
    <row r="98" spans="1:77" ht="6.75" customHeight="1">
      <c r="A98" s="85"/>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c r="AR98" s="350"/>
      <c r="AS98" s="350"/>
      <c r="AT98" s="350"/>
      <c r="AU98" s="350"/>
      <c r="AV98" s="350"/>
      <c r="AW98" s="350"/>
      <c r="AX98" s="350"/>
      <c r="AY98" s="350"/>
      <c r="AZ98" s="350"/>
      <c r="BA98" s="350"/>
      <c r="BB98" s="350"/>
      <c r="BC98" s="350"/>
      <c r="BD98" s="350"/>
      <c r="BE98" s="350"/>
      <c r="BF98" s="350"/>
      <c r="BG98" s="350"/>
      <c r="BH98" s="350"/>
      <c r="BI98" s="350"/>
      <c r="BJ98" s="350"/>
      <c r="BK98" s="350"/>
      <c r="BL98" s="350"/>
      <c r="BM98" s="350"/>
      <c r="BN98" s="350"/>
      <c r="BO98" s="350"/>
      <c r="BP98" s="350"/>
      <c r="BQ98" s="350"/>
      <c r="BR98" s="350"/>
      <c r="BS98" s="350"/>
      <c r="BT98" s="350"/>
      <c r="BU98" s="350"/>
      <c r="BV98" s="350"/>
      <c r="BW98" s="350"/>
      <c r="BX98" s="350"/>
      <c r="BY98" s="350"/>
    </row>
    <row r="99" spans="1:77" ht="6.75" customHeight="1">
      <c r="A99" s="85"/>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c r="Z99" s="350"/>
      <c r="AA99" s="350"/>
      <c r="AB99" s="350"/>
      <c r="AC99" s="350"/>
      <c r="AD99" s="350"/>
      <c r="AE99" s="350"/>
      <c r="AF99" s="350"/>
      <c r="AG99" s="350"/>
      <c r="AH99" s="350"/>
      <c r="AI99" s="350"/>
      <c r="AJ99" s="350"/>
      <c r="AK99" s="350"/>
      <c r="AL99" s="350"/>
      <c r="AM99" s="350"/>
      <c r="AN99" s="350"/>
      <c r="AO99" s="350"/>
      <c r="AP99" s="350"/>
      <c r="AQ99" s="350"/>
      <c r="AR99" s="350"/>
      <c r="AS99" s="350"/>
      <c r="AT99" s="350"/>
      <c r="AU99" s="350"/>
      <c r="AV99" s="350"/>
      <c r="AW99" s="350"/>
      <c r="AX99" s="350"/>
      <c r="AY99" s="350"/>
      <c r="AZ99" s="350"/>
      <c r="BA99" s="350"/>
      <c r="BB99" s="350"/>
      <c r="BC99" s="350"/>
      <c r="BD99" s="350"/>
      <c r="BE99" s="350"/>
      <c r="BF99" s="350"/>
      <c r="BG99" s="350"/>
      <c r="BH99" s="350"/>
      <c r="BI99" s="350"/>
      <c r="BJ99" s="350"/>
      <c r="BK99" s="350"/>
      <c r="BL99" s="350"/>
      <c r="BM99" s="350"/>
      <c r="BN99" s="350"/>
      <c r="BO99" s="350"/>
      <c r="BP99" s="350"/>
      <c r="BQ99" s="350"/>
      <c r="BR99" s="350"/>
      <c r="BS99" s="350"/>
      <c r="BT99" s="350"/>
      <c r="BU99" s="350"/>
      <c r="BV99" s="350"/>
      <c r="BW99" s="350"/>
      <c r="BX99" s="350"/>
      <c r="BY99" s="350"/>
    </row>
    <row r="100" spans="1:77" ht="6.75" customHeight="1">
      <c r="A100" s="85"/>
      <c r="B100" s="350"/>
      <c r="C100" s="350"/>
      <c r="D100" s="350"/>
      <c r="E100" s="350"/>
      <c r="F100" s="350"/>
      <c r="G100" s="350"/>
      <c r="H100" s="350"/>
      <c r="I100" s="350"/>
      <c r="J100" s="350"/>
      <c r="K100" s="350"/>
      <c r="L100" s="350"/>
      <c r="M100" s="350"/>
      <c r="N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c r="AR100" s="350"/>
      <c r="AS100" s="350"/>
      <c r="AT100" s="350"/>
      <c r="AU100" s="350"/>
      <c r="AV100" s="350"/>
      <c r="AW100" s="350"/>
      <c r="AX100" s="350"/>
      <c r="AY100" s="350"/>
      <c r="AZ100" s="350"/>
      <c r="BA100" s="350"/>
      <c r="BB100" s="350"/>
      <c r="BC100" s="350"/>
      <c r="BD100" s="350"/>
      <c r="BE100" s="350"/>
      <c r="BF100" s="350"/>
      <c r="BG100" s="350"/>
      <c r="BH100" s="350"/>
      <c r="BI100" s="350"/>
      <c r="BJ100" s="350"/>
      <c r="BK100" s="350"/>
      <c r="BL100" s="350"/>
      <c r="BM100" s="350"/>
      <c r="BN100" s="350"/>
      <c r="BO100" s="350"/>
      <c r="BP100" s="350"/>
      <c r="BQ100" s="350"/>
      <c r="BR100" s="350"/>
      <c r="BS100" s="350"/>
      <c r="BT100" s="350"/>
      <c r="BU100" s="350"/>
      <c r="BV100" s="350"/>
      <c r="BW100" s="350"/>
      <c r="BX100" s="350"/>
      <c r="BY100" s="350"/>
    </row>
    <row r="101" spans="1:77" ht="6.75" customHeight="1">
      <c r="A101" s="85"/>
      <c r="B101" s="350"/>
      <c r="C101" s="350"/>
      <c r="D101" s="350"/>
      <c r="E101" s="350"/>
      <c r="F101" s="350"/>
      <c r="G101" s="350"/>
      <c r="H101" s="350"/>
      <c r="I101" s="350"/>
      <c r="J101" s="350"/>
      <c r="K101" s="350"/>
      <c r="L101" s="350"/>
      <c r="M101" s="350"/>
      <c r="N101" s="350"/>
      <c r="O101" s="350"/>
      <c r="P101" s="350"/>
      <c r="Q101" s="350"/>
      <c r="R101" s="350"/>
      <c r="S101" s="350"/>
      <c r="T101" s="350"/>
      <c r="U101" s="350"/>
      <c r="V101" s="350"/>
      <c r="W101" s="350"/>
      <c r="X101" s="350"/>
      <c r="Y101" s="350"/>
      <c r="Z101" s="350"/>
      <c r="AA101" s="350"/>
      <c r="AB101" s="350"/>
      <c r="AC101" s="350"/>
      <c r="AD101" s="350"/>
      <c r="AE101" s="350"/>
      <c r="AF101" s="350"/>
      <c r="AG101" s="350"/>
      <c r="AH101" s="350"/>
      <c r="AI101" s="350"/>
      <c r="AJ101" s="350"/>
      <c r="AK101" s="350"/>
      <c r="AL101" s="350"/>
      <c r="AM101" s="350"/>
      <c r="AN101" s="350"/>
      <c r="AO101" s="350"/>
      <c r="AP101" s="350"/>
      <c r="AQ101" s="350"/>
      <c r="AR101" s="350"/>
      <c r="AS101" s="350"/>
      <c r="AT101" s="350"/>
      <c r="AU101" s="350"/>
      <c r="AV101" s="350"/>
      <c r="AW101" s="350"/>
      <c r="AX101" s="350"/>
      <c r="AY101" s="350"/>
      <c r="AZ101" s="350"/>
      <c r="BA101" s="350"/>
      <c r="BB101" s="350"/>
      <c r="BC101" s="350"/>
      <c r="BD101" s="350"/>
      <c r="BE101" s="350"/>
      <c r="BF101" s="350"/>
      <c r="BG101" s="350"/>
      <c r="BH101" s="350"/>
      <c r="BI101" s="350"/>
      <c r="BJ101" s="350"/>
      <c r="BK101" s="350"/>
      <c r="BL101" s="350"/>
      <c r="BM101" s="350"/>
      <c r="BN101" s="350"/>
      <c r="BO101" s="350"/>
      <c r="BP101" s="350"/>
      <c r="BQ101" s="350"/>
      <c r="BR101" s="350"/>
      <c r="BS101" s="350"/>
      <c r="BT101" s="350"/>
      <c r="BU101" s="350"/>
      <c r="BV101" s="350"/>
      <c r="BW101" s="350"/>
      <c r="BX101" s="350"/>
      <c r="BY101" s="350"/>
    </row>
    <row r="102" spans="1:77" ht="6.75" customHeight="1">
      <c r="A102" s="85"/>
      <c r="B102" s="350"/>
      <c r="C102" s="350"/>
      <c r="D102" s="350"/>
      <c r="E102" s="350"/>
      <c r="F102" s="350"/>
      <c r="G102" s="350"/>
      <c r="H102" s="350"/>
      <c r="I102" s="350"/>
      <c r="J102" s="350"/>
      <c r="K102" s="350"/>
      <c r="L102" s="350"/>
      <c r="M102" s="350"/>
      <c r="N102" s="350"/>
      <c r="O102" s="350"/>
      <c r="P102" s="350"/>
      <c r="Q102" s="350"/>
      <c r="R102" s="350"/>
      <c r="S102" s="350"/>
      <c r="T102" s="350"/>
      <c r="U102" s="350"/>
      <c r="V102" s="350"/>
      <c r="W102" s="350"/>
      <c r="X102" s="350"/>
      <c r="Y102" s="350"/>
      <c r="Z102" s="350"/>
      <c r="AA102" s="350"/>
      <c r="AB102" s="350"/>
      <c r="AC102" s="350"/>
      <c r="AD102" s="350"/>
      <c r="AE102" s="350"/>
      <c r="AF102" s="350"/>
      <c r="AG102" s="350"/>
      <c r="AH102" s="350"/>
      <c r="AI102" s="350"/>
      <c r="AJ102" s="350"/>
      <c r="AK102" s="350"/>
      <c r="AL102" s="350"/>
      <c r="AM102" s="350"/>
      <c r="AN102" s="350"/>
      <c r="AO102" s="350"/>
      <c r="AP102" s="350"/>
      <c r="AQ102" s="350"/>
      <c r="AR102" s="350"/>
      <c r="AS102" s="350"/>
      <c r="AT102" s="350"/>
      <c r="AU102" s="350"/>
      <c r="AV102" s="350"/>
      <c r="AW102" s="350"/>
      <c r="AX102" s="350"/>
      <c r="AY102" s="350"/>
      <c r="AZ102" s="350"/>
      <c r="BA102" s="350"/>
      <c r="BB102" s="350"/>
      <c r="BC102" s="350"/>
      <c r="BD102" s="350"/>
      <c r="BE102" s="350"/>
      <c r="BF102" s="350"/>
      <c r="BG102" s="350"/>
      <c r="BH102" s="350"/>
      <c r="BI102" s="350"/>
      <c r="BJ102" s="350"/>
      <c r="BK102" s="350"/>
      <c r="BL102" s="350"/>
      <c r="BM102" s="350"/>
      <c r="BN102" s="350"/>
      <c r="BO102" s="350"/>
      <c r="BP102" s="350"/>
      <c r="BQ102" s="350"/>
      <c r="BR102" s="350"/>
      <c r="BS102" s="350"/>
      <c r="BT102" s="350"/>
      <c r="BU102" s="350"/>
      <c r="BV102" s="350"/>
      <c r="BW102" s="350"/>
      <c r="BX102" s="350"/>
      <c r="BY102" s="350"/>
    </row>
    <row r="103" spans="1:77" ht="6.75" customHeight="1">
      <c r="A103" s="85"/>
      <c r="B103" s="350"/>
      <c r="C103" s="350"/>
      <c r="D103" s="350"/>
      <c r="E103" s="350"/>
      <c r="F103" s="350"/>
      <c r="G103" s="350"/>
      <c r="H103" s="350"/>
      <c r="I103" s="350"/>
      <c r="J103" s="350"/>
      <c r="K103" s="350"/>
      <c r="L103" s="350"/>
      <c r="M103" s="350"/>
      <c r="N103" s="350"/>
      <c r="O103" s="350"/>
      <c r="P103" s="350"/>
      <c r="Q103" s="350"/>
      <c r="R103" s="350"/>
      <c r="S103" s="350"/>
      <c r="T103" s="350"/>
      <c r="U103" s="350"/>
      <c r="V103" s="350"/>
      <c r="W103" s="350"/>
      <c r="X103" s="350"/>
      <c r="Y103" s="350"/>
      <c r="Z103" s="350"/>
      <c r="AA103" s="350"/>
      <c r="AB103" s="350"/>
      <c r="AC103" s="350"/>
      <c r="AD103" s="350"/>
      <c r="AE103" s="350"/>
      <c r="AF103" s="350"/>
      <c r="AG103" s="350"/>
      <c r="AH103" s="350"/>
      <c r="AI103" s="350"/>
      <c r="AJ103" s="350"/>
      <c r="AK103" s="350"/>
      <c r="AL103" s="350"/>
      <c r="AM103" s="350"/>
      <c r="AN103" s="350"/>
      <c r="AO103" s="350"/>
      <c r="AP103" s="350"/>
      <c r="AQ103" s="350"/>
      <c r="AR103" s="350"/>
      <c r="AS103" s="350"/>
      <c r="AT103" s="350"/>
      <c r="AU103" s="350"/>
      <c r="AV103" s="350"/>
      <c r="AW103" s="350"/>
      <c r="AX103" s="350"/>
      <c r="AY103" s="350"/>
      <c r="AZ103" s="350"/>
      <c r="BA103" s="350"/>
      <c r="BB103" s="350"/>
      <c r="BC103" s="350"/>
      <c r="BD103" s="350"/>
      <c r="BE103" s="350"/>
      <c r="BF103" s="350"/>
      <c r="BG103" s="350"/>
      <c r="BH103" s="350"/>
      <c r="BI103" s="350"/>
      <c r="BJ103" s="350"/>
      <c r="BK103" s="350"/>
      <c r="BL103" s="350"/>
      <c r="BM103" s="350"/>
      <c r="BN103" s="350"/>
      <c r="BO103" s="350"/>
      <c r="BP103" s="350"/>
      <c r="BQ103" s="350"/>
      <c r="BR103" s="350"/>
      <c r="BS103" s="350"/>
      <c r="BT103" s="350"/>
      <c r="BU103" s="350"/>
      <c r="BV103" s="350"/>
      <c r="BW103" s="350"/>
      <c r="BX103" s="350"/>
      <c r="BY103" s="350"/>
    </row>
    <row r="104" spans="1:77" ht="6.75" customHeight="1">
      <c r="A104" s="85"/>
      <c r="B104" s="350"/>
      <c r="C104" s="350"/>
      <c r="D104" s="350"/>
      <c r="E104" s="350"/>
      <c r="F104" s="350"/>
      <c r="G104" s="350"/>
      <c r="H104" s="350"/>
      <c r="I104" s="350"/>
      <c r="J104" s="350"/>
      <c r="K104" s="350"/>
      <c r="L104" s="350"/>
      <c r="M104" s="350"/>
      <c r="N104" s="350"/>
      <c r="O104" s="350"/>
      <c r="P104" s="350"/>
      <c r="Q104" s="350"/>
      <c r="R104" s="350"/>
      <c r="S104" s="350"/>
      <c r="T104" s="350"/>
      <c r="U104" s="350"/>
      <c r="V104" s="350"/>
      <c r="W104" s="350"/>
      <c r="X104" s="350"/>
      <c r="Y104" s="350"/>
      <c r="Z104" s="350"/>
      <c r="AA104" s="350"/>
      <c r="AB104" s="350"/>
      <c r="AC104" s="350"/>
      <c r="AD104" s="350"/>
      <c r="AE104" s="350"/>
      <c r="AF104" s="350"/>
      <c r="AG104" s="350"/>
      <c r="AH104" s="350"/>
      <c r="AI104" s="350"/>
      <c r="AJ104" s="350"/>
      <c r="AK104" s="350"/>
      <c r="AL104" s="350"/>
      <c r="AM104" s="350"/>
      <c r="AN104" s="350"/>
      <c r="AO104" s="350"/>
      <c r="AP104" s="350"/>
      <c r="AQ104" s="350"/>
      <c r="AR104" s="350"/>
      <c r="AS104" s="350"/>
      <c r="AT104" s="350"/>
      <c r="AU104" s="350"/>
      <c r="AV104" s="350"/>
      <c r="AW104" s="350"/>
      <c r="AX104" s="350"/>
      <c r="AY104" s="350"/>
      <c r="AZ104" s="350"/>
      <c r="BA104" s="350"/>
      <c r="BB104" s="350"/>
      <c r="BC104" s="350"/>
      <c r="BD104" s="350"/>
      <c r="BE104" s="350"/>
      <c r="BF104" s="350"/>
      <c r="BG104" s="350"/>
      <c r="BH104" s="350"/>
      <c r="BI104" s="350"/>
      <c r="BJ104" s="350"/>
      <c r="BK104" s="350"/>
      <c r="BL104" s="350"/>
      <c r="BM104" s="350"/>
      <c r="BN104" s="350"/>
      <c r="BO104" s="350"/>
      <c r="BP104" s="350"/>
      <c r="BQ104" s="350"/>
      <c r="BR104" s="350"/>
      <c r="BS104" s="350"/>
      <c r="BT104" s="350"/>
      <c r="BU104" s="350"/>
      <c r="BV104" s="350"/>
      <c r="BW104" s="350"/>
      <c r="BX104" s="350"/>
      <c r="BY104" s="350"/>
    </row>
    <row r="105" spans="1:77" ht="5.25" customHeight="1">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row>
    <row r="106" spans="1:77" ht="5.25" customHeight="1">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53"/>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219" bestFit="1" customWidth="1"/>
    <col min="2" max="2" width="29" style="217" customWidth="1"/>
    <col min="3" max="3" width="36.375" style="218" bestFit="1" customWidth="1" outlineLevel="1"/>
    <col min="4" max="4" width="14" style="218" bestFit="1" customWidth="1"/>
    <col min="5" max="5" width="18.25" style="218" customWidth="1"/>
    <col min="6" max="6" width="13.625" style="218" customWidth="1"/>
    <col min="7" max="7" width="14" style="218" bestFit="1" customWidth="1"/>
    <col min="8" max="8" width="20.625" style="218" customWidth="1"/>
    <col min="9" max="9" width="12.125" style="218" customWidth="1"/>
    <col min="10" max="10" width="17.375" style="218" bestFit="1" customWidth="1"/>
    <col min="11" max="11" width="12.125" style="218" customWidth="1"/>
    <col min="12" max="12" width="18.375" style="218" bestFit="1" customWidth="1"/>
    <col min="13" max="13" width="14.625" style="218" customWidth="1"/>
    <col min="14" max="14" width="12.625" style="218" customWidth="1"/>
    <col min="15" max="16384" width="9" style="218"/>
  </cols>
  <sheetData>
    <row r="1" spans="1:15" ht="29.25" customHeight="1">
      <c r="A1" s="216" t="s">
        <v>460</v>
      </c>
      <c r="C1" s="64"/>
    </row>
    <row r="2" spans="1:15" ht="24" customHeight="1">
      <c r="A2" s="300"/>
      <c r="B2" s="593"/>
      <c r="C2" s="593"/>
      <c r="D2" s="593"/>
      <c r="E2" s="593"/>
      <c r="F2" s="593"/>
      <c r="G2" s="593"/>
      <c r="H2" s="593"/>
      <c r="I2" s="593"/>
      <c r="J2" s="593"/>
      <c r="K2" s="593"/>
      <c r="L2" s="593"/>
      <c r="M2" s="593"/>
    </row>
    <row r="3" spans="1:15" ht="18.75" customHeight="1">
      <c r="A3" s="300"/>
      <c r="B3" s="220"/>
      <c r="C3" s="221"/>
    </row>
    <row r="4" spans="1:15" ht="18.75" customHeight="1">
      <c r="A4" s="300" t="s">
        <v>249</v>
      </c>
      <c r="B4" s="220"/>
      <c r="C4" s="221"/>
    </row>
    <row r="5" spans="1:15" ht="18.75" customHeight="1">
      <c r="A5" s="300"/>
      <c r="B5" s="220"/>
      <c r="C5" s="221"/>
    </row>
    <row r="6" spans="1:15" ht="18.75" customHeight="1">
      <c r="A6" s="300"/>
      <c r="B6" s="220"/>
      <c r="C6" s="221"/>
    </row>
    <row r="7" spans="1:15" ht="18.75" customHeight="1">
      <c r="A7" s="301" t="s">
        <v>250</v>
      </c>
      <c r="B7" s="215"/>
      <c r="C7" s="215"/>
      <c r="D7" s="222"/>
    </row>
    <row r="8" spans="1:15" ht="15.75" customHeight="1">
      <c r="A8" s="300"/>
      <c r="B8" s="594"/>
      <c r="C8" s="587"/>
      <c r="D8" s="587"/>
      <c r="E8" s="587"/>
      <c r="F8" s="587"/>
      <c r="G8" s="587"/>
      <c r="H8" s="587"/>
      <c r="I8" s="587"/>
      <c r="J8" s="587"/>
      <c r="K8" s="596"/>
      <c r="L8" s="587"/>
      <c r="M8" s="589"/>
    </row>
    <row r="9" spans="1:15" ht="15.75" customHeight="1">
      <c r="A9" s="300"/>
      <c r="B9" s="594"/>
      <c r="C9" s="587"/>
      <c r="D9" s="587"/>
      <c r="E9" s="587"/>
      <c r="F9" s="587"/>
      <c r="G9" s="587"/>
      <c r="H9" s="587"/>
      <c r="I9" s="587"/>
      <c r="J9" s="587"/>
      <c r="K9" s="587"/>
      <c r="L9" s="588"/>
      <c r="M9" s="590"/>
    </row>
    <row r="10" spans="1:15" ht="15.75" customHeight="1">
      <c r="A10" s="300"/>
      <c r="B10" s="594"/>
      <c r="C10" s="587"/>
      <c r="D10" s="587"/>
      <c r="E10" s="587"/>
      <c r="F10" s="587"/>
      <c r="G10" s="587"/>
      <c r="H10" s="587"/>
      <c r="I10" s="587"/>
      <c r="J10" s="587"/>
      <c r="K10" s="587"/>
      <c r="L10" s="588"/>
      <c r="M10" s="590"/>
      <c r="N10" s="591"/>
      <c r="O10" s="591"/>
    </row>
    <row r="11" spans="1:15" ht="15.75" customHeight="1">
      <c r="A11" s="300" t="s">
        <v>251</v>
      </c>
      <c r="B11" s="594"/>
      <c r="C11" s="587"/>
      <c r="D11" s="587"/>
      <c r="E11" s="587"/>
      <c r="F11" s="587"/>
      <c r="G11" s="587"/>
      <c r="H11" s="587"/>
      <c r="I11" s="587"/>
      <c r="J11" s="587"/>
      <c r="K11" s="587"/>
      <c r="L11" s="588"/>
      <c r="M11" s="590"/>
      <c r="N11" s="591"/>
      <c r="O11" s="591"/>
    </row>
    <row r="12" spans="1:15" ht="18.75">
      <c r="A12" s="300" t="s">
        <v>252</v>
      </c>
      <c r="B12" s="282"/>
      <c r="C12" s="282"/>
      <c r="D12" s="236"/>
      <c r="E12" s="236"/>
      <c r="F12" s="282"/>
      <c r="G12" s="236"/>
      <c r="H12" s="236"/>
      <c r="I12" s="236"/>
      <c r="J12" s="236"/>
      <c r="K12" s="236"/>
      <c r="L12" s="283"/>
      <c r="M12" s="236"/>
    </row>
    <row r="13" spans="1:15" ht="18.75">
      <c r="A13" s="300"/>
      <c r="B13" s="284"/>
      <c r="C13" s="229"/>
      <c r="D13" s="229"/>
      <c r="E13" s="229"/>
      <c r="F13" s="229"/>
      <c r="G13" s="229"/>
      <c r="H13" s="229"/>
      <c r="I13" s="229"/>
      <c r="J13" s="229"/>
      <c r="K13" s="229"/>
      <c r="L13" s="229"/>
      <c r="M13" s="229"/>
      <c r="N13" s="234"/>
      <c r="O13" s="235"/>
    </row>
    <row r="14" spans="1:15" ht="18.75">
      <c r="A14" s="300"/>
      <c r="B14" s="285"/>
      <c r="C14" s="286"/>
      <c r="D14" s="287"/>
      <c r="E14" s="287"/>
      <c r="F14" s="288"/>
      <c r="G14" s="287"/>
      <c r="H14" s="289"/>
      <c r="I14" s="290"/>
      <c r="J14" s="290"/>
      <c r="K14" s="291"/>
      <c r="L14" s="292"/>
      <c r="M14" s="293"/>
      <c r="N14" s="245"/>
      <c r="O14" s="246"/>
    </row>
    <row r="15" spans="1:15" ht="18.75">
      <c r="A15" s="300"/>
      <c r="B15" s="285"/>
      <c r="C15" s="286"/>
      <c r="D15" s="287"/>
      <c r="E15" s="287"/>
      <c r="F15" s="288"/>
      <c r="G15" s="287"/>
      <c r="H15" s="289"/>
      <c r="I15" s="290"/>
      <c r="J15" s="290"/>
      <c r="K15" s="291"/>
      <c r="L15" s="292"/>
      <c r="M15" s="293"/>
      <c r="N15" s="245"/>
      <c r="O15" s="246"/>
    </row>
    <row r="16" spans="1:15" ht="18.75">
      <c r="A16" s="300"/>
      <c r="B16" s="285"/>
      <c r="C16" s="286"/>
      <c r="D16" s="287"/>
      <c r="E16" s="287"/>
      <c r="F16" s="288"/>
      <c r="G16" s="287"/>
      <c r="H16" s="289"/>
      <c r="I16" s="290"/>
      <c r="J16" s="290"/>
      <c r="K16" s="291"/>
      <c r="L16" s="292"/>
      <c r="M16" s="293"/>
      <c r="N16" s="245"/>
      <c r="O16" s="246"/>
    </row>
    <row r="17" spans="1:15" ht="18.75">
      <c r="A17" s="300"/>
      <c r="B17" s="285"/>
      <c r="C17" s="286"/>
      <c r="D17" s="287"/>
      <c r="E17" s="287"/>
      <c r="F17" s="288"/>
      <c r="G17" s="287"/>
      <c r="H17" s="289"/>
      <c r="I17" s="290"/>
      <c r="J17" s="290"/>
      <c r="K17" s="291"/>
      <c r="L17" s="292"/>
      <c r="M17" s="293"/>
      <c r="N17" s="246"/>
      <c r="O17" s="246"/>
    </row>
    <row r="18" spans="1:15" ht="18.75">
      <c r="A18" s="300" t="s">
        <v>253</v>
      </c>
      <c r="B18" s="285"/>
      <c r="C18" s="286"/>
      <c r="D18" s="287"/>
      <c r="E18" s="287"/>
      <c r="F18" s="288"/>
      <c r="G18" s="287"/>
      <c r="H18" s="289"/>
      <c r="I18" s="290"/>
      <c r="J18" s="290"/>
      <c r="K18" s="291"/>
      <c r="L18" s="292"/>
      <c r="M18" s="293"/>
      <c r="N18" s="246"/>
      <c r="O18" s="246"/>
    </row>
    <row r="19" spans="1:15" ht="18.75">
      <c r="A19" s="300" t="s">
        <v>254</v>
      </c>
      <c r="B19" s="285"/>
      <c r="C19" s="286"/>
      <c r="D19" s="287"/>
      <c r="E19" s="287"/>
      <c r="F19" s="288"/>
      <c r="G19" s="287"/>
      <c r="H19" s="289"/>
      <c r="I19" s="290"/>
      <c r="J19" s="290"/>
      <c r="K19" s="291"/>
      <c r="L19" s="292"/>
      <c r="M19" s="293"/>
      <c r="N19" s="246"/>
      <c r="O19" s="246"/>
    </row>
    <row r="20" spans="1:15" ht="18.75">
      <c r="A20" s="300" t="s">
        <v>206</v>
      </c>
      <c r="B20" s="285"/>
      <c r="C20" s="286"/>
      <c r="D20" s="287"/>
      <c r="E20" s="287"/>
      <c r="F20" s="288"/>
      <c r="G20" s="287"/>
      <c r="H20" s="289"/>
      <c r="I20" s="290"/>
      <c r="J20" s="290"/>
      <c r="K20" s="291"/>
      <c r="L20" s="292"/>
      <c r="M20" s="293"/>
      <c r="N20" s="246"/>
      <c r="O20" s="246"/>
    </row>
    <row r="21" spans="1:15" ht="18.75">
      <c r="A21" s="300" t="s">
        <v>206</v>
      </c>
      <c r="B21" s="285"/>
      <c r="C21" s="286"/>
      <c r="D21" s="287"/>
      <c r="E21" s="287"/>
      <c r="F21" s="288"/>
      <c r="G21" s="287"/>
      <c r="H21" s="289"/>
      <c r="I21" s="290"/>
      <c r="J21" s="290"/>
      <c r="K21" s="291"/>
      <c r="L21" s="292"/>
      <c r="M21" s="293"/>
    </row>
    <row r="22" spans="1:15" ht="18.75">
      <c r="A22" s="300"/>
      <c r="B22" s="285"/>
      <c r="C22" s="286"/>
      <c r="D22" s="287"/>
      <c r="E22" s="287"/>
      <c r="F22" s="288"/>
      <c r="G22" s="287"/>
      <c r="H22" s="289"/>
      <c r="I22" s="290"/>
      <c r="J22" s="290"/>
      <c r="K22" s="291"/>
      <c r="L22" s="292"/>
      <c r="M22" s="293"/>
    </row>
    <row r="23" spans="1:15" ht="18.75">
      <c r="A23" s="300" t="s">
        <v>255</v>
      </c>
      <c r="B23" s="285"/>
      <c r="C23" s="286"/>
      <c r="D23" s="287"/>
      <c r="E23" s="287"/>
      <c r="F23" s="288"/>
      <c r="G23" s="287"/>
      <c r="H23" s="289"/>
      <c r="I23" s="290"/>
      <c r="J23" s="290"/>
      <c r="K23" s="291"/>
      <c r="L23" s="292"/>
      <c r="M23" s="293"/>
    </row>
    <row r="24" spans="1:15" ht="18.75">
      <c r="A24" s="300"/>
      <c r="B24" s="285"/>
      <c r="C24" s="286"/>
      <c r="D24" s="287"/>
      <c r="E24" s="287"/>
      <c r="F24" s="288"/>
      <c r="G24" s="287"/>
      <c r="H24" s="289"/>
      <c r="I24" s="290"/>
      <c r="J24" s="290"/>
      <c r="K24" s="291"/>
      <c r="L24" s="292"/>
      <c r="M24" s="293"/>
    </row>
    <row r="25" spans="1:15" ht="18.75">
      <c r="A25" s="300"/>
      <c r="B25" s="285"/>
      <c r="C25" s="286"/>
      <c r="D25" s="287"/>
      <c r="E25" s="287"/>
      <c r="F25" s="288"/>
      <c r="G25" s="287"/>
      <c r="H25" s="289"/>
      <c r="I25" s="290"/>
      <c r="J25" s="290"/>
      <c r="K25" s="291"/>
      <c r="L25" s="292"/>
      <c r="M25" s="293"/>
    </row>
    <row r="26" spans="1:15" ht="18.75">
      <c r="A26" s="300"/>
      <c r="B26" s="285"/>
      <c r="C26" s="286"/>
      <c r="D26" s="287"/>
      <c r="E26" s="287"/>
      <c r="F26" s="288"/>
      <c r="G26" s="287"/>
      <c r="H26" s="289"/>
      <c r="I26" s="290"/>
      <c r="J26" s="290"/>
      <c r="K26" s="291"/>
      <c r="L26" s="292"/>
      <c r="M26" s="293"/>
    </row>
    <row r="27" spans="1:15" ht="18.75">
      <c r="A27" s="595" t="s">
        <v>256</v>
      </c>
      <c r="B27" s="595"/>
      <c r="C27" s="595"/>
      <c r="D27" s="287"/>
      <c r="E27" s="287"/>
      <c r="F27" s="288"/>
      <c r="G27" s="287"/>
      <c r="H27" s="289"/>
      <c r="I27" s="290"/>
      <c r="J27" s="290"/>
      <c r="K27" s="291"/>
      <c r="L27" s="292"/>
      <c r="M27" s="293"/>
    </row>
    <row r="28" spans="1:15" ht="18.75">
      <c r="A28" s="300"/>
      <c r="B28" s="285"/>
      <c r="C28" s="286"/>
      <c r="D28" s="287"/>
      <c r="E28" s="287"/>
      <c r="F28" s="288"/>
      <c r="G28" s="287"/>
      <c r="H28" s="289"/>
      <c r="I28" s="290"/>
      <c r="J28" s="290"/>
      <c r="K28" s="291"/>
      <c r="L28" s="292"/>
      <c r="M28" s="293"/>
    </row>
    <row r="29" spans="1:15" ht="18.75">
      <c r="A29" s="300"/>
      <c r="B29" s="285"/>
      <c r="C29" s="286"/>
      <c r="D29" s="287"/>
      <c r="E29" s="287"/>
      <c r="F29" s="288"/>
      <c r="G29" s="287"/>
      <c r="H29" s="289"/>
      <c r="I29" s="290"/>
      <c r="J29" s="290"/>
      <c r="K29" s="291"/>
      <c r="L29" s="292"/>
      <c r="M29" s="293"/>
    </row>
    <row r="30" spans="1:15" ht="18.75">
      <c r="A30" s="300"/>
      <c r="B30" s="285"/>
      <c r="C30" s="286"/>
      <c r="D30" s="287"/>
      <c r="E30" s="287"/>
      <c r="F30" s="288"/>
      <c r="G30" s="287"/>
      <c r="H30" s="289"/>
      <c r="I30" s="290"/>
      <c r="J30" s="290"/>
      <c r="K30" s="291"/>
      <c r="L30" s="292"/>
      <c r="M30" s="293"/>
    </row>
    <row r="31" spans="1:15" ht="18.75">
      <c r="A31" s="300" t="s">
        <v>207</v>
      </c>
      <c r="B31" s="285"/>
      <c r="C31" s="286"/>
      <c r="D31" s="287"/>
      <c r="E31" s="287"/>
      <c r="F31" s="288"/>
      <c r="G31" s="287"/>
      <c r="H31" s="289"/>
      <c r="I31" s="290"/>
      <c r="J31" s="290"/>
      <c r="K31" s="291"/>
      <c r="L31" s="292"/>
      <c r="M31" s="293"/>
    </row>
    <row r="32" spans="1:15" ht="18.75">
      <c r="A32" s="300" t="s">
        <v>257</v>
      </c>
      <c r="B32" s="285"/>
      <c r="C32" s="286"/>
      <c r="D32" s="287"/>
      <c r="E32" s="287"/>
      <c r="F32" s="288"/>
      <c r="G32" s="287"/>
      <c r="H32" s="289"/>
      <c r="I32" s="290"/>
      <c r="J32" s="290"/>
      <c r="K32" s="291"/>
      <c r="L32" s="292"/>
      <c r="M32" s="293"/>
    </row>
    <row r="33" spans="1:13" ht="18.75">
      <c r="A33" s="300"/>
      <c r="B33" s="285"/>
      <c r="C33" s="286"/>
      <c r="D33" s="287"/>
      <c r="E33" s="287"/>
      <c r="F33" s="288"/>
      <c r="G33" s="287"/>
      <c r="H33" s="289"/>
      <c r="I33" s="290"/>
      <c r="J33" s="290"/>
      <c r="K33" s="291"/>
      <c r="L33" s="292"/>
      <c r="M33" s="292"/>
    </row>
    <row r="34" spans="1:13" ht="18.75">
      <c r="A34" s="300" t="s">
        <v>208</v>
      </c>
      <c r="B34" s="294"/>
      <c r="C34" s="295"/>
      <c r="D34" s="296"/>
      <c r="E34" s="296"/>
      <c r="F34" s="296"/>
      <c r="G34" s="296"/>
      <c r="H34" s="296"/>
      <c r="I34" s="292"/>
      <c r="J34" s="292"/>
      <c r="K34" s="292"/>
      <c r="L34" s="292"/>
      <c r="M34" s="297"/>
    </row>
    <row r="35" spans="1:13" ht="18.75">
      <c r="A35" s="300" t="s">
        <v>229</v>
      </c>
    </row>
    <row r="36" spans="1:13" ht="18.75">
      <c r="A36" s="300"/>
      <c r="D36" s="592"/>
      <c r="E36" s="592"/>
      <c r="F36" s="592"/>
      <c r="G36" s="592"/>
      <c r="H36" s="298"/>
    </row>
    <row r="37" spans="1:13" ht="18.75">
      <c r="A37" s="300"/>
      <c r="B37" s="269"/>
      <c r="D37" s="592"/>
      <c r="E37" s="592"/>
      <c r="F37" s="592"/>
      <c r="G37" s="592"/>
    </row>
    <row r="38" spans="1:13" ht="15.75" customHeight="1">
      <c r="A38" s="300"/>
      <c r="B38" s="271"/>
      <c r="D38" s="592"/>
      <c r="E38" s="592"/>
      <c r="F38" s="592"/>
      <c r="G38" s="592"/>
    </row>
    <row r="39" spans="1:13" ht="15.75" customHeight="1">
      <c r="A39" s="300"/>
      <c r="B39" s="271"/>
      <c r="D39" s="272"/>
      <c r="E39" s="272"/>
      <c r="F39" s="272"/>
      <c r="G39" s="272"/>
    </row>
    <row r="40" spans="1:13" ht="15.75" customHeight="1">
      <c r="A40" s="300"/>
      <c r="B40" s="273"/>
      <c r="C40" s="302"/>
      <c r="D40" s="302"/>
      <c r="E40" s="302"/>
      <c r="F40" s="302"/>
      <c r="G40" s="302"/>
      <c r="H40" s="302"/>
      <c r="I40" s="302"/>
      <c r="J40" s="302"/>
      <c r="K40" s="302"/>
      <c r="L40" s="302"/>
      <c r="M40" s="302"/>
    </row>
    <row r="41" spans="1:13" ht="15.75" customHeight="1">
      <c r="A41" s="300"/>
      <c r="B41" s="273"/>
      <c r="C41" s="302"/>
      <c r="D41" s="302"/>
      <c r="E41" s="302"/>
      <c r="F41" s="302"/>
      <c r="G41" s="302"/>
      <c r="H41" s="302"/>
      <c r="I41" s="302"/>
      <c r="J41" s="302"/>
      <c r="K41" s="302"/>
      <c r="L41" s="302"/>
      <c r="M41" s="302"/>
    </row>
    <row r="42" spans="1:13" ht="15.75" customHeight="1">
      <c r="A42" s="300"/>
      <c r="B42" s="273"/>
      <c r="C42" s="302"/>
      <c r="D42" s="302"/>
      <c r="E42" s="302"/>
      <c r="F42" s="302"/>
      <c r="G42" s="302"/>
      <c r="H42" s="302"/>
      <c r="I42" s="302"/>
      <c r="J42" s="302"/>
      <c r="K42" s="302"/>
      <c r="L42" s="302"/>
      <c r="M42" s="302"/>
    </row>
    <row r="43" spans="1:13" ht="15.75" customHeight="1">
      <c r="A43" s="300"/>
      <c r="B43" s="274"/>
      <c r="C43" s="302"/>
      <c r="D43" s="302"/>
      <c r="E43" s="302"/>
      <c r="F43" s="302"/>
      <c r="G43" s="302"/>
      <c r="H43" s="302"/>
      <c r="I43" s="302"/>
      <c r="J43" s="302"/>
      <c r="K43" s="302"/>
      <c r="L43" s="302"/>
      <c r="M43" s="302"/>
    </row>
    <row r="44" spans="1:13" ht="15.75" customHeight="1">
      <c r="A44" s="300" t="s">
        <v>258</v>
      </c>
      <c r="B44" s="274"/>
      <c r="C44" s="302"/>
      <c r="D44" s="302"/>
      <c r="E44" s="302"/>
      <c r="F44" s="302"/>
      <c r="G44" s="302"/>
      <c r="H44" s="302"/>
      <c r="I44" s="302"/>
      <c r="J44" s="302"/>
      <c r="K44" s="302"/>
      <c r="L44" s="302"/>
      <c r="M44" s="302"/>
    </row>
    <row r="45" spans="1:13" ht="15.75" customHeight="1">
      <c r="A45" s="299"/>
      <c r="B45" s="276"/>
      <c r="D45" s="277"/>
    </row>
    <row r="46" spans="1:13" ht="15.75" customHeight="1">
      <c r="A46" s="299"/>
      <c r="B46" s="271"/>
      <c r="D46" s="277"/>
    </row>
    <row r="47" spans="1:13" ht="15.75" customHeight="1">
      <c r="A47" s="299"/>
      <c r="B47" s="274"/>
      <c r="D47" s="277"/>
    </row>
    <row r="48" spans="1:13" ht="15.75" customHeight="1">
      <c r="A48" s="299"/>
      <c r="B48" s="276"/>
      <c r="D48" s="277"/>
    </row>
    <row r="49" spans="1:4" ht="15.75" customHeight="1">
      <c r="A49" s="299"/>
      <c r="B49" s="271"/>
      <c r="D49" s="277"/>
    </row>
    <row r="50" spans="1:4" ht="15.75" customHeight="1">
      <c r="A50" s="299"/>
      <c r="B50" s="271"/>
      <c r="D50" s="277"/>
    </row>
    <row r="51" spans="1:4" ht="15.75" customHeight="1">
      <c r="A51" s="299"/>
      <c r="B51" s="273"/>
      <c r="D51" s="277"/>
    </row>
    <row r="52" spans="1:4" ht="15.75" customHeight="1">
      <c r="A52" s="299"/>
      <c r="B52" s="273"/>
      <c r="D52" s="277"/>
    </row>
    <row r="53" spans="1:4" ht="15.75" customHeight="1">
      <c r="A53" s="299"/>
      <c r="B53" s="273"/>
      <c r="D53" s="277"/>
    </row>
    <row r="54" spans="1:4" ht="15.75" customHeight="1">
      <c r="A54" s="299"/>
      <c r="B54" s="276"/>
      <c r="D54" s="277"/>
    </row>
    <row r="55" spans="1:4" ht="15.75" customHeight="1">
      <c r="A55" s="299"/>
      <c r="B55" s="271"/>
      <c r="D55" s="277"/>
    </row>
    <row r="56" spans="1:4" ht="15.75" customHeight="1">
      <c r="A56" s="299"/>
      <c r="B56" s="273"/>
      <c r="D56" s="277"/>
    </row>
    <row r="57" spans="1:4" ht="15.75" customHeight="1">
      <c r="A57" s="299"/>
      <c r="B57" s="273"/>
      <c r="D57" s="277"/>
    </row>
    <row r="58" spans="1:4" ht="15.75" customHeight="1">
      <c r="A58" s="299"/>
      <c r="B58" s="279"/>
      <c r="D58" s="277"/>
    </row>
    <row r="59" spans="1:4" ht="15.75" customHeight="1">
      <c r="A59" s="299"/>
      <c r="B59" s="273"/>
      <c r="D59" s="277"/>
    </row>
    <row r="60" spans="1:4" ht="15.75" customHeight="1">
      <c r="A60" s="299"/>
      <c r="B60" s="280"/>
      <c r="D60" s="281"/>
    </row>
    <row r="61" spans="1:4">
      <c r="A61" s="280"/>
      <c r="B61" s="280"/>
      <c r="D61" s="28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53"/>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219" bestFit="1" customWidth="1"/>
    <col min="2" max="2" width="29" style="217" customWidth="1"/>
    <col min="3" max="3" width="36.375" style="218" bestFit="1" customWidth="1" outlineLevel="1"/>
    <col min="4" max="4" width="14" style="218" bestFit="1" customWidth="1"/>
    <col min="5" max="5" width="18.25" style="218" customWidth="1"/>
    <col min="6" max="6" width="13.625" style="218" customWidth="1"/>
    <col min="7" max="7" width="14" style="218" bestFit="1" customWidth="1"/>
    <col min="8" max="8" width="20.625" style="218" customWidth="1"/>
    <col min="9" max="9" width="12.125" style="218" customWidth="1"/>
    <col min="10" max="10" width="17.375" style="218" bestFit="1" customWidth="1"/>
    <col min="11" max="11" width="12.125" style="218" customWidth="1"/>
    <col min="12" max="12" width="18.375" style="218" bestFit="1" customWidth="1"/>
    <col min="13" max="13" width="14.625" style="218" customWidth="1"/>
    <col min="14" max="14" width="12.625" style="218" customWidth="1"/>
    <col min="15" max="16384" width="9" style="218"/>
  </cols>
  <sheetData>
    <row r="1" spans="1:13" ht="15.75" customHeight="1">
      <c r="A1" s="216" t="s">
        <v>461</v>
      </c>
      <c r="B1" s="273"/>
      <c r="C1" s="302"/>
      <c r="D1" s="302"/>
      <c r="E1" s="302"/>
      <c r="F1" s="302"/>
      <c r="G1" s="302"/>
      <c r="H1" s="302"/>
      <c r="I1" s="302"/>
      <c r="J1" s="302"/>
      <c r="K1" s="302"/>
      <c r="L1" s="302"/>
      <c r="M1" s="302"/>
    </row>
    <row r="2" spans="1:13" ht="15.75" customHeight="1">
      <c r="A2" s="299"/>
      <c r="B2" s="273"/>
      <c r="C2" s="302"/>
      <c r="D2" s="302"/>
      <c r="E2" s="302"/>
      <c r="F2" s="302"/>
      <c r="G2" s="302"/>
      <c r="H2" s="302"/>
      <c r="I2" s="302"/>
      <c r="J2" s="302"/>
      <c r="K2" s="302"/>
      <c r="L2" s="302"/>
      <c r="M2" s="302"/>
    </row>
    <row r="3" spans="1:13" ht="15.75" customHeight="1">
      <c r="A3" t="s">
        <v>259</v>
      </c>
      <c r="C3" s="302"/>
      <c r="D3" s="302"/>
      <c r="E3" s="302"/>
      <c r="F3" s="302"/>
      <c r="G3" s="302"/>
      <c r="H3" s="302"/>
      <c r="I3" s="302"/>
      <c r="J3" s="302"/>
      <c r="K3" s="302"/>
      <c r="L3" s="302"/>
      <c r="M3" s="302"/>
    </row>
    <row r="4" spans="1:13" ht="15.75" customHeight="1">
      <c r="A4" t="s">
        <v>260</v>
      </c>
      <c r="C4" s="302"/>
      <c r="D4" s="302"/>
      <c r="E4" s="302"/>
      <c r="F4" s="302"/>
      <c r="G4" s="302"/>
      <c r="H4" s="302"/>
      <c r="I4" s="302"/>
      <c r="J4" s="302"/>
      <c r="K4" s="302"/>
      <c r="L4" s="302"/>
      <c r="M4" s="302"/>
    </row>
    <row r="5" spans="1:13" ht="15.75" customHeight="1">
      <c r="A5" t="s">
        <v>261</v>
      </c>
      <c r="C5" s="302"/>
      <c r="D5" s="302"/>
      <c r="E5" s="302"/>
      <c r="F5" s="302"/>
      <c r="G5" s="302"/>
      <c r="H5" s="302"/>
      <c r="I5" s="302"/>
      <c r="J5" s="302"/>
      <c r="K5" s="302"/>
      <c r="L5" s="302"/>
      <c r="M5" s="302"/>
    </row>
    <row r="6" spans="1:13" ht="15.75" customHeight="1">
      <c r="A6" t="s">
        <v>260</v>
      </c>
      <c r="C6" s="302"/>
      <c r="D6" s="302"/>
      <c r="E6" s="302"/>
      <c r="F6" s="302"/>
      <c r="G6" s="302"/>
      <c r="H6" s="302"/>
      <c r="I6" s="302"/>
      <c r="J6" s="302"/>
      <c r="K6" s="302"/>
      <c r="L6" s="302"/>
      <c r="M6" s="302"/>
    </row>
    <row r="7" spans="1:13" ht="15.75" customHeight="1">
      <c r="A7" t="s">
        <v>260</v>
      </c>
      <c r="C7" s="302"/>
      <c r="D7" s="302"/>
      <c r="E7" s="302"/>
      <c r="F7" s="302"/>
      <c r="G7" s="302"/>
      <c r="H7" s="302"/>
      <c r="I7" s="302"/>
      <c r="J7" s="302"/>
      <c r="K7" s="302"/>
      <c r="L7" s="302"/>
      <c r="M7" s="302"/>
    </row>
    <row r="8" spans="1:13" ht="15.75" customHeight="1">
      <c r="A8" t="s">
        <v>260</v>
      </c>
      <c r="D8" s="277"/>
    </row>
    <row r="9" spans="1:13" ht="15.75" customHeight="1">
      <c r="A9" t="s">
        <v>260</v>
      </c>
      <c r="D9" s="277"/>
    </row>
    <row r="10" spans="1:13" ht="15.75" customHeight="1">
      <c r="A10" t="s">
        <v>262</v>
      </c>
      <c r="D10" s="277"/>
    </row>
    <row r="11" spans="1:13" ht="15.75" customHeight="1">
      <c r="A11" t="s">
        <v>260</v>
      </c>
      <c r="D11" s="277"/>
    </row>
    <row r="12" spans="1:13" ht="15.75" customHeight="1">
      <c r="A12" t="s">
        <v>263</v>
      </c>
      <c r="D12" s="277"/>
    </row>
    <row r="13" spans="1:13" ht="15.75" customHeight="1">
      <c r="A13" t="s">
        <v>260</v>
      </c>
      <c r="D13" s="277"/>
    </row>
    <row r="14" spans="1:13" ht="15.75" customHeight="1">
      <c r="A14" t="s">
        <v>260</v>
      </c>
      <c r="D14" s="277"/>
    </row>
    <row r="15" spans="1:13" ht="15.75" customHeight="1">
      <c r="A15" t="s">
        <v>264</v>
      </c>
      <c r="D15" s="277"/>
    </row>
    <row r="16" spans="1:13" ht="15.75" customHeight="1">
      <c r="A16" t="s">
        <v>260</v>
      </c>
      <c r="D16" s="277"/>
    </row>
    <row r="17" spans="1:4" ht="15.75" customHeight="1">
      <c r="A17" t="s">
        <v>260</v>
      </c>
      <c r="D17" s="277"/>
    </row>
    <row r="18" spans="1:4" ht="15.75" customHeight="1">
      <c r="A18" t="s">
        <v>260</v>
      </c>
      <c r="D18" s="277"/>
    </row>
    <row r="19" spans="1:4" ht="15.75" customHeight="1">
      <c r="A19" s="597" t="s">
        <v>265</v>
      </c>
      <c r="B19" s="597"/>
      <c r="C19" s="597"/>
      <c r="D19" s="597"/>
    </row>
    <row r="20" spans="1:4" ht="15.75" customHeight="1">
      <c r="A20" s="597"/>
      <c r="B20" s="597"/>
      <c r="C20" s="597"/>
      <c r="D20" s="597"/>
    </row>
    <row r="21" spans="1:4" ht="15.75" customHeight="1">
      <c r="A21" t="s">
        <v>260</v>
      </c>
      <c r="D21" s="277"/>
    </row>
    <row r="22" spans="1:4" ht="15.75" customHeight="1">
      <c r="A22" t="s">
        <v>266</v>
      </c>
      <c r="D22" s="277"/>
    </row>
    <row r="23" spans="1:4" ht="15.75" customHeight="1">
      <c r="A23" t="s">
        <v>267</v>
      </c>
      <c r="D23" s="277"/>
    </row>
    <row r="24" spans="1:4" ht="15.75" customHeight="1">
      <c r="A24" t="s">
        <v>268</v>
      </c>
      <c r="D24" s="277"/>
    </row>
    <row r="25" spans="1:4" ht="15.75" customHeight="1">
      <c r="A25" t="s">
        <v>269</v>
      </c>
      <c r="D25" s="277"/>
    </row>
    <row r="26" spans="1:4" ht="15.75" customHeight="1">
      <c r="A26" t="s">
        <v>270</v>
      </c>
      <c r="D26" s="277"/>
    </row>
    <row r="27" spans="1:4" ht="15.75" customHeight="1">
      <c r="A27" t="s">
        <v>271</v>
      </c>
      <c r="D27" s="277"/>
    </row>
    <row r="28" spans="1:4" ht="15.75" customHeight="1">
      <c r="A28" t="s">
        <v>260</v>
      </c>
      <c r="D28" s="277"/>
    </row>
    <row r="29" spans="1:4" ht="15.75" customHeight="1">
      <c r="A29" t="s">
        <v>272</v>
      </c>
      <c r="D29" s="277"/>
    </row>
    <row r="30" spans="1:4" ht="15.75" customHeight="1">
      <c r="A30" t="s">
        <v>267</v>
      </c>
      <c r="D30" s="277"/>
    </row>
    <row r="31" spans="1:4" ht="15.75" customHeight="1">
      <c r="A31" t="s">
        <v>273</v>
      </c>
      <c r="D31" s="277"/>
    </row>
    <row r="32" spans="1:4" ht="15.75" customHeight="1">
      <c r="A32" t="s">
        <v>269</v>
      </c>
      <c r="D32" s="277"/>
    </row>
    <row r="33" spans="1:4" ht="15.75" customHeight="1">
      <c r="A33" t="s">
        <v>274</v>
      </c>
      <c r="D33" s="277"/>
    </row>
    <row r="34" spans="1:4" ht="15.75" customHeight="1">
      <c r="A34" t="s">
        <v>275</v>
      </c>
      <c r="D34" s="277"/>
    </row>
    <row r="35" spans="1:4" ht="15.75" customHeight="1">
      <c r="A35" t="s">
        <v>260</v>
      </c>
      <c r="D35" s="277"/>
    </row>
    <row r="36" spans="1:4" ht="15.75" customHeight="1">
      <c r="A36" t="s">
        <v>271</v>
      </c>
      <c r="D36" s="281"/>
    </row>
    <row r="37" spans="1:4" ht="15.75" customHeight="1">
      <c r="A37" t="s">
        <v>260</v>
      </c>
      <c r="D37" s="277"/>
    </row>
    <row r="38" spans="1:4" ht="15.75" customHeight="1">
      <c r="A38" t="s">
        <v>276</v>
      </c>
      <c r="D38" s="277"/>
    </row>
    <row r="39" spans="1:4" ht="15.75" customHeight="1">
      <c r="A39" t="s">
        <v>277</v>
      </c>
      <c r="D39" s="277"/>
    </row>
    <row r="40" spans="1:4" ht="15.75" customHeight="1">
      <c r="A40" s="299"/>
      <c r="B40" s="274"/>
      <c r="D40" s="277"/>
    </row>
    <row r="41" spans="1:4" ht="15.75" customHeight="1">
      <c r="A41" s="299"/>
      <c r="B41" s="274"/>
      <c r="D41" s="277"/>
    </row>
    <row r="42" spans="1:4" ht="15.75" customHeight="1">
      <c r="A42" s="299"/>
      <c r="B42" s="273"/>
      <c r="D42" s="281"/>
    </row>
    <row r="43" spans="1:4" ht="15.75" customHeight="1">
      <c r="A43" s="299"/>
      <c r="B43" s="275"/>
      <c r="D43" s="281"/>
    </row>
    <row r="44" spans="1:4" ht="15.75" customHeight="1">
      <c r="A44" s="299"/>
      <c r="B44" s="276"/>
      <c r="D44" s="277"/>
    </row>
    <row r="45" spans="1:4" ht="15.75" customHeight="1">
      <c r="A45" s="299"/>
      <c r="B45" s="271"/>
      <c r="D45" s="277"/>
    </row>
    <row r="46" spans="1:4" ht="15.75" customHeight="1">
      <c r="A46" s="299"/>
      <c r="B46" s="274"/>
      <c r="D46" s="277"/>
    </row>
    <row r="47" spans="1:4" ht="15.75" customHeight="1">
      <c r="A47" s="299"/>
      <c r="B47" s="276"/>
      <c r="D47" s="277"/>
    </row>
    <row r="48" spans="1:4" ht="15.75" customHeight="1">
      <c r="A48" s="299"/>
      <c r="B48" s="271"/>
      <c r="D48" s="277"/>
    </row>
    <row r="49" spans="1:4" ht="15.75" customHeight="1">
      <c r="A49" s="299"/>
      <c r="B49" s="271"/>
      <c r="D49" s="277"/>
    </row>
    <row r="50" spans="1:4" ht="15.75" customHeight="1">
      <c r="A50" s="299"/>
      <c r="B50" s="273"/>
      <c r="D50" s="277"/>
    </row>
    <row r="51" spans="1:4" ht="15.75" customHeight="1">
      <c r="A51" s="299"/>
      <c r="B51" s="273"/>
      <c r="D51" s="277"/>
    </row>
    <row r="52" spans="1:4" ht="15.75" customHeight="1">
      <c r="A52" s="299"/>
      <c r="B52" s="273"/>
      <c r="D52" s="277"/>
    </row>
    <row r="53" spans="1:4" ht="15.75" customHeight="1">
      <c r="A53" s="299"/>
      <c r="B53" s="276"/>
      <c r="D53" s="277"/>
    </row>
    <row r="54" spans="1:4" ht="15.75" customHeight="1">
      <c r="A54" s="299"/>
      <c r="B54" s="271"/>
      <c r="D54" s="277"/>
    </row>
    <row r="55" spans="1:4" ht="15.75" customHeight="1">
      <c r="A55" s="299"/>
      <c r="B55" s="273"/>
      <c r="D55" s="277"/>
    </row>
    <row r="56" spans="1:4" ht="15.75" customHeight="1">
      <c r="A56" s="299"/>
      <c r="B56" s="273"/>
      <c r="D56" s="277"/>
    </row>
    <row r="57" spans="1:4" ht="15.75" customHeight="1">
      <c r="A57" s="299"/>
      <c r="B57" s="279"/>
      <c r="D57" s="277"/>
    </row>
    <row r="58" spans="1:4" ht="15.75" customHeight="1">
      <c r="A58" s="299"/>
      <c r="B58" s="273"/>
      <c r="D58" s="277"/>
    </row>
    <row r="59" spans="1:4" ht="15.75" customHeight="1">
      <c r="A59" s="299"/>
      <c r="B59" s="280"/>
      <c r="D59" s="281"/>
    </row>
    <row r="60" spans="1:4">
      <c r="A60" s="280"/>
      <c r="B60" s="280"/>
      <c r="D60" s="281"/>
    </row>
  </sheetData>
  <sheetProtection selectLockedCells="1"/>
  <mergeCells count="1">
    <mergeCell ref="A19:D20"/>
  </mergeCells>
  <phoneticPr fontId="53"/>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219" bestFit="1" customWidth="1"/>
    <col min="2" max="2" width="29" style="217" customWidth="1"/>
    <col min="3" max="3" width="36.375" style="218" bestFit="1" customWidth="1" outlineLevel="1"/>
    <col min="4" max="4" width="14" style="218" bestFit="1" customWidth="1"/>
    <col min="5" max="5" width="18.25" style="218" customWidth="1"/>
    <col min="6" max="6" width="13.625" style="218" customWidth="1"/>
    <col min="7" max="7" width="14" style="218" bestFit="1" customWidth="1"/>
    <col min="8" max="8" width="12.125" style="218" customWidth="1"/>
    <col min="9" max="9" width="17.375" style="218" bestFit="1" customWidth="1"/>
    <col min="10" max="10" width="12.125" style="218" customWidth="1"/>
    <col min="11" max="11" width="18.375" style="218" bestFit="1" customWidth="1"/>
    <col min="12" max="12" width="14.625" style="218" customWidth="1"/>
    <col min="13" max="13" width="12.625" style="218" customWidth="1"/>
    <col min="14" max="16384" width="9" style="218"/>
  </cols>
  <sheetData>
    <row r="1" spans="1:14" ht="29.25" customHeight="1" thickBot="1">
      <c r="A1" s="216" t="s">
        <v>472</v>
      </c>
      <c r="C1" s="348" t="s">
        <v>473</v>
      </c>
    </row>
    <row r="2" spans="1:14" ht="24" customHeight="1" thickBot="1">
      <c r="B2" s="598" t="s">
        <v>474</v>
      </c>
      <c r="C2" s="599"/>
      <c r="D2" s="599"/>
      <c r="E2" s="599"/>
      <c r="F2" s="599"/>
      <c r="G2" s="599"/>
      <c r="H2" s="599"/>
      <c r="I2" s="599"/>
      <c r="J2" s="599"/>
      <c r="K2" s="599"/>
      <c r="L2" s="600"/>
    </row>
    <row r="3" spans="1:14" ht="18.75" customHeight="1">
      <c r="B3" s="220"/>
      <c r="C3" s="221"/>
    </row>
    <row r="4" spans="1:14" ht="18.75" customHeight="1">
      <c r="B4" s="220"/>
      <c r="C4" s="221"/>
    </row>
    <row r="5" spans="1:14" ht="18.75" customHeight="1">
      <c r="B5" s="220"/>
      <c r="C5" s="221"/>
    </row>
    <row r="6" spans="1:14" ht="18.75" customHeight="1">
      <c r="B6" s="220"/>
      <c r="C6" s="221"/>
    </row>
    <row r="7" spans="1:14" ht="18.75" customHeight="1" thickBot="1">
      <c r="B7" s="601"/>
      <c r="C7" s="602"/>
      <c r="D7" s="222" t="s">
        <v>227</v>
      </c>
    </row>
    <row r="8" spans="1:14" ht="15.75" customHeight="1">
      <c r="B8" s="603" t="s">
        <v>231</v>
      </c>
      <c r="C8" s="605" t="s">
        <v>232</v>
      </c>
      <c r="D8" s="607" t="s">
        <v>233</v>
      </c>
      <c r="E8" s="607" t="s">
        <v>469</v>
      </c>
      <c r="F8" s="609" t="s">
        <v>234</v>
      </c>
      <c r="G8" s="607" t="s">
        <v>235</v>
      </c>
      <c r="H8" s="609" t="s">
        <v>236</v>
      </c>
      <c r="I8" s="609" t="s">
        <v>237</v>
      </c>
      <c r="J8" s="612" t="s">
        <v>464</v>
      </c>
      <c r="K8" s="613" t="s">
        <v>238</v>
      </c>
      <c r="L8" s="616" t="s">
        <v>465</v>
      </c>
    </row>
    <row r="9" spans="1:14" ht="15.75" customHeight="1">
      <c r="B9" s="604"/>
      <c r="C9" s="606"/>
      <c r="D9" s="608"/>
      <c r="E9" s="608"/>
      <c r="F9" s="610"/>
      <c r="G9" s="608"/>
      <c r="H9" s="610"/>
      <c r="I9" s="610"/>
      <c r="J9" s="606"/>
      <c r="K9" s="614"/>
      <c r="L9" s="617"/>
    </row>
    <row r="10" spans="1:14" ht="15.75" customHeight="1">
      <c r="B10" s="604"/>
      <c r="C10" s="606"/>
      <c r="D10" s="608"/>
      <c r="E10" s="608"/>
      <c r="F10" s="610"/>
      <c r="G10" s="608"/>
      <c r="H10" s="610"/>
      <c r="I10" s="610"/>
      <c r="J10" s="606"/>
      <c r="K10" s="614"/>
      <c r="L10" s="617"/>
      <c r="M10" s="591"/>
      <c r="N10" s="591"/>
    </row>
    <row r="11" spans="1:14" ht="15.75" customHeight="1">
      <c r="B11" s="604"/>
      <c r="C11" s="606"/>
      <c r="D11" s="608"/>
      <c r="E11" s="608"/>
      <c r="F11" s="610"/>
      <c r="G11" s="608"/>
      <c r="H11" s="610"/>
      <c r="I11" s="610"/>
      <c r="J11" s="606"/>
      <c r="K11" s="615"/>
      <c r="L11" s="618"/>
      <c r="M11" s="591"/>
      <c r="N11" s="591"/>
    </row>
    <row r="12" spans="1:14">
      <c r="B12" s="223"/>
      <c r="C12" s="224"/>
      <c r="D12" s="225" t="s">
        <v>239</v>
      </c>
      <c r="E12" s="225" t="s">
        <v>240</v>
      </c>
      <c r="F12" s="226" t="s">
        <v>241</v>
      </c>
      <c r="G12" s="225" t="s">
        <v>242</v>
      </c>
      <c r="H12" s="225" t="s">
        <v>243</v>
      </c>
      <c r="I12" s="225" t="s">
        <v>466</v>
      </c>
      <c r="J12" s="225" t="s">
        <v>244</v>
      </c>
      <c r="K12" s="227" t="s">
        <v>467</v>
      </c>
      <c r="L12" s="228" t="s">
        <v>468</v>
      </c>
    </row>
    <row r="13" spans="1:14">
      <c r="A13" s="229"/>
      <c r="B13" s="230"/>
      <c r="C13" s="231" t="s">
        <v>245</v>
      </c>
      <c r="D13" s="231" t="s">
        <v>94</v>
      </c>
      <c r="E13" s="231" t="s">
        <v>94</v>
      </c>
      <c r="F13" s="231" t="s">
        <v>94</v>
      </c>
      <c r="G13" s="231" t="s">
        <v>94</v>
      </c>
      <c r="H13" s="231" t="s">
        <v>94</v>
      </c>
      <c r="I13" s="231" t="s">
        <v>94</v>
      </c>
      <c r="J13" s="231" t="s">
        <v>94</v>
      </c>
      <c r="K13" s="232" t="s">
        <v>246</v>
      </c>
      <c r="L13" s="233" t="s">
        <v>246</v>
      </c>
      <c r="M13" s="234"/>
      <c r="N13" s="235"/>
    </row>
    <row r="14" spans="1:14">
      <c r="A14" s="347" t="s">
        <v>230</v>
      </c>
      <c r="B14" s="237" t="s">
        <v>228</v>
      </c>
      <c r="C14" s="238" t="s">
        <v>470</v>
      </c>
      <c r="D14" s="239">
        <v>100000000</v>
      </c>
      <c r="E14" s="239">
        <v>75000000</v>
      </c>
      <c r="F14" s="240">
        <f>D14-E14</f>
        <v>25000000</v>
      </c>
      <c r="G14" s="239">
        <v>32000000</v>
      </c>
      <c r="H14" s="241">
        <v>25000000</v>
      </c>
      <c r="I14" s="241">
        <f>MIN(F14,G14,H14)</f>
        <v>25000000</v>
      </c>
      <c r="J14" s="242">
        <v>8000000</v>
      </c>
      <c r="K14" s="243">
        <f>MIN(F14,J14)</f>
        <v>8000000</v>
      </c>
      <c r="L14" s="244">
        <f>ROUNDDOWN(K14,-3)</f>
        <v>8000000</v>
      </c>
      <c r="M14" s="245"/>
      <c r="N14" s="246"/>
    </row>
    <row r="15" spans="1:14">
      <c r="A15" s="347" t="s">
        <v>230</v>
      </c>
      <c r="B15" s="237" t="s">
        <v>247</v>
      </c>
      <c r="C15" s="238" t="s">
        <v>471</v>
      </c>
      <c r="D15" s="239">
        <v>95000000</v>
      </c>
      <c r="E15" s="239">
        <v>60000000</v>
      </c>
      <c r="F15" s="240">
        <f>D15-E15</f>
        <v>35000000</v>
      </c>
      <c r="G15" s="239">
        <v>20000000</v>
      </c>
      <c r="H15" s="241">
        <v>35000000</v>
      </c>
      <c r="I15" s="241">
        <f>MIN(F15,G15,H15)</f>
        <v>20000000</v>
      </c>
      <c r="J15" s="242"/>
      <c r="K15" s="243">
        <f t="shared" ref="K15" si="0">MIN(I15,J15)</f>
        <v>20000000</v>
      </c>
      <c r="L15" s="244">
        <f>ROUNDDOWN(K15,-3)</f>
        <v>20000000</v>
      </c>
      <c r="M15" s="245"/>
      <c r="N15" s="246"/>
    </row>
    <row r="16" spans="1:14">
      <c r="B16" s="247"/>
      <c r="C16" s="248"/>
      <c r="D16" s="249"/>
      <c r="E16" s="249"/>
      <c r="F16" s="250">
        <f t="shared" ref="F16:F33" si="1">D16-E16</f>
        <v>0</v>
      </c>
      <c r="G16" s="249"/>
      <c r="H16" s="251">
        <v>0</v>
      </c>
      <c r="I16" s="251">
        <v>0</v>
      </c>
      <c r="J16" s="252"/>
      <c r="K16" s="253">
        <v>0</v>
      </c>
      <c r="L16" s="254">
        <v>0</v>
      </c>
      <c r="M16" s="245"/>
      <c r="N16" s="246"/>
    </row>
    <row r="17" spans="2:14">
      <c r="B17" s="255"/>
      <c r="C17" s="248"/>
      <c r="D17" s="256"/>
      <c r="E17" s="256"/>
      <c r="F17" s="257">
        <f t="shared" si="1"/>
        <v>0</v>
      </c>
      <c r="G17" s="256"/>
      <c r="H17" s="251">
        <v>0</v>
      </c>
      <c r="I17" s="251">
        <v>0</v>
      </c>
      <c r="J17" s="252"/>
      <c r="K17" s="253">
        <v>0</v>
      </c>
      <c r="L17" s="254">
        <v>0</v>
      </c>
      <c r="M17" s="246"/>
      <c r="N17" s="246"/>
    </row>
    <row r="18" spans="2:14">
      <c r="B18" s="255"/>
      <c r="C18" s="248"/>
      <c r="D18" s="256"/>
      <c r="E18" s="256"/>
      <c r="F18" s="257">
        <f t="shared" si="1"/>
        <v>0</v>
      </c>
      <c r="G18" s="256"/>
      <c r="H18" s="251">
        <v>0</v>
      </c>
      <c r="I18" s="251">
        <v>0</v>
      </c>
      <c r="J18" s="252"/>
      <c r="K18" s="253">
        <v>0</v>
      </c>
      <c r="L18" s="254">
        <v>0</v>
      </c>
      <c r="M18" s="246"/>
      <c r="N18" s="246"/>
    </row>
    <row r="19" spans="2:14">
      <c r="B19" s="255"/>
      <c r="C19" s="248"/>
      <c r="D19" s="256"/>
      <c r="E19" s="256"/>
      <c r="F19" s="257">
        <f t="shared" si="1"/>
        <v>0</v>
      </c>
      <c r="G19" s="256"/>
      <c r="H19" s="251">
        <v>0</v>
      </c>
      <c r="I19" s="251">
        <v>0</v>
      </c>
      <c r="J19" s="252"/>
      <c r="K19" s="253">
        <v>0</v>
      </c>
      <c r="L19" s="254">
        <v>0</v>
      </c>
      <c r="M19" s="246"/>
      <c r="N19" s="246"/>
    </row>
    <row r="20" spans="2:14">
      <c r="B20" s="255"/>
      <c r="C20" s="248"/>
      <c r="D20" s="256"/>
      <c r="E20" s="256"/>
      <c r="F20" s="257">
        <f t="shared" si="1"/>
        <v>0</v>
      </c>
      <c r="G20" s="256"/>
      <c r="H20" s="251">
        <v>0</v>
      </c>
      <c r="I20" s="251">
        <v>0</v>
      </c>
      <c r="J20" s="252"/>
      <c r="K20" s="253">
        <v>0</v>
      </c>
      <c r="L20" s="254">
        <v>0</v>
      </c>
      <c r="M20" s="246"/>
      <c r="N20" s="246"/>
    </row>
    <row r="21" spans="2:14">
      <c r="B21" s="255"/>
      <c r="C21" s="248"/>
      <c r="D21" s="256"/>
      <c r="E21" s="256"/>
      <c r="F21" s="257">
        <f t="shared" si="1"/>
        <v>0</v>
      </c>
      <c r="G21" s="256"/>
      <c r="H21" s="251">
        <v>0</v>
      </c>
      <c r="I21" s="251">
        <v>0</v>
      </c>
      <c r="J21" s="252"/>
      <c r="K21" s="253">
        <v>0</v>
      </c>
      <c r="L21" s="254">
        <v>0</v>
      </c>
    </row>
    <row r="22" spans="2:14">
      <c r="B22" s="255"/>
      <c r="C22" s="248"/>
      <c r="D22" s="256"/>
      <c r="E22" s="256"/>
      <c r="F22" s="257">
        <f t="shared" si="1"/>
        <v>0</v>
      </c>
      <c r="G22" s="256"/>
      <c r="H22" s="251">
        <v>0</v>
      </c>
      <c r="I22" s="251">
        <v>0</v>
      </c>
      <c r="J22" s="252"/>
      <c r="K22" s="253">
        <v>0</v>
      </c>
      <c r="L22" s="254">
        <v>0</v>
      </c>
    </row>
    <row r="23" spans="2:14">
      <c r="B23" s="255"/>
      <c r="C23" s="248"/>
      <c r="D23" s="256"/>
      <c r="E23" s="256"/>
      <c r="F23" s="257">
        <f t="shared" si="1"/>
        <v>0</v>
      </c>
      <c r="G23" s="256"/>
      <c r="H23" s="251">
        <v>0</v>
      </c>
      <c r="I23" s="251">
        <v>0</v>
      </c>
      <c r="J23" s="252"/>
      <c r="K23" s="253">
        <v>0</v>
      </c>
      <c r="L23" s="254">
        <v>0</v>
      </c>
    </row>
    <row r="24" spans="2:14">
      <c r="B24" s="255"/>
      <c r="C24" s="248"/>
      <c r="D24" s="256"/>
      <c r="E24" s="256"/>
      <c r="F24" s="257">
        <f t="shared" si="1"/>
        <v>0</v>
      </c>
      <c r="G24" s="256"/>
      <c r="H24" s="251">
        <v>0</v>
      </c>
      <c r="I24" s="251">
        <v>0</v>
      </c>
      <c r="J24" s="252"/>
      <c r="K24" s="253">
        <v>0</v>
      </c>
      <c r="L24" s="254">
        <v>0</v>
      </c>
    </row>
    <row r="25" spans="2:14">
      <c r="B25" s="255"/>
      <c r="C25" s="248"/>
      <c r="D25" s="256"/>
      <c r="E25" s="256"/>
      <c r="F25" s="257">
        <f t="shared" si="1"/>
        <v>0</v>
      </c>
      <c r="G25" s="256"/>
      <c r="H25" s="251">
        <v>0</v>
      </c>
      <c r="I25" s="251">
        <v>0</v>
      </c>
      <c r="J25" s="252"/>
      <c r="K25" s="253">
        <v>0</v>
      </c>
      <c r="L25" s="254">
        <v>0</v>
      </c>
    </row>
    <row r="26" spans="2:14">
      <c r="B26" s="255"/>
      <c r="C26" s="248"/>
      <c r="D26" s="256"/>
      <c r="E26" s="256"/>
      <c r="F26" s="257">
        <f t="shared" si="1"/>
        <v>0</v>
      </c>
      <c r="G26" s="256"/>
      <c r="H26" s="251">
        <v>0</v>
      </c>
      <c r="I26" s="251">
        <v>0</v>
      </c>
      <c r="J26" s="252"/>
      <c r="K26" s="253">
        <v>0</v>
      </c>
      <c r="L26" s="254">
        <v>0</v>
      </c>
    </row>
    <row r="27" spans="2:14">
      <c r="B27" s="255"/>
      <c r="C27" s="248"/>
      <c r="D27" s="256"/>
      <c r="E27" s="256"/>
      <c r="F27" s="257">
        <f t="shared" si="1"/>
        <v>0</v>
      </c>
      <c r="G27" s="256"/>
      <c r="H27" s="251">
        <v>0</v>
      </c>
      <c r="I27" s="251">
        <v>0</v>
      </c>
      <c r="J27" s="252"/>
      <c r="K27" s="253">
        <v>0</v>
      </c>
      <c r="L27" s="254">
        <v>0</v>
      </c>
    </row>
    <row r="28" spans="2:14">
      <c r="B28" s="255"/>
      <c r="C28" s="248"/>
      <c r="D28" s="256"/>
      <c r="E28" s="256"/>
      <c r="F28" s="257">
        <f t="shared" si="1"/>
        <v>0</v>
      </c>
      <c r="G28" s="256"/>
      <c r="H28" s="251">
        <v>0</v>
      </c>
      <c r="I28" s="251">
        <v>0</v>
      </c>
      <c r="J28" s="252"/>
      <c r="K28" s="253">
        <v>0</v>
      </c>
      <c r="L28" s="254">
        <v>0</v>
      </c>
    </row>
    <row r="29" spans="2:14">
      <c r="B29" s="255"/>
      <c r="C29" s="248"/>
      <c r="D29" s="256"/>
      <c r="E29" s="256"/>
      <c r="F29" s="257">
        <f t="shared" si="1"/>
        <v>0</v>
      </c>
      <c r="G29" s="256"/>
      <c r="H29" s="251">
        <v>0</v>
      </c>
      <c r="I29" s="251">
        <v>0</v>
      </c>
      <c r="J29" s="252"/>
      <c r="K29" s="253">
        <v>0</v>
      </c>
      <c r="L29" s="254">
        <v>0</v>
      </c>
    </row>
    <row r="30" spans="2:14">
      <c r="B30" s="255"/>
      <c r="C30" s="248"/>
      <c r="D30" s="256"/>
      <c r="E30" s="256"/>
      <c r="F30" s="257">
        <f t="shared" si="1"/>
        <v>0</v>
      </c>
      <c r="G30" s="256"/>
      <c r="H30" s="251">
        <v>0</v>
      </c>
      <c r="I30" s="251">
        <v>0</v>
      </c>
      <c r="J30" s="252"/>
      <c r="K30" s="253">
        <v>0</v>
      </c>
      <c r="L30" s="254">
        <v>0</v>
      </c>
    </row>
    <row r="31" spans="2:14">
      <c r="B31" s="255"/>
      <c r="C31" s="248"/>
      <c r="D31" s="256"/>
      <c r="E31" s="256"/>
      <c r="F31" s="257">
        <f t="shared" si="1"/>
        <v>0</v>
      </c>
      <c r="G31" s="256"/>
      <c r="H31" s="251">
        <v>0</v>
      </c>
      <c r="I31" s="251">
        <v>0</v>
      </c>
      <c r="J31" s="252"/>
      <c r="K31" s="253">
        <v>0</v>
      </c>
      <c r="L31" s="254">
        <v>0</v>
      </c>
    </row>
    <row r="32" spans="2:14">
      <c r="B32" s="255"/>
      <c r="C32" s="248"/>
      <c r="D32" s="256"/>
      <c r="E32" s="256"/>
      <c r="F32" s="257">
        <f t="shared" si="1"/>
        <v>0</v>
      </c>
      <c r="G32" s="256"/>
      <c r="H32" s="251">
        <v>0</v>
      </c>
      <c r="I32" s="251">
        <v>0</v>
      </c>
      <c r="J32" s="252"/>
      <c r="K32" s="253">
        <v>0</v>
      </c>
      <c r="L32" s="254">
        <v>0</v>
      </c>
    </row>
    <row r="33" spans="1:12" ht="14.25" thickBot="1">
      <c r="B33" s="258"/>
      <c r="C33" s="259"/>
      <c r="D33" s="260"/>
      <c r="E33" s="260"/>
      <c r="F33" s="261">
        <f t="shared" si="1"/>
        <v>0</v>
      </c>
      <c r="G33" s="260"/>
      <c r="H33" s="251">
        <v>0</v>
      </c>
      <c r="I33" s="251">
        <v>0</v>
      </c>
      <c r="J33" s="252"/>
      <c r="K33" s="253">
        <v>0</v>
      </c>
      <c r="L33" s="262">
        <v>0</v>
      </c>
    </row>
    <row r="34" spans="1:12" ht="15" thickTop="1" thickBot="1">
      <c r="B34" s="263" t="s">
        <v>70</v>
      </c>
      <c r="C34" s="264"/>
      <c r="D34" s="265"/>
      <c r="E34" s="265"/>
      <c r="F34" s="265"/>
      <c r="G34" s="265"/>
      <c r="H34" s="266"/>
      <c r="I34" s="266"/>
      <c r="J34" s="266"/>
      <c r="K34" s="266"/>
      <c r="L34" s="267">
        <f>SUM(L16:L33)</f>
        <v>0</v>
      </c>
    </row>
    <row r="36" spans="1:12">
      <c r="C36" s="268" t="s">
        <v>470</v>
      </c>
      <c r="D36" s="592"/>
      <c r="E36" s="592"/>
      <c r="F36" s="592"/>
      <c r="G36" s="592"/>
    </row>
    <row r="37" spans="1:12">
      <c r="A37" s="269"/>
      <c r="B37" s="269"/>
      <c r="C37" s="270" t="s">
        <v>471</v>
      </c>
      <c r="D37" s="592"/>
      <c r="E37" s="592"/>
      <c r="F37" s="592"/>
      <c r="G37" s="592"/>
    </row>
    <row r="38" spans="1:12" ht="15.75" customHeight="1">
      <c r="A38" s="611"/>
      <c r="B38" s="271"/>
      <c r="D38" s="592"/>
      <c r="E38" s="592"/>
      <c r="F38" s="592"/>
      <c r="G38" s="592"/>
    </row>
    <row r="39" spans="1:12" ht="15.75" customHeight="1" thickBot="1">
      <c r="A39" s="611"/>
      <c r="B39" s="271"/>
      <c r="D39" s="346"/>
      <c r="E39" s="346"/>
      <c r="F39" s="346"/>
      <c r="G39" s="346"/>
    </row>
    <row r="40" spans="1:12" ht="15.75" customHeight="1" thickTop="1">
      <c r="A40" s="611"/>
      <c r="B40" s="273"/>
      <c r="C40" s="619" t="s">
        <v>248</v>
      </c>
      <c r="D40" s="620"/>
      <c r="E40" s="620"/>
      <c r="F40" s="620"/>
      <c r="G40" s="620"/>
      <c r="H40" s="620"/>
      <c r="I40" s="620"/>
      <c r="J40" s="620"/>
      <c r="K40" s="620"/>
      <c r="L40" s="621"/>
    </row>
    <row r="41" spans="1:12" ht="15.75" customHeight="1">
      <c r="A41" s="611"/>
      <c r="B41" s="273"/>
      <c r="C41" s="622"/>
      <c r="D41" s="623"/>
      <c r="E41" s="623"/>
      <c r="F41" s="623"/>
      <c r="G41" s="623"/>
      <c r="H41" s="623"/>
      <c r="I41" s="623"/>
      <c r="J41" s="623"/>
      <c r="K41" s="623"/>
      <c r="L41" s="624"/>
    </row>
    <row r="42" spans="1:12" ht="15.75" customHeight="1">
      <c r="A42" s="611"/>
      <c r="B42" s="273"/>
      <c r="C42" s="622"/>
      <c r="D42" s="623"/>
      <c r="E42" s="623"/>
      <c r="F42" s="623"/>
      <c r="G42" s="623"/>
      <c r="H42" s="623"/>
      <c r="I42" s="623"/>
      <c r="J42" s="623"/>
      <c r="K42" s="623"/>
      <c r="L42" s="624"/>
    </row>
    <row r="43" spans="1:12" ht="15.75" customHeight="1">
      <c r="A43" s="611"/>
      <c r="B43" s="274"/>
      <c r="C43" s="622"/>
      <c r="D43" s="623"/>
      <c r="E43" s="623"/>
      <c r="F43" s="623"/>
      <c r="G43" s="623"/>
      <c r="H43" s="623"/>
      <c r="I43" s="623"/>
      <c r="J43" s="623"/>
      <c r="K43" s="623"/>
      <c r="L43" s="624"/>
    </row>
    <row r="44" spans="1:12" ht="15.75" customHeight="1">
      <c r="A44" s="611"/>
      <c r="B44" s="274"/>
      <c r="C44" s="622"/>
      <c r="D44" s="623"/>
      <c r="E44" s="623"/>
      <c r="F44" s="623"/>
      <c r="G44" s="623"/>
      <c r="H44" s="623"/>
      <c r="I44" s="623"/>
      <c r="J44" s="623"/>
      <c r="K44" s="623"/>
      <c r="L44" s="624"/>
    </row>
    <row r="45" spans="1:12" ht="15.75" customHeight="1">
      <c r="A45" s="611"/>
      <c r="B45" s="273"/>
      <c r="C45" s="622"/>
      <c r="D45" s="623"/>
      <c r="E45" s="623"/>
      <c r="F45" s="623"/>
      <c r="G45" s="623"/>
      <c r="H45" s="623"/>
      <c r="I45" s="623"/>
      <c r="J45" s="623"/>
      <c r="K45" s="623"/>
      <c r="L45" s="624"/>
    </row>
    <row r="46" spans="1:12" ht="15.75" customHeight="1">
      <c r="A46" s="611"/>
      <c r="B46" s="273"/>
      <c r="C46" s="622"/>
      <c r="D46" s="623"/>
      <c r="E46" s="623"/>
      <c r="F46" s="623"/>
      <c r="G46" s="623"/>
      <c r="H46" s="623"/>
      <c r="I46" s="623"/>
      <c r="J46" s="623"/>
      <c r="K46" s="623"/>
      <c r="L46" s="624"/>
    </row>
    <row r="47" spans="1:12" ht="15.75" customHeight="1">
      <c r="A47" s="611"/>
      <c r="B47" s="275"/>
      <c r="C47" s="622"/>
      <c r="D47" s="623"/>
      <c r="E47" s="623"/>
      <c r="F47" s="623"/>
      <c r="G47" s="623"/>
      <c r="H47" s="623"/>
      <c r="I47" s="623"/>
      <c r="J47" s="623"/>
      <c r="K47" s="623"/>
      <c r="L47" s="624"/>
    </row>
    <row r="48" spans="1:12" ht="15.75" customHeight="1">
      <c r="A48" s="611"/>
      <c r="B48" s="275"/>
      <c r="C48" s="622"/>
      <c r="D48" s="623"/>
      <c r="E48" s="623"/>
      <c r="F48" s="623"/>
      <c r="G48" s="623"/>
      <c r="H48" s="623"/>
      <c r="I48" s="623"/>
      <c r="J48" s="623"/>
      <c r="K48" s="623"/>
      <c r="L48" s="624"/>
    </row>
    <row r="49" spans="1:12" ht="15.75" customHeight="1">
      <c r="A49" s="611"/>
      <c r="B49" s="276"/>
      <c r="C49" s="622"/>
      <c r="D49" s="623"/>
      <c r="E49" s="623"/>
      <c r="F49" s="623"/>
      <c r="G49" s="623"/>
      <c r="H49" s="623"/>
      <c r="I49" s="623"/>
      <c r="J49" s="623"/>
      <c r="K49" s="623"/>
      <c r="L49" s="624"/>
    </row>
    <row r="50" spans="1:12" ht="15.75" customHeight="1">
      <c r="A50" s="611"/>
      <c r="B50" s="271"/>
      <c r="C50" s="622"/>
      <c r="D50" s="623"/>
      <c r="E50" s="623"/>
      <c r="F50" s="623"/>
      <c r="G50" s="623"/>
      <c r="H50" s="623"/>
      <c r="I50" s="623"/>
      <c r="J50" s="623"/>
      <c r="K50" s="623"/>
      <c r="L50" s="624"/>
    </row>
    <row r="51" spans="1:12" ht="15.75" customHeight="1" thickBot="1">
      <c r="A51" s="611"/>
      <c r="B51" s="274"/>
      <c r="C51" s="625"/>
      <c r="D51" s="626"/>
      <c r="E51" s="626"/>
      <c r="F51" s="626"/>
      <c r="G51" s="626"/>
      <c r="H51" s="626"/>
      <c r="I51" s="626"/>
      <c r="J51" s="626"/>
      <c r="K51" s="626"/>
      <c r="L51" s="627"/>
    </row>
    <row r="52" spans="1:12" ht="15.75" customHeight="1" thickTop="1">
      <c r="A52" s="611"/>
      <c r="B52" s="274"/>
      <c r="D52" s="277"/>
    </row>
    <row r="53" spans="1:12" ht="15.75" customHeight="1">
      <c r="A53" s="611"/>
      <c r="B53" s="276"/>
      <c r="D53" s="277"/>
    </row>
    <row r="54" spans="1:12" ht="15.75" customHeight="1">
      <c r="A54" s="611"/>
      <c r="B54" s="271"/>
      <c r="D54" s="277"/>
    </row>
    <row r="55" spans="1:12" ht="15.75" customHeight="1">
      <c r="A55" s="611"/>
      <c r="B55" s="273"/>
      <c r="D55" s="277"/>
    </row>
    <row r="56" spans="1:12" ht="15.75" customHeight="1">
      <c r="A56" s="611"/>
      <c r="B56" s="273"/>
      <c r="D56" s="277"/>
    </row>
    <row r="57" spans="1:12" ht="15.75" customHeight="1">
      <c r="A57" s="611"/>
      <c r="B57" s="273"/>
      <c r="D57" s="277"/>
    </row>
    <row r="58" spans="1:12" ht="15.75" customHeight="1">
      <c r="A58" s="611"/>
      <c r="B58" s="273"/>
      <c r="D58" s="277"/>
    </row>
    <row r="59" spans="1:12" ht="15.75" customHeight="1">
      <c r="A59" s="611"/>
      <c r="B59" s="273"/>
      <c r="D59" s="277"/>
    </row>
    <row r="60" spans="1:12" ht="15.75" customHeight="1">
      <c r="A60" s="611"/>
      <c r="B60" s="276"/>
      <c r="D60" s="277"/>
    </row>
    <row r="61" spans="1:12" ht="15.75" customHeight="1">
      <c r="A61" s="611"/>
      <c r="B61" s="271"/>
      <c r="D61" s="277"/>
    </row>
    <row r="62" spans="1:12" ht="15.75" customHeight="1">
      <c r="A62" s="611"/>
      <c r="B62" s="273"/>
      <c r="D62" s="277"/>
    </row>
    <row r="63" spans="1:12" ht="15.75" customHeight="1">
      <c r="A63" s="611"/>
      <c r="B63" s="273"/>
      <c r="D63" s="277"/>
    </row>
    <row r="64" spans="1:12" ht="15.75" customHeight="1">
      <c r="A64" s="611"/>
      <c r="B64" s="276"/>
      <c r="D64" s="277"/>
    </row>
    <row r="65" spans="1:4" ht="15.75" customHeight="1">
      <c r="A65" s="611"/>
      <c r="B65" s="271"/>
      <c r="D65" s="277"/>
    </row>
    <row r="66" spans="1:4" ht="15.75" customHeight="1">
      <c r="A66" s="611"/>
      <c r="B66" s="271"/>
      <c r="D66" s="277"/>
    </row>
    <row r="67" spans="1:4" ht="15.75" customHeight="1">
      <c r="A67" s="611"/>
      <c r="B67" s="273"/>
      <c r="D67" s="277"/>
    </row>
    <row r="68" spans="1:4" ht="15.75" customHeight="1">
      <c r="A68" s="611"/>
      <c r="B68" s="273"/>
      <c r="D68" s="277"/>
    </row>
    <row r="69" spans="1:4" ht="15.75" customHeight="1">
      <c r="A69" s="611"/>
      <c r="B69" s="274"/>
      <c r="D69" s="277"/>
    </row>
    <row r="70" spans="1:4" ht="15.75" customHeight="1">
      <c r="A70" s="611"/>
      <c r="B70" s="274"/>
      <c r="D70" s="277"/>
    </row>
    <row r="71" spans="1:4" ht="15.75" customHeight="1">
      <c r="A71" s="611"/>
      <c r="B71" s="274"/>
      <c r="D71" s="277"/>
    </row>
    <row r="72" spans="1:4" ht="15.75" customHeight="1">
      <c r="A72" s="611"/>
      <c r="B72" s="273"/>
      <c r="D72" s="277"/>
    </row>
    <row r="73" spans="1:4" ht="15.75" customHeight="1">
      <c r="A73" s="611"/>
      <c r="B73" s="278"/>
      <c r="D73" s="277"/>
    </row>
    <row r="74" spans="1:4" ht="15.75" customHeight="1">
      <c r="A74" s="611"/>
      <c r="B74" s="276"/>
      <c r="D74" s="277"/>
    </row>
    <row r="75" spans="1:4" ht="15.75" customHeight="1">
      <c r="A75" s="611"/>
      <c r="B75" s="273"/>
      <c r="D75" s="277"/>
    </row>
    <row r="76" spans="1:4" ht="15.75" customHeight="1">
      <c r="A76" s="611"/>
      <c r="B76" s="273"/>
      <c r="D76" s="277"/>
    </row>
    <row r="77" spans="1:4" ht="15.75" customHeight="1">
      <c r="A77" s="611"/>
      <c r="B77" s="273"/>
      <c r="D77" s="277"/>
    </row>
    <row r="78" spans="1:4" ht="15.75" customHeight="1">
      <c r="A78" s="611"/>
      <c r="B78" s="279"/>
      <c r="D78" s="277"/>
    </row>
    <row r="79" spans="1:4" ht="15.75" customHeight="1">
      <c r="A79" s="611"/>
      <c r="B79" s="280"/>
      <c r="D79" s="281"/>
    </row>
    <row r="80" spans="1:4" ht="15.75" customHeight="1">
      <c r="A80" s="611"/>
      <c r="B80" s="271"/>
      <c r="D80" s="277"/>
    </row>
    <row r="81" spans="1:4" ht="15.75" customHeight="1">
      <c r="A81" s="611"/>
      <c r="B81" s="273"/>
      <c r="D81" s="277"/>
    </row>
    <row r="82" spans="1:4" ht="15.75" customHeight="1">
      <c r="A82" s="611"/>
      <c r="B82" s="273"/>
      <c r="D82" s="277"/>
    </row>
    <row r="83" spans="1:4" ht="15.75" customHeight="1">
      <c r="A83" s="611"/>
      <c r="B83" s="274"/>
      <c r="D83" s="277"/>
    </row>
    <row r="84" spans="1:4" ht="15.75" customHeight="1">
      <c r="A84" s="611"/>
      <c r="B84" s="274"/>
      <c r="D84" s="277"/>
    </row>
    <row r="85" spans="1:4" ht="15.75" customHeight="1">
      <c r="A85" s="611"/>
      <c r="B85" s="273"/>
      <c r="D85" s="281"/>
    </row>
    <row r="86" spans="1:4" ht="15.75" customHeight="1">
      <c r="A86" s="611"/>
      <c r="B86" s="275"/>
      <c r="D86" s="281"/>
    </row>
    <row r="87" spans="1:4" ht="15.75" customHeight="1">
      <c r="A87" s="611"/>
      <c r="B87" s="276"/>
      <c r="D87" s="277"/>
    </row>
    <row r="88" spans="1:4" ht="15.75" customHeight="1">
      <c r="A88" s="611"/>
      <c r="B88" s="271"/>
      <c r="D88" s="277"/>
    </row>
    <row r="89" spans="1:4" ht="15.75" customHeight="1">
      <c r="A89" s="611"/>
      <c r="B89" s="274"/>
      <c r="D89" s="277"/>
    </row>
    <row r="90" spans="1:4" ht="15.75" customHeight="1">
      <c r="A90" s="611"/>
      <c r="B90" s="276"/>
      <c r="D90" s="277"/>
    </row>
    <row r="91" spans="1:4" ht="15.75" customHeight="1">
      <c r="A91" s="611"/>
      <c r="B91" s="271"/>
      <c r="D91" s="277"/>
    </row>
    <row r="92" spans="1:4" ht="15.75" customHeight="1">
      <c r="A92" s="611"/>
      <c r="B92" s="271"/>
      <c r="D92" s="277"/>
    </row>
    <row r="93" spans="1:4" ht="15.75" customHeight="1">
      <c r="A93" s="611"/>
      <c r="B93" s="273"/>
      <c r="D93" s="277"/>
    </row>
    <row r="94" spans="1:4" ht="15.75" customHeight="1">
      <c r="A94" s="611"/>
      <c r="B94" s="273"/>
      <c r="D94" s="277"/>
    </row>
    <row r="95" spans="1:4" ht="15.75" customHeight="1">
      <c r="A95" s="611"/>
      <c r="B95" s="273"/>
      <c r="D95" s="277"/>
    </row>
    <row r="96" spans="1:4" ht="15.75" customHeight="1">
      <c r="A96" s="611"/>
      <c r="B96" s="276"/>
      <c r="D96" s="277"/>
    </row>
    <row r="97" spans="1:4" ht="15.75" customHeight="1">
      <c r="A97" s="611"/>
      <c r="B97" s="271"/>
      <c r="D97" s="277"/>
    </row>
    <row r="98" spans="1:4" ht="15.75" customHeight="1">
      <c r="A98" s="611"/>
      <c r="B98" s="273"/>
      <c r="D98" s="277"/>
    </row>
    <row r="99" spans="1:4" ht="15.75" customHeight="1">
      <c r="A99" s="611"/>
      <c r="B99" s="273"/>
      <c r="D99" s="277"/>
    </row>
    <row r="100" spans="1:4" ht="15.75" customHeight="1">
      <c r="A100" s="611"/>
      <c r="B100" s="279"/>
      <c r="D100" s="277"/>
    </row>
    <row r="101" spans="1:4" ht="15.75" customHeight="1">
      <c r="A101" s="611"/>
      <c r="B101" s="273"/>
      <c r="D101" s="277"/>
    </row>
    <row r="102" spans="1:4" ht="15.75" customHeight="1">
      <c r="A102" s="611"/>
      <c r="B102" s="280"/>
      <c r="D102" s="281"/>
    </row>
    <row r="103" spans="1:4">
      <c r="A103" s="280"/>
      <c r="B103" s="280"/>
      <c r="D103" s="28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53"/>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30" customWidth="1"/>
    <col min="2" max="2" width="9.75" style="330" customWidth="1"/>
    <col min="3" max="4" width="9" style="330"/>
    <col min="5" max="5" width="9.5" style="330" bestFit="1" customWidth="1"/>
    <col min="6" max="6" width="9" style="330"/>
    <col min="7" max="7" width="22.375" style="330" customWidth="1"/>
    <col min="8" max="8" width="26.75" style="330" customWidth="1"/>
    <col min="9" max="16384" width="9" style="330"/>
  </cols>
  <sheetData>
    <row r="1" spans="2:8" ht="24.75" customHeight="1">
      <c r="B1" s="630" t="s">
        <v>449</v>
      </c>
      <c r="C1" s="630"/>
      <c r="D1" s="630"/>
      <c r="E1" s="630"/>
      <c r="H1" s="331"/>
    </row>
    <row r="2" spans="2:8" ht="23.25" customHeight="1">
      <c r="B2" s="330" t="s">
        <v>411</v>
      </c>
    </row>
    <row r="3" spans="2:8" ht="26.25" customHeight="1">
      <c r="G3" s="332" t="s">
        <v>412</v>
      </c>
      <c r="H3" s="333"/>
    </row>
    <row r="4" spans="2:8" ht="26.25" customHeight="1"/>
    <row r="5" spans="2:8" ht="24.75" customHeight="1">
      <c r="B5" s="631" t="s">
        <v>450</v>
      </c>
      <c r="C5" s="631"/>
      <c r="D5" s="631"/>
      <c r="E5" s="631"/>
      <c r="F5" s="631"/>
      <c r="G5" s="631"/>
      <c r="H5" s="631"/>
    </row>
    <row r="7" spans="2:8" ht="39.75" customHeight="1">
      <c r="B7" s="632" t="s">
        <v>451</v>
      </c>
      <c r="C7" s="632"/>
      <c r="D7" s="632"/>
      <c r="E7" s="632"/>
      <c r="F7" s="632"/>
      <c r="G7" s="632"/>
      <c r="H7" s="632"/>
    </row>
    <row r="9" spans="2:8">
      <c r="B9" s="334" t="s">
        <v>452</v>
      </c>
    </row>
    <row r="10" spans="2:8">
      <c r="C10" s="331"/>
      <c r="D10" s="331"/>
      <c r="E10" s="331"/>
      <c r="F10" s="331"/>
      <c r="G10" s="335" t="s">
        <v>453</v>
      </c>
    </row>
    <row r="11" spans="2:8">
      <c r="C11" s="336"/>
      <c r="D11" s="331"/>
      <c r="E11" s="337"/>
      <c r="F11" s="331"/>
      <c r="G11" s="313"/>
    </row>
    <row r="13" spans="2:8">
      <c r="B13" s="334" t="s">
        <v>421</v>
      </c>
    </row>
    <row r="15" spans="2:8">
      <c r="C15" s="330" t="s">
        <v>422</v>
      </c>
    </row>
    <row r="18" spans="2:8">
      <c r="B18" s="334" t="s">
        <v>454</v>
      </c>
    </row>
    <row r="20" spans="2:8">
      <c r="C20" s="632" t="s">
        <v>424</v>
      </c>
      <c r="D20" s="632"/>
      <c r="E20" s="632"/>
      <c r="F20" s="632"/>
      <c r="G20" s="632"/>
      <c r="H20" s="632"/>
    </row>
    <row r="21" spans="2:8">
      <c r="C21" s="632"/>
      <c r="D21" s="632"/>
      <c r="E21" s="632"/>
      <c r="F21" s="632"/>
      <c r="G21" s="632"/>
      <c r="H21" s="632"/>
    </row>
    <row r="22" spans="2:8">
      <c r="C22" s="338"/>
      <c r="D22" s="338"/>
      <c r="E22" s="338"/>
      <c r="F22" s="338"/>
      <c r="G22" s="338"/>
      <c r="H22" s="338"/>
    </row>
    <row r="23" spans="2:8">
      <c r="D23" s="629" t="s">
        <v>425</v>
      </c>
      <c r="E23" s="629"/>
      <c r="F23" s="629"/>
      <c r="G23" s="629"/>
      <c r="H23" s="335" t="s">
        <v>455</v>
      </c>
    </row>
    <row r="24" spans="2:8">
      <c r="B24" s="629" t="s">
        <v>427</v>
      </c>
      <c r="C24" s="633"/>
      <c r="D24" s="628"/>
      <c r="E24" s="628"/>
      <c r="F24" s="628"/>
      <c r="G24" s="628"/>
      <c r="H24" s="339"/>
    </row>
    <row r="25" spans="2:8">
      <c r="B25" s="629"/>
      <c r="C25" s="633"/>
      <c r="D25" s="628"/>
      <c r="E25" s="628"/>
      <c r="F25" s="628"/>
      <c r="G25" s="628"/>
      <c r="H25" s="339"/>
    </row>
    <row r="26" spans="2:8">
      <c r="B26" s="629"/>
      <c r="C26" s="629"/>
      <c r="D26" s="628"/>
      <c r="E26" s="628"/>
      <c r="F26" s="628"/>
      <c r="G26" s="628"/>
      <c r="H26" s="339"/>
    </row>
    <row r="27" spans="2:8">
      <c r="B27" s="629"/>
      <c r="C27" s="629"/>
      <c r="D27" s="628"/>
      <c r="E27" s="628"/>
      <c r="F27" s="628"/>
      <c r="G27" s="628"/>
      <c r="H27" s="339"/>
    </row>
    <row r="28" spans="2:8">
      <c r="B28" s="629"/>
      <c r="C28" s="629"/>
      <c r="D28" s="628"/>
      <c r="E28" s="628"/>
      <c r="F28" s="628"/>
      <c r="G28" s="628"/>
      <c r="H28" s="339"/>
    </row>
    <row r="29" spans="2:8">
      <c r="B29" s="629"/>
      <c r="C29" s="629"/>
      <c r="D29" s="628"/>
      <c r="E29" s="628"/>
      <c r="F29" s="628"/>
      <c r="G29" s="628"/>
      <c r="H29" s="339"/>
    </row>
    <row r="30" spans="2:8">
      <c r="B30" s="629" t="s">
        <v>70</v>
      </c>
      <c r="C30" s="629"/>
      <c r="D30" s="629"/>
      <c r="E30" s="629"/>
      <c r="F30" s="629"/>
      <c r="G30" s="629"/>
      <c r="H30" s="340">
        <f>SUM(H24:H29)</f>
        <v>0</v>
      </c>
    </row>
    <row r="32" spans="2:8">
      <c r="C32" s="330" t="s">
        <v>428</v>
      </c>
    </row>
    <row r="34" spans="3:8" ht="19.5" customHeight="1">
      <c r="C34" s="341"/>
      <c r="D34" s="341"/>
      <c r="E34" s="341"/>
      <c r="F34" s="341"/>
      <c r="G34" s="342" t="s">
        <v>456</v>
      </c>
      <c r="H34" s="339"/>
    </row>
    <row r="35" spans="3:8" ht="19.5" customHeight="1">
      <c r="C35" s="341"/>
      <c r="D35" s="341"/>
      <c r="E35" s="341"/>
      <c r="F35" s="341"/>
      <c r="G35" s="341"/>
    </row>
    <row r="36" spans="3:8">
      <c r="C36" s="330" t="s">
        <v>430</v>
      </c>
    </row>
    <row r="38" spans="3:8" ht="24" customHeight="1">
      <c r="G38" s="342" t="s">
        <v>457</v>
      </c>
      <c r="H38" s="339"/>
    </row>
    <row r="39" spans="3:8" ht="15.75" customHeight="1">
      <c r="G39" s="341"/>
      <c r="H39" s="337"/>
    </row>
    <row r="40" spans="3:8" ht="20.25" customHeight="1">
      <c r="G40" s="343" t="s">
        <v>432</v>
      </c>
      <c r="H40" s="313">
        <f>H30+H34+H38</f>
        <v>0</v>
      </c>
    </row>
    <row r="41" spans="3:8" ht="20.25" customHeight="1">
      <c r="G41" s="344" t="s">
        <v>433</v>
      </c>
      <c r="H41" s="345" t="str">
        <f>IF(G11=H40,"○","×")</f>
        <v>○</v>
      </c>
    </row>
    <row r="42" spans="3:8" ht="20.25" customHeight="1">
      <c r="E42" s="533" t="s">
        <v>458</v>
      </c>
      <c r="F42" s="533"/>
      <c r="G42" s="534"/>
      <c r="H42" s="314">
        <f>IF(G11&lt;=H40,G11,H40)</f>
        <v>0</v>
      </c>
    </row>
    <row r="43" spans="3:8" ht="31.5" customHeight="1">
      <c r="G43" s="332" t="s">
        <v>435</v>
      </c>
      <c r="H43" s="332"/>
    </row>
    <row r="44" spans="3:8" ht="31.5" customHeight="1">
      <c r="G44" s="332" t="s">
        <v>436</v>
      </c>
      <c r="H44" s="332"/>
    </row>
    <row r="45" spans="3:8" ht="30.75" customHeight="1">
      <c r="G45" s="332" t="s">
        <v>213</v>
      </c>
      <c r="H45" s="33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3"/>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324"/>
    <col min="2" max="2" width="64.375" style="324" customWidth="1"/>
    <col min="3" max="3" width="18.5" style="324" customWidth="1"/>
    <col min="4" max="16384" width="9" style="324"/>
  </cols>
  <sheetData>
    <row r="1" spans="2:3">
      <c r="B1" s="324" t="s">
        <v>437</v>
      </c>
    </row>
    <row r="2" spans="2:3">
      <c r="B2" s="325" t="s">
        <v>438</v>
      </c>
      <c r="C2" s="325">
        <f>【参考】病院・有床診→都道府県の実績報告書!H3</f>
        <v>0</v>
      </c>
    </row>
    <row r="4" spans="2:3" ht="18" customHeight="1">
      <c r="B4" s="326" t="s">
        <v>439</v>
      </c>
    </row>
    <row r="5" spans="2:3" ht="33" customHeight="1">
      <c r="B5" s="327" t="s">
        <v>440</v>
      </c>
      <c r="C5" s="327" t="s">
        <v>441</v>
      </c>
    </row>
    <row r="6" spans="2:3" ht="24" customHeight="1">
      <c r="B6" s="328" t="s">
        <v>442</v>
      </c>
      <c r="C6" s="328"/>
    </row>
    <row r="7" spans="2:3" ht="24" customHeight="1">
      <c r="B7" s="328" t="s">
        <v>443</v>
      </c>
      <c r="C7" s="328"/>
    </row>
    <row r="8" spans="2:3" ht="24" customHeight="1">
      <c r="B8" s="328" t="s">
        <v>444</v>
      </c>
      <c r="C8" s="328"/>
    </row>
    <row r="9" spans="2:3" ht="24" customHeight="1">
      <c r="B9" s="328" t="s">
        <v>445</v>
      </c>
      <c r="C9" s="328"/>
    </row>
    <row r="10" spans="2:3" ht="27.75" customHeight="1">
      <c r="B10" s="328" t="s">
        <v>446</v>
      </c>
      <c r="C10" s="328"/>
    </row>
    <row r="11" spans="2:3" ht="27.75" customHeight="1"/>
  </sheetData>
  <phoneticPr fontId="53"/>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30" customWidth="1"/>
    <col min="2" max="2" width="9.75" style="330" customWidth="1"/>
    <col min="3" max="4" width="9" style="330"/>
    <col min="5" max="5" width="9.5" style="330" bestFit="1" customWidth="1"/>
    <col min="6" max="6" width="9" style="330"/>
    <col min="7" max="7" width="22.375" style="330" customWidth="1"/>
    <col min="8" max="8" width="26.75" style="330" customWidth="1"/>
    <col min="9" max="16384" width="9" style="330"/>
  </cols>
  <sheetData>
    <row r="1" spans="2:8" ht="24.75" customHeight="1">
      <c r="B1" s="634" t="s">
        <v>459</v>
      </c>
      <c r="C1" s="634"/>
      <c r="D1" s="634"/>
      <c r="E1" s="634"/>
      <c r="H1" s="331"/>
    </row>
    <row r="2" spans="2:8" ht="23.25" customHeight="1">
      <c r="B2" s="330" t="s">
        <v>411</v>
      </c>
    </row>
    <row r="3" spans="2:8" ht="26.25" customHeight="1">
      <c r="G3" s="332" t="s">
        <v>412</v>
      </c>
      <c r="H3" s="333"/>
    </row>
    <row r="4" spans="2:8" ht="26.25" customHeight="1"/>
    <row r="5" spans="2:8" ht="24.75" customHeight="1">
      <c r="B5" s="631" t="s">
        <v>450</v>
      </c>
      <c r="C5" s="631"/>
      <c r="D5" s="631"/>
      <c r="E5" s="631"/>
      <c r="F5" s="631"/>
      <c r="G5" s="631"/>
      <c r="H5" s="631"/>
    </row>
    <row r="7" spans="2:8" ht="39.75" customHeight="1">
      <c r="B7" s="632" t="s">
        <v>451</v>
      </c>
      <c r="C7" s="632"/>
      <c r="D7" s="632"/>
      <c r="E7" s="632"/>
      <c r="F7" s="632"/>
      <c r="G7" s="632"/>
      <c r="H7" s="632"/>
    </row>
    <row r="9" spans="2:8">
      <c r="B9" s="334" t="s">
        <v>452</v>
      </c>
    </row>
    <row r="10" spans="2:8">
      <c r="C10" s="331"/>
      <c r="D10" s="331"/>
      <c r="E10" s="331"/>
      <c r="F10" s="331"/>
      <c r="G10" s="335" t="s">
        <v>453</v>
      </c>
    </row>
    <row r="11" spans="2:8">
      <c r="C11" s="336"/>
      <c r="D11" s="331"/>
      <c r="E11" s="337"/>
      <c r="F11" s="331"/>
      <c r="G11" s="313"/>
    </row>
    <row r="13" spans="2:8">
      <c r="B13" s="334" t="s">
        <v>421</v>
      </c>
    </row>
    <row r="15" spans="2:8">
      <c r="C15" s="330" t="s">
        <v>422</v>
      </c>
    </row>
    <row r="18" spans="2:8">
      <c r="B18" s="334" t="s">
        <v>454</v>
      </c>
    </row>
    <row r="20" spans="2:8">
      <c r="C20" s="632" t="s">
        <v>424</v>
      </c>
      <c r="D20" s="632"/>
      <c r="E20" s="632"/>
      <c r="F20" s="632"/>
      <c r="G20" s="632"/>
      <c r="H20" s="632"/>
    </row>
    <row r="21" spans="2:8">
      <c r="C21" s="632"/>
      <c r="D21" s="632"/>
      <c r="E21" s="632"/>
      <c r="F21" s="632"/>
      <c r="G21" s="632"/>
      <c r="H21" s="632"/>
    </row>
    <row r="22" spans="2:8">
      <c r="C22" s="338"/>
      <c r="D22" s="338"/>
      <c r="E22" s="338"/>
      <c r="F22" s="338"/>
      <c r="G22" s="338"/>
      <c r="H22" s="338"/>
    </row>
    <row r="23" spans="2:8">
      <c r="D23" s="629" t="s">
        <v>425</v>
      </c>
      <c r="E23" s="629"/>
      <c r="F23" s="629"/>
      <c r="G23" s="629"/>
      <c r="H23" s="335" t="s">
        <v>455</v>
      </c>
    </row>
    <row r="24" spans="2:8">
      <c r="B24" s="629" t="s">
        <v>427</v>
      </c>
      <c r="C24" s="633"/>
      <c r="D24" s="628"/>
      <c r="E24" s="628"/>
      <c r="F24" s="628"/>
      <c r="G24" s="628"/>
      <c r="H24" s="339"/>
    </row>
    <row r="25" spans="2:8">
      <c r="B25" s="629"/>
      <c r="C25" s="633"/>
      <c r="D25" s="628"/>
      <c r="E25" s="628"/>
      <c r="F25" s="628"/>
      <c r="G25" s="628"/>
      <c r="H25" s="339"/>
    </row>
    <row r="26" spans="2:8">
      <c r="B26" s="629"/>
      <c r="C26" s="629"/>
      <c r="D26" s="628"/>
      <c r="E26" s="628"/>
      <c r="F26" s="628"/>
      <c r="G26" s="628"/>
      <c r="H26" s="339"/>
    </row>
    <row r="27" spans="2:8">
      <c r="B27" s="629"/>
      <c r="C27" s="629"/>
      <c r="D27" s="628"/>
      <c r="E27" s="628"/>
      <c r="F27" s="628"/>
      <c r="G27" s="628"/>
      <c r="H27" s="339"/>
    </row>
    <row r="28" spans="2:8">
      <c r="B28" s="629"/>
      <c r="C28" s="629"/>
      <c r="D28" s="628"/>
      <c r="E28" s="628"/>
      <c r="F28" s="628"/>
      <c r="G28" s="628"/>
      <c r="H28" s="339"/>
    </row>
    <row r="29" spans="2:8">
      <c r="B29" s="629"/>
      <c r="C29" s="629"/>
      <c r="D29" s="628"/>
      <c r="E29" s="628"/>
      <c r="F29" s="628"/>
      <c r="G29" s="628"/>
      <c r="H29" s="339"/>
    </row>
    <row r="30" spans="2:8">
      <c r="B30" s="629" t="s">
        <v>70</v>
      </c>
      <c r="C30" s="629"/>
      <c r="D30" s="629"/>
      <c r="E30" s="629"/>
      <c r="F30" s="629"/>
      <c r="G30" s="629"/>
      <c r="H30" s="340">
        <f>SUM(H24:H29)</f>
        <v>0</v>
      </c>
    </row>
    <row r="32" spans="2:8">
      <c r="C32" s="330" t="s">
        <v>428</v>
      </c>
    </row>
    <row r="34" spans="3:8" ht="19.5" customHeight="1">
      <c r="C34" s="341"/>
      <c r="D34" s="341"/>
      <c r="E34" s="341"/>
      <c r="F34" s="341"/>
      <c r="G34" s="342" t="s">
        <v>456</v>
      </c>
      <c r="H34" s="339">
        <v>0</v>
      </c>
    </row>
    <row r="35" spans="3:8" ht="19.5" customHeight="1">
      <c r="C35" s="341"/>
      <c r="D35" s="341"/>
      <c r="E35" s="341"/>
      <c r="F35" s="341"/>
      <c r="G35" s="341"/>
    </row>
    <row r="36" spans="3:8">
      <c r="C36" s="330" t="s">
        <v>430</v>
      </c>
    </row>
    <row r="38" spans="3:8" ht="24" customHeight="1">
      <c r="G38" s="342" t="s">
        <v>457</v>
      </c>
      <c r="H38" s="339"/>
    </row>
    <row r="39" spans="3:8" ht="15.75" customHeight="1">
      <c r="G39" s="341"/>
      <c r="H39" s="337"/>
    </row>
    <row r="40" spans="3:8" ht="20.25" customHeight="1">
      <c r="G40" s="343" t="s">
        <v>432</v>
      </c>
      <c r="H40" s="313">
        <f>H30+H34+H38</f>
        <v>0</v>
      </c>
    </row>
    <row r="41" spans="3:8" ht="20.25" customHeight="1">
      <c r="G41" s="344" t="s">
        <v>433</v>
      </c>
      <c r="H41" s="345" t="str">
        <f>IF(G11=H40,"○","×")</f>
        <v>○</v>
      </c>
    </row>
    <row r="42" spans="3:8" ht="20.25" customHeight="1">
      <c r="E42" s="533" t="s">
        <v>458</v>
      </c>
      <c r="F42" s="533"/>
      <c r="G42" s="534"/>
      <c r="H42" s="314">
        <f>IF(G11&lt;=H40,G11,H40)</f>
        <v>0</v>
      </c>
    </row>
    <row r="43" spans="3:8" ht="31.5" customHeight="1">
      <c r="G43" s="332" t="s">
        <v>435</v>
      </c>
      <c r="H43" s="332"/>
    </row>
    <row r="44" spans="3:8" ht="31.5" customHeight="1">
      <c r="G44" s="332" t="s">
        <v>436</v>
      </c>
      <c r="H44" s="332"/>
    </row>
    <row r="45" spans="3:8" ht="30.75" customHeight="1">
      <c r="G45" s="332" t="s">
        <v>213</v>
      </c>
      <c r="H45" s="33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3"/>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324" customWidth="1"/>
    <col min="2" max="2" width="64.375" style="324" customWidth="1"/>
    <col min="3" max="3" width="18.5" style="324" customWidth="1"/>
    <col min="4" max="16384" width="9" style="324"/>
  </cols>
  <sheetData>
    <row r="1" spans="2:3">
      <c r="B1" s="324" t="s">
        <v>448</v>
      </c>
    </row>
    <row r="2" spans="2:3">
      <c r="B2" s="325" t="s">
        <v>438</v>
      </c>
      <c r="C2" s="325">
        <f>【参考】診療所・訪看ＳＴ→都道府県の実績報告書!H3</f>
        <v>0</v>
      </c>
    </row>
    <row r="4" spans="2:3" ht="18" customHeight="1">
      <c r="B4" s="326" t="s">
        <v>439</v>
      </c>
    </row>
    <row r="5" spans="2:3" ht="33" customHeight="1">
      <c r="B5" s="327" t="s">
        <v>440</v>
      </c>
      <c r="C5" s="327" t="s">
        <v>441</v>
      </c>
    </row>
    <row r="6" spans="2:3" ht="24" customHeight="1">
      <c r="B6" s="328" t="s">
        <v>442</v>
      </c>
      <c r="C6" s="328"/>
    </row>
    <row r="7" spans="2:3" ht="24" customHeight="1">
      <c r="B7" s="328" t="s">
        <v>443</v>
      </c>
      <c r="C7" s="328"/>
    </row>
    <row r="8" spans="2:3" ht="27.75" customHeight="1">
      <c r="B8" s="328" t="s">
        <v>446</v>
      </c>
      <c r="C8" s="328"/>
    </row>
    <row r="9" spans="2:3" ht="27.75" customHeight="1"/>
  </sheetData>
  <phoneticPr fontId="53"/>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D5B1-0654-4017-983B-B83B89E160BE}">
  <sheetPr>
    <tabColor rgb="FF7030A0"/>
    <pageSetUpPr fitToPage="1"/>
  </sheetPr>
  <dimension ref="A1:I35"/>
  <sheetViews>
    <sheetView view="pageBreakPreview" zoomScaleNormal="100" zoomScaleSheetLayoutView="100" workbookViewId="0">
      <selection activeCell="B3" sqref="B3"/>
    </sheetView>
  </sheetViews>
  <sheetFormatPr defaultColWidth="9" defaultRowHeight="18" customHeight="1"/>
  <cols>
    <col min="1" max="16384" width="9" style="110"/>
  </cols>
  <sheetData>
    <row r="1" spans="1:9" ht="18" customHeight="1">
      <c r="A1" s="110" t="s">
        <v>278</v>
      </c>
    </row>
    <row r="3" spans="1:9" ht="18" customHeight="1">
      <c r="H3" s="111"/>
      <c r="I3" s="112" t="s">
        <v>279</v>
      </c>
    </row>
    <row r="4" spans="1:9" ht="18" customHeight="1">
      <c r="H4" s="111"/>
      <c r="I4" s="112" t="s">
        <v>280</v>
      </c>
    </row>
    <row r="7" spans="1:9" ht="18" customHeight="1">
      <c r="A7" s="110" t="s">
        <v>487</v>
      </c>
    </row>
    <row r="11" spans="1:9" ht="18" customHeight="1">
      <c r="F11" s="636" t="s">
        <v>475</v>
      </c>
      <c r="G11" s="636"/>
      <c r="H11" s="636"/>
    </row>
    <row r="15" spans="1:9" ht="18" customHeight="1">
      <c r="A15" s="113" t="s">
        <v>281</v>
      </c>
      <c r="B15" s="113"/>
      <c r="C15" s="113"/>
      <c r="D15" s="113"/>
      <c r="E15" s="113"/>
      <c r="F15" s="113"/>
      <c r="G15" s="113"/>
      <c r="H15" s="113"/>
      <c r="I15" s="113"/>
    </row>
    <row r="18" spans="1:9" ht="18" customHeight="1">
      <c r="A18" s="637" t="s">
        <v>490</v>
      </c>
      <c r="B18" s="637"/>
      <c r="C18" s="637"/>
      <c r="D18" s="637"/>
      <c r="E18" s="637"/>
      <c r="F18" s="637"/>
      <c r="G18" s="637"/>
      <c r="H18" s="637"/>
      <c r="I18" s="637"/>
    </row>
    <row r="19" spans="1:9" ht="18" customHeight="1">
      <c r="A19" s="637"/>
      <c r="B19" s="637"/>
      <c r="C19" s="637"/>
      <c r="D19" s="637"/>
      <c r="E19" s="637"/>
      <c r="F19" s="637"/>
      <c r="G19" s="637"/>
      <c r="H19" s="637"/>
      <c r="I19" s="637"/>
    </row>
    <row r="20" spans="1:9" ht="21" customHeight="1">
      <c r="A20" s="637"/>
      <c r="B20" s="637"/>
      <c r="C20" s="637"/>
      <c r="D20" s="637"/>
      <c r="E20" s="637"/>
      <c r="F20" s="637"/>
      <c r="G20" s="637"/>
      <c r="H20" s="637"/>
      <c r="I20" s="637"/>
    </row>
    <row r="22" spans="1:9" ht="18" customHeight="1">
      <c r="A22" s="113" t="s">
        <v>256</v>
      </c>
      <c r="B22" s="113"/>
      <c r="C22" s="113"/>
      <c r="D22" s="113"/>
      <c r="E22" s="113"/>
      <c r="F22" s="113"/>
      <c r="G22" s="113"/>
      <c r="H22" s="113"/>
      <c r="I22" s="113"/>
    </row>
    <row r="24" spans="1:9" ht="18" customHeight="1">
      <c r="A24" s="110" t="s">
        <v>282</v>
      </c>
    </row>
    <row r="26" spans="1:9" ht="18" customHeight="1">
      <c r="A26" s="635" t="s">
        <v>283</v>
      </c>
      <c r="B26" s="635"/>
      <c r="C26" s="635"/>
      <c r="D26" s="635"/>
      <c r="E26" s="635"/>
      <c r="F26" s="635"/>
      <c r="G26" s="635"/>
      <c r="H26" s="635"/>
      <c r="I26" s="635"/>
    </row>
    <row r="27" spans="1:9" ht="18" customHeight="1">
      <c r="A27" s="635"/>
      <c r="B27" s="635"/>
      <c r="C27" s="635"/>
      <c r="D27" s="635"/>
      <c r="E27" s="635"/>
      <c r="F27" s="635"/>
      <c r="G27" s="635"/>
      <c r="H27" s="635"/>
      <c r="I27" s="635"/>
    </row>
    <row r="28" spans="1:9" ht="18" customHeight="1">
      <c r="G28" s="638" t="s">
        <v>284</v>
      </c>
      <c r="H28" s="638"/>
      <c r="I28" s="638"/>
    </row>
    <row r="30" spans="1:9" ht="18" customHeight="1">
      <c r="A30" s="635" t="s">
        <v>285</v>
      </c>
      <c r="B30" s="635"/>
      <c r="C30" s="635"/>
      <c r="D30" s="635"/>
      <c r="E30" s="635"/>
      <c r="F30" s="635"/>
      <c r="G30" s="635"/>
      <c r="H30" s="635"/>
      <c r="I30" s="635"/>
    </row>
    <row r="31" spans="1:9" ht="18" customHeight="1">
      <c r="A31" s="635"/>
      <c r="B31" s="635"/>
      <c r="C31" s="635"/>
      <c r="D31" s="635"/>
      <c r="E31" s="635"/>
      <c r="F31" s="635"/>
      <c r="G31" s="635"/>
      <c r="H31" s="635"/>
      <c r="I31" s="635"/>
    </row>
    <row r="32" spans="1:9" ht="18" customHeight="1">
      <c r="G32" s="638" t="s">
        <v>284</v>
      </c>
      <c r="H32" s="638"/>
      <c r="I32" s="638"/>
    </row>
    <row r="34" spans="1:9" ht="27" customHeight="1">
      <c r="A34" s="635" t="s">
        <v>286</v>
      </c>
      <c r="B34" s="635"/>
      <c r="C34" s="635"/>
      <c r="D34" s="635"/>
      <c r="E34" s="635"/>
      <c r="F34" s="635"/>
      <c r="G34" s="635"/>
      <c r="H34" s="635"/>
      <c r="I34" s="635"/>
    </row>
    <row r="35" spans="1:9" ht="27" customHeight="1">
      <c r="A35" s="635"/>
      <c r="B35" s="635"/>
      <c r="C35" s="635"/>
      <c r="D35" s="635"/>
      <c r="E35" s="635"/>
      <c r="F35" s="635"/>
      <c r="G35" s="635"/>
      <c r="H35" s="635"/>
      <c r="I35" s="635"/>
    </row>
  </sheetData>
  <mergeCells count="7">
    <mergeCell ref="A34:I35"/>
    <mergeCell ref="F11:H11"/>
    <mergeCell ref="A18:I20"/>
    <mergeCell ref="A26:I27"/>
    <mergeCell ref="G28:I28"/>
    <mergeCell ref="A30:I31"/>
    <mergeCell ref="G32:I32"/>
  </mergeCells>
  <phoneticPr fontId="53"/>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1A11D-4117-4B01-8AE8-BFA3E11AF470}">
  <sheetPr>
    <tabColor theme="7" tint="0.39997558519241921"/>
    <pageSetUpPr fitToPage="1"/>
  </sheetPr>
  <dimension ref="A1:I33"/>
  <sheetViews>
    <sheetView view="pageBreakPreview" zoomScaleNormal="100" zoomScaleSheetLayoutView="100" workbookViewId="0">
      <selection activeCell="B3" sqref="B3"/>
    </sheetView>
  </sheetViews>
  <sheetFormatPr defaultColWidth="9" defaultRowHeight="18" customHeight="1"/>
  <cols>
    <col min="1" max="16384" width="9" style="110"/>
  </cols>
  <sheetData>
    <row r="1" spans="1:9" ht="18" customHeight="1">
      <c r="A1" s="110" t="s">
        <v>287</v>
      </c>
    </row>
    <row r="3" spans="1:9" ht="18" customHeight="1">
      <c r="H3" s="111"/>
      <c r="I3" s="112" t="s">
        <v>279</v>
      </c>
    </row>
    <row r="4" spans="1:9" ht="18" customHeight="1">
      <c r="H4" s="111"/>
      <c r="I4" s="112" t="s">
        <v>280</v>
      </c>
    </row>
    <row r="6" spans="1:9" ht="18" customHeight="1">
      <c r="A6" s="110" t="s">
        <v>288</v>
      </c>
      <c r="B6" s="114"/>
    </row>
    <row r="7" spans="1:9" ht="18" customHeight="1">
      <c r="A7" s="639" t="s">
        <v>289</v>
      </c>
      <c r="B7" s="639"/>
      <c r="C7" s="639"/>
      <c r="D7" s="115" t="s">
        <v>290</v>
      </c>
    </row>
    <row r="8" spans="1:9" ht="18" customHeight="1">
      <c r="A8" s="110" t="s">
        <v>291</v>
      </c>
      <c r="B8" s="114"/>
    </row>
    <row r="10" spans="1:9" ht="18" customHeight="1">
      <c r="F10" s="636" t="s">
        <v>292</v>
      </c>
      <c r="G10" s="636"/>
      <c r="H10" s="636"/>
    </row>
    <row r="14" spans="1:9" ht="18" customHeight="1">
      <c r="A14" s="113" t="s">
        <v>281</v>
      </c>
      <c r="B14" s="113"/>
      <c r="C14" s="113"/>
      <c r="D14" s="113"/>
      <c r="E14" s="113"/>
      <c r="F14" s="113"/>
      <c r="G14" s="113"/>
      <c r="H14" s="113"/>
      <c r="I14" s="113"/>
    </row>
    <row r="17" spans="1:9" ht="18" customHeight="1">
      <c r="A17" s="637" t="s">
        <v>490</v>
      </c>
      <c r="B17" s="637"/>
      <c r="C17" s="637"/>
      <c r="D17" s="637"/>
      <c r="E17" s="637"/>
      <c r="F17" s="637"/>
      <c r="G17" s="637"/>
      <c r="H17" s="637"/>
      <c r="I17" s="637"/>
    </row>
    <row r="18" spans="1:9" ht="36.75" customHeight="1">
      <c r="A18" s="637"/>
      <c r="B18" s="637"/>
      <c r="C18" s="637"/>
      <c r="D18" s="637"/>
      <c r="E18" s="637"/>
      <c r="F18" s="637"/>
      <c r="G18" s="637"/>
      <c r="H18" s="637"/>
      <c r="I18" s="637"/>
    </row>
    <row r="20" spans="1:9" ht="18" customHeight="1">
      <c r="A20" s="113" t="s">
        <v>256</v>
      </c>
      <c r="B20" s="113"/>
      <c r="C20" s="113"/>
      <c r="D20" s="113"/>
      <c r="E20" s="113"/>
      <c r="F20" s="113"/>
      <c r="G20" s="113"/>
      <c r="H20" s="113"/>
      <c r="I20" s="113"/>
    </row>
    <row r="22" spans="1:9" ht="18" customHeight="1">
      <c r="A22" s="110" t="s">
        <v>282</v>
      </c>
    </row>
    <row r="24" spans="1:9" ht="18" customHeight="1">
      <c r="A24" s="635" t="s">
        <v>283</v>
      </c>
      <c r="B24" s="635"/>
      <c r="C24" s="635"/>
      <c r="D24" s="635"/>
      <c r="E24" s="635"/>
      <c r="F24" s="635"/>
      <c r="G24" s="635"/>
      <c r="H24" s="635"/>
      <c r="I24" s="635"/>
    </row>
    <row r="25" spans="1:9" ht="18" customHeight="1">
      <c r="A25" s="635"/>
      <c r="B25" s="635"/>
      <c r="C25" s="635"/>
      <c r="D25" s="635"/>
      <c r="E25" s="635"/>
      <c r="F25" s="635"/>
      <c r="G25" s="635"/>
      <c r="H25" s="635"/>
      <c r="I25" s="635"/>
    </row>
    <row r="26" spans="1:9" ht="18" customHeight="1">
      <c r="G26" s="638" t="s">
        <v>284</v>
      </c>
      <c r="H26" s="638"/>
      <c r="I26" s="638"/>
    </row>
    <row r="27" spans="1:9" ht="18" customHeight="1">
      <c r="I27" s="116"/>
    </row>
    <row r="28" spans="1:9" ht="18" customHeight="1">
      <c r="A28" s="635" t="s">
        <v>293</v>
      </c>
      <c r="B28" s="635"/>
      <c r="C28" s="635"/>
      <c r="D28" s="635"/>
      <c r="E28" s="635"/>
      <c r="F28" s="635"/>
      <c r="G28" s="635"/>
      <c r="H28" s="635"/>
      <c r="I28" s="635"/>
    </row>
    <row r="29" spans="1:9" ht="18" customHeight="1">
      <c r="A29" s="635"/>
      <c r="B29" s="635"/>
      <c r="C29" s="635"/>
      <c r="D29" s="635"/>
      <c r="E29" s="635"/>
      <c r="F29" s="635"/>
      <c r="G29" s="635"/>
      <c r="H29" s="635"/>
      <c r="I29" s="635"/>
    </row>
    <row r="30" spans="1:9" ht="18" customHeight="1">
      <c r="G30" s="638" t="s">
        <v>284</v>
      </c>
      <c r="H30" s="638"/>
      <c r="I30" s="638"/>
    </row>
    <row r="32" spans="1:9" ht="27" customHeight="1">
      <c r="A32" s="635" t="s">
        <v>286</v>
      </c>
      <c r="B32" s="635"/>
      <c r="C32" s="635"/>
      <c r="D32" s="635"/>
      <c r="E32" s="635"/>
      <c r="F32" s="635"/>
      <c r="G32" s="635"/>
      <c r="H32" s="635"/>
      <c r="I32" s="635"/>
    </row>
    <row r="33" spans="1:9" ht="27" customHeight="1">
      <c r="A33" s="635"/>
      <c r="B33" s="635"/>
      <c r="C33" s="635"/>
      <c r="D33" s="635"/>
      <c r="E33" s="635"/>
      <c r="F33" s="635"/>
      <c r="G33" s="635"/>
      <c r="H33" s="635"/>
      <c r="I33" s="635"/>
    </row>
  </sheetData>
  <mergeCells count="8">
    <mergeCell ref="G30:I30"/>
    <mergeCell ref="A32:I33"/>
    <mergeCell ref="A7:C7"/>
    <mergeCell ref="F10:H10"/>
    <mergeCell ref="A17:I18"/>
    <mergeCell ref="A24:I25"/>
    <mergeCell ref="G26:I26"/>
    <mergeCell ref="A28:I29"/>
  </mergeCells>
  <phoneticPr fontId="53"/>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23"/>
  <sheetViews>
    <sheetView view="pageBreakPreview" zoomScale="90" zoomScaleNormal="100" zoomScaleSheetLayoutView="90" workbookViewId="0">
      <selection activeCell="B3" sqref="B3"/>
    </sheetView>
  </sheetViews>
  <sheetFormatPr defaultColWidth="9" defaultRowHeight="13.5"/>
  <cols>
    <col min="1" max="1" width="5" style="1" customWidth="1"/>
    <col min="2" max="2" width="3.375" style="1" customWidth="1"/>
    <col min="3" max="7" width="9" style="1"/>
    <col min="8" max="8" width="10" style="1" customWidth="1"/>
    <col min="9" max="9" width="9" style="1"/>
    <col min="10" max="10" width="5" style="1" customWidth="1"/>
    <col min="11" max="16384" width="9" style="1"/>
  </cols>
  <sheetData>
    <row r="1" spans="1:11">
      <c r="A1" s="2" t="s">
        <v>463</v>
      </c>
    </row>
    <row r="2" spans="1:11">
      <c r="A2" s="2"/>
    </row>
    <row r="3" spans="1:11" s="5" customFormat="1" ht="14.25">
      <c r="A3" s="4"/>
      <c r="H3" s="641" t="s">
        <v>202</v>
      </c>
      <c r="I3" s="641"/>
      <c r="J3" s="641"/>
    </row>
    <row r="4" spans="1:11" s="5" customFormat="1" ht="14.25">
      <c r="A4" s="4"/>
      <c r="H4" s="642" t="s">
        <v>203</v>
      </c>
      <c r="I4" s="642"/>
      <c r="J4" s="642"/>
    </row>
    <row r="5" spans="1:11" s="5" customFormat="1" ht="14.25">
      <c r="A5" s="4"/>
      <c r="G5" s="643"/>
      <c r="H5" s="644"/>
      <c r="I5" s="644"/>
    </row>
    <row r="6" spans="1:11" s="5" customFormat="1" ht="14.25">
      <c r="A6" s="4" t="s">
        <v>488</v>
      </c>
    </row>
    <row r="7" spans="1:11" s="5" customFormat="1" ht="14.25">
      <c r="A7" s="4"/>
    </row>
    <row r="8" spans="1:11" s="5" customFormat="1" ht="14.25">
      <c r="A8" s="4"/>
    </row>
    <row r="9" spans="1:11" s="5" customFormat="1" ht="14.25">
      <c r="A9" s="4"/>
    </row>
    <row r="10" spans="1:11" s="5" customFormat="1" ht="14.25">
      <c r="A10" s="4"/>
      <c r="E10" s="645" t="str">
        <f>'[1]第１号様式_交付申請書（都道府県→国）'!G10</f>
        <v>（都道府県知事名）</v>
      </c>
      <c r="F10" s="645"/>
      <c r="G10" s="645"/>
      <c r="H10" s="645"/>
      <c r="K10" s="1" t="s">
        <v>204</v>
      </c>
    </row>
    <row r="11" spans="1:11">
      <c r="A11" s="2"/>
    </row>
    <row r="12" spans="1:11">
      <c r="A12" s="2"/>
    </row>
    <row r="13" spans="1:11">
      <c r="A13" s="2"/>
    </row>
    <row r="14" spans="1:11">
      <c r="A14" s="2"/>
    </row>
    <row r="15" spans="1:11" ht="14.25">
      <c r="A15" s="646" t="s">
        <v>491</v>
      </c>
      <c r="B15" s="647"/>
      <c r="C15" s="647"/>
      <c r="D15" s="647"/>
      <c r="E15" s="647"/>
      <c r="F15" s="647"/>
      <c r="G15" s="647"/>
      <c r="H15" s="647"/>
      <c r="I15" s="647"/>
      <c r="J15" s="647"/>
    </row>
    <row r="16" spans="1:11" ht="14.25">
      <c r="C16" s="4" t="s">
        <v>373</v>
      </c>
      <c r="D16" s="5"/>
      <c r="E16" s="5"/>
      <c r="F16" s="5"/>
      <c r="G16" s="5"/>
      <c r="H16" s="5"/>
      <c r="I16" s="5"/>
    </row>
    <row r="17" spans="1:9" ht="14.25">
      <c r="A17" s="4"/>
      <c r="B17" s="5"/>
      <c r="C17" s="5"/>
      <c r="D17" s="5"/>
      <c r="E17" s="5"/>
      <c r="F17" s="5"/>
      <c r="G17" s="5"/>
      <c r="H17" s="5"/>
      <c r="I17" s="5"/>
    </row>
    <row r="18" spans="1:9" ht="14.25">
      <c r="A18" s="4"/>
      <c r="B18" s="5"/>
      <c r="C18" s="5"/>
      <c r="D18" s="5"/>
      <c r="E18" s="5"/>
      <c r="F18" s="5"/>
      <c r="G18" s="5"/>
      <c r="H18" s="5"/>
      <c r="I18" s="5"/>
    </row>
    <row r="19" spans="1:9" ht="14.25">
      <c r="A19" s="4"/>
      <c r="B19" s="5"/>
      <c r="C19" s="5"/>
      <c r="D19" s="5"/>
      <c r="E19" s="5"/>
      <c r="F19" s="5"/>
      <c r="G19" s="5"/>
      <c r="H19" s="5"/>
      <c r="I19" s="5"/>
    </row>
    <row r="20" spans="1:9">
      <c r="A20" s="2"/>
    </row>
    <row r="21" spans="1:9">
      <c r="A21" s="2"/>
    </row>
    <row r="22" spans="1:9" ht="30" customHeight="1">
      <c r="A22" s="2"/>
      <c r="B22" s="640" t="s">
        <v>374</v>
      </c>
      <c r="C22" s="640"/>
      <c r="D22" s="640"/>
      <c r="E22" s="640"/>
      <c r="F22" s="640"/>
      <c r="G22" s="640"/>
      <c r="H22" s="640"/>
      <c r="I22" s="640"/>
    </row>
    <row r="23" spans="1:9">
      <c r="A23" s="2"/>
    </row>
  </sheetData>
  <mergeCells count="6">
    <mergeCell ref="B22:I22"/>
    <mergeCell ref="H3:J3"/>
    <mergeCell ref="H4:J4"/>
    <mergeCell ref="G5:I5"/>
    <mergeCell ref="E10:H10"/>
    <mergeCell ref="A15:J15"/>
  </mergeCells>
  <phoneticPr fontId="19"/>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134" bestFit="1" customWidth="1"/>
    <col min="2" max="6" width="14.375" style="134" customWidth="1"/>
    <col min="7" max="7" width="16.375" style="134" bestFit="1" customWidth="1"/>
    <col min="8" max="8" width="9.375" style="134" bestFit="1" customWidth="1"/>
    <col min="9" max="9" width="8.375" style="134" bestFit="1" customWidth="1"/>
    <col min="10" max="10" width="8.375" style="134" customWidth="1"/>
    <col min="11" max="14" width="12.375" style="134" customWidth="1"/>
    <col min="15" max="15" width="11.375" style="134" bestFit="1" customWidth="1"/>
    <col min="16" max="16" width="15.375" style="134" bestFit="1" customWidth="1"/>
    <col min="17" max="17" width="15.875" style="134" bestFit="1" customWidth="1"/>
    <col min="18" max="16384" width="9" style="134"/>
  </cols>
  <sheetData>
    <row r="1" spans="1:33">
      <c r="A1" s="126" t="s">
        <v>53</v>
      </c>
      <c r="B1" s="127" t="s">
        <v>54</v>
      </c>
      <c r="C1" s="128"/>
      <c r="D1" s="129" t="s">
        <v>55</v>
      </c>
      <c r="E1" s="130"/>
      <c r="F1" s="130"/>
      <c r="G1" s="130"/>
      <c r="H1" s="130" t="s">
        <v>56</v>
      </c>
      <c r="I1" s="130"/>
      <c r="J1" s="130"/>
      <c r="K1" s="130" t="s">
        <v>19</v>
      </c>
      <c r="L1" s="130"/>
      <c r="M1" s="130"/>
      <c r="N1" s="130"/>
      <c r="O1" s="130" t="s">
        <v>57</v>
      </c>
      <c r="P1" s="130"/>
      <c r="Q1" s="130"/>
      <c r="R1" s="131" t="s">
        <v>58</v>
      </c>
      <c r="S1" s="131"/>
      <c r="T1" s="131"/>
      <c r="U1" s="131"/>
      <c r="V1" s="131"/>
      <c r="W1" s="131"/>
      <c r="X1" s="131"/>
      <c r="Y1" s="132" t="s">
        <v>59</v>
      </c>
      <c r="Z1" s="132"/>
      <c r="AA1" s="132"/>
      <c r="AB1" s="132"/>
      <c r="AC1" s="132"/>
      <c r="AD1" s="132"/>
      <c r="AE1" s="132"/>
      <c r="AF1" s="132"/>
      <c r="AG1" s="133"/>
    </row>
    <row r="2" spans="1:33">
      <c r="A2" s="135"/>
      <c r="B2" s="136"/>
      <c r="C2" s="137" t="s">
        <v>60</v>
      </c>
      <c r="D2" s="138"/>
      <c r="E2" s="139" t="s">
        <v>28</v>
      </c>
      <c r="F2" s="139" t="s">
        <v>61</v>
      </c>
      <c r="G2" s="139" t="s">
        <v>60</v>
      </c>
      <c r="H2" s="139" t="s">
        <v>62</v>
      </c>
      <c r="I2" s="139" t="s">
        <v>63</v>
      </c>
      <c r="J2" s="139" t="s">
        <v>64</v>
      </c>
      <c r="K2" s="139" t="s">
        <v>20</v>
      </c>
      <c r="L2" s="139" t="s">
        <v>24</v>
      </c>
      <c r="M2" s="139" t="s">
        <v>65</v>
      </c>
      <c r="N2" s="139" t="s">
        <v>29</v>
      </c>
      <c r="O2" s="139" t="s">
        <v>62</v>
      </c>
      <c r="P2" s="139" t="s">
        <v>66</v>
      </c>
      <c r="Q2" s="139" t="s">
        <v>67</v>
      </c>
      <c r="R2" s="140" t="s">
        <v>32</v>
      </c>
      <c r="S2" s="140" t="s">
        <v>34</v>
      </c>
      <c r="T2" s="140" t="s">
        <v>68</v>
      </c>
      <c r="U2" s="140" t="s">
        <v>36</v>
      </c>
      <c r="V2" s="140" t="s">
        <v>37</v>
      </c>
      <c r="W2" s="140" t="s">
        <v>69</v>
      </c>
      <c r="X2" s="140" t="s">
        <v>70</v>
      </c>
      <c r="Y2" s="141" t="s">
        <v>71</v>
      </c>
      <c r="Z2" s="141" t="s">
        <v>45</v>
      </c>
      <c r="AA2" s="141" t="s">
        <v>48</v>
      </c>
      <c r="AB2" s="141" t="s">
        <v>72</v>
      </c>
      <c r="AC2" s="141" t="s">
        <v>73</v>
      </c>
      <c r="AD2" s="141" t="s">
        <v>48</v>
      </c>
      <c r="AE2" s="141" t="s">
        <v>74</v>
      </c>
      <c r="AF2" s="141" t="s">
        <v>75</v>
      </c>
      <c r="AG2" s="142"/>
    </row>
    <row r="3" spans="1:33">
      <c r="A3" s="143">
        <f>'【参考】申請書（医療機関等→都道府県）'!Z25</f>
        <v>1234567890</v>
      </c>
      <c r="B3" s="144" t="str">
        <f>'【参考】申請書（医療機関等→都道府県）'!N21</f>
        <v>●●病院</v>
      </c>
      <c r="C3" s="145" t="str">
        <f>'【参考】申請書（医療機関等→都道府県）'!N19</f>
        <v>ビョウイン</v>
      </c>
      <c r="D3" s="146" t="str">
        <f>'【参考】申請書（医療機関等→都道府県）'!N29</f>
        <v>法人名（個人の場合は記載不要）</v>
      </c>
      <c r="E3" s="144" t="str">
        <f>'【参考】申請書（医療機関等→都道府県）'!N32</f>
        <v>代表者職</v>
      </c>
      <c r="F3" s="144" t="str">
        <f>'【参考】申請書（医療機関等→都道府県）'!Z32</f>
        <v>氏名</v>
      </c>
      <c r="G3" s="144" t="str">
        <f>'【参考】申請書（医療機関等→都道府県）'!N27</f>
        <v>マルマルホウジン</v>
      </c>
      <c r="H3" s="144" t="str">
        <f>'【参考】申請書（医療機関等→都道府県）'!BB19&amp;"-"&amp;'【参考】申請書（医療機関等→都道府県）'!BI19</f>
        <v>123-4567</v>
      </c>
      <c r="I3" s="144">
        <f>VALUE('【参考】申請書（医療機関等→都道府県）'!BB19&amp;'【参考】申請書（医療機関等→都道府県）'!BI19)</f>
        <v>1234567</v>
      </c>
      <c r="J3" s="144" t="str">
        <f>'【参考】申請書（医療機関等→都道府県）'!AZ21</f>
        <v>a</v>
      </c>
      <c r="K3" s="144" t="str">
        <f>'【参考】申請書（医療機関等→都道府県）'!BF27</f>
        <v>i</v>
      </c>
      <c r="L3" s="144" t="str">
        <f>'【参考】申請書（医療機関等→都道府県）'!BF29</f>
        <v>u</v>
      </c>
      <c r="M3" s="144" t="str">
        <f>'【参考】申請書（医療機関等→都道府県）'!BF31</f>
        <v>e</v>
      </c>
      <c r="N3" s="144" t="str">
        <f>'【参考】申請書（医療機関等→都道府県）'!BF33</f>
        <v>o</v>
      </c>
      <c r="O3" s="147" t="str">
        <f>'【参考】申請書（医療機関等→都道府県）'!AZ16&amp;"/"&amp;'【参考】申請書（医療機関等→都道府県）'!BJ16&amp;"/"&amp;'【参考】申請書（医療機関等→都道府県）'!BR16</f>
        <v>2026/12/31</v>
      </c>
      <c r="P3" s="148">
        <f>VALUE(O3)</f>
        <v>46387</v>
      </c>
      <c r="Q3" s="149">
        <f>VALUE(O3)</f>
        <v>46387</v>
      </c>
      <c r="R3" s="150">
        <f>'【参考】申請書（医療機関等→都道府県）'!N40</f>
        <v>0</v>
      </c>
      <c r="S3" s="150" t="e">
        <f>'【参考】申請書（医療機関等→都道府県）'!N41</f>
        <v>#N/A</v>
      </c>
      <c r="T3" s="150">
        <f>'【参考】申請書（医療機関等→都道府県）'!N42</f>
        <v>0</v>
      </c>
      <c r="U3" s="150">
        <f>'【参考】申請書（医療機関等→都道府県）'!N43</f>
        <v>0</v>
      </c>
      <c r="V3" s="150">
        <f>'【参考】申請書（医療機関等→都道府県）'!N44</f>
        <v>0</v>
      </c>
      <c r="W3" s="150">
        <f>'【参考】申請書（医療機関等→都道府県）'!N45</f>
        <v>0</v>
      </c>
      <c r="X3" s="150">
        <f>'【参考】申請書（医療機関等→都道府県）'!N48</f>
        <v>0</v>
      </c>
      <c r="Y3" s="144">
        <f>'【参考】申請書（医療機関等→都道府県）'!N53</f>
        <v>0</v>
      </c>
      <c r="Z3" s="144">
        <f>'【参考】申請書（医療機関等→都道府県）'!BB53</f>
        <v>0</v>
      </c>
      <c r="AA3" s="144">
        <f>'【参考】申請書（医療機関等→都道府県）'!AI56</f>
        <v>0</v>
      </c>
      <c r="AB3" s="144" t="str">
        <f>'【参考】申請書（医療機関等→都道府県）'!AI53&amp;'【参考】申請書（医療機関等→都道府県）'!AK53&amp;'【参考】申請書（医療機関等→都道府県）'!AM53&amp;'【参考】申請書（医療機関等→都道府県）'!AO53</f>
        <v/>
      </c>
      <c r="AC3" s="144" t="str">
        <f>'【参考】申請書（医療機関等→都道府県）'!BT53&amp;'【参考】申請書（医療機関等→都道府県）'!BV53&amp;'【参考】申請書（医療機関等→都道府県）'!BX53</f>
        <v/>
      </c>
      <c r="AD3" s="144" t="str">
        <f>IF(AA3="普通",1,IF(AA3="当座",2,"未入力"))</f>
        <v>未入力</v>
      </c>
      <c r="AE3" s="14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44">
        <f>'【参考】申請書（医療機関等→都道府県）'!BB56</f>
        <v>0</v>
      </c>
      <c r="AG3" s="145">
        <f>'【参考】申請書（医療機関等→都道府県）'!BB57</f>
        <v>0</v>
      </c>
    </row>
    <row r="4" spans="1:33">
      <c r="O4" s="151"/>
    </row>
    <row r="5" spans="1:33">
      <c r="O5" s="151"/>
    </row>
  </sheetData>
  <phoneticPr fontId="53"/>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L20"/>
  <sheetViews>
    <sheetView tabSelected="1" view="pageBreakPreview" zoomScaleNormal="100" zoomScaleSheetLayoutView="100" workbookViewId="0">
      <selection activeCell="C8" sqref="C8"/>
    </sheetView>
  </sheetViews>
  <sheetFormatPr defaultColWidth="9" defaultRowHeight="13.5"/>
  <cols>
    <col min="1" max="1" width="18.625" style="1" customWidth="1"/>
    <col min="2" max="9" width="10.375" style="1" customWidth="1"/>
    <col min="10" max="11" width="11.375" style="1" customWidth="1"/>
    <col min="12" max="12" width="15" style="1" customWidth="1"/>
    <col min="13" max="13" width="9" style="1" customWidth="1"/>
    <col min="14" max="16384" width="9" style="1"/>
  </cols>
  <sheetData>
    <row r="1" spans="1:12">
      <c r="A1" s="2" t="s">
        <v>205</v>
      </c>
    </row>
    <row r="2" spans="1:12">
      <c r="A2" s="2"/>
    </row>
    <row r="3" spans="1:12" ht="14.25" thickBot="1">
      <c r="A3" s="3"/>
    </row>
    <row r="4" spans="1:12">
      <c r="A4" s="651" t="s">
        <v>375</v>
      </c>
      <c r="B4" s="654" t="s">
        <v>376</v>
      </c>
      <c r="C4" s="655"/>
      <c r="D4" s="656"/>
      <c r="E4" s="654" t="s">
        <v>377</v>
      </c>
      <c r="F4" s="655"/>
      <c r="G4" s="656"/>
      <c r="H4" s="654" t="s">
        <v>378</v>
      </c>
      <c r="I4" s="656"/>
      <c r="J4" s="654" t="s">
        <v>379</v>
      </c>
      <c r="K4" s="656"/>
      <c r="L4" s="648" t="s">
        <v>380</v>
      </c>
    </row>
    <row r="5" spans="1:12" ht="15.6" customHeight="1">
      <c r="A5" s="652"/>
      <c r="B5" s="657" t="s">
        <v>381</v>
      </c>
      <c r="C5" s="663" t="s">
        <v>493</v>
      </c>
      <c r="D5" s="659" t="s">
        <v>382</v>
      </c>
      <c r="E5" s="657" t="s">
        <v>383</v>
      </c>
      <c r="F5" s="663" t="s">
        <v>384</v>
      </c>
      <c r="G5" s="659" t="s">
        <v>385</v>
      </c>
      <c r="H5" s="661" t="s">
        <v>381</v>
      </c>
      <c r="I5" s="659" t="s">
        <v>382</v>
      </c>
      <c r="J5" s="657" t="s">
        <v>386</v>
      </c>
      <c r="K5" s="659" t="s">
        <v>387</v>
      </c>
      <c r="L5" s="649"/>
    </row>
    <row r="6" spans="1:12" ht="15.6" customHeight="1">
      <c r="A6" s="652"/>
      <c r="B6" s="657"/>
      <c r="C6" s="663"/>
      <c r="D6" s="659"/>
      <c r="E6" s="657"/>
      <c r="F6" s="663"/>
      <c r="G6" s="659"/>
      <c r="H6" s="661"/>
      <c r="I6" s="659"/>
      <c r="J6" s="657"/>
      <c r="K6" s="659"/>
      <c r="L6" s="649"/>
    </row>
    <row r="7" spans="1:12" ht="15.6" customHeight="1" thickBot="1">
      <c r="A7" s="653"/>
      <c r="B7" s="658"/>
      <c r="C7" s="664"/>
      <c r="D7" s="660"/>
      <c r="E7" s="658"/>
      <c r="F7" s="664"/>
      <c r="G7" s="660"/>
      <c r="H7" s="662"/>
      <c r="I7" s="660"/>
      <c r="J7" s="658"/>
      <c r="K7" s="660"/>
      <c r="L7" s="650"/>
    </row>
    <row r="8" spans="1:12" ht="16.5" customHeight="1">
      <c r="A8" s="6"/>
      <c r="B8" s="10" t="s">
        <v>388</v>
      </c>
      <c r="C8" s="8" t="s">
        <v>389</v>
      </c>
      <c r="D8" s="9" t="s">
        <v>390</v>
      </c>
      <c r="E8" s="10" t="s">
        <v>104</v>
      </c>
      <c r="F8" s="8" t="s">
        <v>391</v>
      </c>
      <c r="G8" s="9" t="s">
        <v>388</v>
      </c>
      <c r="H8" s="10" t="s">
        <v>388</v>
      </c>
      <c r="I8" s="9" t="s">
        <v>104</v>
      </c>
      <c r="J8" s="10"/>
      <c r="K8" s="9"/>
      <c r="L8" s="11"/>
    </row>
    <row r="9" spans="1:12" ht="26.25" customHeight="1">
      <c r="A9" s="33"/>
      <c r="B9" s="35"/>
      <c r="C9" s="36"/>
      <c r="D9" s="37"/>
      <c r="E9" s="35"/>
      <c r="F9" s="38"/>
      <c r="G9" s="37"/>
      <c r="H9" s="35"/>
      <c r="I9" s="37"/>
      <c r="J9" s="39"/>
      <c r="K9" s="40"/>
      <c r="L9" s="6"/>
    </row>
    <row r="10" spans="1:12" ht="26.25" customHeight="1">
      <c r="A10" s="34"/>
      <c r="B10" s="41"/>
      <c r="C10" s="42"/>
      <c r="D10" s="43"/>
      <c r="E10" s="41"/>
      <c r="F10" s="44"/>
      <c r="G10" s="43"/>
      <c r="H10" s="41"/>
      <c r="I10" s="43"/>
      <c r="J10" s="45"/>
      <c r="K10" s="46"/>
      <c r="L10" s="30"/>
    </row>
    <row r="11" spans="1:12" ht="26.25" customHeight="1">
      <c r="A11" s="33"/>
      <c r="B11" s="35"/>
      <c r="C11" s="36"/>
      <c r="D11" s="37"/>
      <c r="E11" s="35"/>
      <c r="F11" s="38"/>
      <c r="G11" s="37"/>
      <c r="H11" s="35"/>
      <c r="I11" s="37"/>
      <c r="J11" s="39"/>
      <c r="K11" s="40"/>
      <c r="L11" s="6"/>
    </row>
    <row r="12" spans="1:12" ht="26.25" customHeight="1">
      <c r="A12" s="34"/>
      <c r="B12" s="41"/>
      <c r="C12" s="42"/>
      <c r="D12" s="43"/>
      <c r="E12" s="41"/>
      <c r="F12" s="44"/>
      <c r="G12" s="43"/>
      <c r="H12" s="41"/>
      <c r="I12" s="43"/>
      <c r="J12" s="45"/>
      <c r="K12" s="46"/>
      <c r="L12" s="30"/>
    </row>
    <row r="13" spans="1:12" ht="26.25" customHeight="1">
      <c r="A13" s="33"/>
      <c r="B13" s="35"/>
      <c r="C13" s="36"/>
      <c r="D13" s="37"/>
      <c r="E13" s="35"/>
      <c r="F13" s="38"/>
      <c r="G13" s="37"/>
      <c r="H13" s="35"/>
      <c r="I13" s="37"/>
      <c r="J13" s="39"/>
      <c r="K13" s="40"/>
      <c r="L13" s="6"/>
    </row>
    <row r="14" spans="1:12" ht="26.25" customHeight="1">
      <c r="A14" s="34"/>
      <c r="B14" s="41"/>
      <c r="C14" s="42"/>
      <c r="D14" s="43"/>
      <c r="E14" s="41"/>
      <c r="F14" s="44"/>
      <c r="G14" s="43"/>
      <c r="H14" s="41"/>
      <c r="I14" s="43"/>
      <c r="J14" s="45"/>
      <c r="K14" s="46"/>
      <c r="L14" s="30"/>
    </row>
    <row r="15" spans="1:12" ht="26.25" customHeight="1">
      <c r="A15" s="33"/>
      <c r="B15" s="35"/>
      <c r="C15" s="36"/>
      <c r="D15" s="37"/>
      <c r="E15" s="35"/>
      <c r="F15" s="38"/>
      <c r="G15" s="37"/>
      <c r="H15" s="35"/>
      <c r="I15" s="37"/>
      <c r="J15" s="39"/>
      <c r="K15" s="40"/>
      <c r="L15" s="6"/>
    </row>
    <row r="16" spans="1:12" ht="26.25" customHeight="1">
      <c r="A16" s="34"/>
      <c r="B16" s="41"/>
      <c r="C16" s="42"/>
      <c r="D16" s="43"/>
      <c r="E16" s="41"/>
      <c r="F16" s="44"/>
      <c r="G16" s="43"/>
      <c r="H16" s="41"/>
      <c r="I16" s="43"/>
      <c r="J16" s="45"/>
      <c r="K16" s="46"/>
      <c r="L16" s="30"/>
    </row>
    <row r="17" spans="1:12" ht="26.25" customHeight="1">
      <c r="A17" s="33"/>
      <c r="B17" s="35"/>
      <c r="C17" s="36"/>
      <c r="D17" s="37"/>
      <c r="E17" s="35"/>
      <c r="F17" s="38"/>
      <c r="G17" s="37"/>
      <c r="H17" s="35"/>
      <c r="I17" s="37"/>
      <c r="J17" s="39"/>
      <c r="K17" s="40"/>
      <c r="L17" s="6"/>
    </row>
    <row r="18" spans="1:12" ht="26.25" customHeight="1" thickBot="1">
      <c r="A18" s="47"/>
      <c r="B18" s="48"/>
      <c r="C18" s="49"/>
      <c r="D18" s="50"/>
      <c r="E18" s="48"/>
      <c r="F18" s="51"/>
      <c r="G18" s="50"/>
      <c r="H18" s="48"/>
      <c r="I18" s="50"/>
      <c r="J18" s="52"/>
      <c r="K18" s="53"/>
      <c r="L18" s="7"/>
    </row>
    <row r="19" spans="1:12">
      <c r="A19" s="3"/>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17"/>
  <printOptions horizontalCentered="1"/>
  <pageMargins left="0.51181102362204722" right="0.51181102362204722" top="0.74803149606299213" bottom="0.74803149606299213" header="0.31496062992125984" footer="0.31496062992125984"/>
  <pageSetup paperSize="9" scale="9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'管理用（このシートは削除しないでください）'!$B$21:$B$34</xm:f>
          </x14:formula1>
          <xm:sqref>A17 A9 A11 A13 A15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M26"/>
  <sheetViews>
    <sheetView view="pageBreakPreview" zoomScale="85" zoomScaleNormal="100" zoomScaleSheetLayoutView="85" workbookViewId="0">
      <selection activeCell="B3" sqref="B3"/>
    </sheetView>
  </sheetViews>
  <sheetFormatPr defaultColWidth="12.375" defaultRowHeight="14.25"/>
  <cols>
    <col min="1" max="1" width="35.125" style="12" customWidth="1"/>
    <col min="2" max="2" width="15.375" style="12" customWidth="1"/>
    <col min="3" max="12" width="12.375" style="12"/>
    <col min="13" max="13" width="19.125" style="12" customWidth="1"/>
    <col min="14" max="14" width="8.625" style="12" customWidth="1"/>
    <col min="15" max="16384" width="12.375" style="12"/>
  </cols>
  <sheetData>
    <row r="1" spans="1:13" ht="24" customHeight="1">
      <c r="A1" s="12" t="s">
        <v>462</v>
      </c>
    </row>
    <row r="2" spans="1:13" ht="24" customHeight="1">
      <c r="A2" s="57"/>
      <c r="B2" s="668" t="s">
        <v>492</v>
      </c>
      <c r="C2" s="668"/>
      <c r="D2" s="668"/>
      <c r="E2" s="668"/>
      <c r="F2" s="668"/>
      <c r="G2" s="668"/>
      <c r="H2" s="668"/>
      <c r="I2" s="58" t="s">
        <v>76</v>
      </c>
      <c r="J2" s="57"/>
      <c r="K2" s="57"/>
      <c r="L2" s="57"/>
      <c r="M2" s="57"/>
    </row>
    <row r="3" spans="1:13" ht="24" customHeight="1">
      <c r="A3" s="54" t="s">
        <v>489</v>
      </c>
      <c r="J3" s="13"/>
      <c r="L3" s="667" t="s">
        <v>77</v>
      </c>
      <c r="M3" s="667"/>
    </row>
    <row r="4" spans="1:13" ht="7.5" customHeight="1"/>
    <row r="5" spans="1:13" ht="24" customHeight="1">
      <c r="A5" s="669" t="s">
        <v>78</v>
      </c>
      <c r="B5" s="670"/>
      <c r="C5" s="669" t="s">
        <v>79</v>
      </c>
      <c r="D5" s="671"/>
      <c r="E5" s="671"/>
      <c r="F5" s="671"/>
      <c r="G5" s="671"/>
      <c r="H5" s="671"/>
      <c r="I5" s="671"/>
      <c r="J5" s="671"/>
      <c r="K5" s="671"/>
      <c r="L5" s="670"/>
      <c r="M5" s="14"/>
    </row>
    <row r="6" spans="1:13" ht="24" customHeight="1">
      <c r="A6" s="15"/>
      <c r="B6" s="16"/>
      <c r="C6" s="669" t="s">
        <v>80</v>
      </c>
      <c r="D6" s="671"/>
      <c r="E6" s="670"/>
      <c r="F6" s="669" t="s">
        <v>81</v>
      </c>
      <c r="G6" s="671"/>
      <c r="H6" s="671"/>
      <c r="I6" s="671"/>
      <c r="J6" s="671"/>
      <c r="K6" s="671"/>
      <c r="L6" s="670"/>
      <c r="M6" s="16"/>
    </row>
    <row r="7" spans="1:13" ht="24" customHeight="1">
      <c r="A7" s="17" t="s">
        <v>82</v>
      </c>
      <c r="B7" s="18" t="s">
        <v>83</v>
      </c>
      <c r="C7" s="19"/>
      <c r="D7" s="19"/>
      <c r="E7" s="18"/>
      <c r="F7" s="19"/>
      <c r="G7" s="665" t="s">
        <v>84</v>
      </c>
      <c r="H7" s="666"/>
      <c r="I7" s="665" t="s">
        <v>85</v>
      </c>
      <c r="J7" s="666"/>
      <c r="K7" s="665" t="s">
        <v>86</v>
      </c>
      <c r="L7" s="666"/>
      <c r="M7" s="18" t="s">
        <v>87</v>
      </c>
    </row>
    <row r="8" spans="1:13" ht="24" customHeight="1">
      <c r="A8" s="15"/>
      <c r="B8" s="18" t="s">
        <v>88</v>
      </c>
      <c r="C8" s="17" t="s">
        <v>89</v>
      </c>
      <c r="D8" s="17" t="s">
        <v>90</v>
      </c>
      <c r="E8" s="18" t="s">
        <v>91</v>
      </c>
      <c r="F8" s="17" t="s">
        <v>89</v>
      </c>
      <c r="G8" s="17"/>
      <c r="H8" s="19" t="s">
        <v>92</v>
      </c>
      <c r="I8" s="17"/>
      <c r="J8" s="19" t="s">
        <v>92</v>
      </c>
      <c r="K8" s="17"/>
      <c r="L8" s="19" t="s">
        <v>92</v>
      </c>
      <c r="M8" s="16"/>
    </row>
    <row r="9" spans="1:13" ht="24" customHeight="1">
      <c r="A9" s="20"/>
      <c r="B9" s="21"/>
      <c r="C9" s="22"/>
      <c r="D9" s="22"/>
      <c r="E9" s="21"/>
      <c r="F9" s="22"/>
      <c r="G9" s="22"/>
      <c r="H9" s="22" t="s">
        <v>93</v>
      </c>
      <c r="I9" s="22"/>
      <c r="J9" s="22" t="s">
        <v>93</v>
      </c>
      <c r="K9" s="22"/>
      <c r="L9" s="22" t="s">
        <v>93</v>
      </c>
      <c r="M9" s="23"/>
    </row>
    <row r="10" spans="1:13" ht="20.100000000000001" customHeight="1">
      <c r="A10" s="15"/>
      <c r="B10" s="24" t="s">
        <v>94</v>
      </c>
      <c r="C10" s="25"/>
      <c r="D10" s="25" t="s">
        <v>94</v>
      </c>
      <c r="E10" s="24" t="s">
        <v>94</v>
      </c>
      <c r="F10" s="25"/>
      <c r="G10" s="25" t="s">
        <v>94</v>
      </c>
      <c r="H10" s="25" t="s">
        <v>94</v>
      </c>
      <c r="I10" s="25" t="s">
        <v>94</v>
      </c>
      <c r="J10" s="25" t="s">
        <v>94</v>
      </c>
      <c r="K10" s="25" t="s">
        <v>94</v>
      </c>
      <c r="L10" s="24" t="s">
        <v>94</v>
      </c>
      <c r="M10" s="24"/>
    </row>
    <row r="11" spans="1:13" ht="24" customHeight="1">
      <c r="A11" s="15" t="s">
        <v>95</v>
      </c>
      <c r="B11" s="26"/>
      <c r="C11" s="27"/>
      <c r="D11" s="27"/>
      <c r="E11" s="26"/>
      <c r="F11" s="27"/>
      <c r="G11" s="27"/>
      <c r="H11" s="27"/>
      <c r="I11" s="27"/>
      <c r="J11" s="27"/>
      <c r="K11" s="27"/>
      <c r="L11" s="26"/>
      <c r="M11" s="16"/>
    </row>
    <row r="12" spans="1:13" ht="24" customHeight="1">
      <c r="A12" s="15" t="s">
        <v>476</v>
      </c>
      <c r="B12" s="26"/>
      <c r="C12" s="27"/>
      <c r="D12" s="27"/>
      <c r="E12" s="26"/>
      <c r="F12" s="27"/>
      <c r="G12" s="27"/>
      <c r="H12" s="27"/>
      <c r="I12" s="27"/>
      <c r="J12" s="27"/>
      <c r="K12" s="27"/>
      <c r="L12" s="26"/>
      <c r="M12" s="16"/>
    </row>
    <row r="13" spans="1:13" ht="24" customHeight="1">
      <c r="A13" s="15"/>
      <c r="B13" s="26"/>
      <c r="C13" s="27"/>
      <c r="D13" s="27"/>
      <c r="E13" s="26"/>
      <c r="F13" s="27"/>
      <c r="G13" s="27"/>
      <c r="H13" s="27"/>
      <c r="I13" s="27"/>
      <c r="J13" s="27"/>
      <c r="K13" s="27"/>
      <c r="L13" s="26"/>
      <c r="M13" s="16"/>
    </row>
    <row r="14" spans="1:13" ht="24" customHeight="1">
      <c r="A14" s="15" t="s">
        <v>479</v>
      </c>
      <c r="B14" s="31"/>
      <c r="C14" s="32"/>
      <c r="D14" s="32"/>
      <c r="E14" s="31"/>
      <c r="F14" s="32"/>
      <c r="G14" s="32"/>
      <c r="H14" s="32"/>
      <c r="I14" s="32"/>
      <c r="J14" s="32"/>
      <c r="K14" s="32"/>
      <c r="L14" s="31"/>
      <c r="M14" s="16"/>
    </row>
    <row r="15" spans="1:13" ht="24" customHeight="1">
      <c r="A15" s="15" t="s">
        <v>477</v>
      </c>
      <c r="B15" s="26"/>
      <c r="C15" s="27"/>
      <c r="D15" s="27"/>
      <c r="E15" s="26"/>
      <c r="F15" s="27"/>
      <c r="G15" s="27"/>
      <c r="H15" s="27"/>
      <c r="I15" s="27"/>
      <c r="J15" s="27"/>
      <c r="K15" s="27"/>
      <c r="L15" s="26"/>
      <c r="M15" s="16"/>
    </row>
    <row r="16" spans="1:13" ht="24" customHeight="1">
      <c r="A16" s="15" t="s">
        <v>478</v>
      </c>
      <c r="B16" s="26"/>
      <c r="C16" s="27"/>
      <c r="D16" s="27"/>
      <c r="E16" s="26"/>
      <c r="F16" s="27"/>
      <c r="G16" s="27"/>
      <c r="H16" s="27"/>
      <c r="I16" s="27"/>
      <c r="J16" s="27"/>
      <c r="K16" s="27"/>
      <c r="L16" s="26"/>
      <c r="M16" s="16"/>
    </row>
    <row r="17" spans="1:13" ht="24" customHeight="1">
      <c r="A17" s="20"/>
      <c r="B17" s="28"/>
      <c r="C17" s="29"/>
      <c r="D17" s="29"/>
      <c r="E17" s="28"/>
      <c r="F17" s="29"/>
      <c r="G17" s="29"/>
      <c r="H17" s="29"/>
      <c r="I17" s="29"/>
      <c r="J17" s="29"/>
      <c r="K17" s="29"/>
      <c r="L17" s="28"/>
      <c r="M17" s="23"/>
    </row>
    <row r="18" spans="1:13" ht="24" customHeight="1">
      <c r="L18" s="349"/>
    </row>
    <row r="19" spans="1:13" s="55" customFormat="1" ht="20.100000000000001" customHeight="1">
      <c r="A19" s="55" t="s">
        <v>96</v>
      </c>
    </row>
    <row r="20" spans="1:13" s="55" customFormat="1" ht="20.100000000000001" customHeight="1">
      <c r="A20" s="55" t="s">
        <v>97</v>
      </c>
    </row>
    <row r="21" spans="1:13" s="55" customFormat="1" ht="20.100000000000001" customHeight="1">
      <c r="A21" s="55" t="s">
        <v>98</v>
      </c>
    </row>
    <row r="22" spans="1:13" s="55" customFormat="1" ht="20.100000000000001" customHeight="1">
      <c r="A22" s="55" t="s">
        <v>99</v>
      </c>
    </row>
    <row r="23" spans="1:13" s="55" customFormat="1" ht="20.100000000000001" customHeight="1">
      <c r="A23" s="55" t="s">
        <v>100</v>
      </c>
    </row>
    <row r="24" spans="1:13" s="55" customFormat="1" ht="20.100000000000001" customHeight="1">
      <c r="A24" s="55" t="s">
        <v>101</v>
      </c>
    </row>
    <row r="25" spans="1:13" s="55" customFormat="1" ht="20.100000000000001" customHeight="1">
      <c r="A25" s="55" t="s">
        <v>102</v>
      </c>
    </row>
    <row r="26" spans="1:13" s="55" customFormat="1" ht="20.100000000000001" customHeight="1">
      <c r="A26" s="55" t="s">
        <v>103</v>
      </c>
    </row>
  </sheetData>
  <sheetProtection selectLockedCells="1"/>
  <mergeCells count="9">
    <mergeCell ref="G7:H7"/>
    <mergeCell ref="I7:J7"/>
    <mergeCell ref="K7:L7"/>
    <mergeCell ref="L3:M3"/>
    <mergeCell ref="B2:H2"/>
    <mergeCell ref="A5:B5"/>
    <mergeCell ref="C5:L5"/>
    <mergeCell ref="C6:E6"/>
    <mergeCell ref="F6:L6"/>
  </mergeCells>
  <phoneticPr fontId="23"/>
  <pageMargins left="0.51181102362204722" right="0.51181102362204722" top="0.55118110236220474" bottom="0.55118110236220474" header="0.31496062992125984" footer="0.31496062992125984"/>
  <pageSetup paperSize="9" scale="72"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R116"/>
  <sheetViews>
    <sheetView zoomScaleNormal="100" workbookViewId="0">
      <selection activeCell="E14" sqref="E14"/>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294</v>
      </c>
      <c r="E1" t="s">
        <v>295</v>
      </c>
      <c r="G1" s="672" t="s">
        <v>296</v>
      </c>
      <c r="H1" s="672"/>
      <c r="I1" s="672"/>
      <c r="J1" s="59"/>
      <c r="K1" t="s">
        <v>297</v>
      </c>
    </row>
    <row r="2" spans="2:18">
      <c r="D2" t="s">
        <v>298</v>
      </c>
      <c r="G2" s="60" t="s">
        <v>299</v>
      </c>
      <c r="H2" s="59" t="s">
        <v>222</v>
      </c>
      <c r="I2" s="122" t="s">
        <v>300</v>
      </c>
      <c r="J2" s="59"/>
      <c r="K2" t="s">
        <v>301</v>
      </c>
      <c r="L2" s="63">
        <v>430000</v>
      </c>
      <c r="M2" s="63">
        <v>360000</v>
      </c>
      <c r="N2" s="59"/>
      <c r="O2" s="59"/>
      <c r="P2" s="59"/>
      <c r="Q2" s="61"/>
      <c r="R2" s="61"/>
    </row>
    <row r="3" spans="2:18" ht="14.25">
      <c r="B3" t="s">
        <v>302</v>
      </c>
      <c r="E3" s="5" t="s">
        <v>482</v>
      </c>
      <c r="F3" s="56"/>
      <c r="G3" s="118" t="s">
        <v>226</v>
      </c>
      <c r="H3" s="119" t="s">
        <v>303</v>
      </c>
      <c r="I3" s="120" t="s">
        <v>304</v>
      </c>
      <c r="J3" s="61"/>
      <c r="K3" t="s">
        <v>224</v>
      </c>
      <c r="L3" s="63">
        <v>484000</v>
      </c>
      <c r="M3" s="63"/>
      <c r="N3" s="66">
        <v>172200</v>
      </c>
      <c r="O3" s="123">
        <f>1/3</f>
        <v>0.33333333333333331</v>
      </c>
      <c r="P3" s="122" t="s">
        <v>225</v>
      </c>
    </row>
    <row r="4" spans="2:18" ht="14.25">
      <c r="B4" t="s">
        <v>305</v>
      </c>
      <c r="E4" s="5" t="s">
        <v>484</v>
      </c>
      <c r="F4" s="56"/>
      <c r="G4" s="60"/>
      <c r="H4" s="119" t="s">
        <v>306</v>
      </c>
      <c r="I4" s="120" t="s">
        <v>307</v>
      </c>
      <c r="J4" s="61"/>
      <c r="K4" t="s">
        <v>308</v>
      </c>
      <c r="L4" s="63">
        <v>214000</v>
      </c>
      <c r="M4" s="63"/>
      <c r="N4" s="66">
        <v>180900</v>
      </c>
      <c r="O4" s="123">
        <f>1/2</f>
        <v>0.5</v>
      </c>
    </row>
    <row r="5" spans="2:18" ht="14.25">
      <c r="B5" t="s">
        <v>309</v>
      </c>
      <c r="E5" s="5" t="s">
        <v>36</v>
      </c>
      <c r="F5" s="56"/>
      <c r="G5" s="60"/>
      <c r="H5" s="119" t="s">
        <v>223</v>
      </c>
      <c r="I5" s="120" t="s">
        <v>310</v>
      </c>
      <c r="J5" s="61"/>
      <c r="K5" t="s">
        <v>311</v>
      </c>
      <c r="L5" s="63">
        <v>355000</v>
      </c>
      <c r="M5" s="63"/>
      <c r="N5" s="66">
        <v>185000</v>
      </c>
      <c r="O5" s="123">
        <f>2/3</f>
        <v>0.66666666666666663</v>
      </c>
    </row>
    <row r="6" spans="2:18" ht="14.25">
      <c r="B6" t="s">
        <v>312</v>
      </c>
      <c r="E6" s="5" t="s">
        <v>37</v>
      </c>
      <c r="G6" s="60"/>
      <c r="H6" s="119" t="s">
        <v>313</v>
      </c>
      <c r="I6" s="120" t="s">
        <v>314</v>
      </c>
      <c r="J6" s="61"/>
      <c r="N6" s="66">
        <v>198000</v>
      </c>
      <c r="O6">
        <v>0.33</v>
      </c>
    </row>
    <row r="7" spans="2:18" ht="14.25">
      <c r="B7" t="s">
        <v>315</v>
      </c>
      <c r="E7" s="5" t="s">
        <v>69</v>
      </c>
      <c r="G7" s="60"/>
      <c r="H7" s="119" t="s">
        <v>316</v>
      </c>
      <c r="I7" s="120" t="s">
        <v>317</v>
      </c>
      <c r="J7" s="61"/>
      <c r="N7" s="66">
        <v>208200</v>
      </c>
      <c r="O7">
        <v>0.5</v>
      </c>
    </row>
    <row r="8" spans="2:18" ht="14.25">
      <c r="B8" t="s">
        <v>318</v>
      </c>
      <c r="E8" s="5" t="s">
        <v>480</v>
      </c>
      <c r="G8" s="60"/>
      <c r="H8" s="119" t="s">
        <v>319</v>
      </c>
      <c r="I8" s="120" t="s">
        <v>320</v>
      </c>
      <c r="J8" s="61"/>
      <c r="N8" s="66">
        <v>212200</v>
      </c>
    </row>
    <row r="9" spans="2:18" ht="14.25">
      <c r="B9" t="s">
        <v>321</v>
      </c>
      <c r="E9" s="5" t="s">
        <v>481</v>
      </c>
      <c r="G9" s="60"/>
      <c r="H9" s="119" t="s">
        <v>322</v>
      </c>
      <c r="I9" s="120" t="s">
        <v>323</v>
      </c>
      <c r="J9" s="61"/>
      <c r="N9" s="66">
        <v>212500</v>
      </c>
    </row>
    <row r="10" spans="2:18" ht="14.25">
      <c r="B10" t="s">
        <v>324</v>
      </c>
      <c r="E10" s="5" t="s">
        <v>483</v>
      </c>
      <c r="G10" s="60"/>
      <c r="H10" s="119" t="s">
        <v>325</v>
      </c>
      <c r="I10" s="120" t="s">
        <v>326</v>
      </c>
      <c r="J10" s="61"/>
      <c r="N10" s="66">
        <v>230500</v>
      </c>
    </row>
    <row r="11" spans="2:18" ht="14.25">
      <c r="B11" t="s">
        <v>327</v>
      </c>
      <c r="E11" s="5" t="s">
        <v>485</v>
      </c>
      <c r="G11" s="60"/>
      <c r="H11" s="119" t="s">
        <v>328</v>
      </c>
      <c r="I11" s="120" t="s">
        <v>329</v>
      </c>
      <c r="J11" s="61"/>
      <c r="N11" s="66">
        <v>243300</v>
      </c>
    </row>
    <row r="12" spans="2:18" ht="14.25">
      <c r="B12" t="s">
        <v>330</v>
      </c>
      <c r="E12" s="5" t="s">
        <v>486</v>
      </c>
      <c r="G12" s="60"/>
      <c r="H12" s="119" t="s">
        <v>331</v>
      </c>
      <c r="I12" s="120" t="s">
        <v>332</v>
      </c>
      <c r="J12" s="61"/>
      <c r="N12" s="66">
        <v>258000</v>
      </c>
    </row>
    <row r="13" spans="2:18">
      <c r="B13" t="s">
        <v>333</v>
      </c>
      <c r="G13" s="60"/>
      <c r="H13" s="119" t="s">
        <v>334</v>
      </c>
      <c r="I13" s="120" t="s">
        <v>335</v>
      </c>
      <c r="J13" s="61"/>
      <c r="N13" s="66">
        <v>264400</v>
      </c>
    </row>
    <row r="14" spans="2:18">
      <c r="B14" t="s">
        <v>336</v>
      </c>
      <c r="G14" s="60"/>
      <c r="H14" s="119" t="s">
        <v>337</v>
      </c>
      <c r="I14" s="120" t="s">
        <v>338</v>
      </c>
      <c r="J14" s="61"/>
      <c r="N14" s="66">
        <v>295100</v>
      </c>
    </row>
    <row r="15" spans="2:18">
      <c r="B15" t="s">
        <v>339</v>
      </c>
      <c r="G15" s="61"/>
      <c r="H15" s="119" t="s">
        <v>340</v>
      </c>
      <c r="I15" s="120" t="s">
        <v>341</v>
      </c>
      <c r="J15" s="61"/>
      <c r="N15" s="66">
        <v>626700</v>
      </c>
    </row>
    <row r="16" spans="2:18">
      <c r="B16" t="s">
        <v>342</v>
      </c>
      <c r="G16" s="61"/>
      <c r="H16" s="119" t="s">
        <v>343</v>
      </c>
      <c r="I16" s="61"/>
      <c r="J16" s="61"/>
      <c r="N16" s="65"/>
    </row>
    <row r="17" spans="2:14">
      <c r="G17" s="61"/>
      <c r="H17" s="119" t="s">
        <v>344</v>
      </c>
      <c r="I17" s="61"/>
      <c r="J17" s="61"/>
      <c r="N17" s="65"/>
    </row>
    <row r="18" spans="2:14">
      <c r="G18" s="61"/>
      <c r="H18" s="119" t="s">
        <v>345</v>
      </c>
      <c r="I18" s="61"/>
      <c r="J18" s="61"/>
      <c r="N18" s="65"/>
    </row>
    <row r="19" spans="2:14">
      <c r="B19" t="s">
        <v>346</v>
      </c>
      <c r="G19" s="61"/>
      <c r="H19" s="120" t="s">
        <v>347</v>
      </c>
      <c r="I19" s="61"/>
      <c r="J19" s="61"/>
      <c r="N19" s="65"/>
    </row>
    <row r="20" spans="2:14">
      <c r="G20" s="61"/>
      <c r="H20" s="120" t="s">
        <v>348</v>
      </c>
      <c r="I20" s="61"/>
      <c r="J20" s="61"/>
      <c r="N20" s="65"/>
    </row>
    <row r="21" spans="2:14">
      <c r="B21" t="s">
        <v>349</v>
      </c>
      <c r="G21" s="61"/>
      <c r="H21" s="119" t="s">
        <v>350</v>
      </c>
      <c r="I21" s="61"/>
      <c r="J21" s="61"/>
      <c r="N21" s="65"/>
    </row>
    <row r="22" spans="2:14">
      <c r="B22" t="s">
        <v>351</v>
      </c>
      <c r="G22" s="61"/>
      <c r="H22" s="119" t="s">
        <v>352</v>
      </c>
      <c r="I22" s="61"/>
      <c r="J22" s="61"/>
      <c r="N22" s="65"/>
    </row>
    <row r="23" spans="2:14">
      <c r="B23" t="s">
        <v>353</v>
      </c>
      <c r="G23" s="61"/>
      <c r="H23" s="119" t="s">
        <v>354</v>
      </c>
      <c r="I23" s="61"/>
      <c r="J23" s="61"/>
      <c r="N23" s="65"/>
    </row>
    <row r="24" spans="2:14">
      <c r="B24" t="s">
        <v>355</v>
      </c>
      <c r="G24" s="61"/>
      <c r="H24" s="119" t="s">
        <v>356</v>
      </c>
      <c r="I24" s="61"/>
      <c r="J24" s="61"/>
      <c r="N24" s="65"/>
    </row>
    <row r="25" spans="2:14">
      <c r="B25" t="s">
        <v>357</v>
      </c>
      <c r="G25" s="61"/>
      <c r="H25" s="214" t="s">
        <v>358</v>
      </c>
      <c r="I25" s="61"/>
      <c r="J25" s="61"/>
      <c r="N25" s="65"/>
    </row>
    <row r="26" spans="2:14">
      <c r="B26" t="s">
        <v>359</v>
      </c>
      <c r="G26" s="61"/>
      <c r="H26" s="214" t="s">
        <v>360</v>
      </c>
      <c r="I26" s="61"/>
      <c r="J26" s="61"/>
      <c r="N26" s="65"/>
    </row>
    <row r="27" spans="2:14">
      <c r="B27" t="s">
        <v>361</v>
      </c>
      <c r="G27" s="61"/>
      <c r="H27" s="121" t="s">
        <v>362</v>
      </c>
      <c r="I27" s="61"/>
      <c r="J27" s="61"/>
      <c r="N27" s="65"/>
    </row>
    <row r="28" spans="2:14">
      <c r="B28" t="s">
        <v>363</v>
      </c>
      <c r="G28" s="61"/>
      <c r="H28" s="214" t="s">
        <v>364</v>
      </c>
      <c r="I28" s="61"/>
      <c r="J28" s="61"/>
      <c r="N28" s="65"/>
    </row>
    <row r="29" spans="2:14">
      <c r="B29" t="s">
        <v>365</v>
      </c>
      <c r="G29" s="61"/>
      <c r="H29" s="214" t="s">
        <v>366</v>
      </c>
      <c r="I29" s="61"/>
      <c r="J29" s="61"/>
      <c r="N29" s="65"/>
    </row>
    <row r="30" spans="2:14">
      <c r="B30" t="s">
        <v>367</v>
      </c>
      <c r="G30" s="61"/>
      <c r="H30" s="121" t="s">
        <v>368</v>
      </c>
      <c r="I30" s="61"/>
      <c r="J30" s="61"/>
      <c r="N30" s="65"/>
    </row>
    <row r="31" spans="2:14">
      <c r="B31" t="s">
        <v>369</v>
      </c>
      <c r="G31" s="61"/>
      <c r="H31" s="62"/>
      <c r="I31" s="61"/>
      <c r="J31" s="61"/>
      <c r="N31" s="65"/>
    </row>
    <row r="32" spans="2:14">
      <c r="B32" t="s">
        <v>370</v>
      </c>
      <c r="G32" s="61"/>
      <c r="H32" s="62"/>
      <c r="I32" s="61"/>
      <c r="J32" s="61"/>
      <c r="N32" s="65"/>
    </row>
    <row r="33" spans="2:14">
      <c r="B33" t="s">
        <v>371</v>
      </c>
      <c r="G33" s="61"/>
      <c r="H33" s="62"/>
      <c r="I33" s="61"/>
      <c r="J33" s="61"/>
      <c r="N33" s="65"/>
    </row>
    <row r="34" spans="2:14">
      <c r="B34" t="s">
        <v>372</v>
      </c>
      <c r="G34" s="61"/>
      <c r="H34" s="62"/>
      <c r="I34" s="61"/>
      <c r="J34" s="61"/>
      <c r="N34" s="65"/>
    </row>
    <row r="35" spans="2:14">
      <c r="G35" s="61"/>
      <c r="H35" s="62"/>
      <c r="I35" s="61"/>
      <c r="J35" s="61"/>
      <c r="N35" s="65"/>
    </row>
    <row r="36" spans="2:14">
      <c r="G36" s="61"/>
      <c r="H36" s="62"/>
      <c r="I36" s="61"/>
      <c r="J36" s="61"/>
      <c r="N36" s="65"/>
    </row>
    <row r="37" spans="2:14">
      <c r="G37" s="61"/>
      <c r="H37" s="62"/>
      <c r="I37" s="61"/>
      <c r="J37" s="61"/>
      <c r="N37" s="65"/>
    </row>
    <row r="38" spans="2:14">
      <c r="G38" s="61"/>
      <c r="H38" s="61"/>
      <c r="I38" s="61"/>
      <c r="J38" s="61"/>
      <c r="N38" s="65"/>
    </row>
    <row r="39" spans="2:14">
      <c r="G39" s="61"/>
      <c r="H39" s="61"/>
      <c r="I39" s="61"/>
      <c r="J39" s="61"/>
      <c r="N39" s="61"/>
    </row>
    <row r="40" spans="2:14">
      <c r="G40" s="61"/>
      <c r="H40" s="61"/>
      <c r="I40" s="61"/>
      <c r="J40" s="61"/>
      <c r="N40" s="61"/>
    </row>
    <row r="41" spans="2:14">
      <c r="G41" s="61"/>
      <c r="H41" s="61"/>
      <c r="I41" s="61"/>
      <c r="J41" s="61"/>
      <c r="N41" s="61"/>
    </row>
    <row r="42" spans="2:14">
      <c r="G42" s="61"/>
      <c r="H42" s="61"/>
      <c r="I42" s="61"/>
      <c r="J42" s="61"/>
      <c r="N42" s="61"/>
    </row>
    <row r="43" spans="2:14">
      <c r="G43" s="61"/>
      <c r="H43" s="61"/>
      <c r="I43" s="61"/>
      <c r="J43" s="61"/>
      <c r="N43" s="61"/>
    </row>
    <row r="44" spans="2:14">
      <c r="G44" s="61"/>
      <c r="H44" s="61"/>
      <c r="I44" s="61"/>
      <c r="J44" s="61"/>
      <c r="N44" s="61"/>
    </row>
    <row r="45" spans="2:14">
      <c r="G45" s="61"/>
      <c r="H45" s="61"/>
      <c r="I45" s="61"/>
      <c r="J45" s="61"/>
      <c r="N45" s="61"/>
    </row>
    <row r="46" spans="2:14">
      <c r="G46" s="61"/>
      <c r="H46" s="61"/>
      <c r="I46" s="61"/>
      <c r="J46" s="61"/>
      <c r="N46" s="61"/>
    </row>
    <row r="47" spans="2:14">
      <c r="G47" s="61"/>
      <c r="H47" s="61"/>
      <c r="I47" s="61"/>
      <c r="J47" s="61"/>
      <c r="N47" s="61"/>
    </row>
    <row r="48" spans="2:14">
      <c r="G48" s="61"/>
      <c r="H48" s="61"/>
      <c r="I48" s="61"/>
      <c r="J48" s="61"/>
      <c r="N48" s="61"/>
    </row>
    <row r="49" spans="7:14">
      <c r="G49" s="61"/>
      <c r="H49" s="61"/>
      <c r="I49" s="61"/>
      <c r="J49" s="61"/>
      <c r="N49" s="61"/>
    </row>
    <row r="50" spans="7:14">
      <c r="G50" s="61"/>
      <c r="H50" s="61"/>
      <c r="I50" s="61"/>
      <c r="J50" s="61"/>
      <c r="N50" s="61"/>
    </row>
    <row r="51" spans="7:14">
      <c r="G51" s="61"/>
      <c r="H51" s="61"/>
      <c r="I51" s="61"/>
      <c r="J51" s="61"/>
      <c r="N51" s="61"/>
    </row>
    <row r="52" spans="7:14">
      <c r="G52" s="61"/>
      <c r="H52" s="61"/>
      <c r="I52" s="61"/>
      <c r="J52" s="61"/>
      <c r="N52" s="61"/>
    </row>
    <row r="53" spans="7:14">
      <c r="G53" s="61"/>
      <c r="H53" s="61"/>
      <c r="I53" s="61"/>
      <c r="J53" s="61"/>
      <c r="N53" s="61"/>
    </row>
    <row r="54" spans="7:14">
      <c r="G54" s="61"/>
      <c r="H54" s="61"/>
      <c r="I54" s="61"/>
      <c r="J54" s="61"/>
      <c r="N54" s="61"/>
    </row>
    <row r="55" spans="7:14">
      <c r="G55" s="61"/>
      <c r="H55" s="61"/>
      <c r="I55" s="61"/>
      <c r="J55" s="61"/>
      <c r="N55" s="61"/>
    </row>
    <row r="56" spans="7:14">
      <c r="G56" s="61"/>
      <c r="H56" s="61"/>
      <c r="I56" s="61"/>
      <c r="J56" s="61"/>
      <c r="N56" s="61"/>
    </row>
    <row r="57" spans="7:14">
      <c r="G57" s="61"/>
      <c r="H57" s="61"/>
      <c r="I57" s="61"/>
      <c r="J57" s="61"/>
      <c r="N57" s="61"/>
    </row>
    <row r="58" spans="7:14">
      <c r="G58" s="61"/>
      <c r="H58" s="61"/>
      <c r="I58" s="61"/>
      <c r="J58" s="61"/>
      <c r="N58" s="61"/>
    </row>
    <row r="59" spans="7:14">
      <c r="G59" s="61"/>
      <c r="H59" s="61"/>
      <c r="I59" s="61"/>
      <c r="J59" s="61"/>
      <c r="N59" s="61"/>
    </row>
    <row r="60" spans="7:14">
      <c r="G60" s="61"/>
      <c r="H60" s="61"/>
      <c r="I60" s="61"/>
      <c r="J60" s="61"/>
      <c r="N60" s="61"/>
    </row>
    <row r="61" spans="7:14">
      <c r="G61" s="61"/>
      <c r="H61" s="61"/>
      <c r="I61" s="61"/>
      <c r="J61" s="61"/>
      <c r="N61" s="61"/>
    </row>
    <row r="62" spans="7:14">
      <c r="G62" s="61"/>
      <c r="H62" s="61"/>
      <c r="I62" s="61"/>
      <c r="J62" s="61"/>
      <c r="N62" s="61"/>
    </row>
    <row r="63" spans="7:14">
      <c r="G63" s="61"/>
      <c r="H63" s="61"/>
      <c r="I63" s="61"/>
      <c r="J63" s="61"/>
      <c r="N63" s="61"/>
    </row>
    <row r="64" spans="7:14">
      <c r="G64" s="61"/>
      <c r="H64" s="61"/>
      <c r="I64" s="61"/>
      <c r="J64" s="61"/>
      <c r="N64" s="61"/>
    </row>
    <row r="65" spans="7:14">
      <c r="G65" s="61"/>
      <c r="H65" s="61"/>
      <c r="I65" s="61"/>
      <c r="J65" s="61"/>
      <c r="N65" s="61"/>
    </row>
    <row r="66" spans="7:14">
      <c r="G66" s="61"/>
      <c r="H66" s="61"/>
      <c r="I66" s="61"/>
      <c r="J66" s="61"/>
      <c r="N66" s="61"/>
    </row>
    <row r="67" spans="7:14">
      <c r="G67" s="61"/>
      <c r="H67" s="61"/>
      <c r="I67" s="61"/>
      <c r="J67" s="61"/>
      <c r="N67" s="61"/>
    </row>
    <row r="68" spans="7:14">
      <c r="G68" s="61"/>
      <c r="H68" s="61"/>
      <c r="I68" s="61"/>
      <c r="J68" s="61"/>
      <c r="N68" s="61"/>
    </row>
    <row r="69" spans="7:14">
      <c r="G69" s="61"/>
      <c r="H69" s="61"/>
      <c r="I69" s="61"/>
      <c r="J69" s="61"/>
      <c r="N69" s="61"/>
    </row>
    <row r="70" spans="7:14">
      <c r="G70" s="61"/>
      <c r="H70" s="61"/>
      <c r="I70" s="61"/>
      <c r="J70" s="61"/>
      <c r="N70" s="61"/>
    </row>
    <row r="71" spans="7:14">
      <c r="G71" s="61"/>
      <c r="H71" s="61"/>
      <c r="I71" s="61"/>
      <c r="J71" s="61"/>
      <c r="N71" s="61"/>
    </row>
    <row r="72" spans="7:14">
      <c r="G72" s="61"/>
      <c r="H72" s="61"/>
      <c r="I72" s="61"/>
      <c r="J72" s="61"/>
      <c r="N72" s="61"/>
    </row>
    <row r="73" spans="7:14">
      <c r="G73" s="61"/>
      <c r="H73" s="61"/>
      <c r="I73" s="61"/>
      <c r="J73" s="61"/>
      <c r="N73" s="61"/>
    </row>
    <row r="74" spans="7:14">
      <c r="G74" s="61"/>
      <c r="H74" s="61"/>
      <c r="I74" s="61"/>
      <c r="J74" s="61"/>
      <c r="N74" s="61"/>
    </row>
    <row r="75" spans="7:14">
      <c r="G75" s="61"/>
      <c r="H75" s="61"/>
      <c r="I75" s="61"/>
      <c r="J75" s="61"/>
      <c r="N75" s="61"/>
    </row>
    <row r="76" spans="7:14">
      <c r="G76" s="61"/>
      <c r="H76" s="61"/>
      <c r="I76" s="61"/>
      <c r="J76" s="61"/>
      <c r="N76" s="61"/>
    </row>
    <row r="77" spans="7:14">
      <c r="G77" s="61"/>
      <c r="H77" s="61"/>
      <c r="I77" s="61"/>
      <c r="J77" s="61"/>
      <c r="N77" s="61"/>
    </row>
    <row r="78" spans="7:14">
      <c r="G78" s="61"/>
      <c r="H78" s="61"/>
      <c r="I78" s="61"/>
      <c r="J78" s="61"/>
      <c r="N78" s="61"/>
    </row>
    <row r="79" spans="7:14">
      <c r="G79" s="61"/>
      <c r="H79" s="61"/>
      <c r="I79" s="61"/>
      <c r="J79" s="61"/>
      <c r="N79" s="61"/>
    </row>
    <row r="80" spans="7:14">
      <c r="G80" s="61"/>
      <c r="H80" s="61"/>
      <c r="I80" s="61"/>
      <c r="J80" s="61"/>
      <c r="N80" s="61"/>
    </row>
    <row r="81" spans="7:14">
      <c r="G81" s="61"/>
      <c r="H81" s="61"/>
      <c r="I81" s="61"/>
      <c r="J81" s="61"/>
      <c r="N81" s="61"/>
    </row>
    <row r="82" spans="7:14">
      <c r="G82" s="61"/>
      <c r="H82" s="61"/>
      <c r="I82" s="61"/>
      <c r="J82" s="61"/>
    </row>
    <row r="83" spans="7:14">
      <c r="G83" s="61"/>
      <c r="H83" s="61"/>
      <c r="I83" s="61"/>
      <c r="J83" s="61"/>
    </row>
    <row r="84" spans="7:14">
      <c r="G84" s="61"/>
      <c r="H84" s="61"/>
      <c r="I84" s="61"/>
      <c r="J84" s="61"/>
    </row>
    <row r="85" spans="7:14">
      <c r="G85" s="61"/>
      <c r="H85" s="61"/>
      <c r="I85" s="61"/>
      <c r="J85" s="61"/>
    </row>
    <row r="86" spans="7:14">
      <c r="G86" s="61"/>
      <c r="H86" s="61"/>
      <c r="I86" s="61"/>
      <c r="J86" s="61"/>
    </row>
    <row r="87" spans="7:14">
      <c r="G87" s="61"/>
      <c r="H87" s="61"/>
      <c r="I87" s="61"/>
      <c r="J87" s="61"/>
    </row>
    <row r="88" spans="7:14">
      <c r="G88" s="61"/>
      <c r="H88" s="61"/>
      <c r="I88" s="61"/>
      <c r="J88" s="61"/>
    </row>
    <row r="89" spans="7:14">
      <c r="G89" s="61"/>
      <c r="H89" s="61"/>
      <c r="I89" s="61"/>
      <c r="J89" s="61"/>
    </row>
    <row r="90" spans="7:14">
      <c r="G90" s="61"/>
      <c r="H90" s="61"/>
      <c r="I90" s="61"/>
      <c r="J90" s="61"/>
    </row>
    <row r="91" spans="7:14">
      <c r="G91" s="61"/>
      <c r="H91" s="61"/>
      <c r="I91" s="61"/>
      <c r="J91" s="61"/>
    </row>
    <row r="92" spans="7:14">
      <c r="G92" s="61"/>
      <c r="H92" s="61"/>
      <c r="I92" s="61"/>
      <c r="J92" s="61"/>
    </row>
    <row r="93" spans="7:14">
      <c r="G93" s="61"/>
      <c r="H93" s="61"/>
      <c r="I93" s="61"/>
      <c r="J93" s="61"/>
    </row>
    <row r="94" spans="7:14">
      <c r="G94" s="61"/>
      <c r="H94" s="61"/>
      <c r="I94" s="61"/>
      <c r="J94" s="61"/>
    </row>
    <row r="95" spans="7:14">
      <c r="G95" s="61"/>
      <c r="H95" s="61"/>
      <c r="I95" s="61"/>
      <c r="J95" s="61"/>
    </row>
    <row r="96" spans="7:14">
      <c r="G96" s="61"/>
      <c r="H96" s="61"/>
      <c r="I96" s="61"/>
      <c r="J96" s="61"/>
    </row>
    <row r="97" spans="7:10">
      <c r="G97" s="61"/>
      <c r="H97" s="61"/>
      <c r="I97" s="61"/>
      <c r="J97" s="61"/>
    </row>
    <row r="98" spans="7:10">
      <c r="G98" s="61"/>
      <c r="H98" s="61"/>
      <c r="I98" s="61"/>
      <c r="J98" s="61"/>
    </row>
    <row r="99" spans="7:10">
      <c r="G99" s="61"/>
      <c r="H99" s="61"/>
      <c r="I99" s="61"/>
      <c r="J99" s="61"/>
    </row>
    <row r="100" spans="7:10">
      <c r="G100" s="61"/>
      <c r="H100" s="61"/>
      <c r="I100" s="61"/>
      <c r="J100" s="61"/>
    </row>
    <row r="101" spans="7:10">
      <c r="G101" s="61"/>
      <c r="H101" s="61"/>
      <c r="I101" s="61"/>
      <c r="J101" s="61"/>
    </row>
    <row r="102" spans="7:10">
      <c r="G102" s="61"/>
      <c r="H102" s="61"/>
      <c r="I102" s="61"/>
      <c r="J102" s="61"/>
    </row>
    <row r="103" spans="7:10">
      <c r="G103" s="61"/>
      <c r="H103" s="61"/>
      <c r="I103" s="61"/>
      <c r="J103" s="61"/>
    </row>
    <row r="104" spans="7:10">
      <c r="G104" s="61"/>
      <c r="H104" s="61"/>
      <c r="I104" s="61"/>
      <c r="J104" s="61"/>
    </row>
    <row r="105" spans="7:10">
      <c r="G105" s="61"/>
      <c r="H105" s="61"/>
      <c r="I105" s="61"/>
      <c r="J105" s="61"/>
    </row>
    <row r="106" spans="7:10">
      <c r="G106" s="61"/>
      <c r="H106" s="61"/>
      <c r="I106" s="61"/>
      <c r="J106" s="61"/>
    </row>
    <row r="107" spans="7:10">
      <c r="G107" s="61"/>
      <c r="H107" s="61"/>
      <c r="I107" s="61"/>
      <c r="J107" s="61"/>
    </row>
    <row r="108" spans="7:10">
      <c r="G108" s="61"/>
      <c r="H108" s="61"/>
      <c r="I108" s="61"/>
      <c r="J108" s="61"/>
    </row>
    <row r="109" spans="7:10">
      <c r="G109" s="61"/>
      <c r="H109" s="61"/>
      <c r="I109" s="61"/>
      <c r="J109" s="61"/>
    </row>
    <row r="110" spans="7:10">
      <c r="G110" s="61"/>
      <c r="H110" s="61"/>
      <c r="I110" s="61"/>
      <c r="J110" s="61"/>
    </row>
    <row r="111" spans="7:10">
      <c r="G111" s="61"/>
      <c r="H111" s="61"/>
      <c r="I111" s="61"/>
      <c r="J111" s="61"/>
    </row>
    <row r="112" spans="7:10">
      <c r="G112" s="61"/>
      <c r="H112" s="61"/>
      <c r="I112" s="61"/>
      <c r="J112" s="61"/>
    </row>
    <row r="113" spans="7:10">
      <c r="G113" s="61"/>
      <c r="H113" s="61"/>
      <c r="I113" s="61"/>
      <c r="J113" s="61"/>
    </row>
    <row r="114" spans="7:10">
      <c r="G114" s="61"/>
      <c r="H114" s="61"/>
      <c r="I114" s="61"/>
      <c r="J114" s="61"/>
    </row>
    <row r="115" spans="7:10">
      <c r="G115" s="61"/>
      <c r="H115" s="61"/>
      <c r="I115" s="61"/>
      <c r="J115" s="61"/>
    </row>
    <row r="116" spans="7:10">
      <c r="H116" s="61"/>
      <c r="I116" s="61"/>
      <c r="J116" s="61"/>
    </row>
  </sheetData>
  <sortState xmlns:xlrd2="http://schemas.microsoft.com/office/spreadsheetml/2017/richdata2" ref="N3:N38">
    <sortCondition ref="N3:N38"/>
  </sortState>
  <mergeCells count="1">
    <mergeCell ref="G1:I1"/>
  </mergeCells>
  <phoneticPr fontId="17"/>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28" t="s">
        <v>409</v>
      </c>
      <c r="C2" s="528"/>
      <c r="D2" s="528"/>
      <c r="E2" s="528"/>
      <c r="F2" s="528"/>
      <c r="G2" s="528"/>
      <c r="H2" s="528"/>
      <c r="I2" s="528"/>
      <c r="J2" s="528"/>
    </row>
    <row r="3" spans="2:10" ht="13.5" customHeight="1">
      <c r="B3" s="528"/>
      <c r="C3" s="528"/>
      <c r="D3" s="528"/>
      <c r="E3" s="528"/>
      <c r="F3" s="528"/>
      <c r="G3" s="528"/>
      <c r="H3" s="528"/>
      <c r="I3" s="528"/>
      <c r="J3" s="528"/>
    </row>
    <row r="4" spans="2:10" ht="13.5" customHeight="1">
      <c r="B4" s="528"/>
      <c r="C4" s="528"/>
      <c r="D4" s="528"/>
      <c r="E4" s="528"/>
      <c r="F4" s="528"/>
      <c r="G4" s="528"/>
      <c r="H4" s="528"/>
      <c r="I4" s="528"/>
      <c r="J4" s="528"/>
    </row>
    <row r="5" spans="2:10">
      <c r="B5" s="303"/>
      <c r="C5" s="303"/>
      <c r="D5" s="303"/>
      <c r="E5" s="303"/>
      <c r="F5" s="303"/>
      <c r="G5" s="303"/>
      <c r="H5" s="303"/>
      <c r="I5" s="303"/>
      <c r="J5" s="303"/>
    </row>
    <row r="6" spans="2:10">
      <c r="B6" s="303"/>
      <c r="C6" s="303"/>
      <c r="D6" s="303"/>
      <c r="E6" s="303"/>
      <c r="F6" s="303"/>
      <c r="G6" s="303"/>
      <c r="H6" s="303"/>
      <c r="I6" s="303"/>
      <c r="J6" s="303"/>
    </row>
    <row r="7" spans="2:10" ht="22.5" customHeight="1">
      <c r="B7" s="304"/>
      <c r="C7" s="304"/>
      <c r="D7" s="304"/>
      <c r="E7" s="304"/>
      <c r="F7" s="304"/>
      <c r="G7" s="304"/>
      <c r="H7" s="529" t="s">
        <v>392</v>
      </c>
      <c r="I7" s="529"/>
      <c r="J7" s="529"/>
    </row>
    <row r="8" spans="2:10" ht="14.25">
      <c r="B8" s="304"/>
      <c r="C8" s="304"/>
      <c r="D8" s="304"/>
      <c r="E8" s="304"/>
      <c r="F8" s="304"/>
      <c r="G8" s="304"/>
      <c r="H8" s="304"/>
      <c r="I8" s="304"/>
      <c r="J8" s="304"/>
    </row>
    <row r="9" spans="2:10" ht="14.25">
      <c r="B9" s="304"/>
      <c r="C9" s="304"/>
      <c r="D9" s="304"/>
      <c r="E9" s="304"/>
      <c r="F9" s="304"/>
      <c r="G9" s="304"/>
      <c r="H9" s="304"/>
      <c r="I9" s="304"/>
      <c r="J9" s="304"/>
    </row>
    <row r="10" spans="2:10" ht="27" customHeight="1">
      <c r="B10" s="529" t="s">
        <v>393</v>
      </c>
      <c r="C10" s="529"/>
      <c r="D10" s="529"/>
      <c r="E10" s="304"/>
      <c r="F10" s="304"/>
      <c r="G10" s="304"/>
      <c r="H10" s="304"/>
      <c r="I10" s="304"/>
      <c r="J10" s="304"/>
    </row>
    <row r="11" spans="2:10" ht="14.25">
      <c r="B11" s="304"/>
      <c r="C11" s="304"/>
      <c r="D11" s="304"/>
      <c r="E11" s="304"/>
      <c r="F11" s="304"/>
      <c r="G11" s="304"/>
      <c r="H11" s="304"/>
      <c r="I11" s="304"/>
      <c r="J11" s="304"/>
    </row>
    <row r="12" spans="2:10" ht="19.5" customHeight="1">
      <c r="B12" s="304"/>
      <c r="C12" s="304"/>
      <c r="D12" s="304"/>
      <c r="E12" s="304"/>
      <c r="F12" s="304"/>
      <c r="G12" s="304" t="s">
        <v>394</v>
      </c>
      <c r="H12" s="527" t="s">
        <v>404</v>
      </c>
      <c r="I12" s="527"/>
      <c r="J12" s="527"/>
    </row>
    <row r="13" spans="2:10" ht="19.5" customHeight="1">
      <c r="B13" s="304"/>
      <c r="C13" s="304"/>
      <c r="D13" s="304"/>
      <c r="E13" s="304"/>
      <c r="F13" s="304"/>
      <c r="G13" s="304" t="s">
        <v>395</v>
      </c>
      <c r="H13" s="527" t="s">
        <v>405</v>
      </c>
      <c r="I13" s="527"/>
      <c r="J13" s="527"/>
    </row>
    <row r="14" spans="2:10" ht="19.5" customHeight="1">
      <c r="B14" s="304"/>
      <c r="C14" s="304"/>
      <c r="D14" s="304"/>
      <c r="E14" s="304"/>
      <c r="F14" s="304"/>
      <c r="G14" s="304" t="s">
        <v>396</v>
      </c>
      <c r="H14" s="527" t="s">
        <v>406</v>
      </c>
      <c r="I14" s="527"/>
      <c r="J14" s="527"/>
    </row>
    <row r="15" spans="2:10" ht="14.25">
      <c r="B15" s="304"/>
      <c r="C15" s="304"/>
      <c r="D15" s="304"/>
      <c r="E15" s="304"/>
      <c r="F15" s="304"/>
      <c r="G15" s="304"/>
      <c r="H15" s="304"/>
      <c r="I15" s="304"/>
      <c r="J15" s="304"/>
    </row>
    <row r="16" spans="2:10" ht="14.25">
      <c r="B16" s="304"/>
      <c r="C16" s="304"/>
      <c r="D16" s="304"/>
      <c r="E16" s="304"/>
      <c r="F16" s="304"/>
      <c r="G16" s="304"/>
      <c r="H16" s="304"/>
      <c r="I16" s="304"/>
      <c r="J16" s="304"/>
    </row>
    <row r="17" spans="2:10" ht="14.25">
      <c r="B17" s="304"/>
      <c r="C17" s="304"/>
      <c r="D17" s="304"/>
      <c r="E17" s="304"/>
      <c r="F17" s="304"/>
      <c r="G17" s="304"/>
      <c r="H17" s="304"/>
      <c r="I17" s="304"/>
      <c r="J17" s="304"/>
    </row>
    <row r="18" spans="2:10" ht="14.25">
      <c r="B18" s="304"/>
      <c r="C18" s="304"/>
      <c r="D18" s="304"/>
      <c r="E18" s="304"/>
      <c r="F18" s="304"/>
      <c r="G18" s="304"/>
      <c r="H18" s="304"/>
      <c r="I18" s="304"/>
      <c r="J18" s="304"/>
    </row>
    <row r="19" spans="2:10" ht="13.5" customHeight="1">
      <c r="B19" s="530" t="s">
        <v>397</v>
      </c>
      <c r="C19" s="530"/>
      <c r="D19" s="530"/>
      <c r="E19" s="530"/>
      <c r="F19" s="530"/>
      <c r="G19" s="530"/>
      <c r="H19" s="530"/>
      <c r="I19" s="530"/>
      <c r="J19" s="530"/>
    </row>
    <row r="20" spans="2:10">
      <c r="B20" s="530"/>
      <c r="C20" s="530"/>
      <c r="D20" s="530"/>
      <c r="E20" s="530"/>
      <c r="F20" s="530"/>
      <c r="G20" s="530"/>
      <c r="H20" s="530"/>
      <c r="I20" s="530"/>
      <c r="J20" s="530"/>
    </row>
    <row r="21" spans="2:10">
      <c r="B21" s="530"/>
      <c r="C21" s="530"/>
      <c r="D21" s="530"/>
      <c r="E21" s="530"/>
      <c r="F21" s="530"/>
      <c r="G21" s="530"/>
      <c r="H21" s="530"/>
      <c r="I21" s="530"/>
      <c r="J21" s="530"/>
    </row>
    <row r="22" spans="2:10">
      <c r="B22" s="530"/>
      <c r="C22" s="530"/>
      <c r="D22" s="530"/>
      <c r="E22" s="530"/>
      <c r="F22" s="530"/>
      <c r="G22" s="530"/>
      <c r="H22" s="530"/>
      <c r="I22" s="530"/>
      <c r="J22" s="530"/>
    </row>
    <row r="23" spans="2:10" ht="14.25">
      <c r="B23" s="304"/>
      <c r="C23" s="304"/>
      <c r="D23" s="304"/>
      <c r="E23" s="304"/>
      <c r="F23" s="304"/>
      <c r="G23" s="304"/>
      <c r="H23" s="304"/>
      <c r="I23" s="304"/>
      <c r="J23" s="304"/>
    </row>
    <row r="24" spans="2:10" ht="27.75" customHeight="1">
      <c r="B24" s="304"/>
      <c r="C24" s="304" t="s">
        <v>398</v>
      </c>
      <c r="D24" s="529" t="s">
        <v>392</v>
      </c>
      <c r="E24" s="529"/>
      <c r="F24" s="305" t="s">
        <v>399</v>
      </c>
      <c r="G24" s="529" t="s">
        <v>392</v>
      </c>
      <c r="H24" s="529"/>
      <c r="I24" s="305" t="s">
        <v>400</v>
      </c>
      <c r="J24" s="304"/>
    </row>
    <row r="25" spans="2:10" ht="14.25">
      <c r="B25" s="304"/>
      <c r="C25" s="304"/>
      <c r="D25" s="527"/>
      <c r="E25" s="527"/>
      <c r="F25" s="527"/>
      <c r="G25" s="527"/>
      <c r="H25" s="527"/>
      <c r="I25" s="527"/>
      <c r="J25" s="304"/>
    </row>
    <row r="26" spans="2:10" ht="33" customHeight="1">
      <c r="B26" s="304"/>
      <c r="C26" s="304"/>
      <c r="D26" s="527" t="s">
        <v>403</v>
      </c>
      <c r="E26" s="527"/>
      <c r="F26" s="527"/>
      <c r="G26" s="527"/>
      <c r="H26" s="527"/>
      <c r="I26" s="527"/>
      <c r="J26" s="304"/>
    </row>
    <row r="27" spans="2:10" ht="14.25">
      <c r="B27" s="304"/>
      <c r="C27" s="304"/>
      <c r="D27" s="304"/>
      <c r="E27" s="304"/>
      <c r="F27" s="304"/>
      <c r="G27" s="304"/>
      <c r="H27" s="304"/>
      <c r="I27" s="304"/>
      <c r="J27" s="304"/>
    </row>
    <row r="28" spans="2:10" ht="14.25">
      <c r="B28" s="304"/>
      <c r="C28" s="304"/>
      <c r="D28" s="304"/>
      <c r="E28" s="304"/>
      <c r="F28" s="304"/>
      <c r="G28" s="304"/>
      <c r="H28" s="304"/>
      <c r="I28" s="304"/>
      <c r="J28" s="304"/>
    </row>
    <row r="29" spans="2:10" ht="14.25">
      <c r="B29" s="304"/>
      <c r="C29" s="304"/>
      <c r="D29" s="304"/>
      <c r="E29" s="304"/>
      <c r="F29" s="304"/>
      <c r="G29" s="304"/>
      <c r="H29" s="304"/>
      <c r="I29" s="304"/>
      <c r="J29" s="304"/>
    </row>
    <row r="30" spans="2:10" ht="14.25">
      <c r="B30" s="304"/>
      <c r="C30" s="304"/>
      <c r="D30" s="304"/>
      <c r="E30" s="304"/>
      <c r="F30" s="304"/>
      <c r="G30" s="304"/>
      <c r="H30" s="304"/>
      <c r="I30" s="304"/>
      <c r="J30" s="304"/>
    </row>
    <row r="31" spans="2:10" ht="14.25">
      <c r="B31" s="304"/>
      <c r="C31" s="304"/>
      <c r="D31" s="304"/>
      <c r="E31" s="304"/>
      <c r="F31" s="304"/>
      <c r="G31" s="304"/>
      <c r="H31" s="304"/>
      <c r="I31" s="304"/>
      <c r="J31" s="304"/>
    </row>
    <row r="32" spans="2:10" ht="14.25">
      <c r="B32" s="304"/>
      <c r="C32" s="304" t="s">
        <v>401</v>
      </c>
      <c r="D32" s="304"/>
      <c r="E32" s="304"/>
      <c r="F32" s="304"/>
      <c r="G32" s="304"/>
      <c r="H32" s="304"/>
      <c r="I32" s="304"/>
      <c r="J32" s="304"/>
    </row>
    <row r="33" spans="2:10" ht="14.25">
      <c r="B33" s="304"/>
      <c r="C33" s="304"/>
      <c r="D33" s="304"/>
      <c r="E33" s="304"/>
      <c r="F33" s="304"/>
      <c r="G33" s="304"/>
      <c r="H33" s="304"/>
      <c r="I33" s="304"/>
      <c r="J33" s="304"/>
    </row>
    <row r="34" spans="2:10" ht="20.25" customHeight="1">
      <c r="B34" s="304"/>
      <c r="C34" s="304"/>
      <c r="D34" s="304" t="s">
        <v>402</v>
      </c>
      <c r="E34" s="527" t="s">
        <v>407</v>
      </c>
      <c r="F34" s="527"/>
      <c r="G34" s="527"/>
      <c r="H34" s="527"/>
      <c r="I34" s="304"/>
      <c r="J34" s="304"/>
    </row>
    <row r="35" spans="2:10" ht="20.25" customHeight="1">
      <c r="B35" s="304"/>
      <c r="C35" s="304"/>
      <c r="D35" s="304" t="s">
        <v>395</v>
      </c>
      <c r="E35" s="527" t="s">
        <v>405</v>
      </c>
      <c r="F35" s="527"/>
      <c r="G35" s="527"/>
      <c r="H35" s="527"/>
      <c r="I35" s="304"/>
      <c r="J35" s="304"/>
    </row>
    <row r="36" spans="2:10" ht="20.25" customHeight="1">
      <c r="B36" s="304"/>
      <c r="C36" s="304"/>
      <c r="D36" s="304" t="s">
        <v>396</v>
      </c>
      <c r="E36" s="527" t="s">
        <v>408</v>
      </c>
      <c r="F36" s="527"/>
      <c r="G36" s="527"/>
      <c r="H36" s="527"/>
      <c r="I36" s="304"/>
      <c r="J36" s="304"/>
    </row>
    <row r="37" spans="2:10" ht="14.25">
      <c r="B37" s="304"/>
      <c r="C37" s="304"/>
      <c r="D37" s="304"/>
      <c r="E37" s="304"/>
      <c r="F37" s="304"/>
      <c r="G37" s="304"/>
      <c r="H37" s="304"/>
      <c r="I37" s="304"/>
      <c r="J37" s="304"/>
    </row>
    <row r="38" spans="2:10" ht="14.25">
      <c r="B38" s="304"/>
      <c r="C38" s="304"/>
      <c r="D38" s="304"/>
      <c r="E38" s="304"/>
      <c r="F38" s="304"/>
      <c r="G38" s="304"/>
      <c r="H38" s="304"/>
      <c r="I38" s="304"/>
      <c r="J38" s="304"/>
    </row>
    <row r="39" spans="2:10">
      <c r="B39" s="303"/>
      <c r="C39" s="303"/>
      <c r="D39" s="303"/>
      <c r="E39" s="303"/>
      <c r="F39" s="303"/>
      <c r="G39" s="303"/>
      <c r="H39" s="303"/>
      <c r="I39" s="303"/>
      <c r="J39" s="303"/>
    </row>
    <row r="40" spans="2:10">
      <c r="B40" s="303"/>
      <c r="C40" s="303"/>
      <c r="D40" s="303"/>
      <c r="E40" s="303"/>
      <c r="F40" s="303"/>
      <c r="G40" s="303"/>
      <c r="H40" s="303"/>
      <c r="I40" s="303"/>
      <c r="J40" s="30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53"/>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306" customWidth="1"/>
    <col min="2" max="2" width="9.75" style="306" customWidth="1"/>
    <col min="3" max="4" width="9" style="306"/>
    <col min="5" max="5" width="9.5" style="306" bestFit="1" customWidth="1"/>
    <col min="6" max="6" width="9" style="306"/>
    <col min="7" max="7" width="22.375" style="306" customWidth="1"/>
    <col min="8" max="8" width="26.75" style="306" customWidth="1"/>
    <col min="9" max="16384" width="9" style="306"/>
  </cols>
  <sheetData>
    <row r="1" spans="2:8" ht="24.75" customHeight="1">
      <c r="B1" s="535" t="s">
        <v>410</v>
      </c>
      <c r="C1" s="535"/>
      <c r="D1" s="535"/>
      <c r="E1" s="535"/>
      <c r="H1" s="307"/>
    </row>
    <row r="2" spans="2:8" ht="23.25" customHeight="1">
      <c r="B2" s="306" t="s">
        <v>411</v>
      </c>
    </row>
    <row r="3" spans="2:8" ht="26.25" customHeight="1">
      <c r="G3" s="308" t="s">
        <v>412</v>
      </c>
      <c r="H3" s="309"/>
    </row>
    <row r="4" spans="2:8" ht="26.25" customHeight="1"/>
    <row r="5" spans="2:8" ht="24.75" customHeight="1">
      <c r="B5" s="536" t="s">
        <v>413</v>
      </c>
      <c r="C5" s="536"/>
      <c r="D5" s="536"/>
      <c r="E5" s="536"/>
      <c r="F5" s="536"/>
      <c r="G5" s="536"/>
      <c r="H5" s="536"/>
    </row>
    <row r="7" spans="2:8" ht="39.75" customHeight="1">
      <c r="B7" s="537" t="s">
        <v>414</v>
      </c>
      <c r="C7" s="537"/>
      <c r="D7" s="537"/>
      <c r="E7" s="537"/>
      <c r="F7" s="537"/>
      <c r="G7" s="537"/>
      <c r="H7" s="537"/>
    </row>
    <row r="9" spans="2:8">
      <c r="B9" s="310" t="s">
        <v>415</v>
      </c>
    </row>
    <row r="10" spans="2:8">
      <c r="C10" s="311" t="s">
        <v>416</v>
      </c>
      <c r="D10" s="307"/>
      <c r="E10" s="311" t="s">
        <v>417</v>
      </c>
      <c r="F10" s="307"/>
      <c r="G10" s="311" t="s">
        <v>418</v>
      </c>
    </row>
    <row r="11" spans="2:8">
      <c r="C11" s="312"/>
      <c r="D11" s="307" t="s">
        <v>419</v>
      </c>
      <c r="E11" s="313">
        <v>40000</v>
      </c>
      <c r="F11" s="307" t="s">
        <v>420</v>
      </c>
      <c r="G11" s="314">
        <f>C11*E11</f>
        <v>0</v>
      </c>
    </row>
    <row r="13" spans="2:8">
      <c r="B13" s="310" t="s">
        <v>421</v>
      </c>
    </row>
    <row r="15" spans="2:8">
      <c r="C15" s="306" t="s">
        <v>422</v>
      </c>
    </row>
    <row r="17" spans="2:8">
      <c r="B17" s="310" t="s">
        <v>423</v>
      </c>
    </row>
    <row r="19" spans="2:8">
      <c r="C19" s="537" t="s">
        <v>424</v>
      </c>
      <c r="D19" s="537"/>
      <c r="E19" s="537"/>
      <c r="F19" s="537"/>
      <c r="G19" s="537"/>
      <c r="H19" s="537"/>
    </row>
    <row r="20" spans="2:8">
      <c r="C20" s="537"/>
      <c r="D20" s="537"/>
      <c r="E20" s="537"/>
      <c r="F20" s="537"/>
      <c r="G20" s="537"/>
      <c r="H20" s="537"/>
    </row>
    <row r="21" spans="2:8">
      <c r="C21" s="315"/>
      <c r="D21" s="315"/>
      <c r="E21" s="315"/>
      <c r="F21" s="315"/>
      <c r="G21" s="315"/>
      <c r="H21" s="315"/>
    </row>
    <row r="22" spans="2:8">
      <c r="D22" s="532" t="s">
        <v>425</v>
      </c>
      <c r="E22" s="532"/>
      <c r="F22" s="532"/>
      <c r="G22" s="532"/>
      <c r="H22" s="311" t="s">
        <v>426</v>
      </c>
    </row>
    <row r="23" spans="2:8">
      <c r="B23" s="532" t="s">
        <v>427</v>
      </c>
      <c r="C23" s="538"/>
      <c r="D23" s="531"/>
      <c r="E23" s="531"/>
      <c r="F23" s="531"/>
      <c r="G23" s="531"/>
      <c r="H23" s="316"/>
    </row>
    <row r="24" spans="2:8">
      <c r="B24" s="532"/>
      <c r="C24" s="538"/>
      <c r="D24" s="531"/>
      <c r="E24" s="531"/>
      <c r="F24" s="531"/>
      <c r="G24" s="531"/>
      <c r="H24" s="316"/>
    </row>
    <row r="25" spans="2:8">
      <c r="B25" s="532"/>
      <c r="C25" s="532"/>
      <c r="D25" s="531"/>
      <c r="E25" s="531"/>
      <c r="F25" s="531"/>
      <c r="G25" s="531"/>
      <c r="H25" s="316"/>
    </row>
    <row r="26" spans="2:8">
      <c r="B26" s="532"/>
      <c r="C26" s="532"/>
      <c r="D26" s="531"/>
      <c r="E26" s="531"/>
      <c r="F26" s="531"/>
      <c r="G26" s="531"/>
      <c r="H26" s="316"/>
    </row>
    <row r="27" spans="2:8">
      <c r="B27" s="532"/>
      <c r="C27" s="532"/>
      <c r="D27" s="531"/>
      <c r="E27" s="531"/>
      <c r="F27" s="531"/>
      <c r="G27" s="531"/>
      <c r="H27" s="316"/>
    </row>
    <row r="28" spans="2:8">
      <c r="B28" s="532"/>
      <c r="C28" s="532"/>
      <c r="D28" s="531"/>
      <c r="E28" s="531"/>
      <c r="F28" s="531"/>
      <c r="G28" s="531"/>
      <c r="H28" s="316"/>
    </row>
    <row r="29" spans="2:8">
      <c r="B29" s="532" t="s">
        <v>70</v>
      </c>
      <c r="C29" s="532"/>
      <c r="D29" s="532"/>
      <c r="E29" s="532"/>
      <c r="F29" s="532"/>
      <c r="G29" s="532"/>
      <c r="H29" s="317">
        <f>SUM(H23:H28)</f>
        <v>0</v>
      </c>
    </row>
    <row r="31" spans="2:8">
      <c r="C31" s="306" t="s">
        <v>428</v>
      </c>
    </row>
    <row r="33" spans="3:8" ht="19.5" customHeight="1">
      <c r="C33" s="318"/>
      <c r="D33" s="318"/>
      <c r="E33" s="318"/>
      <c r="F33" s="318"/>
      <c r="G33" s="319" t="s">
        <v>429</v>
      </c>
      <c r="H33" s="316"/>
    </row>
    <row r="34" spans="3:8" ht="19.5" customHeight="1">
      <c r="C34" s="318"/>
      <c r="D34" s="318"/>
      <c r="E34" s="318"/>
      <c r="F34" s="318"/>
      <c r="G34" s="318"/>
    </row>
    <row r="35" spans="3:8">
      <c r="C35" s="306" t="s">
        <v>430</v>
      </c>
    </row>
    <row r="37" spans="3:8" ht="24" customHeight="1">
      <c r="G37" s="319" t="s">
        <v>431</v>
      </c>
      <c r="H37" s="316"/>
    </row>
    <row r="38" spans="3:8" ht="15.75" customHeight="1">
      <c r="G38" s="318"/>
      <c r="H38" s="320"/>
    </row>
    <row r="39" spans="3:8" ht="20.25" customHeight="1">
      <c r="G39" s="321" t="s">
        <v>432</v>
      </c>
      <c r="H39" s="314">
        <f>H29+H33+H37</f>
        <v>0</v>
      </c>
    </row>
    <row r="40" spans="3:8" ht="20.25" customHeight="1">
      <c r="G40" s="322" t="s">
        <v>433</v>
      </c>
      <c r="H40" s="323" t="str">
        <f>IF(G11=H39,"○","×")</f>
        <v>○</v>
      </c>
    </row>
    <row r="41" spans="3:8" ht="20.25" customHeight="1">
      <c r="E41" s="533" t="s">
        <v>434</v>
      </c>
      <c r="F41" s="533"/>
      <c r="G41" s="534"/>
      <c r="H41" s="314">
        <f>IF(G11&lt;=H39,G11,H39)</f>
        <v>0</v>
      </c>
    </row>
    <row r="42" spans="3:8" ht="31.5" customHeight="1">
      <c r="G42" s="308" t="s">
        <v>435</v>
      </c>
      <c r="H42" s="308"/>
    </row>
    <row r="43" spans="3:8" ht="31.5" customHeight="1">
      <c r="G43" s="308" t="s">
        <v>436</v>
      </c>
      <c r="H43" s="308"/>
    </row>
    <row r="44" spans="3:8" ht="30.75" customHeight="1">
      <c r="G44" s="308" t="s">
        <v>213</v>
      </c>
      <c r="H44" s="30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3"/>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324"/>
    <col min="2" max="2" width="64.375" style="324" customWidth="1"/>
    <col min="3" max="3" width="18.5" style="324" customWidth="1"/>
    <col min="4" max="16384" width="9" style="324"/>
  </cols>
  <sheetData>
    <row r="1" spans="2:3">
      <c r="B1" s="324" t="s">
        <v>437</v>
      </c>
    </row>
    <row r="2" spans="2:3">
      <c r="B2" s="325" t="s">
        <v>438</v>
      </c>
      <c r="C2" s="325">
        <f>【参考】病院・有床診→都道府県への申請書!H3</f>
        <v>0</v>
      </c>
    </row>
    <row r="4" spans="2:3" ht="18" customHeight="1">
      <c r="B4" s="326" t="s">
        <v>439</v>
      </c>
    </row>
    <row r="5" spans="2:3" ht="33" customHeight="1">
      <c r="B5" s="327" t="s">
        <v>440</v>
      </c>
      <c r="C5" s="327" t="s">
        <v>441</v>
      </c>
    </row>
    <row r="6" spans="2:3" ht="24" customHeight="1">
      <c r="B6" s="328" t="s">
        <v>442</v>
      </c>
      <c r="C6" s="328"/>
    </row>
    <row r="7" spans="2:3" ht="24" customHeight="1">
      <c r="B7" s="328" t="s">
        <v>443</v>
      </c>
      <c r="C7" s="328"/>
    </row>
    <row r="8" spans="2:3" ht="24" customHeight="1">
      <c r="B8" s="328" t="s">
        <v>444</v>
      </c>
      <c r="C8" s="328"/>
    </row>
    <row r="9" spans="2:3" ht="24" customHeight="1">
      <c r="B9" s="328" t="s">
        <v>445</v>
      </c>
      <c r="C9" s="328"/>
    </row>
    <row r="10" spans="2:3" ht="27.75" customHeight="1">
      <c r="B10" s="328" t="s">
        <v>446</v>
      </c>
      <c r="C10" s="328"/>
    </row>
    <row r="11" spans="2:3" ht="27.75" customHeight="1"/>
  </sheetData>
  <phoneticPr fontId="53"/>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306" customWidth="1"/>
    <col min="2" max="2" width="9.75" style="306" customWidth="1"/>
    <col min="3" max="4" width="9" style="306"/>
    <col min="5" max="5" width="9.5" style="306" bestFit="1" customWidth="1"/>
    <col min="6" max="6" width="9" style="306"/>
    <col min="7" max="7" width="22.375" style="306" customWidth="1"/>
    <col min="8" max="8" width="26.75" style="306" customWidth="1"/>
    <col min="9" max="16384" width="9" style="306"/>
  </cols>
  <sheetData>
    <row r="1" spans="2:8" ht="24.75" customHeight="1">
      <c r="B1" s="539" t="s">
        <v>447</v>
      </c>
      <c r="C1" s="539"/>
      <c r="D1" s="539"/>
      <c r="E1" s="539"/>
      <c r="H1" s="307"/>
    </row>
    <row r="2" spans="2:8" ht="23.25" customHeight="1">
      <c r="B2" s="306" t="s">
        <v>411</v>
      </c>
    </row>
    <row r="3" spans="2:8" ht="26.25" customHeight="1">
      <c r="G3" s="308" t="s">
        <v>412</v>
      </c>
      <c r="H3" s="309"/>
    </row>
    <row r="4" spans="2:8" ht="26.25" customHeight="1"/>
    <row r="5" spans="2:8" ht="24.75" customHeight="1">
      <c r="B5" s="536" t="s">
        <v>413</v>
      </c>
      <c r="C5" s="536"/>
      <c r="D5" s="536"/>
      <c r="E5" s="536"/>
      <c r="F5" s="536"/>
      <c r="G5" s="536"/>
      <c r="H5" s="536"/>
    </row>
    <row r="7" spans="2:8" ht="39.75" customHeight="1">
      <c r="B7" s="537" t="s">
        <v>414</v>
      </c>
      <c r="C7" s="537"/>
      <c r="D7" s="537"/>
      <c r="E7" s="537"/>
      <c r="F7" s="537"/>
      <c r="G7" s="537"/>
      <c r="H7" s="537"/>
    </row>
    <row r="9" spans="2:8">
      <c r="B9" s="310" t="s">
        <v>415</v>
      </c>
    </row>
    <row r="10" spans="2:8">
      <c r="C10" s="307"/>
      <c r="D10" s="307"/>
      <c r="E10" s="307"/>
      <c r="F10" s="307"/>
      <c r="G10" s="311" t="s">
        <v>418</v>
      </c>
    </row>
    <row r="11" spans="2:8">
      <c r="C11" s="329"/>
      <c r="D11" s="307"/>
      <c r="E11" s="320"/>
      <c r="F11" s="307"/>
      <c r="G11" s="313">
        <v>180000</v>
      </c>
    </row>
    <row r="13" spans="2:8">
      <c r="B13" s="310" t="s">
        <v>421</v>
      </c>
    </row>
    <row r="15" spans="2:8" ht="17.25" customHeight="1">
      <c r="C15" s="306" t="s">
        <v>422</v>
      </c>
    </row>
    <row r="17" spans="2:8">
      <c r="B17" s="310" t="s">
        <v>423</v>
      </c>
    </row>
    <row r="19" spans="2:8">
      <c r="C19" s="537" t="s">
        <v>424</v>
      </c>
      <c r="D19" s="537"/>
      <c r="E19" s="537"/>
      <c r="F19" s="537"/>
      <c r="G19" s="537"/>
      <c r="H19" s="537"/>
    </row>
    <row r="20" spans="2:8">
      <c r="C20" s="537"/>
      <c r="D20" s="537"/>
      <c r="E20" s="537"/>
      <c r="F20" s="537"/>
      <c r="G20" s="537"/>
      <c r="H20" s="537"/>
    </row>
    <row r="21" spans="2:8">
      <c r="C21" s="315"/>
      <c r="D21" s="315"/>
      <c r="E21" s="315"/>
      <c r="F21" s="315"/>
      <c r="G21" s="315"/>
      <c r="H21" s="315"/>
    </row>
    <row r="22" spans="2:8">
      <c r="D22" s="532" t="s">
        <v>425</v>
      </c>
      <c r="E22" s="532"/>
      <c r="F22" s="532"/>
      <c r="G22" s="532"/>
      <c r="H22" s="311" t="s">
        <v>426</v>
      </c>
    </row>
    <row r="23" spans="2:8">
      <c r="B23" s="532" t="s">
        <v>427</v>
      </c>
      <c r="C23" s="538"/>
      <c r="D23" s="531"/>
      <c r="E23" s="531"/>
      <c r="F23" s="531"/>
      <c r="G23" s="531"/>
      <c r="H23" s="316"/>
    </row>
    <row r="24" spans="2:8">
      <c r="B24" s="532"/>
      <c r="C24" s="538"/>
      <c r="D24" s="531"/>
      <c r="E24" s="531"/>
      <c r="F24" s="531"/>
      <c r="G24" s="531"/>
      <c r="H24" s="316"/>
    </row>
    <row r="25" spans="2:8">
      <c r="B25" s="532"/>
      <c r="C25" s="532"/>
      <c r="D25" s="531"/>
      <c r="E25" s="531"/>
      <c r="F25" s="531"/>
      <c r="G25" s="531"/>
      <c r="H25" s="316"/>
    </row>
    <row r="26" spans="2:8">
      <c r="B26" s="532"/>
      <c r="C26" s="532"/>
      <c r="D26" s="531"/>
      <c r="E26" s="531"/>
      <c r="F26" s="531"/>
      <c r="G26" s="531"/>
      <c r="H26" s="316"/>
    </row>
    <row r="27" spans="2:8">
      <c r="B27" s="532"/>
      <c r="C27" s="532"/>
      <c r="D27" s="531"/>
      <c r="E27" s="531"/>
      <c r="F27" s="531"/>
      <c r="G27" s="531"/>
      <c r="H27" s="316"/>
    </row>
    <row r="28" spans="2:8">
      <c r="B28" s="532"/>
      <c r="C28" s="532"/>
      <c r="D28" s="531"/>
      <c r="E28" s="531"/>
      <c r="F28" s="531"/>
      <c r="G28" s="531"/>
      <c r="H28" s="316"/>
    </row>
    <row r="29" spans="2:8">
      <c r="B29" s="532" t="s">
        <v>70</v>
      </c>
      <c r="C29" s="532"/>
      <c r="D29" s="532"/>
      <c r="E29" s="532"/>
      <c r="F29" s="532"/>
      <c r="G29" s="532"/>
      <c r="H29" s="317">
        <f>SUM(H23:H28)</f>
        <v>0</v>
      </c>
    </row>
    <row r="31" spans="2:8">
      <c r="C31" s="306" t="s">
        <v>428</v>
      </c>
    </row>
    <row r="33" spans="3:8" ht="19.5" customHeight="1">
      <c r="C33" s="318"/>
      <c r="D33" s="318"/>
      <c r="E33" s="318"/>
      <c r="F33" s="318"/>
      <c r="G33" s="319" t="s">
        <v>429</v>
      </c>
      <c r="H33" s="316">
        <v>0</v>
      </c>
    </row>
    <row r="34" spans="3:8" ht="19.5" customHeight="1">
      <c r="C34" s="318"/>
      <c r="D34" s="318"/>
      <c r="E34" s="318"/>
      <c r="F34" s="318"/>
      <c r="G34" s="318"/>
    </row>
    <row r="35" spans="3:8">
      <c r="C35" s="306" t="s">
        <v>430</v>
      </c>
    </row>
    <row r="37" spans="3:8" ht="24" customHeight="1">
      <c r="G37" s="319" t="s">
        <v>431</v>
      </c>
      <c r="H37" s="316"/>
    </row>
    <row r="38" spans="3:8" ht="15.75" customHeight="1">
      <c r="G38" s="318"/>
      <c r="H38" s="320"/>
    </row>
    <row r="39" spans="3:8" ht="20.25" customHeight="1">
      <c r="G39" s="321" t="s">
        <v>432</v>
      </c>
      <c r="H39" s="314">
        <f>H29+H33+H37</f>
        <v>0</v>
      </c>
    </row>
    <row r="40" spans="3:8" ht="20.25" customHeight="1">
      <c r="G40" s="322" t="s">
        <v>433</v>
      </c>
      <c r="H40" s="323" t="str">
        <f>IF(G11=H39,"○","×")</f>
        <v>×</v>
      </c>
    </row>
    <row r="41" spans="3:8" ht="20.25" customHeight="1">
      <c r="E41" s="533" t="s">
        <v>434</v>
      </c>
      <c r="F41" s="533"/>
      <c r="G41" s="534"/>
      <c r="H41" s="314">
        <f>IF(G11&lt;=H39,G11,H39)</f>
        <v>0</v>
      </c>
    </row>
    <row r="42" spans="3:8" ht="31.5" customHeight="1">
      <c r="G42" s="308" t="s">
        <v>435</v>
      </c>
      <c r="H42" s="308"/>
    </row>
    <row r="43" spans="3:8" ht="31.5" customHeight="1">
      <c r="G43" s="308" t="s">
        <v>436</v>
      </c>
      <c r="H43" s="308"/>
    </row>
    <row r="44" spans="3:8" ht="30.75" customHeight="1">
      <c r="G44" s="308" t="s">
        <v>213</v>
      </c>
      <c r="H44" s="30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3"/>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324" customWidth="1"/>
    <col min="2" max="2" width="64.375" style="324" customWidth="1"/>
    <col min="3" max="3" width="18.5" style="324" customWidth="1"/>
    <col min="4" max="16384" width="9" style="324"/>
  </cols>
  <sheetData>
    <row r="1" spans="2:3">
      <c r="B1" s="324" t="s">
        <v>448</v>
      </c>
    </row>
    <row r="2" spans="2:3">
      <c r="B2" s="325" t="s">
        <v>438</v>
      </c>
      <c r="C2" s="325">
        <f>【参考】診療所・訪看ＳＴ→都道府県への申請書!H3</f>
        <v>0</v>
      </c>
    </row>
    <row r="4" spans="2:3" ht="18" customHeight="1">
      <c r="B4" s="326" t="s">
        <v>439</v>
      </c>
    </row>
    <row r="5" spans="2:3" ht="33" customHeight="1">
      <c r="B5" s="327" t="s">
        <v>440</v>
      </c>
      <c r="C5" s="327" t="s">
        <v>441</v>
      </c>
    </row>
    <row r="6" spans="2:3" ht="24" customHeight="1">
      <c r="B6" s="328" t="s">
        <v>442</v>
      </c>
      <c r="C6" s="328"/>
    </row>
    <row r="7" spans="2:3" ht="24" customHeight="1">
      <c r="B7" s="328" t="s">
        <v>443</v>
      </c>
      <c r="C7" s="328"/>
    </row>
    <row r="8" spans="2:3" ht="27.75" customHeight="1">
      <c r="B8" s="328" t="s">
        <v>446</v>
      </c>
      <c r="C8" s="328"/>
    </row>
    <row r="9" spans="2:3" ht="27.75" customHeight="1"/>
  </sheetData>
  <phoneticPr fontId="53"/>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117"/>
  </cols>
  <sheetData>
    <row r="1" spans="1:2">
      <c r="A1" s="117" t="s">
        <v>154</v>
      </c>
    </row>
    <row r="2" spans="1:2">
      <c r="A2" s="117" t="s">
        <v>155</v>
      </c>
      <c r="B2" s="117">
        <v>1</v>
      </c>
    </row>
    <row r="3" spans="1:2">
      <c r="A3" s="117" t="s">
        <v>156</v>
      </c>
      <c r="B3" s="117">
        <v>2</v>
      </c>
    </row>
    <row r="4" spans="1:2">
      <c r="A4" s="117" t="s">
        <v>157</v>
      </c>
      <c r="B4" s="117">
        <v>3</v>
      </c>
    </row>
    <row r="5" spans="1:2">
      <c r="A5" s="117" t="s">
        <v>158</v>
      </c>
      <c r="B5" s="117">
        <v>4</v>
      </c>
    </row>
    <row r="6" spans="1:2">
      <c r="A6" s="117" t="s">
        <v>159</v>
      </c>
      <c r="B6" s="117">
        <v>5</v>
      </c>
    </row>
    <row r="7" spans="1:2">
      <c r="A7" s="117" t="s">
        <v>160</v>
      </c>
      <c r="B7" s="117">
        <v>6</v>
      </c>
    </row>
    <row r="8" spans="1:2">
      <c r="A8" s="117" t="s">
        <v>161</v>
      </c>
      <c r="B8" s="117">
        <v>7</v>
      </c>
    </row>
    <row r="9" spans="1:2">
      <c r="A9" s="117" t="s">
        <v>162</v>
      </c>
      <c r="B9" s="117">
        <v>8</v>
      </c>
    </row>
    <row r="10" spans="1:2">
      <c r="A10" s="117" t="s">
        <v>163</v>
      </c>
      <c r="B10" s="117">
        <v>9</v>
      </c>
    </row>
    <row r="11" spans="1:2">
      <c r="A11" s="117" t="s">
        <v>164</v>
      </c>
      <c r="B11" s="117">
        <v>10</v>
      </c>
    </row>
    <row r="12" spans="1:2">
      <c r="A12" s="117" t="s">
        <v>165</v>
      </c>
      <c r="B12" s="117">
        <v>11</v>
      </c>
    </row>
    <row r="13" spans="1:2">
      <c r="A13" s="117" t="s">
        <v>166</v>
      </c>
      <c r="B13" s="117">
        <v>12</v>
      </c>
    </row>
    <row r="14" spans="1:2">
      <c r="A14" s="117" t="s">
        <v>167</v>
      </c>
      <c r="B14" s="117">
        <v>13</v>
      </c>
    </row>
    <row r="15" spans="1:2">
      <c r="A15" s="117" t="s">
        <v>168</v>
      </c>
      <c r="B15" s="117">
        <v>14</v>
      </c>
    </row>
    <row r="16" spans="1:2">
      <c r="A16" s="117" t="s">
        <v>169</v>
      </c>
      <c r="B16" s="117">
        <v>15</v>
      </c>
    </row>
    <row r="17" spans="1:2">
      <c r="A17" s="117" t="s">
        <v>170</v>
      </c>
      <c r="B17" s="117">
        <v>16</v>
      </c>
    </row>
    <row r="18" spans="1:2">
      <c r="A18" s="117" t="s">
        <v>171</v>
      </c>
      <c r="B18" s="117">
        <v>17</v>
      </c>
    </row>
    <row r="19" spans="1:2">
      <c r="A19" s="117" t="s">
        <v>172</v>
      </c>
      <c r="B19" s="117">
        <v>18</v>
      </c>
    </row>
    <row r="20" spans="1:2">
      <c r="A20" s="117" t="s">
        <v>173</v>
      </c>
      <c r="B20" s="117">
        <v>19</v>
      </c>
    </row>
    <row r="21" spans="1:2">
      <c r="A21" s="117" t="s">
        <v>174</v>
      </c>
      <c r="B21" s="117">
        <v>20</v>
      </c>
    </row>
    <row r="22" spans="1:2">
      <c r="A22" s="117" t="s">
        <v>175</v>
      </c>
      <c r="B22" s="117">
        <v>21</v>
      </c>
    </row>
    <row r="23" spans="1:2">
      <c r="A23" s="117" t="s">
        <v>176</v>
      </c>
      <c r="B23" s="117">
        <v>22</v>
      </c>
    </row>
    <row r="24" spans="1:2">
      <c r="A24" s="117" t="s">
        <v>177</v>
      </c>
      <c r="B24" s="117">
        <v>23</v>
      </c>
    </row>
    <row r="25" spans="1:2">
      <c r="A25" s="117" t="s">
        <v>178</v>
      </c>
      <c r="B25" s="117">
        <v>24</v>
      </c>
    </row>
    <row r="26" spans="1:2">
      <c r="A26" s="117" t="s">
        <v>179</v>
      </c>
      <c r="B26" s="117">
        <v>25</v>
      </c>
    </row>
    <row r="27" spans="1:2">
      <c r="A27" s="117" t="s">
        <v>180</v>
      </c>
      <c r="B27" s="117">
        <v>26</v>
      </c>
    </row>
    <row r="28" spans="1:2">
      <c r="A28" s="117" t="s">
        <v>181</v>
      </c>
      <c r="B28" s="117">
        <v>27</v>
      </c>
    </row>
    <row r="29" spans="1:2">
      <c r="A29" s="117" t="s">
        <v>182</v>
      </c>
      <c r="B29" s="117">
        <v>28</v>
      </c>
    </row>
    <row r="30" spans="1:2">
      <c r="A30" s="117" t="s">
        <v>183</v>
      </c>
      <c r="B30" s="117">
        <v>29</v>
      </c>
    </row>
    <row r="31" spans="1:2">
      <c r="A31" s="117" t="s">
        <v>184</v>
      </c>
      <c r="B31" s="117">
        <v>30</v>
      </c>
    </row>
    <row r="32" spans="1:2">
      <c r="A32" s="117" t="s">
        <v>185</v>
      </c>
      <c r="B32" s="117">
        <v>31</v>
      </c>
    </row>
    <row r="33" spans="1:2">
      <c r="A33" s="117" t="s">
        <v>186</v>
      </c>
      <c r="B33" s="117">
        <v>32</v>
      </c>
    </row>
    <row r="34" spans="1:2">
      <c r="A34" s="117" t="s">
        <v>187</v>
      </c>
      <c r="B34" s="117">
        <v>33</v>
      </c>
    </row>
    <row r="35" spans="1:2">
      <c r="A35" s="117" t="s">
        <v>188</v>
      </c>
      <c r="B35" s="117">
        <v>34</v>
      </c>
    </row>
    <row r="36" spans="1:2">
      <c r="A36" s="117" t="s">
        <v>189</v>
      </c>
      <c r="B36" s="117">
        <v>35</v>
      </c>
    </row>
    <row r="37" spans="1:2">
      <c r="A37" s="117" t="s">
        <v>190</v>
      </c>
      <c r="B37" s="117">
        <v>36</v>
      </c>
    </row>
    <row r="38" spans="1:2">
      <c r="A38" s="117" t="s">
        <v>191</v>
      </c>
      <c r="B38" s="117">
        <v>37</v>
      </c>
    </row>
    <row r="39" spans="1:2">
      <c r="A39" s="117" t="s">
        <v>192</v>
      </c>
      <c r="B39" s="117">
        <v>38</v>
      </c>
    </row>
    <row r="40" spans="1:2">
      <c r="A40" s="117" t="s">
        <v>193</v>
      </c>
      <c r="B40" s="117">
        <v>39</v>
      </c>
    </row>
    <row r="41" spans="1:2">
      <c r="A41" s="117" t="s">
        <v>194</v>
      </c>
      <c r="B41" s="117">
        <v>40</v>
      </c>
    </row>
    <row r="42" spans="1:2">
      <c r="A42" s="117" t="s">
        <v>195</v>
      </c>
      <c r="B42" s="117">
        <v>41</v>
      </c>
    </row>
    <row r="43" spans="1:2">
      <c r="A43" s="117" t="s">
        <v>196</v>
      </c>
      <c r="B43" s="117">
        <v>42</v>
      </c>
    </row>
    <row r="44" spans="1:2">
      <c r="A44" s="117" t="s">
        <v>197</v>
      </c>
      <c r="B44" s="117">
        <v>43</v>
      </c>
    </row>
    <row r="45" spans="1:2">
      <c r="A45" s="117" t="s">
        <v>198</v>
      </c>
      <c r="B45" s="117">
        <v>44</v>
      </c>
    </row>
    <row r="46" spans="1:2">
      <c r="A46" s="117" t="s">
        <v>199</v>
      </c>
      <c r="B46" s="117">
        <v>45</v>
      </c>
    </row>
    <row r="47" spans="1:2">
      <c r="A47" s="117" t="s">
        <v>200</v>
      </c>
      <c r="B47" s="117">
        <v>46</v>
      </c>
    </row>
    <row r="48" spans="1:2">
      <c r="A48" s="117" t="s">
        <v>201</v>
      </c>
      <c r="B48" s="117">
        <v>47</v>
      </c>
    </row>
  </sheetData>
  <phoneticPr fontId="5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153" hidden="1" customWidth="1"/>
    <col min="2" max="2" width="5.375" style="153" customWidth="1"/>
    <col min="3" max="3" width="25.375" style="153" customWidth="1"/>
    <col min="4" max="8" width="10.375" style="153" customWidth="1"/>
    <col min="9" max="9" width="15" style="153" customWidth="1"/>
    <col min="10" max="10" width="9" style="153" customWidth="1"/>
    <col min="11" max="12" width="15.375" style="153" customWidth="1"/>
    <col min="13" max="28" width="8.375" style="153" customWidth="1"/>
    <col min="29" max="29" width="9" style="153" customWidth="1"/>
    <col min="30" max="31" width="10.375" style="153" customWidth="1"/>
    <col min="32" max="32" width="10.875" style="153" bestFit="1" customWidth="1"/>
    <col min="33" max="33" width="10.375" style="153" customWidth="1"/>
    <col min="34" max="16384" width="9" style="153"/>
  </cols>
  <sheetData>
    <row r="1" spans="1:33" ht="41.25">
      <c r="B1" s="544" t="s">
        <v>209</v>
      </c>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row>
    <row r="2" spans="1:33" ht="41.25">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211"/>
    </row>
    <row r="3" spans="1:33" ht="41.25" customHeight="1">
      <c r="B3" s="154"/>
      <c r="Z3" s="540" t="s">
        <v>210</v>
      </c>
      <c r="AA3" s="541"/>
      <c r="AB3" s="542"/>
      <c r="AC3" s="543"/>
      <c r="AD3" s="543"/>
      <c r="AE3" s="543"/>
      <c r="AF3" s="543"/>
      <c r="AG3" s="543"/>
    </row>
    <row r="4" spans="1:33" ht="41.45" customHeight="1">
      <c r="B4" s="154"/>
      <c r="Z4" s="540" t="s">
        <v>211</v>
      </c>
      <c r="AA4" s="541"/>
      <c r="AB4" s="542"/>
      <c r="AC4" s="543"/>
      <c r="AD4" s="543"/>
      <c r="AE4" s="543"/>
      <c r="AF4" s="543"/>
      <c r="AG4" s="543"/>
    </row>
    <row r="5" spans="1:33" ht="41.45" customHeight="1">
      <c r="B5" s="154"/>
      <c r="Z5" s="540" t="s">
        <v>212</v>
      </c>
      <c r="AA5" s="541"/>
      <c r="AB5" s="542"/>
      <c r="AC5" s="543"/>
      <c r="AD5" s="543"/>
      <c r="AE5" s="543"/>
      <c r="AF5" s="543"/>
      <c r="AG5" s="543"/>
    </row>
    <row r="6" spans="1:33" ht="41.45" customHeight="1">
      <c r="B6" s="154"/>
      <c r="Y6" s="545" t="s">
        <v>213</v>
      </c>
      <c r="Z6" s="545"/>
      <c r="AA6" s="545"/>
      <c r="AB6" s="546"/>
      <c r="AC6" s="543"/>
      <c r="AD6" s="543"/>
      <c r="AE6" s="543"/>
      <c r="AF6" s="543"/>
      <c r="AG6" s="543"/>
    </row>
    <row r="7" spans="1:33" ht="25.5" thickBot="1">
      <c r="B7" s="547"/>
      <c r="C7" s="547"/>
      <c r="D7" s="155"/>
      <c r="E7" s="155"/>
      <c r="F7" s="155"/>
      <c r="G7" s="155"/>
      <c r="H7" s="156"/>
      <c r="I7" s="157"/>
      <c r="J7" s="154"/>
      <c r="K7" s="154"/>
      <c r="AF7" s="158"/>
      <c r="AG7" s="158"/>
    </row>
    <row r="8" spans="1:33" ht="36.75" customHeight="1">
      <c r="A8" s="548" t="s">
        <v>105</v>
      </c>
      <c r="B8" s="159" t="s">
        <v>106</v>
      </c>
      <c r="C8" s="551" t="s">
        <v>107</v>
      </c>
      <c r="D8" s="553" t="s">
        <v>214</v>
      </c>
      <c r="E8" s="556" t="s">
        <v>215</v>
      </c>
      <c r="F8" s="559" t="s">
        <v>216</v>
      </c>
      <c r="G8" s="559" t="s">
        <v>217</v>
      </c>
      <c r="H8" s="556" t="s">
        <v>108</v>
      </c>
      <c r="I8" s="556" t="s">
        <v>109</v>
      </c>
      <c r="J8" s="556" t="s">
        <v>110</v>
      </c>
      <c r="K8" s="551" t="s">
        <v>111</v>
      </c>
      <c r="L8" s="583" t="s">
        <v>112</v>
      </c>
      <c r="M8" s="570" t="s">
        <v>113</v>
      </c>
      <c r="N8" s="571"/>
      <c r="O8" s="571"/>
      <c r="P8" s="571"/>
      <c r="Q8" s="584" t="s">
        <v>114</v>
      </c>
      <c r="R8" s="585"/>
      <c r="S8" s="585"/>
      <c r="T8" s="586"/>
      <c r="U8" s="570" t="s">
        <v>218</v>
      </c>
      <c r="V8" s="571"/>
      <c r="W8" s="571"/>
      <c r="X8" s="571"/>
      <c r="Y8" s="570" t="s">
        <v>219</v>
      </c>
      <c r="Z8" s="571"/>
      <c r="AA8" s="571"/>
      <c r="AB8" s="571"/>
      <c r="AC8" s="572" t="s">
        <v>115</v>
      </c>
      <c r="AD8" s="573" t="s">
        <v>116</v>
      </c>
      <c r="AE8" s="576" t="s">
        <v>117</v>
      </c>
      <c r="AF8" s="579" t="s">
        <v>220</v>
      </c>
      <c r="AG8" s="564" t="s">
        <v>118</v>
      </c>
    </row>
    <row r="9" spans="1:33" ht="9" customHeight="1">
      <c r="A9" s="549"/>
      <c r="B9" s="160"/>
      <c r="C9" s="552"/>
      <c r="D9" s="554"/>
      <c r="E9" s="557"/>
      <c r="F9" s="560"/>
      <c r="G9" s="560"/>
      <c r="H9" s="562"/>
      <c r="I9" s="557"/>
      <c r="J9" s="557"/>
      <c r="K9" s="552"/>
      <c r="L9" s="562"/>
      <c r="M9" s="161"/>
      <c r="Q9" s="162"/>
      <c r="U9" s="161"/>
      <c r="Y9" s="161"/>
      <c r="AC9" s="549"/>
      <c r="AD9" s="574"/>
      <c r="AE9" s="577"/>
      <c r="AF9" s="580"/>
      <c r="AG9" s="565"/>
    </row>
    <row r="10" spans="1:33" ht="58.5" customHeight="1">
      <c r="A10" s="549"/>
      <c r="B10" s="160"/>
      <c r="C10" s="552"/>
      <c r="D10" s="554"/>
      <c r="E10" s="557"/>
      <c r="F10" s="560"/>
      <c r="G10" s="560"/>
      <c r="H10" s="562"/>
      <c r="I10" s="557"/>
      <c r="J10" s="557"/>
      <c r="K10" s="552"/>
      <c r="L10" s="562"/>
      <c r="M10" s="566" t="s">
        <v>119</v>
      </c>
      <c r="N10" s="568" t="s">
        <v>120</v>
      </c>
      <c r="O10" s="568" t="s">
        <v>121</v>
      </c>
      <c r="P10" s="569" t="s">
        <v>70</v>
      </c>
      <c r="Q10" s="566" t="s">
        <v>122</v>
      </c>
      <c r="R10" s="568" t="s">
        <v>123</v>
      </c>
      <c r="S10" s="568" t="s">
        <v>124</v>
      </c>
      <c r="T10" s="569" t="s">
        <v>70</v>
      </c>
      <c r="U10" s="566" t="s">
        <v>122</v>
      </c>
      <c r="V10" s="568" t="s">
        <v>123</v>
      </c>
      <c r="W10" s="568" t="s">
        <v>124</v>
      </c>
      <c r="X10" s="569" t="s">
        <v>70</v>
      </c>
      <c r="Y10" s="566" t="s">
        <v>122</v>
      </c>
      <c r="Z10" s="568" t="s">
        <v>123</v>
      </c>
      <c r="AA10" s="568" t="s">
        <v>124</v>
      </c>
      <c r="AB10" s="569" t="s">
        <v>70</v>
      </c>
      <c r="AC10" s="549"/>
      <c r="AD10" s="574"/>
      <c r="AE10" s="577"/>
      <c r="AF10" s="580"/>
      <c r="AG10" s="565"/>
    </row>
    <row r="11" spans="1:33" ht="86.25" customHeight="1" thickBot="1">
      <c r="A11" s="550"/>
      <c r="B11" s="160"/>
      <c r="C11" s="552"/>
      <c r="D11" s="555"/>
      <c r="E11" s="558"/>
      <c r="F11" s="561"/>
      <c r="G11" s="561"/>
      <c r="H11" s="563"/>
      <c r="I11" s="558"/>
      <c r="J11" s="557"/>
      <c r="K11" s="552"/>
      <c r="L11" s="562"/>
      <c r="M11" s="567"/>
      <c r="N11" s="552"/>
      <c r="O11" s="552"/>
      <c r="P11" s="569"/>
      <c r="Q11" s="567"/>
      <c r="R11" s="552"/>
      <c r="S11" s="552"/>
      <c r="T11" s="569"/>
      <c r="U11" s="567"/>
      <c r="V11" s="552"/>
      <c r="W11" s="552"/>
      <c r="X11" s="569"/>
      <c r="Y11" s="567"/>
      <c r="Z11" s="552"/>
      <c r="AA11" s="552"/>
      <c r="AB11" s="569"/>
      <c r="AC11" s="549"/>
      <c r="AD11" s="575"/>
      <c r="AE11" s="578"/>
      <c r="AF11" s="580"/>
      <c r="AG11" s="565"/>
    </row>
    <row r="12" spans="1:33" ht="21" customHeight="1" thickBot="1">
      <c r="A12" s="163">
        <v>0</v>
      </c>
      <c r="B12" s="164">
        <v>1</v>
      </c>
      <c r="C12" s="165">
        <v>3</v>
      </c>
      <c r="D12" s="166">
        <v>4</v>
      </c>
      <c r="E12" s="167">
        <v>5</v>
      </c>
      <c r="F12" s="167"/>
      <c r="G12" s="167"/>
      <c r="H12" s="165"/>
      <c r="I12" s="165"/>
      <c r="J12" s="168"/>
      <c r="K12" s="165">
        <v>2</v>
      </c>
      <c r="L12" s="169"/>
      <c r="M12" s="164">
        <v>4</v>
      </c>
      <c r="N12" s="165">
        <v>5</v>
      </c>
      <c r="O12" s="165">
        <v>6</v>
      </c>
      <c r="P12" s="168">
        <v>9</v>
      </c>
      <c r="Q12" s="164">
        <v>11</v>
      </c>
      <c r="R12" s="165">
        <v>12</v>
      </c>
      <c r="S12" s="165">
        <v>13</v>
      </c>
      <c r="T12" s="168">
        <v>15</v>
      </c>
      <c r="U12" s="164">
        <v>17</v>
      </c>
      <c r="V12" s="165">
        <v>18</v>
      </c>
      <c r="W12" s="165">
        <v>19</v>
      </c>
      <c r="X12" s="168">
        <v>22</v>
      </c>
      <c r="Y12" s="164">
        <v>17</v>
      </c>
      <c r="Z12" s="165">
        <v>18</v>
      </c>
      <c r="AA12" s="165">
        <v>19</v>
      </c>
      <c r="AB12" s="168">
        <v>22</v>
      </c>
      <c r="AC12" s="170"/>
      <c r="AD12" s="171">
        <v>32</v>
      </c>
      <c r="AE12" s="172">
        <v>33</v>
      </c>
      <c r="AF12" s="173">
        <v>34</v>
      </c>
      <c r="AG12" s="170">
        <v>37</v>
      </c>
    </row>
    <row r="13" spans="1:33" ht="39.950000000000003" customHeight="1" thickBot="1">
      <c r="A13" s="174"/>
      <c r="B13" s="175">
        <v>1</v>
      </c>
      <c r="C13" s="176"/>
      <c r="D13" s="212"/>
      <c r="E13" s="213"/>
      <c r="F13" s="213"/>
      <c r="G13" s="213"/>
      <c r="H13" s="177"/>
      <c r="I13" s="178"/>
      <c r="J13" s="179"/>
      <c r="K13" s="180"/>
      <c r="L13" s="181"/>
      <c r="M13" s="182"/>
      <c r="N13" s="183"/>
      <c r="O13" s="183"/>
      <c r="P13" s="184">
        <f t="shared" ref="P13" si="0">SUM(M13:O13)</f>
        <v>0</v>
      </c>
      <c r="Q13" s="182"/>
      <c r="R13" s="183"/>
      <c r="S13" s="183"/>
      <c r="T13" s="184">
        <f t="shared" ref="T13" si="1">SUM(Q13:S13)</f>
        <v>0</v>
      </c>
      <c r="U13" s="185">
        <f>M13-Q13</f>
        <v>0</v>
      </c>
      <c r="V13" s="186">
        <f t="shared" ref="V13:W13" si="2">N13-R13</f>
        <v>0</v>
      </c>
      <c r="W13" s="186">
        <f t="shared" si="2"/>
        <v>0</v>
      </c>
      <c r="X13" s="184">
        <f t="shared" ref="X13" si="3">SUM(U13:W13)</f>
        <v>0</v>
      </c>
      <c r="Y13" s="187"/>
      <c r="Z13" s="188"/>
      <c r="AA13" s="188"/>
      <c r="AB13" s="184">
        <f t="shared" ref="AB13" si="4">SUM(Y13:AA13)</f>
        <v>0</v>
      </c>
      <c r="AC13" s="189"/>
      <c r="AD13" s="190">
        <v>4104</v>
      </c>
      <c r="AE13" s="191">
        <f t="shared" ref="AE13" si="5">X13*AD13</f>
        <v>0</v>
      </c>
      <c r="AF13" s="192"/>
      <c r="AG13" s="193">
        <f>AE13-AF13</f>
        <v>0</v>
      </c>
    </row>
    <row r="14" spans="1:33" ht="39.950000000000003" customHeight="1" thickTop="1" thickBot="1">
      <c r="A14" s="194"/>
      <c r="B14" s="195" t="s">
        <v>70</v>
      </c>
      <c r="C14" s="196"/>
      <c r="D14" s="197"/>
      <c r="E14" s="196"/>
      <c r="F14" s="196"/>
      <c r="G14" s="196"/>
      <c r="H14" s="196"/>
      <c r="I14" s="196"/>
      <c r="J14" s="198"/>
      <c r="K14" s="197"/>
      <c r="L14" s="199"/>
      <c r="M14" s="200">
        <f t="shared" ref="M14:AB14" si="6">SUBTOTAL(9,M13:M13)</f>
        <v>0</v>
      </c>
      <c r="N14" s="201">
        <f t="shared" si="6"/>
        <v>0</v>
      </c>
      <c r="O14" s="201">
        <f t="shared" si="6"/>
        <v>0</v>
      </c>
      <c r="P14" s="202">
        <f t="shared" si="6"/>
        <v>0</v>
      </c>
      <c r="Q14" s="200">
        <f t="shared" si="6"/>
        <v>0</v>
      </c>
      <c r="R14" s="201">
        <f t="shared" si="6"/>
        <v>0</v>
      </c>
      <c r="S14" s="201">
        <f t="shared" si="6"/>
        <v>0</v>
      </c>
      <c r="T14" s="202">
        <f t="shared" si="6"/>
        <v>0</v>
      </c>
      <c r="U14" s="200">
        <f t="shared" si="6"/>
        <v>0</v>
      </c>
      <c r="V14" s="201">
        <f t="shared" si="6"/>
        <v>0</v>
      </c>
      <c r="W14" s="201">
        <f t="shared" si="6"/>
        <v>0</v>
      </c>
      <c r="X14" s="203">
        <f t="shared" si="6"/>
        <v>0</v>
      </c>
      <c r="Y14" s="200">
        <f t="shared" si="6"/>
        <v>0</v>
      </c>
      <c r="Z14" s="201">
        <f t="shared" si="6"/>
        <v>0</v>
      </c>
      <c r="AA14" s="201">
        <f t="shared" si="6"/>
        <v>0</v>
      </c>
      <c r="AB14" s="203">
        <f t="shared" si="6"/>
        <v>0</v>
      </c>
      <c r="AC14" s="204"/>
      <c r="AD14" s="205"/>
      <c r="AE14" s="206">
        <f>SUBTOTAL(9,AE13:AE13)</f>
        <v>0</v>
      </c>
      <c r="AF14" s="207">
        <f>SUBTOTAL(9,AF13:AF13)</f>
        <v>0</v>
      </c>
      <c r="AG14" s="208">
        <f>SUBTOTAL(9,AG13:AG13)</f>
        <v>0</v>
      </c>
    </row>
    <row r="15" spans="1:33" ht="51.75" customHeight="1">
      <c r="D15" s="581" t="s">
        <v>125</v>
      </c>
      <c r="E15" s="581"/>
      <c r="F15" s="581"/>
      <c r="G15" s="581"/>
      <c r="H15" s="581"/>
      <c r="I15" s="581"/>
      <c r="J15" s="153">
        <v>1</v>
      </c>
      <c r="K15" s="209" t="s">
        <v>126</v>
      </c>
      <c r="N15" s="210"/>
      <c r="AC15" s="153" t="s">
        <v>127</v>
      </c>
    </row>
    <row r="16" spans="1:33" ht="32.25" customHeight="1">
      <c r="D16" s="582" t="s">
        <v>128</v>
      </c>
      <c r="E16" s="582"/>
      <c r="F16" s="582"/>
      <c r="G16" s="582"/>
      <c r="H16" s="582"/>
      <c r="I16" s="582"/>
      <c r="J16" s="153">
        <v>2</v>
      </c>
      <c r="K16" s="209" t="s">
        <v>129</v>
      </c>
    </row>
    <row r="17" spans="4:14" ht="30.75" customHeight="1">
      <c r="D17" s="153" t="s">
        <v>221</v>
      </c>
      <c r="J17" s="153">
        <v>3</v>
      </c>
      <c r="K17" s="209" t="s">
        <v>130</v>
      </c>
      <c r="N17" s="210"/>
    </row>
    <row r="18" spans="4:14">
      <c r="D18" s="153" t="s">
        <v>131</v>
      </c>
      <c r="J18" s="153">
        <v>4</v>
      </c>
      <c r="K18" s="209" t="s">
        <v>132</v>
      </c>
      <c r="N18" s="210"/>
    </row>
    <row r="19" spans="4:14" ht="18.75" customHeight="1">
      <c r="J19" s="153">
        <v>5</v>
      </c>
      <c r="K19" s="209" t="s">
        <v>133</v>
      </c>
      <c r="N19" s="210"/>
    </row>
    <row r="20" spans="4:14" ht="18.75" customHeight="1">
      <c r="J20" s="153">
        <v>6</v>
      </c>
      <c r="K20" s="209" t="s">
        <v>134</v>
      </c>
      <c r="N20" s="210"/>
    </row>
    <row r="21" spans="4:14" ht="18.75" customHeight="1">
      <c r="J21" s="153">
        <v>7</v>
      </c>
      <c r="K21" s="209" t="s">
        <v>135</v>
      </c>
      <c r="N21" s="210"/>
    </row>
    <row r="22" spans="4:14" ht="18.75" customHeight="1">
      <c r="J22" s="153">
        <v>8</v>
      </c>
      <c r="K22" s="209" t="s">
        <v>105</v>
      </c>
      <c r="N22" s="210"/>
    </row>
    <row r="23" spans="4:14" ht="18.75" customHeight="1">
      <c r="J23" s="153">
        <v>9</v>
      </c>
      <c r="K23" s="209" t="s">
        <v>136</v>
      </c>
      <c r="N23" s="210"/>
    </row>
    <row r="24" spans="4:14" ht="18.75" customHeight="1">
      <c r="J24" s="153">
        <v>10</v>
      </c>
      <c r="K24" s="209" t="s">
        <v>137</v>
      </c>
      <c r="N24" s="210"/>
    </row>
    <row r="25" spans="4:14" ht="18.75" customHeight="1">
      <c r="J25" s="153">
        <v>11</v>
      </c>
      <c r="K25" s="209" t="s">
        <v>138</v>
      </c>
      <c r="N25" s="210"/>
    </row>
    <row r="26" spans="4:14" ht="18.75" customHeight="1">
      <c r="J26" s="153">
        <v>12</v>
      </c>
      <c r="K26" s="209" t="s">
        <v>139</v>
      </c>
      <c r="N26" s="210"/>
    </row>
    <row r="27" spans="4:14" ht="18.75" customHeight="1">
      <c r="J27" s="153">
        <v>13</v>
      </c>
      <c r="K27" s="209" t="s">
        <v>140</v>
      </c>
      <c r="N27" s="210"/>
    </row>
    <row r="28" spans="4:14" ht="18.75" customHeight="1">
      <c r="J28" s="153">
        <v>14</v>
      </c>
      <c r="K28" s="209" t="s">
        <v>141</v>
      </c>
      <c r="N28" s="210"/>
    </row>
    <row r="29" spans="4:14" ht="18.75" customHeight="1">
      <c r="J29" s="153">
        <v>15</v>
      </c>
      <c r="K29" s="209" t="s">
        <v>142</v>
      </c>
      <c r="N29" s="210"/>
    </row>
    <row r="30" spans="4:14" ht="18.75" customHeight="1">
      <c r="J30" s="153">
        <v>16</v>
      </c>
      <c r="K30" s="209" t="s">
        <v>143</v>
      </c>
      <c r="N30" s="210"/>
    </row>
    <row r="31" spans="4:14" ht="18.75" customHeight="1">
      <c r="J31" s="153">
        <v>17</v>
      </c>
      <c r="K31" s="209" t="s">
        <v>144</v>
      </c>
      <c r="N31" s="210"/>
    </row>
    <row r="32" spans="4:14" ht="18.75" customHeight="1">
      <c r="J32" s="153">
        <v>18</v>
      </c>
      <c r="K32" s="209" t="s">
        <v>145</v>
      </c>
      <c r="N32" s="210"/>
    </row>
    <row r="33" spans="10:14" ht="18.75" customHeight="1">
      <c r="J33" s="153">
        <v>19</v>
      </c>
      <c r="K33" s="209" t="s">
        <v>146</v>
      </c>
      <c r="N33" s="210"/>
    </row>
    <row r="34" spans="10:14" ht="18.75" customHeight="1">
      <c r="J34" s="153">
        <v>20</v>
      </c>
      <c r="K34" s="209" t="s">
        <v>147</v>
      </c>
      <c r="N34" s="210"/>
    </row>
    <row r="35" spans="10:14" ht="18.75" customHeight="1">
      <c r="J35" s="153">
        <v>21</v>
      </c>
      <c r="K35" s="209" t="s">
        <v>148</v>
      </c>
      <c r="N35" s="210"/>
    </row>
    <row r="36" spans="10:14" ht="18.75" customHeight="1">
      <c r="J36" s="153">
        <v>22</v>
      </c>
      <c r="K36" s="209" t="s">
        <v>149</v>
      </c>
      <c r="N36" s="210"/>
    </row>
    <row r="37" spans="10:14" ht="18.75" customHeight="1">
      <c r="J37" s="153">
        <v>23</v>
      </c>
      <c r="K37" s="209" t="s">
        <v>150</v>
      </c>
      <c r="N37" s="210"/>
    </row>
    <row r="38" spans="10:14" ht="18.75" customHeight="1">
      <c r="J38" s="153">
        <v>24</v>
      </c>
      <c r="K38" s="209" t="s">
        <v>151</v>
      </c>
      <c r="N38" s="210"/>
    </row>
    <row r="39" spans="10:14" ht="18.75" customHeight="1">
      <c r="J39" s="153">
        <v>25</v>
      </c>
      <c r="K39" s="209" t="s">
        <v>152</v>
      </c>
      <c r="N39" s="210"/>
    </row>
    <row r="40" spans="10:14" ht="18.75" customHeight="1">
      <c r="J40" s="153">
        <v>26</v>
      </c>
      <c r="K40" s="209" t="s">
        <v>153</v>
      </c>
      <c r="N40" s="210"/>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53"/>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metadata/properties"/>
    <ds:schemaRef ds:uri="http://schemas.microsoft.com/office/2006/documentManagement/types"/>
    <ds:schemaRef ds:uri="http://purl.org/dc/elements/1.1/"/>
    <ds:schemaRef ds:uri="http://purl.org/dc/terms/"/>
    <ds:schemaRef ds:uri="85e6e18b-26c1-4122-9e79-e6c53ac26d53"/>
    <ds:schemaRef ds:uri="http://purl.org/dc/dcmitype/"/>
    <ds:schemaRef ds:uri="9500c7e0-a8b4-4cc7-a7aa-d9d65591dd5a"/>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AE84F15F-0006-48D5-B235-0CC24FB076D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24</vt:i4>
      </vt:variant>
    </vt:vector>
  </HeadingPairs>
  <TitlesOfParts>
    <vt:vector size="46"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第４号様式（直・仕入控除）</vt:lpstr>
      <vt:lpstr>第５号様式（間・仕入控除）</vt:lpstr>
      <vt:lpstr>第６号様式_年度終了実績報告書</vt:lpstr>
      <vt:lpstr>第６号_別表</vt:lpstr>
      <vt:lpstr>第７号様式_補助金調書</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第６号_別表!Print_Area</vt:lpstr>
      <vt:lpstr>第６号様式_年度終了実績報告書!Print_Area</vt:lpstr>
      <vt:lpstr>第７号様式_補助金調書!Print_Area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