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66925"/>
  <xr:revisionPtr revIDLastSave="9" documentId="8_{B74E8085-4A62-4067-AAE0-8789D1AA0607}" xr6:coauthVersionLast="47" xr6:coauthVersionMax="47" xr10:uidLastSave="{D595F73D-D32A-41D8-99F5-33CA9494CBCF}"/>
  <bookViews>
    <workbookView xWindow="28680" yWindow="-120" windowWidth="29040" windowHeight="15720" tabRatio="877" xr2:uid="{B6F5ACAF-E789-4857-B63A-12DD7F68A5C0}"/>
  </bookViews>
  <sheets>
    <sheet name="様式10-2 医療機器の安定供給に係る報告（入力用）" sheetId="54" r:id="rId1"/>
    <sheet name="様式10-3 医療機器供給終了届出書（入力用）" sheetId="56" r:id="rId2"/>
    <sheet name="【別添1】製品一覧（入力用）" sheetId="19" r:id="rId3"/>
    <sheet name="【別添2】代替品一覧（入力用）" sheetId="18" r:id="rId4"/>
    <sheet name="【参考】代替品の確認観点" sheetId="40" r:id="rId5"/>
    <sheet name="調整状況報告書様式（入力用）" sheetId="26" r:id="rId6"/>
    <sheet name="通知様式10-2" sheetId="57" r:id="rId7"/>
    <sheet name="通知様式10-3" sheetId="58" r:id="rId8"/>
    <sheet name="通知様式　調整状況報告 " sheetId="59" r:id="rId9"/>
    <sheet name="→記載例" sheetId="61" r:id="rId10"/>
    <sheet name="(記載例_供給不安)医療機器の安定供給に係る報告" sheetId="62" r:id="rId11"/>
    <sheet name="(記載例_供給終了)医療機器の安定供給に係る報告 " sheetId="60" r:id="rId12"/>
    <sheet name="(記載例_簡易報告)医療機器の安定供給に係る報告" sheetId="63" r:id="rId13"/>
    <sheet name="(記載例)【別添1】製品一覧" sheetId="64" r:id="rId14"/>
    <sheet name="(記載例)【別添2】代替品一覧" sheetId="65" r:id="rId15"/>
    <sheet name="(記載例)調整状況報告書様式" sheetId="66" r:id="rId16"/>
    <sheet name="→厚労省管理用" sheetId="67" r:id="rId17"/>
    <sheet name="管理用シート" sheetId="52" r:id="rId18"/>
    <sheet name="供給不安・欠品・終了報告様式_選択肢リスト" sheetId="28" state="hidden" r:id="rId19"/>
  </sheets>
  <definedNames>
    <definedName name="_xlnm.Print_Area" localSheetId="13">'(記載例)【別添1】製品一覧'!$A$1:$D$42</definedName>
    <definedName name="_xlnm.Print_Area" localSheetId="14">'(記載例)【別添2】代替品一覧'!$A$1:$I$42</definedName>
    <definedName name="_xlnm.Print_Area" localSheetId="15">'(記載例)調整状況報告書様式'!$A$1:$P$45</definedName>
    <definedName name="_xlnm.Print_Area" localSheetId="12">'(記載例_簡易報告)医療機器の安定供給に係る報告'!$A$1:$D$76</definedName>
    <definedName name="_xlnm.Print_Area" localSheetId="11">'(記載例_供給終了)医療機器の安定供給に係る報告 '!$A$1:$D$76</definedName>
    <definedName name="_xlnm.Print_Area" localSheetId="10">'(記載例_供給不安)医療機器の安定供給に係る報告'!$A$1:$D$76</definedName>
    <definedName name="_xlnm.Print_Area" localSheetId="4">【参考】代替品の確認観点!$A$1:$C$19</definedName>
    <definedName name="_xlnm.Print_Area" localSheetId="2">'【別添1】製品一覧（入力用）'!$A$1:$D$42</definedName>
    <definedName name="_xlnm.Print_Area" localSheetId="3">'【別添2】代替品一覧（入力用）'!$A$1:$I$42</definedName>
    <definedName name="_xlnm.Print_Area" localSheetId="5">'調整状況報告書様式（入力用）'!$A$1:$P$45</definedName>
    <definedName name="_xlnm.Print_Area" localSheetId="8">'通知様式　調整状況報告 '!$A$1:$AH$73</definedName>
    <definedName name="_xlnm.Print_Area" localSheetId="6">'通知様式10-2'!$A$1:$AC$84</definedName>
    <definedName name="_xlnm.Print_Area" localSheetId="7">'通知様式10-3'!$A$1:$AH$45</definedName>
    <definedName name="_xlnm.Print_Area" localSheetId="0">'様式10-2 医療機器の安定供給に係る報告（入力用）'!$A$1:$D$76</definedName>
    <definedName name="_xlnm.Print_Area" localSheetId="1">'様式10-3 医療機器供給終了届出書（入力用）'!$A$1:$D$27</definedName>
    <definedName name="_xlnm.Print_Titles" localSheetId="13">'(記載例)【別添1】製品一覧'!$1:$2</definedName>
    <definedName name="_xlnm.Print_Titles" localSheetId="14">'(記載例)【別添2】代替品一覧'!$1:$2</definedName>
    <definedName name="_xlnm.Print_Titles" localSheetId="15">'(記載例)調整状況報告書様式'!$1:$5</definedName>
    <definedName name="_xlnm.Print_Titles" localSheetId="12">'(記載例_簡易報告)医療機器の安定供給に係る報告'!$1:$4</definedName>
    <definedName name="_xlnm.Print_Titles" localSheetId="11">'(記載例_供給終了)医療機器の安定供給に係る報告 '!$1:$4</definedName>
    <definedName name="_xlnm.Print_Titles" localSheetId="10">'(記載例_供給不安)医療機器の安定供給に係る報告'!$1:$4</definedName>
    <definedName name="_xlnm.Print_Titles" localSheetId="2">'【別添1】製品一覧（入力用）'!$1:$2</definedName>
    <definedName name="_xlnm.Print_Titles" localSheetId="3">'【別添2】代替品一覧（入力用）'!$1:$2</definedName>
    <definedName name="_xlnm.Print_Titles" localSheetId="5">'調整状況報告書様式（入力用）'!$1:$5</definedName>
    <definedName name="_xlnm.Print_Titles" localSheetId="0">'様式10-2 医療機器の安定供給に係る報告（入力用）'!$1:$4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9" i="57" l="1"/>
  <c r="P77" i="57" l="1"/>
  <c r="O76" i="57"/>
  <c r="K29" i="58" l="1"/>
  <c r="X28" i="58"/>
  <c r="M74" i="57"/>
  <c r="A4" i="52" l="1"/>
  <c r="C4" i="52" a="1"/>
  <c r="C4" i="52" s="1"/>
  <c r="K4" i="52" l="1"/>
  <c r="B9" i="52" l="1" a="1"/>
  <c r="B9" i="52" s="1"/>
  <c r="D9" i="52"/>
  <c r="G4" i="52" l="1"/>
  <c r="F4" i="52"/>
  <c r="L4" i="52"/>
  <c r="E4" i="52"/>
  <c r="D4" i="52"/>
  <c r="A9" i="52"/>
  <c r="D4" i="56"/>
  <c r="I3" i="65" l="1"/>
  <c r="I6" i="66" s="1" a="1"/>
  <c r="I6" i="66" s="1"/>
  <c r="H3" i="65"/>
  <c r="G3" i="65"/>
  <c r="F3" i="65"/>
  <c r="E3" i="65"/>
  <c r="D3" i="65"/>
  <c r="C3" i="65"/>
  <c r="B3" i="65"/>
  <c r="A45" i="66"/>
  <c r="A44" i="66"/>
  <c r="A43" i="66"/>
  <c r="A42" i="66"/>
  <c r="A41" i="66"/>
  <c r="A40" i="66"/>
  <c r="A39" i="66"/>
  <c r="A38" i="66"/>
  <c r="A37" i="66"/>
  <c r="A36" i="66"/>
  <c r="A35" i="66"/>
  <c r="A34" i="66"/>
  <c r="A33" i="66"/>
  <c r="A32" i="66"/>
  <c r="A31" i="66"/>
  <c r="A30" i="66"/>
  <c r="A29" i="66"/>
  <c r="A28" i="66"/>
  <c r="A27" i="66"/>
  <c r="A26" i="66"/>
  <c r="A25" i="66"/>
  <c r="A24" i="66"/>
  <c r="A23" i="66"/>
  <c r="A22" i="66"/>
  <c r="A21" i="66"/>
  <c r="A20" i="66"/>
  <c r="A19" i="66"/>
  <c r="A18" i="66"/>
  <c r="A17" i="66"/>
  <c r="A16" i="66"/>
  <c r="A15" i="66"/>
  <c r="A14" i="66"/>
  <c r="A13" i="66"/>
  <c r="A12" i="66"/>
  <c r="A11" i="66"/>
  <c r="A10" i="66"/>
  <c r="A9" i="66"/>
  <c r="A8" i="66"/>
  <c r="A7" i="66"/>
  <c r="A6" i="66"/>
  <c r="A42" i="65"/>
  <c r="A41" i="65"/>
  <c r="A40" i="65"/>
  <c r="A39" i="65"/>
  <c r="A38" i="65"/>
  <c r="A37" i="65"/>
  <c r="A36" i="65"/>
  <c r="A35" i="65"/>
  <c r="A34" i="65"/>
  <c r="A33" i="65"/>
  <c r="A32" i="65"/>
  <c r="A31" i="65"/>
  <c r="A30" i="65"/>
  <c r="A29" i="65"/>
  <c r="A28" i="65"/>
  <c r="A27" i="65"/>
  <c r="A26" i="65"/>
  <c r="A25" i="65"/>
  <c r="A24" i="65"/>
  <c r="A23" i="65"/>
  <c r="A22" i="65"/>
  <c r="A21" i="65"/>
  <c r="A20" i="65"/>
  <c r="A19" i="65"/>
  <c r="A18" i="65"/>
  <c r="A17" i="65"/>
  <c r="A16" i="65"/>
  <c r="A15" i="65"/>
  <c r="A14" i="65"/>
  <c r="A13" i="65"/>
  <c r="A12" i="65"/>
  <c r="A11" i="65"/>
  <c r="A10" i="65"/>
  <c r="A9" i="65"/>
  <c r="A8" i="65"/>
  <c r="A7" i="65"/>
  <c r="A6" i="65"/>
  <c r="A5" i="65"/>
  <c r="A4" i="65"/>
  <c r="A3" i="65"/>
  <c r="B6" i="66" l="1" a="1"/>
  <c r="B6" i="66" s="1"/>
  <c r="E6" i="66" a="1"/>
  <c r="E6" i="66" s="1"/>
  <c r="D6" i="66" a="1"/>
  <c r="D6" i="66" s="1"/>
  <c r="D3" i="64"/>
  <c r="C3" i="64"/>
  <c r="B3" i="64"/>
  <c r="A42" i="64"/>
  <c r="A41" i="64"/>
  <c r="A40" i="64"/>
  <c r="A39" i="64"/>
  <c r="A38" i="64"/>
  <c r="A37" i="64"/>
  <c r="A36" i="64"/>
  <c r="A35" i="64"/>
  <c r="A34" i="64"/>
  <c r="A33" i="64"/>
  <c r="A32" i="64"/>
  <c r="A31" i="64"/>
  <c r="A30" i="64"/>
  <c r="A29" i="64"/>
  <c r="A28" i="64"/>
  <c r="A27" i="64"/>
  <c r="A26" i="64"/>
  <c r="A25" i="64"/>
  <c r="A24" i="64"/>
  <c r="A23" i="64"/>
  <c r="A22" i="64"/>
  <c r="A21" i="64"/>
  <c r="A20" i="64"/>
  <c r="A19" i="64"/>
  <c r="A18" i="64"/>
  <c r="A17" i="64"/>
  <c r="A16" i="64"/>
  <c r="A15" i="64"/>
  <c r="A14" i="64"/>
  <c r="A13" i="64"/>
  <c r="A12" i="64"/>
  <c r="A11" i="64"/>
  <c r="A10" i="64"/>
  <c r="A9" i="64"/>
  <c r="A8" i="64"/>
  <c r="A7" i="64"/>
  <c r="A6" i="64"/>
  <c r="A5" i="64"/>
  <c r="A4" i="64"/>
  <c r="A3" i="64"/>
  <c r="D3" i="19" l="1"/>
  <c r="C3" i="19"/>
  <c r="B3" i="19"/>
  <c r="B3" i="18"/>
  <c r="C7" i="26" l="1"/>
  <c r="C21" i="26"/>
  <c r="C35" i="26"/>
  <c r="C19" i="26"/>
  <c r="C34" i="26"/>
  <c r="C8" i="26"/>
  <c r="C22" i="26"/>
  <c r="C36" i="26"/>
  <c r="C33" i="26"/>
  <c r="C20" i="26"/>
  <c r="C9" i="26"/>
  <c r="C23" i="26"/>
  <c r="C37" i="26"/>
  <c r="C10" i="26"/>
  <c r="C24" i="26"/>
  <c r="C38" i="26"/>
  <c r="C11" i="26"/>
  <c r="C25" i="26"/>
  <c r="C39" i="26"/>
  <c r="C12" i="26"/>
  <c r="C26" i="26"/>
  <c r="C40" i="26"/>
  <c r="C13" i="26"/>
  <c r="C27" i="26"/>
  <c r="C41" i="26"/>
  <c r="C14" i="26"/>
  <c r="C28" i="26"/>
  <c r="C42" i="26"/>
  <c r="C15" i="26"/>
  <c r="C29" i="26"/>
  <c r="C43" i="26"/>
  <c r="C16" i="26"/>
  <c r="C30" i="26"/>
  <c r="C44" i="26"/>
  <c r="C17" i="26"/>
  <c r="C31" i="26"/>
  <c r="C45" i="26"/>
  <c r="C18" i="26"/>
  <c r="C32" i="26"/>
  <c r="K10" i="52"/>
  <c r="J10" i="52"/>
  <c r="L10" i="52"/>
  <c r="B35" i="59" l="1"/>
  <c r="N45" i="59"/>
  <c r="K21" i="59" l="1"/>
  <c r="M20" i="59"/>
  <c r="W19" i="59"/>
  <c r="K19" i="59"/>
  <c r="K18" i="59"/>
  <c r="Y36" i="59" l="1"/>
  <c r="Y37" i="59"/>
  <c r="Y38" i="59"/>
  <c r="Y39" i="59"/>
  <c r="M57" i="57" l="1"/>
  <c r="E10" i="52"/>
  <c r="W45" i="59" l="1"/>
  <c r="AB45" i="59"/>
  <c r="R35" i="59"/>
  <c r="Y35" i="59"/>
  <c r="AE35" i="59"/>
  <c r="X29" i="59"/>
  <c r="X28" i="59"/>
  <c r="N28" i="59"/>
  <c r="I56" i="57"/>
  <c r="D12" i="56" l="1"/>
  <c r="W66" i="59"/>
  <c r="W67" i="59"/>
  <c r="W68" i="59"/>
  <c r="W69" i="59"/>
  <c r="W65" i="59"/>
  <c r="D66" i="59"/>
  <c r="D67" i="59"/>
  <c r="D68" i="59"/>
  <c r="D69" i="59"/>
  <c r="D65" i="59"/>
  <c r="O56" i="59"/>
  <c r="O57" i="59"/>
  <c r="O58" i="59"/>
  <c r="O59" i="59"/>
  <c r="D55" i="59"/>
  <c r="D56" i="59"/>
  <c r="D57" i="59"/>
  <c r="D58" i="59"/>
  <c r="D59" i="59"/>
  <c r="AB46" i="59"/>
  <c r="AB47" i="59"/>
  <c r="AB48" i="59"/>
  <c r="AB49" i="59"/>
  <c r="W46" i="59"/>
  <c r="W47" i="59"/>
  <c r="W48" i="59"/>
  <c r="W49" i="59"/>
  <c r="N46" i="59"/>
  <c r="N47" i="59"/>
  <c r="N48" i="59"/>
  <c r="N49" i="59"/>
  <c r="H46" i="59"/>
  <c r="H47" i="59"/>
  <c r="H48" i="59"/>
  <c r="H49" i="59"/>
  <c r="B46" i="59"/>
  <c r="B47" i="59"/>
  <c r="B48" i="59"/>
  <c r="B49" i="59"/>
  <c r="AE36" i="59"/>
  <c r="AE37" i="59"/>
  <c r="AE38" i="59"/>
  <c r="AE39" i="59"/>
  <c r="R36" i="59"/>
  <c r="R37" i="59"/>
  <c r="R38" i="59"/>
  <c r="R39" i="59"/>
  <c r="J36" i="59"/>
  <c r="J37" i="59"/>
  <c r="J38" i="59"/>
  <c r="J39" i="59"/>
  <c r="B36" i="59"/>
  <c r="B37" i="59"/>
  <c r="B38" i="59"/>
  <c r="B39" i="59"/>
  <c r="K27" i="59"/>
  <c r="K25" i="59"/>
  <c r="K24" i="59"/>
  <c r="I32" i="57"/>
  <c r="K22" i="59"/>
  <c r="K13" i="58"/>
  <c r="V12" i="59"/>
  <c r="T13" i="57"/>
  <c r="W11" i="59"/>
  <c r="T12" i="57"/>
  <c r="V10" i="59"/>
  <c r="S11" i="57"/>
  <c r="S7" i="59"/>
  <c r="Q8" i="57"/>
  <c r="Z4" i="59"/>
  <c r="L25" i="58"/>
  <c r="Q23" i="58"/>
  <c r="N21" i="58"/>
  <c r="T20" i="58"/>
  <c r="T19" i="58"/>
  <c r="W18" i="58"/>
  <c r="M18" i="58"/>
  <c r="K17" i="58"/>
  <c r="K16" i="58"/>
  <c r="X27" i="58"/>
  <c r="S81" i="57"/>
  <c r="N27" i="58"/>
  <c r="L81" i="57"/>
  <c r="L41" i="58"/>
  <c r="M40" i="58"/>
  <c r="L39" i="58"/>
  <c r="J34" i="58"/>
  <c r="W5" i="57"/>
  <c r="I36" i="58"/>
  <c r="K15" i="58"/>
  <c r="I38" i="57"/>
  <c r="I30" i="57"/>
  <c r="K12" i="58"/>
  <c r="I29" i="57"/>
  <c r="M11" i="58"/>
  <c r="J28" i="57"/>
  <c r="W10" i="58"/>
  <c r="S27" i="57"/>
  <c r="K10" i="58"/>
  <c r="I27" i="57"/>
  <c r="K9" i="58"/>
  <c r="I26" i="57"/>
  <c r="I83" i="57"/>
  <c r="S82" i="57"/>
  <c r="P78" i="57"/>
  <c r="M75" i="57"/>
  <c r="P71" i="57" l="1"/>
  <c r="M69" i="57"/>
  <c r="M68" i="57"/>
  <c r="I68" i="57"/>
  <c r="M66" i="57"/>
  <c r="I66" i="57"/>
  <c r="P65" i="57"/>
  <c r="P61" i="57"/>
  <c r="R60" i="57"/>
  <c r="N60" i="57"/>
  <c r="O59" i="57"/>
  <c r="M58" i="57"/>
  <c r="I54" i="57"/>
  <c r="O55" i="57"/>
  <c r="M54" i="57"/>
  <c r="I53" i="57"/>
  <c r="R52" i="57"/>
  <c r="R51" i="57"/>
  <c r="R50" i="57"/>
  <c r="J50" i="57"/>
  <c r="J51" i="57"/>
  <c r="J52" i="57"/>
  <c r="L49" i="57"/>
  <c r="S48" i="57"/>
  <c r="L48" i="57"/>
  <c r="P47" i="57"/>
  <c r="N46" i="57"/>
  <c r="I46" i="57"/>
  <c r="R45" i="57"/>
  <c r="M45" i="57"/>
  <c r="L44" i="57"/>
  <c r="K42" i="57"/>
  <c r="L39" i="57"/>
  <c r="I37" i="57"/>
  <c r="I35" i="57"/>
  <c r="I34" i="57"/>
  <c r="I33" i="57"/>
  <c r="K24" i="57"/>
  <c r="M23" i="57"/>
  <c r="M22" i="57"/>
  <c r="I21" i="57"/>
  <c r="D7" i="56"/>
  <c r="D6" i="56"/>
  <c r="D5" i="56"/>
  <c r="G10" i="52" l="1"/>
  <c r="H10" i="52"/>
  <c r="I10" i="52"/>
  <c r="F10" i="52"/>
  <c r="E11" i="52" l="1"/>
  <c r="M40" i="57" s="1"/>
  <c r="D23" i="56"/>
  <c r="D22" i="56"/>
  <c r="D8" i="56"/>
  <c r="D9" i="56"/>
  <c r="D10" i="56"/>
  <c r="D11" i="56"/>
  <c r="D13" i="56"/>
  <c r="D14" i="56"/>
  <c r="D15" i="56"/>
  <c r="D16" i="56"/>
  <c r="D17" i="56"/>
  <c r="D18" i="56"/>
  <c r="D19" i="56"/>
  <c r="D20" i="56"/>
  <c r="D26" i="56"/>
  <c r="D24" i="56"/>
  <c r="I3" i="18"/>
  <c r="B6" i="26" s="1" a="1"/>
  <c r="B6" i="26" s="1"/>
  <c r="C6" i="26" s="1"/>
  <c r="H3" i="18"/>
  <c r="G3" i="18"/>
  <c r="F3" i="18"/>
  <c r="F44" i="18" s="1"/>
  <c r="E3" i="18"/>
  <c r="D3" i="18"/>
  <c r="C3" i="18"/>
  <c r="D6" i="26" l="1" a="1"/>
  <c r="D6" i="26" s="1"/>
  <c r="I6" i="26" a="1"/>
  <c r="I6" i="26" s="1"/>
  <c r="E6" i="26" a="1"/>
  <c r="E6" i="26" s="1"/>
  <c r="H45" i="59" s="1"/>
  <c r="B45" i="59" l="1"/>
  <c r="J35" i="59"/>
  <c r="O55" i="59"/>
  <c r="A7" i="26"/>
  <c r="A8" i="26"/>
  <c r="A9" i="26"/>
  <c r="A10" i="26"/>
  <c r="A11" i="26"/>
  <c r="A12" i="26"/>
  <c r="A13" i="26"/>
  <c r="A14" i="26"/>
  <c r="A15" i="26"/>
  <c r="A16" i="26"/>
  <c r="A17" i="26"/>
  <c r="A18" i="26"/>
  <c r="A19" i="26"/>
  <c r="A20" i="26"/>
  <c r="A21" i="26"/>
  <c r="A22" i="26"/>
  <c r="A23" i="26"/>
  <c r="A24" i="26"/>
  <c r="A25" i="26"/>
  <c r="A26" i="26"/>
  <c r="A27" i="26"/>
  <c r="A28" i="26"/>
  <c r="A29" i="26"/>
  <c r="A30" i="26"/>
  <c r="A31" i="26"/>
  <c r="A32" i="26"/>
  <c r="A33" i="26"/>
  <c r="A34" i="26"/>
  <c r="A35" i="26"/>
  <c r="A36" i="26"/>
  <c r="A37" i="26"/>
  <c r="A38" i="26"/>
  <c r="A39" i="26"/>
  <c r="A40" i="26"/>
  <c r="A41" i="26"/>
  <c r="A42" i="26"/>
  <c r="A43" i="26"/>
  <c r="A44" i="26"/>
  <c r="A45" i="26"/>
  <c r="A6" i="26"/>
  <c r="A4" i="18"/>
  <c r="A5" i="18"/>
  <c r="A6" i="18"/>
  <c r="A7" i="18"/>
  <c r="A8" i="18"/>
  <c r="A9" i="18"/>
  <c r="A10" i="18"/>
  <c r="A11" i="18"/>
  <c r="A12" i="18"/>
  <c r="A13" i="18"/>
  <c r="A14" i="18"/>
  <c r="A15" i="18"/>
  <c r="A16" i="18"/>
  <c r="A17" i="18"/>
  <c r="A18" i="18"/>
  <c r="A19" i="18"/>
  <c r="A20" i="18"/>
  <c r="A21" i="18"/>
  <c r="A22" i="18"/>
  <c r="A23" i="18"/>
  <c r="A24" i="18"/>
  <c r="A25" i="18"/>
  <c r="A26" i="18"/>
  <c r="A27" i="18"/>
  <c r="A28" i="18"/>
  <c r="A29" i="18"/>
  <c r="A30" i="18"/>
  <c r="A31" i="18"/>
  <c r="A32" i="18"/>
  <c r="A33" i="18"/>
  <c r="A34" i="18"/>
  <c r="A35" i="18"/>
  <c r="A36" i="18"/>
  <c r="A37" i="18"/>
  <c r="A38" i="18"/>
  <c r="A39" i="18"/>
  <c r="A40" i="18"/>
  <c r="A41" i="18"/>
  <c r="A42" i="18"/>
  <c r="A3" i="18"/>
  <c r="A4" i="19"/>
  <c r="A5" i="19"/>
  <c r="A6" i="19"/>
  <c r="A7" i="19"/>
  <c r="A8" i="19"/>
  <c r="A9" i="19"/>
  <c r="A10" i="19"/>
  <c r="A11" i="19"/>
  <c r="A12" i="19"/>
  <c r="A13" i="19"/>
  <c r="A14" i="19"/>
  <c r="A15" i="19"/>
  <c r="A16" i="19"/>
  <c r="A17" i="19"/>
  <c r="A18" i="19"/>
  <c r="A19" i="19"/>
  <c r="A20" i="19"/>
  <c r="A21" i="19"/>
  <c r="A22" i="19"/>
  <c r="A23" i="19"/>
  <c r="A24" i="19"/>
  <c r="A25" i="19"/>
  <c r="A26" i="19"/>
  <c r="A27" i="19"/>
  <c r="A28" i="19"/>
  <c r="A29" i="19"/>
  <c r="A30" i="19"/>
  <c r="A31" i="19"/>
  <c r="A32" i="19"/>
  <c r="A33" i="19"/>
  <c r="A34" i="19"/>
  <c r="A35" i="19"/>
  <c r="A36" i="19"/>
  <c r="A37" i="19"/>
  <c r="A38" i="19"/>
  <c r="A39" i="19"/>
  <c r="A40" i="19"/>
  <c r="A41" i="19"/>
  <c r="A42" i="19"/>
  <c r="A3"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<sst xmlns="http://schemas.openxmlformats.org/spreadsheetml/2006/main" count="1414" uniqueCount="500">
  <si>
    <t>初回報告日：</t>
    <rPh sb="0" eb="2">
      <t>ショカイ</t>
    </rPh>
    <rPh sb="2" eb="5">
      <t>ホウコクビ</t>
    </rPh>
    <phoneticPr fontId="1"/>
  </si>
  <si>
    <t>報告内容確定日（産情課記入欄）：</t>
    <rPh sb="0" eb="4">
      <t>ホウコクナイヨウ</t>
    </rPh>
    <rPh sb="4" eb="6">
      <t>カクテイ</t>
    </rPh>
    <rPh sb="6" eb="7">
      <t>ビ</t>
    </rPh>
    <rPh sb="8" eb="11">
      <t>サンジョウカ</t>
    </rPh>
    <rPh sb="11" eb="13">
      <t>キニュウ</t>
    </rPh>
    <rPh sb="13" eb="14">
      <t>ラン</t>
    </rPh>
    <phoneticPr fontId="1"/>
  </si>
  <si>
    <t>No.</t>
    <phoneticPr fontId="1"/>
  </si>
  <si>
    <t>小項目</t>
    <rPh sb="0" eb="3">
      <t>ショウコウモク</t>
    </rPh>
    <phoneticPr fontId="1"/>
  </si>
  <si>
    <t>回答記入欄</t>
    <rPh sb="0" eb="5">
      <t>カイトウキニュウラン</t>
    </rPh>
    <phoneticPr fontId="1"/>
  </si>
  <si>
    <t>報告の種類</t>
    <rPh sb="0" eb="2">
      <t>ホウコク</t>
    </rPh>
    <rPh sb="3" eb="5">
      <t>シュルイ</t>
    </rPh>
    <phoneticPr fontId="1"/>
  </si>
  <si>
    <t>供給終了</t>
    <rPh sb="0" eb="4">
      <t>キョウキュウシュウリョウ</t>
    </rPh>
    <phoneticPr fontId="1"/>
  </si>
  <si>
    <t>注：各種報告において記載不要な項目は自動でグレーアウトされます。</t>
    <rPh sb="2" eb="4">
      <t>カクシュ</t>
    </rPh>
    <rPh sb="4" eb="6">
      <t>ホウコク</t>
    </rPh>
    <rPh sb="10" eb="12">
      <t>キサイ</t>
    </rPh>
    <rPh sb="12" eb="14">
      <t>フヨウ</t>
    </rPh>
    <rPh sb="15" eb="17">
      <t>コウモク</t>
    </rPh>
    <rPh sb="18" eb="20">
      <t>ジドウ</t>
    </rPh>
    <phoneticPr fontId="1"/>
  </si>
  <si>
    <t>企業名</t>
    <phoneticPr fontId="1"/>
  </si>
  <si>
    <t>代表者氏名</t>
    <rPh sb="0" eb="3">
      <t>ダイヒョウシャ</t>
    </rPh>
    <rPh sb="3" eb="5">
      <t>シメイ</t>
    </rPh>
    <phoneticPr fontId="1"/>
  </si>
  <si>
    <t>担当者氏名</t>
    <rPh sb="0" eb="3">
      <t>タントウシャ</t>
    </rPh>
    <rPh sb="3" eb="5">
      <t>シメイ</t>
    </rPh>
    <phoneticPr fontId="1"/>
  </si>
  <si>
    <t>電話番号</t>
    <rPh sb="0" eb="2">
      <t>デンワ</t>
    </rPh>
    <rPh sb="2" eb="4">
      <t>バンゴウ</t>
    </rPh>
    <phoneticPr fontId="1"/>
  </si>
  <si>
    <t>販売名</t>
    <rPh sb="0" eb="3">
      <t>ハンバイメイ</t>
    </rPh>
    <phoneticPr fontId="1"/>
  </si>
  <si>
    <t>製品名</t>
    <rPh sb="0" eb="3">
      <t>セイヒンメイ</t>
    </rPh>
    <phoneticPr fontId="1"/>
  </si>
  <si>
    <t>有</t>
    <rPh sb="0" eb="1">
      <t>アリ</t>
    </rPh>
    <phoneticPr fontId="1"/>
  </si>
  <si>
    <t>注：特定の規格や製品のみが代替品として該当する場合は記載してください。</t>
    <rPh sb="0" eb="1">
      <t>チュウ</t>
    </rPh>
    <phoneticPr fontId="1"/>
  </si>
  <si>
    <t>代替療法の有無</t>
    <rPh sb="0" eb="4">
      <t>ダイタイリョウホウ</t>
    </rPh>
    <rPh sb="5" eb="7">
      <t>ウム</t>
    </rPh>
    <phoneticPr fontId="1"/>
  </si>
  <si>
    <t>療法名</t>
    <rPh sb="0" eb="3">
      <t>リョウホウメイ</t>
    </rPh>
    <phoneticPr fontId="1"/>
  </si>
  <si>
    <t>代替療法となり得る理由</t>
    <rPh sb="0" eb="4">
      <t>ダイタイリョウホウ</t>
    </rPh>
    <rPh sb="7" eb="8">
      <t>ウ</t>
    </rPh>
    <rPh sb="9" eb="11">
      <t>リユウ</t>
    </rPh>
    <phoneticPr fontId="1"/>
  </si>
  <si>
    <t>情報提供の可否</t>
    <rPh sb="0" eb="2">
      <t>ジョウホウ</t>
    </rPh>
    <rPh sb="2" eb="4">
      <t>テイキョウ</t>
    </rPh>
    <rPh sb="5" eb="7">
      <t>カヒ</t>
    </rPh>
    <phoneticPr fontId="1"/>
  </si>
  <si>
    <t>否</t>
    <rPh sb="0" eb="1">
      <t>イナ</t>
    </rPh>
    <phoneticPr fontId="1"/>
  </si>
  <si>
    <t>使用期限</t>
    <rPh sb="0" eb="4">
      <t>シヨウキゲン</t>
    </rPh>
    <phoneticPr fontId="1"/>
  </si>
  <si>
    <t>製造販売承認、認証又は届出番号</t>
    <rPh sb="0" eb="6">
      <t>セイゾウハンバイショウニン</t>
    </rPh>
    <rPh sb="7" eb="9">
      <t>ニンショウ</t>
    </rPh>
    <rPh sb="9" eb="10">
      <t>マタ</t>
    </rPh>
    <rPh sb="11" eb="15">
      <t>トドケデバンゴウ</t>
    </rPh>
    <phoneticPr fontId="1"/>
  </si>
  <si>
    <t>機能区分・特定診療報酬算定医療機器の区分</t>
    <phoneticPr fontId="1"/>
  </si>
  <si>
    <t xml:space="preserve">関連診療報酬項目  </t>
    <phoneticPr fontId="1"/>
  </si>
  <si>
    <t>製造輸入の別</t>
    <phoneticPr fontId="1"/>
  </si>
  <si>
    <t>学会名</t>
    <rPh sb="0" eb="3">
      <t>ガッカイメイ</t>
    </rPh>
    <phoneticPr fontId="1"/>
  </si>
  <si>
    <t>ガイドライン名</t>
    <rPh sb="6" eb="7">
      <t>メイ</t>
    </rPh>
    <phoneticPr fontId="1"/>
  </si>
  <si>
    <t>レター発出有無</t>
    <phoneticPr fontId="1"/>
  </si>
  <si>
    <t>無</t>
    <rPh sb="0" eb="1">
      <t>ナシ</t>
    </rPh>
    <phoneticPr fontId="1"/>
  </si>
  <si>
    <r>
      <t>【別添1】製品一覧（医療機器）</t>
    </r>
    <r>
      <rPr>
        <sz val="11"/>
        <color theme="1"/>
        <rFont val="Meiryo UI"/>
        <family val="3"/>
        <charset val="128"/>
      </rPr>
      <t>　※同一販売名で報告製品が複数ある場合に使用してください。</t>
    </r>
    <rPh sb="1" eb="3">
      <t>ベッテン</t>
    </rPh>
    <rPh sb="5" eb="7">
      <t>セイヒン</t>
    </rPh>
    <rPh sb="7" eb="9">
      <t>イチラン</t>
    </rPh>
    <rPh sb="10" eb="14">
      <t>イリョウキキ</t>
    </rPh>
    <rPh sb="35" eb="37">
      <t>シヨウ</t>
    </rPh>
    <phoneticPr fontId="1"/>
  </si>
  <si>
    <t>*</t>
    <phoneticPr fontId="1"/>
  </si>
  <si>
    <t>【別添2】代替品一覧（医療機器）</t>
    <rPh sb="1" eb="3">
      <t>ベッテン</t>
    </rPh>
    <rPh sb="5" eb="8">
      <t>ダイタイヒン</t>
    </rPh>
    <rPh sb="8" eb="10">
      <t>イチラン</t>
    </rPh>
    <rPh sb="11" eb="15">
      <t>イリョウキキ</t>
    </rPh>
    <phoneticPr fontId="1"/>
  </si>
  <si>
    <t>製造販売業者名</t>
    <rPh sb="0" eb="2">
      <t>セイゾウ</t>
    </rPh>
    <rPh sb="2" eb="4">
      <t>ハンバイ</t>
    </rPh>
    <rPh sb="4" eb="6">
      <t>ギョウシャ</t>
    </rPh>
    <rPh sb="6" eb="7">
      <t>メイ</t>
    </rPh>
    <phoneticPr fontId="1"/>
  </si>
  <si>
    <t>予想市場占有率</t>
    <rPh sb="0" eb="2">
      <t>ヨソウ</t>
    </rPh>
    <rPh sb="2" eb="4">
      <t>シジョウ</t>
    </rPh>
    <rPh sb="4" eb="7">
      <t>センユウリツ</t>
    </rPh>
    <phoneticPr fontId="1"/>
  </si>
  <si>
    <t>代替品となり得る理由</t>
    <rPh sb="0" eb="3">
      <t>ダイタイヒン</t>
    </rPh>
    <rPh sb="6" eb="7">
      <t>エ</t>
    </rPh>
    <rPh sb="8" eb="10">
      <t>リユウ</t>
    </rPh>
    <phoneticPr fontId="1"/>
  </si>
  <si>
    <t>医療機器・体外診断用医薬品の供給に係る状況報告書</t>
    <phoneticPr fontId="1"/>
  </si>
  <si>
    <t>【凡例】</t>
    <rPh sb="1" eb="3">
      <t>ハンレイ</t>
    </rPh>
    <phoneticPr fontId="1"/>
  </si>
  <si>
    <t>：自動入力項目　（「代替品一覧」シートから自動転記されます。）</t>
    <rPh sb="1" eb="7">
      <t>ジドウニュウリョクコウモク</t>
    </rPh>
    <rPh sb="21" eb="25">
      <t>ジドウテンキ</t>
    </rPh>
    <phoneticPr fontId="1"/>
  </si>
  <si>
    <t>：入力必須項目　（本シート上で記入してください。）</t>
    <rPh sb="1" eb="3">
      <t>ニュウリョク</t>
    </rPh>
    <rPh sb="3" eb="5">
      <t>ヒッス</t>
    </rPh>
    <rPh sb="5" eb="7">
      <t>コウモク</t>
    </rPh>
    <rPh sb="9" eb="10">
      <t>ホン</t>
    </rPh>
    <rPh sb="13" eb="14">
      <t>ジョウ</t>
    </rPh>
    <rPh sb="15" eb="17">
      <t>キニュウ</t>
    </rPh>
    <phoneticPr fontId="1"/>
  </si>
  <si>
    <t>※「増産等への協力可否」で「否」を選択した場合、記載不要な項目は自動でグレーアウトされます。</t>
    <rPh sb="2" eb="4">
      <t>ゾウサン</t>
    </rPh>
    <rPh sb="4" eb="5">
      <t>トウ</t>
    </rPh>
    <rPh sb="7" eb="9">
      <t>キョウリョク</t>
    </rPh>
    <rPh sb="9" eb="11">
      <t>カヒ</t>
    </rPh>
    <rPh sb="14" eb="15">
      <t>イナ</t>
    </rPh>
    <rPh sb="17" eb="19">
      <t>センタク</t>
    </rPh>
    <rPh sb="21" eb="23">
      <t>バアイ</t>
    </rPh>
    <rPh sb="24" eb="26">
      <t>キサイ</t>
    </rPh>
    <rPh sb="26" eb="28">
      <t>フヨウ</t>
    </rPh>
    <rPh sb="29" eb="31">
      <t>コウモク</t>
    </rPh>
    <rPh sb="32" eb="34">
      <t>ジドウ</t>
    </rPh>
    <phoneticPr fontId="1"/>
  </si>
  <si>
    <t>増産等に関する情報</t>
    <rPh sb="0" eb="3">
      <t>ゾウサントウ</t>
    </rPh>
    <rPh sb="4" eb="5">
      <t>カン</t>
    </rPh>
    <rPh sb="7" eb="9">
      <t>ジョウホウ</t>
    </rPh>
    <phoneticPr fontId="1"/>
  </si>
  <si>
    <t>備考</t>
    <rPh sb="0" eb="2">
      <t>ビコウ</t>
    </rPh>
    <phoneticPr fontId="1"/>
  </si>
  <si>
    <t>報告製品の
規格</t>
    <rPh sb="0" eb="4">
      <t>ホウコクセイヒン</t>
    </rPh>
    <rPh sb="6" eb="8">
      <t>キカク</t>
    </rPh>
    <phoneticPr fontId="1"/>
  </si>
  <si>
    <t>代替品等製造販売業者名</t>
    <rPh sb="0" eb="3">
      <t>ダイタイヒン</t>
    </rPh>
    <rPh sb="3" eb="4">
      <t>トウ</t>
    </rPh>
    <rPh sb="4" eb="6">
      <t>セイゾウ</t>
    </rPh>
    <rPh sb="6" eb="8">
      <t>ハンバイ</t>
    </rPh>
    <rPh sb="8" eb="10">
      <t>ギョウシャ</t>
    </rPh>
    <rPh sb="10" eb="11">
      <t>メイ</t>
    </rPh>
    <phoneticPr fontId="1"/>
  </si>
  <si>
    <t>規格</t>
    <rPh sb="0" eb="2">
      <t>キカク</t>
    </rPh>
    <phoneticPr fontId="1"/>
  </si>
  <si>
    <t>添付文書（URL）</t>
    <rPh sb="0" eb="4">
      <t>テンプブンショ</t>
    </rPh>
    <phoneticPr fontId="1"/>
  </si>
  <si>
    <t>増産等を依頼
した最低限の
台数等の程度</t>
    <rPh sb="0" eb="3">
      <t>ゾウサントウ</t>
    </rPh>
    <rPh sb="4" eb="6">
      <t>イライ</t>
    </rPh>
    <rPh sb="9" eb="12">
      <t>サイテイゲン</t>
    </rPh>
    <rPh sb="14" eb="16">
      <t>ダイスウ</t>
    </rPh>
    <rPh sb="16" eb="17">
      <t>トウ</t>
    </rPh>
    <rPh sb="18" eb="20">
      <t>テイド</t>
    </rPh>
    <phoneticPr fontId="1"/>
  </si>
  <si>
    <t>増産分等の
市場への供給を依頼した期間</t>
    <rPh sb="0" eb="3">
      <t>ゾウサンブン</t>
    </rPh>
    <rPh sb="3" eb="4">
      <t>トウ</t>
    </rPh>
    <rPh sb="6" eb="8">
      <t>シジョウ</t>
    </rPh>
    <rPh sb="10" eb="12">
      <t>キョウキュウ</t>
    </rPh>
    <rPh sb="13" eb="15">
      <t>イライ</t>
    </rPh>
    <rPh sb="17" eb="19">
      <t>キカン</t>
    </rPh>
    <phoneticPr fontId="1"/>
  </si>
  <si>
    <t>増産等への
協力可否</t>
    <rPh sb="0" eb="2">
      <t>ゾウサン</t>
    </rPh>
    <rPh sb="2" eb="3">
      <t>トウ</t>
    </rPh>
    <rPh sb="6" eb="8">
      <t>キョウリョク</t>
    </rPh>
    <rPh sb="8" eb="10">
      <t>カヒ</t>
    </rPh>
    <phoneticPr fontId="1"/>
  </si>
  <si>
    <t>増産等が可能な台数等の程度</t>
    <rPh sb="0" eb="3">
      <t>ゾウサントウ</t>
    </rPh>
    <rPh sb="4" eb="6">
      <t>カノウ</t>
    </rPh>
    <rPh sb="7" eb="9">
      <t>ダイスウ</t>
    </rPh>
    <rPh sb="9" eb="10">
      <t>トウ</t>
    </rPh>
    <rPh sb="11" eb="13">
      <t>テイド</t>
    </rPh>
    <phoneticPr fontId="1"/>
  </si>
  <si>
    <t>代替品等製造販売業者が
当該台数等の程度を当該期間に
生産可能と考えれられる根拠</t>
    <rPh sb="0" eb="3">
      <t>ダイタイヒン</t>
    </rPh>
    <rPh sb="3" eb="4">
      <t>トウ</t>
    </rPh>
    <rPh sb="4" eb="6">
      <t>セイゾウ</t>
    </rPh>
    <rPh sb="6" eb="10">
      <t>ハンバイギョウシャ</t>
    </rPh>
    <rPh sb="12" eb="16">
      <t>トウガイダイスウ</t>
    </rPh>
    <rPh sb="16" eb="17">
      <t>トウ</t>
    </rPh>
    <rPh sb="18" eb="20">
      <t>テイド</t>
    </rPh>
    <rPh sb="21" eb="23">
      <t>トウガイ</t>
    </rPh>
    <rPh sb="23" eb="25">
      <t>キカン</t>
    </rPh>
    <rPh sb="27" eb="31">
      <t>セイサンカノウ</t>
    </rPh>
    <rPh sb="32" eb="33">
      <t>カンガ</t>
    </rPh>
    <rPh sb="38" eb="40">
      <t>コンキョ</t>
    </rPh>
    <phoneticPr fontId="1"/>
  </si>
  <si>
    <t>可</t>
    <rPh sb="0" eb="1">
      <t>カ</t>
    </rPh>
    <phoneticPr fontId="1"/>
  </si>
  <si>
    <t>製造</t>
    <rPh sb="0" eb="2">
      <t>セイゾウ</t>
    </rPh>
    <phoneticPr fontId="1"/>
  </si>
  <si>
    <t>供給不安・欠品</t>
    <phoneticPr fontId="1"/>
  </si>
  <si>
    <t>一部可</t>
    <rPh sb="0" eb="2">
      <t>イチブ</t>
    </rPh>
    <rPh sb="2" eb="3">
      <t>カ</t>
    </rPh>
    <phoneticPr fontId="1"/>
  </si>
  <si>
    <t>輸入</t>
    <rPh sb="0" eb="2">
      <t>ユニュウ</t>
    </rPh>
    <phoneticPr fontId="1"/>
  </si>
  <si>
    <t>臨床現場における継続ニーズの有無</t>
    <phoneticPr fontId="1"/>
  </si>
  <si>
    <t>代替品の有無及び種類</t>
    <phoneticPr fontId="1"/>
  </si>
  <si>
    <t>当該製品の複数回使用可否</t>
    <phoneticPr fontId="1"/>
  </si>
  <si>
    <t>有（後継品発売済み）</t>
    <rPh sb="0" eb="1">
      <t>アリ</t>
    </rPh>
    <rPh sb="2" eb="5">
      <t>コウケイヒン</t>
    </rPh>
    <rPh sb="5" eb="7">
      <t>ハツバイ</t>
    </rPh>
    <rPh sb="7" eb="8">
      <t>ズ</t>
    </rPh>
    <phoneticPr fontId="1"/>
  </si>
  <si>
    <t>有（後継品未発売）</t>
    <rPh sb="0" eb="1">
      <t>アリ</t>
    </rPh>
    <rPh sb="2" eb="5">
      <t>コウケイヒン</t>
    </rPh>
    <rPh sb="5" eb="8">
      <t>ミハツバイ</t>
    </rPh>
    <phoneticPr fontId="1"/>
  </si>
  <si>
    <t>有（自社代替品）</t>
    <rPh sb="0" eb="1">
      <t>アリ</t>
    </rPh>
    <rPh sb="2" eb="4">
      <t>ジシャ</t>
    </rPh>
    <rPh sb="4" eb="7">
      <t>ダイタイヒン</t>
    </rPh>
    <phoneticPr fontId="1"/>
  </si>
  <si>
    <t>有（他社代替品）</t>
    <rPh sb="0" eb="1">
      <t>アリ</t>
    </rPh>
    <rPh sb="2" eb="4">
      <t>タシャ</t>
    </rPh>
    <rPh sb="4" eb="7">
      <t>ダイタイヒン</t>
    </rPh>
    <phoneticPr fontId="1"/>
  </si>
  <si>
    <t>有（自社代替品＋他社代替品）</t>
    <rPh sb="0" eb="1">
      <t>アリ</t>
    </rPh>
    <rPh sb="2" eb="4">
      <t>ジシャ</t>
    </rPh>
    <rPh sb="4" eb="7">
      <t>ダイタイヒン</t>
    </rPh>
    <rPh sb="8" eb="10">
      <t>タシャ</t>
    </rPh>
    <rPh sb="10" eb="13">
      <t>ダイタイヒン</t>
    </rPh>
    <phoneticPr fontId="1"/>
  </si>
  <si>
    <t>A1</t>
    <phoneticPr fontId="1"/>
  </si>
  <si>
    <t>A3</t>
    <phoneticPr fontId="1"/>
  </si>
  <si>
    <t>B1</t>
    <phoneticPr fontId="1"/>
  </si>
  <si>
    <t>B2</t>
    <phoneticPr fontId="1"/>
  </si>
  <si>
    <t>B3</t>
    <phoneticPr fontId="1"/>
  </si>
  <si>
    <t>C1</t>
    <phoneticPr fontId="1"/>
  </si>
  <si>
    <t>C2</t>
    <phoneticPr fontId="1"/>
  </si>
  <si>
    <t>R</t>
    <phoneticPr fontId="1"/>
  </si>
  <si>
    <t>規格（サイズ等）</t>
    <phoneticPr fontId="1"/>
  </si>
  <si>
    <t>報告製品名</t>
    <rPh sb="0" eb="5">
      <t>ホウコクセイヒンメイ</t>
    </rPh>
    <phoneticPr fontId="1"/>
  </si>
  <si>
    <t>代替品の販売名</t>
    <rPh sb="0" eb="3">
      <t>ダイタイヒン</t>
    </rPh>
    <rPh sb="4" eb="7">
      <t>ハンバイメイ</t>
    </rPh>
    <phoneticPr fontId="1"/>
  </si>
  <si>
    <t>代替品の製品名</t>
    <rPh sb="0" eb="3">
      <t>ダイタイヒン</t>
    </rPh>
    <rPh sb="4" eb="6">
      <t>セイヒン</t>
    </rPh>
    <rPh sb="6" eb="7">
      <t>メイ</t>
    </rPh>
    <phoneticPr fontId="1"/>
  </si>
  <si>
    <t>No.</t>
  </si>
  <si>
    <t>確認観点</t>
    <rPh sb="0" eb="2">
      <t>カクニン</t>
    </rPh>
    <rPh sb="2" eb="4">
      <t>カンテン</t>
    </rPh>
    <phoneticPr fontId="1"/>
  </si>
  <si>
    <t>作用原理・技術構造</t>
    <phoneticPr fontId="1"/>
  </si>
  <si>
    <t>作用原理・技術構造が同じか、異なる方式でも同等の結果を得られるか。</t>
    <rPh sb="0" eb="2">
      <t>サヨウ</t>
    </rPh>
    <rPh sb="5" eb="7">
      <t>ギジュツ</t>
    </rPh>
    <rPh sb="7" eb="9">
      <t>コウゾウ</t>
    </rPh>
    <phoneticPr fontId="1"/>
  </si>
  <si>
    <t>性能・精度</t>
    <phoneticPr fontId="1"/>
  </si>
  <si>
    <t>臨床的に差が出るレベルの性能差がなく、同等の結果を得ることが可能か。</t>
    <rPh sb="19" eb="21">
      <t>ドウトウ</t>
    </rPh>
    <rPh sb="22" eb="24">
      <t>ケッカ</t>
    </rPh>
    <rPh sb="25" eb="26">
      <t>エ</t>
    </rPh>
    <rPh sb="30" eb="32">
      <t>カノウ</t>
    </rPh>
    <phoneticPr fontId="1"/>
  </si>
  <si>
    <t>侵襲性</t>
    <rPh sb="0" eb="3">
      <t>シンシュウセイ</t>
    </rPh>
    <phoneticPr fontId="1"/>
  </si>
  <si>
    <t>侵襲性に差がない又は報告製品より低いか。</t>
    <rPh sb="0" eb="3">
      <t>シンシュウセイ</t>
    </rPh>
    <rPh sb="4" eb="5">
      <t>サ</t>
    </rPh>
    <rPh sb="8" eb="9">
      <t>マタ</t>
    </rPh>
    <rPh sb="10" eb="14">
      <t>ホウコクセイヒン</t>
    </rPh>
    <rPh sb="16" eb="17">
      <t>ヒク</t>
    </rPh>
    <phoneticPr fontId="1"/>
  </si>
  <si>
    <t>製品規格</t>
    <rPh sb="0" eb="2">
      <t>セイヒン</t>
    </rPh>
    <rPh sb="2" eb="4">
      <t>キカク</t>
    </rPh>
    <phoneticPr fontId="1"/>
  </si>
  <si>
    <t>保険適用区分</t>
    <rPh sb="0" eb="6">
      <t>ホケンテキヨウクブン</t>
    </rPh>
    <phoneticPr fontId="1"/>
  </si>
  <si>
    <t>自社後継品の有無</t>
    <rPh sb="0" eb="5">
      <t>ジシャコウケイヒン</t>
    </rPh>
    <rPh sb="6" eb="8">
      <t>ウム</t>
    </rPh>
    <phoneticPr fontId="1"/>
  </si>
  <si>
    <t>代替療法の有無</t>
    <phoneticPr fontId="1"/>
  </si>
  <si>
    <t>相談の有無</t>
    <phoneticPr fontId="1"/>
  </si>
  <si>
    <t>情報提供の可否</t>
    <phoneticPr fontId="1"/>
  </si>
  <si>
    <t>特異的な性能の有無</t>
    <phoneticPr fontId="1"/>
  </si>
  <si>
    <t>ガイドライン等への記載の有無</t>
    <phoneticPr fontId="1"/>
  </si>
  <si>
    <t>増産等への協力可否</t>
    <phoneticPr fontId="1"/>
  </si>
  <si>
    <t>A2</t>
    <phoneticPr fontId="1"/>
  </si>
  <si>
    <t>代替製販との調整有無</t>
    <rPh sb="0" eb="2">
      <t>ダイタイ</t>
    </rPh>
    <rPh sb="2" eb="4">
      <t>セイハン</t>
    </rPh>
    <rPh sb="6" eb="8">
      <t>チョウセイ</t>
    </rPh>
    <rPh sb="8" eb="10">
      <t>ウム</t>
    </rPh>
    <phoneticPr fontId="1"/>
  </si>
  <si>
    <t>確認のポイント（例）</t>
    <rPh sb="0" eb="2">
      <t>カクニン</t>
    </rPh>
    <rPh sb="8" eb="9">
      <t>レイ</t>
    </rPh>
    <phoneticPr fontId="1"/>
  </si>
  <si>
    <t>安全性・信頼性</t>
    <rPh sb="0" eb="3">
      <t>アンゼンセイ</t>
    </rPh>
    <phoneticPr fontId="1"/>
  </si>
  <si>
    <t>規格が同等か、規格が異なっていても同等の結果を得られるか。</t>
    <rPh sb="0" eb="2">
      <t>キカク</t>
    </rPh>
    <rPh sb="3" eb="5">
      <t>ドウトウ</t>
    </rPh>
    <rPh sb="7" eb="9">
      <t>キカク</t>
    </rPh>
    <rPh sb="10" eb="11">
      <t>コト</t>
    </rPh>
    <rPh sb="17" eb="19">
      <t>ドウトウ</t>
    </rPh>
    <rPh sb="20" eb="22">
      <t>ケッカ</t>
    </rPh>
    <rPh sb="23" eb="24">
      <t>エ</t>
    </rPh>
    <phoneticPr fontId="1"/>
  </si>
  <si>
    <t>①技術特性</t>
    <rPh sb="1" eb="3">
      <t>ギジュツ</t>
    </rPh>
    <rPh sb="3" eb="5">
      <t>トクセイ</t>
    </rPh>
    <phoneticPr fontId="1"/>
  </si>
  <si>
    <t>②安全性・リスク特性</t>
    <rPh sb="1" eb="4">
      <t>アンゼンセイ</t>
    </rPh>
    <rPh sb="8" eb="10">
      <t>トクセイ</t>
    </rPh>
    <phoneticPr fontId="1"/>
  </si>
  <si>
    <t>③適用範囲</t>
    <rPh sb="1" eb="3">
      <t>テキヨウ</t>
    </rPh>
    <rPh sb="3" eb="5">
      <t>ハンイ</t>
    </rPh>
    <phoneticPr fontId="1"/>
  </si>
  <si>
    <t>状況報告書記載有無</t>
    <rPh sb="0" eb="5">
      <t>ジョウキョウホウコクショ</t>
    </rPh>
    <rPh sb="5" eb="7">
      <t>キサイ</t>
    </rPh>
    <rPh sb="7" eb="9">
      <t>ウム</t>
    </rPh>
    <phoneticPr fontId="1"/>
  </si>
  <si>
    <t>注：「20XX年X月X日」の形式で記載してください。厚生労働省から追加報告や修正等の依頼があり再提出をした場合でも初回報告日を更新しないでください。</t>
    <rPh sb="0" eb="1">
      <t>チュウ</t>
    </rPh>
    <phoneticPr fontId="1"/>
  </si>
  <si>
    <t>注：PMDAの添付文書情報のURL（https://www.pmda. ～）を記載してください。</t>
    <rPh sb="0" eb="1">
      <t>チュウ</t>
    </rPh>
    <phoneticPr fontId="1"/>
  </si>
  <si>
    <t>機能区分</t>
  </si>
  <si>
    <t>適応症・使用目的</t>
  </si>
  <si>
    <t>同じ疾患・病態に使用可能か。</t>
  </si>
  <si>
    <t>患者層</t>
  </si>
  <si>
    <t>適用年齢（新生児用・小児用・成人用）、妊娠の有無、体重、BMI、患者の身体部位の形状・大きさ・構造的特徴、重症度などが重なるか。</t>
  </si>
  <si>
    <t>設備要件</t>
  </si>
  <si>
    <t>医療機関や施設で必要な設備要件が共通しているか。</t>
  </si>
  <si>
    <t>手技</t>
  </si>
  <si>
    <t>財政影響</t>
  </si>
  <si>
    <t>予想市場占有率の算出単位</t>
  </si>
  <si>
    <t>販売名単位</t>
    <phoneticPr fontId="1"/>
  </si>
  <si>
    <t>その他</t>
    <rPh sb="2" eb="3">
      <t>タ</t>
    </rPh>
    <phoneticPr fontId="1"/>
  </si>
  <si>
    <t>注：「その他」を選択した場合は、「予想占有率の算出根拠」に算出単位を記載してください。</t>
    <rPh sb="0" eb="1">
      <t>チュウ</t>
    </rPh>
    <rPh sb="5" eb="6">
      <t>タ</t>
    </rPh>
    <rPh sb="8" eb="10">
      <t>センタク</t>
    </rPh>
    <rPh sb="12" eb="14">
      <t>バアイ</t>
    </rPh>
    <rPh sb="17" eb="19">
      <t>ヨソウ</t>
    </rPh>
    <rPh sb="19" eb="21">
      <t>センユウ</t>
    </rPh>
    <rPh sb="21" eb="22">
      <t>リツ</t>
    </rPh>
    <rPh sb="23" eb="25">
      <t>サンシュツ</t>
    </rPh>
    <rPh sb="25" eb="27">
      <t>コンキョ</t>
    </rPh>
    <rPh sb="29" eb="31">
      <t>サンシュツ</t>
    </rPh>
    <rPh sb="31" eb="33">
      <t>タンイ</t>
    </rPh>
    <rPh sb="34" eb="36">
      <t>キサイ</t>
    </rPh>
    <phoneticPr fontId="1"/>
  </si>
  <si>
    <t>製品単位</t>
    <phoneticPr fontId="1"/>
  </si>
  <si>
    <t>製品生産要因</t>
    <phoneticPr fontId="1"/>
  </si>
  <si>
    <t>調達</t>
    <rPh sb="0" eb="2">
      <t>チョウタツ</t>
    </rPh>
    <phoneticPr fontId="1"/>
  </si>
  <si>
    <t>流通</t>
    <rPh sb="0" eb="2">
      <t>リュウツウ</t>
    </rPh>
    <phoneticPr fontId="1"/>
  </si>
  <si>
    <t>製造：</t>
    <rPh sb="0" eb="2">
      <t>セイゾウ</t>
    </rPh>
    <phoneticPr fontId="1"/>
  </si>
  <si>
    <t>流通：</t>
    <rPh sb="0" eb="2">
      <t>リュウツウ</t>
    </rPh>
    <phoneticPr fontId="1"/>
  </si>
  <si>
    <t>調達：</t>
    <phoneticPr fontId="1"/>
  </si>
  <si>
    <t>主要な発生原因</t>
    <rPh sb="0" eb="2">
      <t>シュヨウ</t>
    </rPh>
    <rPh sb="3" eb="7">
      <t>ハッセイゲンイン</t>
    </rPh>
    <phoneticPr fontId="1"/>
  </si>
  <si>
    <t>【参考】代替品の有無に係る確認観点(医療機器)</t>
    <rPh sb="1" eb="3">
      <t>サンコウ</t>
    </rPh>
    <rPh sb="4" eb="7">
      <t>ダイタイヒン</t>
    </rPh>
    <rPh sb="8" eb="10">
      <t>ウム</t>
    </rPh>
    <rPh sb="11" eb="12">
      <t>カカ</t>
    </rPh>
    <rPh sb="13" eb="15">
      <t>カクニン</t>
    </rPh>
    <rPh sb="15" eb="17">
      <t>カンテン</t>
    </rPh>
    <rPh sb="18" eb="20">
      <t>イリョウ</t>
    </rPh>
    <rPh sb="20" eb="22">
      <t>キキ</t>
    </rPh>
    <phoneticPr fontId="1"/>
  </si>
  <si>
    <t>代替製販への調整有無</t>
    <rPh sb="0" eb="4">
      <t>ダイタイセイハン</t>
    </rPh>
    <rPh sb="6" eb="8">
      <t>チョウセイ</t>
    </rPh>
    <rPh sb="8" eb="10">
      <t>ウム</t>
    </rPh>
    <phoneticPr fontId="1"/>
  </si>
  <si>
    <t>有</t>
    <rPh sb="0" eb="1">
      <t>ア</t>
    </rPh>
    <phoneticPr fontId="1"/>
  </si>
  <si>
    <t>無</t>
    <rPh sb="0" eb="1">
      <t>ナ</t>
    </rPh>
    <phoneticPr fontId="1"/>
  </si>
  <si>
    <t>増産分等が市場へ供給可能となる期間の目安</t>
    <rPh sb="0" eb="3">
      <t>ゾウサンブン</t>
    </rPh>
    <rPh sb="3" eb="4">
      <t>トウ</t>
    </rPh>
    <rPh sb="5" eb="7">
      <t>シジョウ</t>
    </rPh>
    <rPh sb="8" eb="10">
      <t>キョウキュウ</t>
    </rPh>
    <rPh sb="10" eb="12">
      <t>カノウ</t>
    </rPh>
    <rPh sb="15" eb="17">
      <t>キカン</t>
    </rPh>
    <rPh sb="16" eb="17">
      <t>ジキ</t>
    </rPh>
    <rPh sb="18" eb="20">
      <t>メヤス</t>
    </rPh>
    <phoneticPr fontId="1"/>
  </si>
  <si>
    <t>連絡先</t>
  </si>
  <si>
    <t>E-mail</t>
  </si>
  <si>
    <t>保険適用区分</t>
  </si>
  <si>
    <t xml:space="preserve">保険適用年月日  </t>
  </si>
  <si>
    <t>使用目的</t>
  </si>
  <si>
    <t>製造輸入の別</t>
  </si>
  <si>
    <t xml:space="preserve">市場への影響時期   </t>
  </si>
  <si>
    <t>供給不安・欠品時期</t>
    <rPh sb="0" eb="4">
      <t>キョウキュウフアン</t>
    </rPh>
    <rPh sb="5" eb="7">
      <t>ケッピン</t>
    </rPh>
    <rPh sb="7" eb="9">
      <t>ジキ</t>
    </rPh>
    <phoneticPr fontId="1"/>
  </si>
  <si>
    <t>供給再開見込み時期</t>
    <rPh sb="0" eb="2">
      <t>キョウキュウ</t>
    </rPh>
    <rPh sb="2" eb="4">
      <t>サイカイ</t>
    </rPh>
    <rPh sb="4" eb="6">
      <t>ミコ</t>
    </rPh>
    <rPh sb="7" eb="9">
      <t>ジキ</t>
    </rPh>
    <phoneticPr fontId="1"/>
  </si>
  <si>
    <t>在庫がなくなるまでの期限（予測）</t>
  </si>
  <si>
    <t xml:space="preserve">学会ガイドライン等への記載有無  </t>
  </si>
  <si>
    <t xml:space="preserve">代替品の有無、及びその予想市場占有率   </t>
  </si>
  <si>
    <t>製造販売業者名</t>
    <rPh sb="0" eb="4">
      <t>セイゾウハンバイ</t>
    </rPh>
    <rPh sb="4" eb="7">
      <t>ギョウシャメイ</t>
    </rPh>
    <phoneticPr fontId="1"/>
  </si>
  <si>
    <t>市場予想占有率</t>
    <rPh sb="0" eb="7">
      <t>シジョウヨソウセンユウリツ</t>
    </rPh>
    <phoneticPr fontId="1"/>
  </si>
  <si>
    <t>代替品となり得る理由</t>
    <rPh sb="0" eb="3">
      <t>ダイタイヒン</t>
    </rPh>
    <rPh sb="6" eb="7">
      <t>ウ</t>
    </rPh>
    <rPh sb="8" eb="10">
      <t>リユウ</t>
    </rPh>
    <phoneticPr fontId="1"/>
  </si>
  <si>
    <t>概要</t>
    <rPh sb="0" eb="2">
      <t>ガイヨウ</t>
    </rPh>
    <phoneticPr fontId="1"/>
  </si>
  <si>
    <t>関係団体等への情報提供可否</t>
  </si>
  <si>
    <t>提供可能な情報</t>
    <rPh sb="0" eb="2">
      <t>テイキョウ</t>
    </rPh>
    <rPh sb="1" eb="3">
      <t>カノウ</t>
    </rPh>
    <rPh sb="4" eb="6">
      <t>ジョウホウ</t>
    </rPh>
    <phoneticPr fontId="1"/>
  </si>
  <si>
    <t>供給終了予定時期</t>
  </si>
  <si>
    <t>使用されなくなる見込み時期</t>
    <rPh sb="0" eb="2">
      <t>シヨウ</t>
    </rPh>
    <rPh sb="8" eb="10">
      <t>ミコ</t>
    </rPh>
    <rPh sb="11" eb="13">
      <t>ジキ</t>
    </rPh>
    <phoneticPr fontId="1"/>
  </si>
  <si>
    <t>前年度の年間供給実績</t>
    <rPh sb="0" eb="3">
      <t>ゼンネンド</t>
    </rPh>
    <rPh sb="4" eb="8">
      <t>ネンカンキョウキュウ</t>
    </rPh>
    <rPh sb="8" eb="10">
      <t>ジッセキ</t>
    </rPh>
    <phoneticPr fontId="1"/>
  </si>
  <si>
    <t>耐用年数</t>
    <rPh sb="0" eb="4">
      <t>タイヨウネンスウ</t>
    </rPh>
    <phoneticPr fontId="1"/>
  </si>
  <si>
    <t>企業情報</t>
    <rPh sb="0" eb="4">
      <t>キギョウジョウホウ</t>
    </rPh>
    <phoneticPr fontId="1"/>
  </si>
  <si>
    <t>規格（サイズ等）</t>
    <rPh sb="0" eb="2">
      <t>キカク</t>
    </rPh>
    <rPh sb="6" eb="7">
      <t>トウ</t>
    </rPh>
    <phoneticPr fontId="1"/>
  </si>
  <si>
    <t>製品コード（任意）</t>
    <rPh sb="0" eb="2">
      <t>セイヒン</t>
    </rPh>
    <rPh sb="6" eb="8">
      <t>ニンイ</t>
    </rPh>
    <phoneticPr fontId="1"/>
  </si>
  <si>
    <t>予測市場占有率の算出単位</t>
  </si>
  <si>
    <t>予想市場占有率の算出の根拠</t>
  </si>
  <si>
    <t>記載有無</t>
    <rPh sb="0" eb="4">
      <t>キサイウム</t>
    </rPh>
    <phoneticPr fontId="1"/>
  </si>
  <si>
    <t>代替品の販売名</t>
  </si>
  <si>
    <t>代替製販との調整有無</t>
  </si>
  <si>
    <t xml:space="preserve">医療機関等で使用されなくなる時期（見込み ）      </t>
    <phoneticPr fontId="1"/>
  </si>
  <si>
    <t xml:space="preserve">予想市場占有率  </t>
    <phoneticPr fontId="1"/>
  </si>
  <si>
    <t>補足説明</t>
    <rPh sb="0" eb="4">
      <t>ホソクセツメイ</t>
    </rPh>
    <phoneticPr fontId="1"/>
  </si>
  <si>
    <t>製品保守終了年月</t>
  </si>
  <si>
    <t>簡易報告である理由</t>
  </si>
  <si>
    <t>簡易報告である理由</t>
    <rPh sb="0" eb="4">
      <t>カンイホウコク</t>
    </rPh>
    <rPh sb="7" eb="9">
      <t>リユウ</t>
    </rPh>
    <phoneticPr fontId="1"/>
  </si>
  <si>
    <t>代替品の有無</t>
    <rPh sb="4" eb="6">
      <t>ウム</t>
    </rPh>
    <phoneticPr fontId="1"/>
  </si>
  <si>
    <t>様式10-3 医療機器供給終了届出書</t>
    <rPh sb="11" eb="15">
      <t>キョウキュウシュウリョウ</t>
    </rPh>
    <rPh sb="15" eb="18">
      <t>トドケデショ</t>
    </rPh>
    <phoneticPr fontId="1"/>
  </si>
  <si>
    <t>様式10-2 医療機器の安定供給に係る報告</t>
    <phoneticPr fontId="1"/>
  </si>
  <si>
    <t>医療機関、学会等に対する相談の有無</t>
    <phoneticPr fontId="1"/>
  </si>
  <si>
    <t xml:space="preserve">本品における特異的な性能の有無  </t>
    <phoneticPr fontId="1"/>
  </si>
  <si>
    <t xml:space="preserve">特異的な性能の有無  </t>
  </si>
  <si>
    <t>注：非滅菌品等、期限がない製品については期限がない旨を記載してください。</t>
    <rPh sb="0" eb="1">
      <t>チュウ</t>
    </rPh>
    <rPh sb="2" eb="3">
      <t>ヒ</t>
    </rPh>
    <rPh sb="3" eb="6">
      <t>メッキンヒン</t>
    </rPh>
    <rPh sb="6" eb="7">
      <t>トウ</t>
    </rPh>
    <rPh sb="8" eb="10">
      <t>キゲン</t>
    </rPh>
    <rPh sb="13" eb="15">
      <t>セイヒン</t>
    </rPh>
    <rPh sb="20" eb="22">
      <t>キゲン</t>
    </rPh>
    <rPh sb="25" eb="26">
      <t>ムネ</t>
    </rPh>
    <rPh sb="27" eb="29">
      <t>キサイ</t>
    </rPh>
    <phoneticPr fontId="1"/>
  </si>
  <si>
    <t>代替療法の有無</t>
    <rPh sb="2" eb="4">
      <t>リョウホウ</t>
    </rPh>
    <phoneticPr fontId="1"/>
  </si>
  <si>
    <t>承認年月日、認証年月日又は届出年月日   （又は最終一部変更年月日）</t>
    <phoneticPr fontId="1"/>
  </si>
  <si>
    <t>大項目</t>
    <rPh sb="0" eb="1">
      <t>ダイ</t>
    </rPh>
    <rPh sb="1" eb="3">
      <t>コウモク</t>
    </rPh>
    <phoneticPr fontId="1"/>
  </si>
  <si>
    <t>自社後継品が発売済みであるため</t>
  </si>
  <si>
    <t>直近1年以内の販売実績がないため</t>
    <phoneticPr fontId="1"/>
  </si>
  <si>
    <t>注：「直近1年間で販売実績がないため」を選択した場合、当該製品の受注間隔が通常でも約１年以上の場合は、その旨を備考欄に記載してください。また、１年以上販売実績がなくとも臨床現場におけるニーズがあると考えられる又はその判断が難しい場合は、備考欄にその旨とその理由を記載してください。</t>
    <phoneticPr fontId="1"/>
  </si>
  <si>
    <t>予想市場占有率の算出単位</t>
    <rPh sb="0" eb="2">
      <t>ヨソウ</t>
    </rPh>
    <phoneticPr fontId="1"/>
  </si>
  <si>
    <t>予想市場占有率の算出単位</t>
    <rPh sb="0" eb="2">
      <t>ヨソウ</t>
    </rPh>
    <rPh sb="2" eb="4">
      <t>シジョウ</t>
    </rPh>
    <rPh sb="4" eb="7">
      <t>センユウリツ</t>
    </rPh>
    <rPh sb="8" eb="10">
      <t>サンシュツ</t>
    </rPh>
    <rPh sb="10" eb="12">
      <t>タンイ</t>
    </rPh>
    <phoneticPr fontId="1"/>
  </si>
  <si>
    <t>全販売製品の保守期間満了前に供給を終了する場合、その理由</t>
    <rPh sb="14" eb="16">
      <t>キョウキュウ</t>
    </rPh>
    <phoneticPr fontId="1"/>
  </si>
  <si>
    <t>注：「可」・「一部可」・「否」のいずれかを記載してください。部分的に情報提供可能な場合は、「一部可」を選択し情報提供可能な内容を下の「提供可能な情報」に記載してください。</t>
    <rPh sb="0" eb="1">
      <t>チュウ</t>
    </rPh>
    <rPh sb="3" eb="4">
      <t>カ</t>
    </rPh>
    <rPh sb="7" eb="9">
      <t>イチブ</t>
    </rPh>
    <rPh sb="9" eb="10">
      <t>カ</t>
    </rPh>
    <rPh sb="13" eb="14">
      <t>イナ</t>
    </rPh>
    <rPh sb="21" eb="23">
      <t>キサイ</t>
    </rPh>
    <rPh sb="30" eb="33">
      <t>ブブンテキ</t>
    </rPh>
    <rPh sb="34" eb="36">
      <t>ジョウホウ</t>
    </rPh>
    <rPh sb="36" eb="38">
      <t>テイキョウ</t>
    </rPh>
    <rPh sb="38" eb="40">
      <t>カノウ</t>
    </rPh>
    <rPh sb="41" eb="43">
      <t>バアイ</t>
    </rPh>
    <rPh sb="46" eb="48">
      <t>イチブ</t>
    </rPh>
    <rPh sb="48" eb="49">
      <t>カ</t>
    </rPh>
    <rPh sb="51" eb="53">
      <t>センタク</t>
    </rPh>
    <rPh sb="54" eb="56">
      <t>ジョウホウ</t>
    </rPh>
    <rPh sb="56" eb="58">
      <t>テイキョウ</t>
    </rPh>
    <rPh sb="58" eb="60">
      <t>カノウ</t>
    </rPh>
    <rPh sb="61" eb="63">
      <t>ナイヨウ</t>
    </rPh>
    <rPh sb="64" eb="65">
      <t>シタ</t>
    </rPh>
    <rPh sb="67" eb="69">
      <t>テイキョウ</t>
    </rPh>
    <rPh sb="69" eb="71">
      <t>カノウ</t>
    </rPh>
    <rPh sb="72" eb="74">
      <t>ジョウホウ</t>
    </rPh>
    <rPh sb="76" eb="78">
      <t>キサイ</t>
    </rPh>
    <phoneticPr fontId="1"/>
  </si>
  <si>
    <t>注：「情報提供の可否」で「一部可」を選択した場合、提供が可能な情報を記載してください。</t>
    <rPh sb="0" eb="1">
      <t>チュウ</t>
    </rPh>
    <rPh sb="3" eb="5">
      <t>ジョウホウ</t>
    </rPh>
    <rPh sb="5" eb="7">
      <t>テイキョウ</t>
    </rPh>
    <rPh sb="8" eb="10">
      <t>カヒ</t>
    </rPh>
    <rPh sb="13" eb="15">
      <t>イチブ</t>
    </rPh>
    <rPh sb="15" eb="16">
      <t>カ</t>
    </rPh>
    <rPh sb="18" eb="20">
      <t>センタク</t>
    </rPh>
    <rPh sb="22" eb="24">
      <t>バアイ</t>
    </rPh>
    <rPh sb="25" eb="27">
      <t>テイキョウ</t>
    </rPh>
    <rPh sb="28" eb="30">
      <t>カノウ</t>
    </rPh>
    <rPh sb="31" eb="33">
      <t>ジョウホウ</t>
    </rPh>
    <rPh sb="34" eb="36">
      <t>キサイ</t>
    </rPh>
    <phoneticPr fontId="1"/>
  </si>
  <si>
    <t>注：「医療機関、学会等に対する相談の有無」で「有」を選択した場合、相談先と相談内容を記載してください。</t>
    <rPh sb="0" eb="1">
      <t>チュウ</t>
    </rPh>
    <rPh sb="3" eb="5">
      <t>イリョウ</t>
    </rPh>
    <rPh sb="5" eb="7">
      <t>キカン</t>
    </rPh>
    <rPh sb="8" eb="10">
      <t>ガッカイ</t>
    </rPh>
    <rPh sb="10" eb="11">
      <t>トウ</t>
    </rPh>
    <rPh sb="12" eb="13">
      <t>タイ</t>
    </rPh>
    <rPh sb="15" eb="17">
      <t>ソウダン</t>
    </rPh>
    <rPh sb="18" eb="20">
      <t>ウム</t>
    </rPh>
    <rPh sb="23" eb="24">
      <t>アリ</t>
    </rPh>
    <rPh sb="26" eb="28">
      <t>センタク</t>
    </rPh>
    <rPh sb="30" eb="32">
      <t>バアイ</t>
    </rPh>
    <rPh sb="33" eb="36">
      <t>ソウダンサキ</t>
    </rPh>
    <rPh sb="37" eb="41">
      <t>ソウダンナイヨウ</t>
    </rPh>
    <rPh sb="42" eb="44">
      <t>キサイ</t>
    </rPh>
    <phoneticPr fontId="1"/>
  </si>
  <si>
    <t>増産等に関する依頼内容</t>
    <rPh sb="0" eb="2">
      <t>ゾウサン</t>
    </rPh>
    <rPh sb="2" eb="3">
      <t>トウ</t>
    </rPh>
    <rPh sb="4" eb="5">
      <t>カン</t>
    </rPh>
    <rPh sb="7" eb="9">
      <t>イライ</t>
    </rPh>
    <rPh sb="9" eb="11">
      <t>ナイヨウ</t>
    </rPh>
    <phoneticPr fontId="1"/>
  </si>
  <si>
    <t>：入力任意項目</t>
    <rPh sb="1" eb="3">
      <t>ニュウリョク</t>
    </rPh>
    <rPh sb="3" eb="5">
      <t>ニンイ</t>
    </rPh>
    <rPh sb="5" eb="7">
      <t>コウモク</t>
    </rPh>
    <phoneticPr fontId="1"/>
  </si>
  <si>
    <t>住所（法人にあっては、主たる事務所の所在地</t>
    <rPh sb="0" eb="2">
      <t>ジュウショ</t>
    </rPh>
    <phoneticPr fontId="1"/>
  </si>
  <si>
    <t>代替品に関する情報</t>
    <rPh sb="0" eb="3">
      <t>ダイタイヒン</t>
    </rPh>
    <rPh sb="4" eb="5">
      <t>カン</t>
    </rPh>
    <rPh sb="7" eb="9">
      <t>ジョウホウ</t>
    </rPh>
    <phoneticPr fontId="1"/>
  </si>
  <si>
    <t>製品名</t>
    <rPh sb="0" eb="2">
      <t>セイヒン</t>
    </rPh>
    <rPh sb="2" eb="3">
      <t>メイ</t>
    </rPh>
    <phoneticPr fontId="1"/>
  </si>
  <si>
    <t>E-mail*</t>
    <phoneticPr fontId="1"/>
  </si>
  <si>
    <t>電話番号*</t>
    <rPh sb="0" eb="2">
      <t>デンワ</t>
    </rPh>
    <rPh sb="2" eb="4">
      <t>バンゴウ</t>
    </rPh>
    <phoneticPr fontId="1"/>
  </si>
  <si>
    <t>担当者氏名*</t>
    <rPh sb="0" eb="3">
      <t>タントウシャ</t>
    </rPh>
    <rPh sb="3" eb="5">
      <t>シメイ</t>
    </rPh>
    <phoneticPr fontId="1"/>
  </si>
  <si>
    <t>企業名*</t>
    <phoneticPr fontId="1"/>
  </si>
  <si>
    <t>代表者氏名*</t>
    <rPh sb="0" eb="3">
      <t>ダイヒョウシャ</t>
    </rPh>
    <rPh sb="3" eb="5">
      <t>シメイ</t>
    </rPh>
    <phoneticPr fontId="1"/>
  </si>
  <si>
    <t>販売名*</t>
    <rPh sb="0" eb="3">
      <t>ハンバイメイ</t>
    </rPh>
    <phoneticPr fontId="1"/>
  </si>
  <si>
    <t>製造販売承認、認証又は届出番号*</t>
    <rPh sb="0" eb="6">
      <t>セイゾウハンバイショウニン</t>
    </rPh>
    <rPh sb="7" eb="9">
      <t>ニンショウ</t>
    </rPh>
    <rPh sb="9" eb="10">
      <t>マタ</t>
    </rPh>
    <rPh sb="11" eb="15">
      <t>トドケデバンゴウ</t>
    </rPh>
    <phoneticPr fontId="1"/>
  </si>
  <si>
    <t>承認年月日、認証年月日又は届出年月日   
（又は最終一部変更年月日）*</t>
    <phoneticPr fontId="1"/>
  </si>
  <si>
    <t>使用目的*</t>
    <phoneticPr fontId="1"/>
  </si>
  <si>
    <t>供給終了時期*</t>
    <rPh sb="4" eb="6">
      <t>ジキ</t>
    </rPh>
    <phoneticPr fontId="1"/>
  </si>
  <si>
    <t>医療機関等で使用されなくなる時期*</t>
    <phoneticPr fontId="1"/>
  </si>
  <si>
    <t>耐用年数*</t>
    <rPh sb="0" eb="4">
      <t>タイヨウネンスウ</t>
    </rPh>
    <phoneticPr fontId="1"/>
  </si>
  <si>
    <t>使用期限*</t>
    <rPh sb="0" eb="4">
      <t>シヨウキゲン</t>
    </rPh>
    <phoneticPr fontId="1"/>
  </si>
  <si>
    <t>補足説明*</t>
    <rPh sb="0" eb="4">
      <t>ホソクセツメイ</t>
    </rPh>
    <phoneticPr fontId="1"/>
  </si>
  <si>
    <t>製品保守終了年月*</t>
    <phoneticPr fontId="1"/>
  </si>
  <si>
    <t>全販売製品の保守期間満了前に供給を終了する場合、
その理由*</t>
    <rPh sb="14" eb="16">
      <t>キョウキュウ</t>
    </rPh>
    <phoneticPr fontId="1"/>
  </si>
  <si>
    <t>過去３年間の日本国内への供給実績*</t>
    <phoneticPr fontId="1"/>
  </si>
  <si>
    <t>住所（法人にあっては、主たる事務所の所在地)*</t>
    <rPh sb="0" eb="2">
      <t>ジュウショ</t>
    </rPh>
    <phoneticPr fontId="1"/>
  </si>
  <si>
    <t>供給終了判断理由又は供給不安・欠品発生理由</t>
    <rPh sb="19" eb="21">
      <t>リユウ</t>
    </rPh>
    <phoneticPr fontId="1"/>
  </si>
  <si>
    <t>特定保険医療材料の場合、同一の機能区分に収載されているか。（特定診療報酬算定医療機器の場合は同一区分及び定義の製品か。）</t>
    <phoneticPr fontId="1"/>
  </si>
  <si>
    <t>注：「*」がついている項目は供給終了届出書に自動転記されます。</t>
    <rPh sb="11" eb="13">
      <t>コウモク</t>
    </rPh>
    <rPh sb="14" eb="18">
      <t>キョウキュウシュウリョウ</t>
    </rPh>
    <rPh sb="18" eb="21">
      <t>トドケデショ</t>
    </rPh>
    <rPh sb="22" eb="26">
      <t>ジドウテンキ</t>
    </rPh>
    <phoneticPr fontId="1"/>
  </si>
  <si>
    <t>調整状況報告書提出有無（産情課記入欄）：</t>
    <rPh sb="0" eb="2">
      <t>チョウセイ</t>
    </rPh>
    <rPh sb="2" eb="4">
      <t>ジョウキョウ</t>
    </rPh>
    <rPh sb="4" eb="7">
      <t>ホウコクショ</t>
    </rPh>
    <rPh sb="7" eb="9">
      <t>テイシュツ</t>
    </rPh>
    <rPh sb="9" eb="11">
      <t>ウム</t>
    </rPh>
    <rPh sb="12" eb="18">
      <t>サンジョウカキニュウラン</t>
    </rPh>
    <phoneticPr fontId="1"/>
  </si>
  <si>
    <t>主な発生理由（単一選択式）</t>
    <rPh sb="0" eb="1">
      <t>オモ</t>
    </rPh>
    <rPh sb="2" eb="4">
      <t>ハッセイ</t>
    </rPh>
    <rPh sb="4" eb="6">
      <t>リユウ</t>
    </rPh>
    <rPh sb="7" eb="9">
      <t>タンイツ</t>
    </rPh>
    <rPh sb="9" eb="12">
      <t>センタクシキ</t>
    </rPh>
    <phoneticPr fontId="1"/>
  </si>
  <si>
    <t>その他の発生理由（複数選択式）</t>
    <rPh sb="2" eb="3">
      <t>タ</t>
    </rPh>
    <rPh sb="4" eb="6">
      <t>ハッセイ</t>
    </rPh>
    <rPh sb="6" eb="8">
      <t>リユウ</t>
    </rPh>
    <rPh sb="9" eb="11">
      <t>フクスウ</t>
    </rPh>
    <rPh sb="11" eb="14">
      <t>センタクシキ</t>
    </rPh>
    <phoneticPr fontId="1"/>
  </si>
  <si>
    <t>有害事象・リスクなどが同等か。</t>
    <rPh sb="11" eb="13">
      <t>ドウトウ</t>
    </rPh>
    <phoneticPr fontId="1"/>
  </si>
  <si>
    <t>手技が同等か。同等でない場合でも同一の医師等が対応可能な手技か。</t>
    <rPh sb="21" eb="22">
      <t>トウ</t>
    </rPh>
    <phoneticPr fontId="1"/>
  </si>
  <si>
    <t>供給終了（簡易報告）</t>
    <rPh sb="0" eb="4">
      <t>キョウキュウシュウリョウ</t>
    </rPh>
    <rPh sb="5" eb="9">
      <t>カンイホウコク</t>
    </rPh>
    <phoneticPr fontId="1"/>
  </si>
  <si>
    <t>注：薬事承認書、認証書又は届書に記載の「使用目的又は効果」を転記してください。</t>
    <rPh sb="0" eb="1">
      <t>チュウ</t>
    </rPh>
    <phoneticPr fontId="1"/>
  </si>
  <si>
    <t>注：複数のガイドラインが存在する場合、学会名とガイドライン名の対応が明確になるように記載してください。</t>
    <rPh sb="0" eb="1">
      <t>チュウ</t>
    </rPh>
    <rPh sb="2" eb="4">
      <t>フクスウ</t>
    </rPh>
    <rPh sb="12" eb="14">
      <t>ソンザイ</t>
    </rPh>
    <rPh sb="16" eb="18">
      <t>バアイ</t>
    </rPh>
    <rPh sb="19" eb="22">
      <t>ガッカイメイ</t>
    </rPh>
    <rPh sb="29" eb="30">
      <t>メイ</t>
    </rPh>
    <rPh sb="31" eb="33">
      <t>タイオウ</t>
    </rPh>
    <rPh sb="34" eb="36">
      <t>メイカク</t>
    </rPh>
    <rPh sb="42" eb="44">
      <t>キサイ</t>
    </rPh>
    <phoneticPr fontId="1"/>
  </si>
  <si>
    <t>注：担当者が複数いる場合は、複数の連絡先を記載することができるが、内容の詳細等を把握している主たる担当者に下線を引いてください。</t>
    <rPh sb="0" eb="1">
      <t>チュウ</t>
    </rPh>
    <phoneticPr fontId="1"/>
  </si>
  <si>
    <t>注：製品コードについては、JAN（Japanese Article Number）コード（海外製造品ではUPCコード、EANコード等）を記載してください。</t>
    <rPh sb="0" eb="1">
      <t>チュウ</t>
    </rPh>
    <phoneticPr fontId="1"/>
  </si>
  <si>
    <t>注：代替検査法が複数存在する場合には、すべての代替検査法の名称を記載してください。</t>
    <rPh sb="0" eb="1">
      <t>チュウ</t>
    </rPh>
    <phoneticPr fontId="1"/>
  </si>
  <si>
    <t>注：代替検査法が使用される疾患の概要、当該代替検査法の臨床上の位置付け等を記載してください。</t>
    <rPh sb="0" eb="1">
      <t>チュウ</t>
    </rPh>
    <phoneticPr fontId="1"/>
  </si>
  <si>
    <t>注：代替品が複数（2製品以上）ある場合は、本シートに1製品目の製品情報を記載し、2製品目以降は「【別添2】代替品一覧」シート上で記載してください。</t>
    <rPh sb="36" eb="38">
      <t>キサイ</t>
    </rPh>
    <phoneticPr fontId="1"/>
  </si>
  <si>
    <t>注：同一販売名で報告製品が複数ある場合は、本シートに1製品目の製品情報を記載し、2製品目以降は「【別添1】製品一覧」シート上で記載してください。</t>
  </si>
  <si>
    <t>製品コード*</t>
    <rPh sb="0" eb="2">
      <t>セイヒン</t>
    </rPh>
    <phoneticPr fontId="1"/>
  </si>
  <si>
    <t>注：厚生労働省から依頼があった場合は、代替製販と調整のうえ、I列で「有」を選択し、その調整状況をシート名「調整状況報告書様式」に記載して報告してください。</t>
    <rPh sb="31" eb="32">
      <t>レツ</t>
    </rPh>
    <phoneticPr fontId="1"/>
  </si>
  <si>
    <t>製品コード</t>
    <rPh sb="0" eb="2">
      <t>セイヒン</t>
    </rPh>
    <phoneticPr fontId="1"/>
  </si>
  <si>
    <t>在庫量の確認年月日</t>
    <rPh sb="0" eb="3">
      <t>ザイコリョウ</t>
    </rPh>
    <phoneticPr fontId="1"/>
  </si>
  <si>
    <t>在庫量</t>
    <rPh sb="0" eb="3">
      <t>ザイコリョウ</t>
    </rPh>
    <phoneticPr fontId="1"/>
  </si>
  <si>
    <t xml:space="preserve">在庫量*   </t>
    <phoneticPr fontId="1"/>
  </si>
  <si>
    <t>代表者役職*</t>
    <rPh sb="0" eb="3">
      <t>ダイヒョウシャ</t>
    </rPh>
    <rPh sb="3" eb="5">
      <t>ヤクショク</t>
    </rPh>
    <phoneticPr fontId="1"/>
  </si>
  <si>
    <t>代表者役職</t>
    <rPh sb="0" eb="3">
      <t>ダイヒョウシャ</t>
    </rPh>
    <rPh sb="3" eb="5">
      <t>ヤクショク</t>
    </rPh>
    <phoneticPr fontId="1"/>
  </si>
  <si>
    <t>（No.6が自社後継品発売済みの場合）
後継品の販売名</t>
    <phoneticPr fontId="1"/>
  </si>
  <si>
    <t>（No.6が自社後継品発売済みの場合）
後継品として成立する理由
（No.6がその他の場合）その理由</t>
    <rPh sb="16" eb="18">
      <t>バアイ</t>
    </rPh>
    <phoneticPr fontId="1"/>
  </si>
  <si>
    <t>注：No.39～41のC列に過去３か年（又は年度）を記載し、当該製造販売業者が日本国内の臨床現場へ供給した量を事業年度ごとに過去３か年分記載してください。</t>
    <rPh sb="0" eb="1">
      <t>チュウ</t>
    </rPh>
    <rPh sb="12" eb="13">
      <t>レツ</t>
    </rPh>
    <rPh sb="14" eb="16">
      <t>カコ</t>
    </rPh>
    <rPh sb="18" eb="19">
      <t>ネン</t>
    </rPh>
    <rPh sb="20" eb="21">
      <t>マタ</t>
    </rPh>
    <rPh sb="22" eb="24">
      <t>ネンド</t>
    </rPh>
    <rPh sb="26" eb="28">
      <t>キサイ</t>
    </rPh>
    <phoneticPr fontId="1"/>
  </si>
  <si>
    <r>
      <t>以下の確認観点を参考に、他社の製品が代替品となり得るかご確認をお願いいたします。</t>
    </r>
    <r>
      <rPr>
        <sz val="12"/>
        <color theme="0"/>
        <rFont val="Meiryo UI"/>
        <family val="3"/>
        <charset val="128"/>
      </rPr>
      <t>_x000B_</t>
    </r>
    <r>
      <rPr>
        <sz val="12"/>
        <color theme="1"/>
        <rFont val="Meiryo UI"/>
        <family val="3"/>
        <charset val="128"/>
      </rPr>
      <t>すべての確認観点を満たす製品である必要はありませんが、機能区分が異なる製品を代替品として報告するなど、説明が必要と考えられる場合にはシート名「様式10-2 医療機器の安定供給に係る報告」のNo.52「代替品となりうる理由」に確認観点を満たさずとも代替品と考える理由を補記してください。
※以下の代替品の観点はあくまで参考のため、各社の判断に基づき代替品を選定することで差し支えありません。</t>
    </r>
    <phoneticPr fontId="1"/>
  </si>
  <si>
    <t>注：別添２No.1のC～I列は報告様式No.47～No.53が自動で転記されるため、記入不要です。</t>
    <rPh sb="13" eb="14">
      <t>レツ</t>
    </rPh>
    <phoneticPr fontId="1"/>
  </si>
  <si>
    <t>様式10-2</t>
    <rPh sb="0" eb="2">
      <t>ヨウシキ</t>
    </rPh>
    <phoneticPr fontId="1"/>
  </si>
  <si>
    <t>整理番号</t>
    <rPh sb="0" eb="4">
      <t>セイリバンゴウ</t>
    </rPh>
    <phoneticPr fontId="1"/>
  </si>
  <si>
    <t>厚生労働省医政局医薬産業振興・医療情報企画課長 殿</t>
  </si>
  <si>
    <t>住所（法人にあたっては、主たる事務所の所在地）</t>
    <rPh sb="0" eb="2">
      <t>ジュウショ</t>
    </rPh>
    <rPh sb="3" eb="5">
      <t>ホウジン</t>
    </rPh>
    <rPh sb="12" eb="13">
      <t>シュ</t>
    </rPh>
    <rPh sb="15" eb="18">
      <t>ジムショ</t>
    </rPh>
    <rPh sb="19" eb="22">
      <t>ショザイチ</t>
    </rPh>
    <phoneticPr fontId="1"/>
  </si>
  <si>
    <t>氏名（法人にあっては、名称及び代表者の職・氏名）</t>
    <rPh sb="0" eb="2">
      <t>シメイ</t>
    </rPh>
    <rPh sb="19" eb="20">
      <t>ショク</t>
    </rPh>
    <phoneticPr fontId="1"/>
  </si>
  <si>
    <t>法人名称：</t>
    <rPh sb="0" eb="2">
      <t>ホウジン</t>
    </rPh>
    <rPh sb="2" eb="4">
      <t>メイショウ</t>
    </rPh>
    <phoneticPr fontId="1"/>
  </si>
  <si>
    <t>代表者の役職：</t>
    <rPh sb="0" eb="3">
      <t>ダイヒョウシャ</t>
    </rPh>
    <rPh sb="4" eb="6">
      <t>ヤクショク</t>
    </rPh>
    <phoneticPr fontId="1"/>
  </si>
  <si>
    <t>代表者氏名：</t>
    <rPh sb="0" eb="3">
      <t>ダイヒョウシャ</t>
    </rPh>
    <rPh sb="3" eb="5">
      <t>シメイ</t>
    </rPh>
    <phoneticPr fontId="1"/>
  </si>
  <si>
    <t>医療機器の安定供給に係る報告</t>
    <rPh sb="0" eb="4">
      <t>イリョウキキ</t>
    </rPh>
    <rPh sb="5" eb="9">
      <t>アンテイキョウキュウ</t>
    </rPh>
    <rPh sb="10" eb="11">
      <t>カカ</t>
    </rPh>
    <rPh sb="12" eb="14">
      <t>ホウコク</t>
    </rPh>
    <phoneticPr fontId="1"/>
  </si>
  <si>
    <t>弊社下記製品については、付記の理由により安定供給に支障が出るおそれ等があるため、報告いたします。</t>
  </si>
  <si>
    <t>※第一報の場合には、記載可能な項目について記載すること</t>
  </si>
  <si>
    <t>※簡易報告の場合には、太枠の項目について記載すること。</t>
  </si>
  <si>
    <t>※追加報告の場合には、全ての項目について記載すること。</t>
  </si>
  <si>
    <t>簡易報告である理由：</t>
    <rPh sb="0" eb="4">
      <t>カンイホウコク</t>
    </rPh>
    <rPh sb="7" eb="9">
      <t>リユウ</t>
    </rPh>
    <phoneticPr fontId="1"/>
  </si>
  <si>
    <t>自社後継品の販売名：</t>
    <rPh sb="0" eb="2">
      <t>ジシャ</t>
    </rPh>
    <rPh sb="2" eb="5">
      <t>コウケイヒン</t>
    </rPh>
    <rPh sb="6" eb="9">
      <t>ハンバイメイ</t>
    </rPh>
    <phoneticPr fontId="1"/>
  </si>
  <si>
    <t>理由詳細：</t>
    <phoneticPr fontId="1"/>
  </si>
  <si>
    <t>販売名</t>
  </si>
  <si>
    <t>製品名・製品コード</t>
    <phoneticPr fontId="1"/>
  </si>
  <si>
    <t>規格：</t>
    <rPh sb="0" eb="2">
      <t>キカク</t>
    </rPh>
    <phoneticPr fontId="1"/>
  </si>
  <si>
    <t>製造販売承認、認証又は届出番号</t>
    <rPh sb="13" eb="15">
      <t>バンゴウ</t>
    </rPh>
    <phoneticPr fontId="1"/>
  </si>
  <si>
    <t>承認年月日、認証年月日又は</t>
    <phoneticPr fontId="1"/>
  </si>
  <si>
    <r>
      <t>届出年月日</t>
    </r>
    <r>
      <rPr>
        <sz val="9"/>
        <color theme="1"/>
        <rFont val="游ゴシック"/>
        <family val="3"/>
        <charset val="128"/>
        <scheme val="minor"/>
      </rPr>
      <t>（又は最終一部変更年月日）</t>
    </r>
    <phoneticPr fontId="1"/>
  </si>
  <si>
    <t>注意事項等情報（URL）</t>
    <phoneticPr fontId="1"/>
  </si>
  <si>
    <t>保険適用年月日</t>
  </si>
  <si>
    <t>機能区分・特定診療報酬</t>
    <phoneticPr fontId="1"/>
  </si>
  <si>
    <t>算定医療機器の区分</t>
    <phoneticPr fontId="1"/>
  </si>
  <si>
    <t>関連診療報酬項目</t>
  </si>
  <si>
    <t>供給終了判断理由又は
供給不安・欠品発生理由</t>
    <phoneticPr fontId="1"/>
  </si>
  <si>
    <t>主な発生理由:</t>
    <phoneticPr fontId="1"/>
  </si>
  <si>
    <t>その他の発生理由：</t>
    <rPh sb="2" eb="3">
      <t>タ</t>
    </rPh>
    <rPh sb="4" eb="6">
      <t>ハッセイ</t>
    </rPh>
    <rPh sb="6" eb="8">
      <t>リユウ</t>
    </rPh>
    <phoneticPr fontId="1"/>
  </si>
  <si>
    <t>市場への影響時期</t>
    <phoneticPr fontId="1"/>
  </si>
  <si>
    <t>供給終了：</t>
    <rPh sb="0" eb="4">
      <t>キョウキュウシュウリョウ</t>
    </rPh>
    <phoneticPr fontId="1"/>
  </si>
  <si>
    <t>頃に販売終了。</t>
    <phoneticPr fontId="1"/>
  </si>
  <si>
    <t>供給不安・欠品：</t>
    <rPh sb="0" eb="4">
      <t>キョウキュウフアン</t>
    </rPh>
    <rPh sb="5" eb="7">
      <t>ケッピン</t>
    </rPh>
    <phoneticPr fontId="1"/>
  </si>
  <si>
    <t>頃発生し、</t>
    <rPh sb="0" eb="1">
      <t>ゴロ</t>
    </rPh>
    <rPh sb="1" eb="3">
      <t>ハッセイ</t>
    </rPh>
    <phoneticPr fontId="1"/>
  </si>
  <si>
    <t>頃に供給再開見込み。</t>
    <rPh sb="0" eb="1">
      <t>ゴロ</t>
    </rPh>
    <rPh sb="2" eb="4">
      <t>キョウキュウ</t>
    </rPh>
    <rPh sb="4" eb="6">
      <t>サイカイ</t>
    </rPh>
    <rPh sb="6" eb="8">
      <t>ミコ</t>
    </rPh>
    <phoneticPr fontId="1"/>
  </si>
  <si>
    <t>在庫がなくなるまでの期限（予測）：</t>
    <rPh sb="0" eb="2">
      <t>ザイコ</t>
    </rPh>
    <rPh sb="10" eb="12">
      <t>キゲン</t>
    </rPh>
    <rPh sb="13" eb="15">
      <t>ヨソク</t>
    </rPh>
    <phoneticPr fontId="1"/>
  </si>
  <si>
    <t>予想市場占有率</t>
    <rPh sb="0" eb="7">
      <t>ヨソウシジョウセンユウリツ</t>
    </rPh>
    <phoneticPr fontId="1"/>
  </si>
  <si>
    <t>予想市場占有率：</t>
    <rPh sb="0" eb="7">
      <t>ヨソウシジョウセンユウリツ</t>
    </rPh>
    <phoneticPr fontId="1"/>
  </si>
  <si>
    <t>算出の単位：</t>
    <rPh sb="0" eb="2">
      <t>サンシュツ</t>
    </rPh>
    <rPh sb="3" eb="5">
      <t>タンイ</t>
    </rPh>
    <phoneticPr fontId="1"/>
  </si>
  <si>
    <t>算出の根拠：</t>
    <rPh sb="0" eb="2">
      <t>サンシュツ</t>
    </rPh>
    <rPh sb="3" eb="5">
      <t>コンキョ</t>
    </rPh>
    <phoneticPr fontId="1"/>
  </si>
  <si>
    <t>過去３年間の日本国内への供給実績</t>
    <rPh sb="0" eb="2">
      <t>カコ</t>
    </rPh>
    <rPh sb="3" eb="5">
      <t>ネンカン</t>
    </rPh>
    <rPh sb="6" eb="8">
      <t>ニホン</t>
    </rPh>
    <rPh sb="8" eb="10">
      <t>コクナイ</t>
    </rPh>
    <rPh sb="12" eb="16">
      <t>キョウキュウジッセキ</t>
    </rPh>
    <phoneticPr fontId="1"/>
  </si>
  <si>
    <t>【</t>
    <phoneticPr fontId="1"/>
  </si>
  <si>
    <t>】</t>
    <phoneticPr fontId="1"/>
  </si>
  <si>
    <t>日本国内への供給実績：</t>
    <rPh sb="0" eb="4">
      <t>ニホンコクナイ</t>
    </rPh>
    <rPh sb="6" eb="10">
      <t>キョウキュウジッセキ</t>
    </rPh>
    <phoneticPr fontId="1"/>
  </si>
  <si>
    <t>製造輸入の別</t>
    <rPh sb="2" eb="4">
      <t>ユニュウ</t>
    </rPh>
    <rPh sb="5" eb="6">
      <t>ベツ</t>
    </rPh>
    <phoneticPr fontId="1"/>
  </si>
  <si>
    <t>学会ガイドライン等への</t>
    <rPh sb="0" eb="2">
      <t>ガッカイ</t>
    </rPh>
    <rPh sb="8" eb="9">
      <t>トウ</t>
    </rPh>
    <phoneticPr fontId="1"/>
  </si>
  <si>
    <t>学会名：</t>
    <rPh sb="0" eb="3">
      <t>ガッカイメイ</t>
    </rPh>
    <phoneticPr fontId="1"/>
  </si>
  <si>
    <t>記載有無</t>
    <rPh sb="0" eb="2">
      <t>キサイ</t>
    </rPh>
    <rPh sb="2" eb="4">
      <t>ウム</t>
    </rPh>
    <phoneticPr fontId="1"/>
  </si>
  <si>
    <t>ガイドライン名：</t>
    <rPh sb="6" eb="7">
      <t>メイ</t>
    </rPh>
    <phoneticPr fontId="1"/>
  </si>
  <si>
    <t>代替品の有無、</t>
    <rPh sb="0" eb="3">
      <t>ダイタイヒン</t>
    </rPh>
    <rPh sb="4" eb="6">
      <t>ウム</t>
    </rPh>
    <phoneticPr fontId="1"/>
  </si>
  <si>
    <t>販売名：</t>
    <rPh sb="0" eb="3">
      <t>ハンバイメイ</t>
    </rPh>
    <phoneticPr fontId="1"/>
  </si>
  <si>
    <t>製品名：</t>
    <rPh sb="0" eb="3">
      <t>セイヒンメイ</t>
    </rPh>
    <phoneticPr fontId="1"/>
  </si>
  <si>
    <t>製造販売業者名：</t>
    <rPh sb="0" eb="4">
      <t>セイゾウハンバイ</t>
    </rPh>
    <rPh sb="4" eb="6">
      <t>ギョウシャ</t>
    </rPh>
    <rPh sb="6" eb="7">
      <t>メイ</t>
    </rPh>
    <phoneticPr fontId="1"/>
  </si>
  <si>
    <t>市場占有率：</t>
    <rPh sb="0" eb="5">
      <t>シジョウセンユウリツ</t>
    </rPh>
    <phoneticPr fontId="1"/>
  </si>
  <si>
    <t>算出単位：</t>
    <rPh sb="0" eb="2">
      <t>サンシュツ</t>
    </rPh>
    <rPh sb="2" eb="4">
      <t>タンイ</t>
    </rPh>
    <phoneticPr fontId="1"/>
  </si>
  <si>
    <t>代替品となり得る理由：</t>
    <rPh sb="0" eb="3">
      <t>ダイタイヒン</t>
    </rPh>
    <rPh sb="6" eb="7">
      <t>エ</t>
    </rPh>
    <rPh sb="8" eb="10">
      <t>リユウ</t>
    </rPh>
    <phoneticPr fontId="1"/>
  </si>
  <si>
    <t>代替製販との調整有無：</t>
    <rPh sb="0" eb="4">
      <t>ダイタイセイハン</t>
    </rPh>
    <rPh sb="6" eb="8">
      <t>チョウセイ</t>
    </rPh>
    <rPh sb="8" eb="10">
      <t>ウム</t>
    </rPh>
    <phoneticPr fontId="1"/>
  </si>
  <si>
    <t>本品における特異的な性能の有無</t>
    <rPh sb="0" eb="2">
      <t>ホンピン</t>
    </rPh>
    <rPh sb="6" eb="9">
      <t>トクイテキ</t>
    </rPh>
    <rPh sb="10" eb="12">
      <t>セイノウ</t>
    </rPh>
    <rPh sb="13" eb="15">
      <t>ウム</t>
    </rPh>
    <phoneticPr fontId="1"/>
  </si>
  <si>
    <t>概要：</t>
    <rPh sb="0" eb="2">
      <t>ガイヨウ</t>
    </rPh>
    <phoneticPr fontId="1"/>
  </si>
  <si>
    <t>療法名：</t>
    <rPh sb="0" eb="3">
      <t>リョウホウメイ</t>
    </rPh>
    <phoneticPr fontId="1"/>
  </si>
  <si>
    <t>代替療法となり得る理由：</t>
    <rPh sb="0" eb="2">
      <t>ダイタイ</t>
    </rPh>
    <rPh sb="2" eb="4">
      <t>リョウホウ</t>
    </rPh>
    <phoneticPr fontId="1"/>
  </si>
  <si>
    <t>関係団体等への情報提供可否</t>
    <rPh sb="0" eb="2">
      <t>カンケイ</t>
    </rPh>
    <rPh sb="2" eb="4">
      <t>ダンタイ</t>
    </rPh>
    <rPh sb="4" eb="5">
      <t>トウ</t>
    </rPh>
    <rPh sb="7" eb="9">
      <t>ジョウホウ</t>
    </rPh>
    <rPh sb="9" eb="13">
      <t>テイキョウカヒ</t>
    </rPh>
    <phoneticPr fontId="1"/>
  </si>
  <si>
    <t>情報提供の可否：</t>
    <rPh sb="0" eb="2">
      <t>ジョウホウ</t>
    </rPh>
    <rPh sb="2" eb="4">
      <t>テイキョウ</t>
    </rPh>
    <rPh sb="5" eb="7">
      <t>カヒ</t>
    </rPh>
    <phoneticPr fontId="1"/>
  </si>
  <si>
    <t>提供可能な情報：</t>
    <rPh sb="0" eb="2">
      <t>テイキョウ</t>
    </rPh>
    <rPh sb="2" eb="4">
      <t>カノウ</t>
    </rPh>
    <rPh sb="5" eb="7">
      <t>ジョウホウ</t>
    </rPh>
    <phoneticPr fontId="1"/>
  </si>
  <si>
    <t>医療機関、学会等に対する相談有無：</t>
    <rPh sb="0" eb="4">
      <t>イリョウキカン</t>
    </rPh>
    <rPh sb="5" eb="7">
      <t>ガッカイ</t>
    </rPh>
    <rPh sb="7" eb="8">
      <t>トウ</t>
    </rPh>
    <rPh sb="9" eb="10">
      <t>タイ</t>
    </rPh>
    <rPh sb="12" eb="14">
      <t>ソウダン</t>
    </rPh>
    <rPh sb="14" eb="16">
      <t>ウム</t>
    </rPh>
    <phoneticPr fontId="1"/>
  </si>
  <si>
    <t>相談先及び相談内容の詳細：</t>
  </si>
  <si>
    <t>連絡先</t>
    <rPh sb="0" eb="2">
      <t>レンラク</t>
    </rPh>
    <rPh sb="2" eb="3">
      <t>サキ</t>
    </rPh>
    <phoneticPr fontId="1"/>
  </si>
  <si>
    <t>担当者氏名：</t>
    <rPh sb="0" eb="5">
      <t>タントウシャシメイ</t>
    </rPh>
    <phoneticPr fontId="1"/>
  </si>
  <si>
    <t>電話番号：</t>
    <rPh sb="0" eb="4">
      <t>デンワバンゴウ</t>
    </rPh>
    <phoneticPr fontId="1"/>
  </si>
  <si>
    <t>E-mail：</t>
    <phoneticPr fontId="1"/>
  </si>
  <si>
    <t>様式10-3</t>
    <rPh sb="0" eb="2">
      <t>ヨウシキ</t>
    </rPh>
    <phoneticPr fontId="1"/>
  </si>
  <si>
    <t>医療機器供給終了届出書</t>
  </si>
  <si>
    <t>製品名・製品コード※</t>
    <rPh sb="0" eb="2">
      <t>セイヒン</t>
    </rPh>
    <rPh sb="2" eb="3">
      <t>メイ</t>
    </rPh>
    <rPh sb="4" eb="6">
      <t>セイヒン</t>
    </rPh>
    <phoneticPr fontId="1"/>
  </si>
  <si>
    <t>体外診断用医薬品は不要</t>
    <rPh sb="0" eb="5">
      <t>タイガイシンダンヨウ</t>
    </rPh>
    <rPh sb="5" eb="8">
      <t>イヤクヒン</t>
    </rPh>
    <rPh sb="9" eb="11">
      <t>フヨウ</t>
    </rPh>
    <phoneticPr fontId="1"/>
  </si>
  <si>
    <t>製造販売承認、認証又は届出番号</t>
    <rPh sb="0" eb="6">
      <t>セイゾウハンバイショウニン</t>
    </rPh>
    <rPh sb="7" eb="9">
      <t>ニンショウ</t>
    </rPh>
    <rPh sb="9" eb="10">
      <t>マタ</t>
    </rPh>
    <rPh sb="11" eb="13">
      <t>トドケデ</t>
    </rPh>
    <rPh sb="13" eb="15">
      <t>バンゴウ</t>
    </rPh>
    <phoneticPr fontId="1"/>
  </si>
  <si>
    <t>使用目的</t>
    <rPh sb="0" eb="4">
      <t>シヨウモクテキ</t>
    </rPh>
    <phoneticPr fontId="1"/>
  </si>
  <si>
    <t>供給終了予定時期</t>
    <rPh sb="0" eb="2">
      <t>キョウキュウ</t>
    </rPh>
    <rPh sb="2" eb="4">
      <t>シュウリョウ</t>
    </rPh>
    <rPh sb="4" eb="8">
      <t>ヨテイジキ</t>
    </rPh>
    <phoneticPr fontId="1"/>
  </si>
  <si>
    <t>頃に使用されなくなる見込み。</t>
    <rPh sb="0" eb="1">
      <t>ゴロ</t>
    </rPh>
    <rPh sb="2" eb="4">
      <t>シヨウ</t>
    </rPh>
    <rPh sb="10" eb="12">
      <t>ミコ</t>
    </rPh>
    <phoneticPr fontId="1"/>
  </si>
  <si>
    <t>（見込み）</t>
    <rPh sb="1" eb="3">
      <t>ミコ</t>
    </rPh>
    <phoneticPr fontId="1"/>
  </si>
  <si>
    <t>在庫量：</t>
    <rPh sb="0" eb="3">
      <t>ザイコリョウ</t>
    </rPh>
    <phoneticPr fontId="1"/>
  </si>
  <si>
    <t>(前年度の年間供給実績：</t>
    <rPh sb="1" eb="4">
      <t>ゼンネンド</t>
    </rPh>
    <rPh sb="5" eb="7">
      <t>ネンカン</t>
    </rPh>
    <rPh sb="7" eb="9">
      <t>キョウキュウ</t>
    </rPh>
    <rPh sb="9" eb="11">
      <t>ジッセキ</t>
    </rPh>
    <phoneticPr fontId="1"/>
  </si>
  <si>
    <t>）</t>
    <phoneticPr fontId="1"/>
  </si>
  <si>
    <t>複数回使用可能な製品の耐用年数：</t>
    <rPh sb="0" eb="3">
      <t>フクスウカイ</t>
    </rPh>
    <rPh sb="3" eb="7">
      <t>シヨウカノウ</t>
    </rPh>
    <rPh sb="8" eb="10">
      <t>セイヒン</t>
    </rPh>
    <rPh sb="11" eb="15">
      <t>タイヨウネンスウ</t>
    </rPh>
    <phoneticPr fontId="1"/>
  </si>
  <si>
    <t>複数回使用不可能な製品の使用期限：</t>
    <rPh sb="0" eb="3">
      <t>フクスウカイ</t>
    </rPh>
    <rPh sb="3" eb="5">
      <t>シヨウ</t>
    </rPh>
    <rPh sb="5" eb="8">
      <t>フカノウ</t>
    </rPh>
    <rPh sb="9" eb="11">
      <t>セイヒン</t>
    </rPh>
    <rPh sb="12" eb="14">
      <t>シヨウ</t>
    </rPh>
    <rPh sb="14" eb="16">
      <t>キゲン</t>
    </rPh>
    <phoneticPr fontId="1"/>
  </si>
  <si>
    <t>補足説明：</t>
    <rPh sb="0" eb="4">
      <t>ホソクセツメイ</t>
    </rPh>
    <phoneticPr fontId="1"/>
  </si>
  <si>
    <t>製品製品保守終了年月：</t>
    <rPh sb="0" eb="2">
      <t>セイヒン</t>
    </rPh>
    <phoneticPr fontId="1"/>
  </si>
  <si>
    <t>全販売製品の保守期間満了前に供給を終了する場合、
その理由：</t>
    <phoneticPr fontId="1"/>
  </si>
  <si>
    <t>担当者氏名：</t>
    <rPh sb="0" eb="3">
      <t>タントウシャ</t>
    </rPh>
    <rPh sb="3" eb="5">
      <t>シメイ</t>
    </rPh>
    <phoneticPr fontId="1"/>
  </si>
  <si>
    <t>上記のとおり、保険適用された医療機器の供給終了を届け出ます。</t>
    <rPh sb="0" eb="2">
      <t>ジョウキ</t>
    </rPh>
    <rPh sb="7" eb="9">
      <t>ホケン</t>
    </rPh>
    <rPh sb="9" eb="11">
      <t>テキヨウ</t>
    </rPh>
    <rPh sb="14" eb="16">
      <t>イリョウ</t>
    </rPh>
    <rPh sb="16" eb="18">
      <t>キキ</t>
    </rPh>
    <rPh sb="19" eb="21">
      <t>キョウキュウ</t>
    </rPh>
    <rPh sb="21" eb="23">
      <t>シュウリョウ</t>
    </rPh>
    <rPh sb="24" eb="25">
      <t>トド</t>
    </rPh>
    <rPh sb="26" eb="27">
      <t>デ</t>
    </rPh>
    <phoneticPr fontId="1"/>
  </si>
  <si>
    <t>氏名（法人にあっては、名称及び代表者の氏名）</t>
    <rPh sb="0" eb="2">
      <t>シメイ</t>
    </rPh>
    <phoneticPr fontId="1"/>
  </si>
  <si>
    <t>厚生労働大臣　殿</t>
    <rPh sb="0" eb="4">
      <t>コウセイロウドウ</t>
    </rPh>
    <rPh sb="4" eb="6">
      <t>ダイジン</t>
    </rPh>
    <rPh sb="7" eb="8">
      <t>ドノ</t>
    </rPh>
    <phoneticPr fontId="1"/>
  </si>
  <si>
    <t>様式</t>
    <rPh sb="0" eb="2">
      <t>ヨウシキ</t>
    </rPh>
    <phoneticPr fontId="1"/>
  </si>
  <si>
    <t>医療機器・体外診断用医薬品の供給に係る状況報告書</t>
    <rPh sb="0" eb="4">
      <t>イリョウキキ</t>
    </rPh>
    <rPh sb="5" eb="10">
      <t>タイガイシンダンヨウ</t>
    </rPh>
    <rPh sb="10" eb="13">
      <t>イヤクヒン</t>
    </rPh>
    <rPh sb="14" eb="16">
      <t>キョウキュウ</t>
    </rPh>
    <rPh sb="17" eb="18">
      <t>カカ</t>
    </rPh>
    <rPh sb="19" eb="24">
      <t>ジョウキョウホウコクショ</t>
    </rPh>
    <phoneticPr fontId="1"/>
  </si>
  <si>
    <t>弊社下記製品の調整の状況について詳細を報告いたします。</t>
  </si>
  <si>
    <t>製品概要</t>
    <rPh sb="0" eb="2">
      <t>セイヒン</t>
    </rPh>
    <rPh sb="2" eb="4">
      <t>ガイヨウ</t>
    </rPh>
    <phoneticPr fontId="1"/>
  </si>
  <si>
    <t>添付文書（URL）</t>
    <rPh sb="0" eb="2">
      <t>テンプ</t>
    </rPh>
    <rPh sb="2" eb="4">
      <t>ブンショ</t>
    </rPh>
    <phoneticPr fontId="1"/>
  </si>
  <si>
    <t>代替品等※１の製造販売業者との</t>
    <rPh sb="0" eb="3">
      <t>ダイタイヒン</t>
    </rPh>
    <rPh sb="3" eb="4">
      <t>トウ</t>
    </rPh>
    <rPh sb="7" eb="9">
      <t>セイゾウ</t>
    </rPh>
    <rPh sb="9" eb="11">
      <t>ハンバイ</t>
    </rPh>
    <rPh sb="11" eb="13">
      <t>ギョウシャ</t>
    </rPh>
    <phoneticPr fontId="1"/>
  </si>
  <si>
    <t>調整状況</t>
    <rPh sb="0" eb="2">
      <t>チョウセイ</t>
    </rPh>
    <rPh sb="2" eb="4">
      <t>ジョウキョウ</t>
    </rPh>
    <phoneticPr fontId="1"/>
  </si>
  <si>
    <t>医療機器・関係学会等への説明状況</t>
    <rPh sb="0" eb="4">
      <t>イリョウキキ</t>
    </rPh>
    <rPh sb="5" eb="7">
      <t>カンケイ</t>
    </rPh>
    <rPh sb="7" eb="10">
      <t>ガッカイトウ</t>
    </rPh>
    <rPh sb="12" eb="16">
      <t>セツメイジョウキョウ</t>
    </rPh>
    <phoneticPr fontId="1"/>
  </si>
  <si>
    <t>代替品等の製造販売業者への依頼状況詳細</t>
    <rPh sb="0" eb="3">
      <t>ダイタイヒン</t>
    </rPh>
    <rPh sb="3" eb="4">
      <t>トウ</t>
    </rPh>
    <rPh sb="5" eb="7">
      <t>セイゾウ</t>
    </rPh>
    <rPh sb="7" eb="11">
      <t>ハンバイギョウシャ</t>
    </rPh>
    <rPh sb="13" eb="15">
      <t>イライ</t>
    </rPh>
    <rPh sb="15" eb="17">
      <t>ジョウキョウ</t>
    </rPh>
    <rPh sb="17" eb="19">
      <t>ショウサイ</t>
    </rPh>
    <phoneticPr fontId="1"/>
  </si>
  <si>
    <t>当該製品の規格</t>
    <rPh sb="0" eb="2">
      <t>トウガイ</t>
    </rPh>
    <rPh sb="2" eb="4">
      <t>セイヒン</t>
    </rPh>
    <rPh sb="5" eb="7">
      <t>キカク</t>
    </rPh>
    <phoneticPr fontId="1"/>
  </si>
  <si>
    <t>代替品等製造販売業者名</t>
    <rPh sb="0" eb="3">
      <t>ダイタイヒン</t>
    </rPh>
    <rPh sb="3" eb="4">
      <t>トウ</t>
    </rPh>
    <phoneticPr fontId="1"/>
  </si>
  <si>
    <t>増産等※２に関する依頼内容</t>
    <rPh sb="0" eb="2">
      <t>ゾウサン</t>
    </rPh>
    <rPh sb="2" eb="3">
      <t>トウ</t>
    </rPh>
    <rPh sb="6" eb="7">
      <t>カン</t>
    </rPh>
    <rPh sb="9" eb="11">
      <t>イライ</t>
    </rPh>
    <rPh sb="11" eb="13">
      <t>ナイヨウ</t>
    </rPh>
    <phoneticPr fontId="1"/>
  </si>
  <si>
    <t>増産等への協力可否</t>
    <rPh sb="5" eb="9">
      <t>キョウリョクカヒ</t>
    </rPh>
    <phoneticPr fontId="1"/>
  </si>
  <si>
    <t>増産等を依頼した最低限の
台数当の程度</t>
    <rPh sb="0" eb="3">
      <t>ゾウサントウ</t>
    </rPh>
    <rPh sb="4" eb="6">
      <t>イライ</t>
    </rPh>
    <rPh sb="8" eb="11">
      <t>サイテイゲン</t>
    </rPh>
    <phoneticPr fontId="1"/>
  </si>
  <si>
    <t>増産分等の市場への
供給を依頼した期間</t>
    <rPh sb="0" eb="3">
      <t>ゾウサンブン</t>
    </rPh>
    <rPh sb="3" eb="4">
      <t>トウ</t>
    </rPh>
    <rPh sb="5" eb="7">
      <t>シジョウ</t>
    </rPh>
    <phoneticPr fontId="1"/>
  </si>
  <si>
    <t>代替品等製造販売業者との調整状況詳細（１）</t>
    <rPh sb="0" eb="3">
      <t>ダイタイヒン</t>
    </rPh>
    <rPh sb="3" eb="4">
      <t>トウ</t>
    </rPh>
    <rPh sb="4" eb="6">
      <t>セイゾウ</t>
    </rPh>
    <rPh sb="6" eb="8">
      <t>ハンバイ</t>
    </rPh>
    <rPh sb="8" eb="10">
      <t>ギョウシャ</t>
    </rPh>
    <rPh sb="12" eb="14">
      <t>チョウセイ</t>
    </rPh>
    <rPh sb="14" eb="16">
      <t>ジョウキョウ</t>
    </rPh>
    <rPh sb="16" eb="18">
      <t>ショウサイ</t>
    </rPh>
    <phoneticPr fontId="1"/>
  </si>
  <si>
    <t>製品に関する情報</t>
    <rPh sb="0" eb="2">
      <t>セイヒン</t>
    </rPh>
    <rPh sb="3" eb="4">
      <t>カン</t>
    </rPh>
    <rPh sb="6" eb="8">
      <t>ジョウホウ</t>
    </rPh>
    <phoneticPr fontId="1"/>
  </si>
  <si>
    <t>増産等に関する情報</t>
    <rPh sb="0" eb="2">
      <t>ゾウサン</t>
    </rPh>
    <rPh sb="2" eb="3">
      <t>トウ</t>
    </rPh>
    <rPh sb="4" eb="5">
      <t>カン</t>
    </rPh>
    <rPh sb="7" eb="9">
      <t>ジョウホウ</t>
    </rPh>
    <phoneticPr fontId="1"/>
  </si>
  <si>
    <t>代替品等
製造販売業者名</t>
    <rPh sb="0" eb="3">
      <t>ダイタイヒン</t>
    </rPh>
    <rPh sb="3" eb="4">
      <t>トウ</t>
    </rPh>
    <rPh sb="5" eb="11">
      <t>セイゾウハンバイギョウシャ</t>
    </rPh>
    <rPh sb="11" eb="12">
      <t>メイ</t>
    </rPh>
    <phoneticPr fontId="1"/>
  </si>
  <si>
    <t>通し
番号</t>
    <rPh sb="0" eb="1">
      <t>トオ</t>
    </rPh>
    <rPh sb="3" eb="5">
      <t>バンゴウ</t>
    </rPh>
    <phoneticPr fontId="1"/>
  </si>
  <si>
    <t>増産等を依頼した最低限の台数等の程度</t>
    <rPh sb="0" eb="3">
      <t>ゾウサントウ</t>
    </rPh>
    <rPh sb="4" eb="6">
      <t>イライ</t>
    </rPh>
    <rPh sb="8" eb="11">
      <t>サイテイゲン</t>
    </rPh>
    <rPh sb="14" eb="15">
      <t>トウ</t>
    </rPh>
    <phoneticPr fontId="1"/>
  </si>
  <si>
    <t>代替品等製造販売業者との調整状況詳細（２）</t>
  </si>
  <si>
    <t>代替品等と考えられる根拠</t>
    <rPh sb="0" eb="3">
      <t>ダイタイヒン</t>
    </rPh>
    <rPh sb="3" eb="4">
      <t>トウ</t>
    </rPh>
    <rPh sb="5" eb="6">
      <t>カンガ</t>
    </rPh>
    <rPh sb="10" eb="12">
      <t>コンキョ</t>
    </rPh>
    <phoneticPr fontId="1"/>
  </si>
  <si>
    <t>代替品等製造販売業者との調整状況詳細（３）</t>
    <phoneticPr fontId="1"/>
  </si>
  <si>
    <t>代替品等製造販売業者が当該台数等の程度を当該期間に 
生産可能と考えられる根拠</t>
    <phoneticPr fontId="1"/>
  </si>
  <si>
    <t>※１「代替品等」とは「代替品」及び「類似品」を指す。</t>
  </si>
  <si>
    <t>※２「増産等」とは「増産」及び「生産」を指す。</t>
  </si>
  <si>
    <t>時点：</t>
    <rPh sb="0" eb="2">
      <t>ジテン</t>
    </rPh>
    <phoneticPr fontId="1"/>
  </si>
  <si>
    <r>
      <t>届出年月日</t>
    </r>
    <r>
      <rPr>
        <sz val="9"/>
        <rFont val="游ゴシック"/>
        <family val="3"/>
        <charset val="128"/>
        <scheme val="minor"/>
      </rPr>
      <t>（又は最終一部変更年月日）</t>
    </r>
    <phoneticPr fontId="1"/>
  </si>
  <si>
    <t>及びその予想市場占有率</t>
    <phoneticPr fontId="1"/>
  </si>
  <si>
    <t>医療機関等で使用されなくなる時期</t>
    <rPh sb="0" eb="4">
      <t>イリョウキカン</t>
    </rPh>
    <rPh sb="4" eb="5">
      <t>トウ</t>
    </rPh>
    <rPh sb="6" eb="8">
      <t>シヨウ</t>
    </rPh>
    <rPh sb="14" eb="16">
      <t>ジキ</t>
    </rPh>
    <phoneticPr fontId="1"/>
  </si>
  <si>
    <t>増産分等が市場へ供給可能となる期間の目安</t>
    <rPh sb="0" eb="3">
      <t>ゾウサンブン</t>
    </rPh>
    <rPh sb="3" eb="4">
      <t>トウ</t>
    </rPh>
    <rPh sb="5" eb="7">
      <t>シジョウ</t>
    </rPh>
    <rPh sb="8" eb="12">
      <t>キョウキュウカノウ</t>
    </rPh>
    <rPh sb="15" eb="17">
      <t>キカン</t>
    </rPh>
    <rPh sb="18" eb="20">
      <t>メヤス</t>
    </rPh>
    <phoneticPr fontId="1"/>
  </si>
  <si>
    <t>【調達】原材料・部素材の供給制約</t>
    <rPh sb="1" eb="3">
      <t>チョウタツ</t>
    </rPh>
    <phoneticPr fontId="1"/>
  </si>
  <si>
    <t>【製造】薬事対応</t>
    <rPh sb="1" eb="3">
      <t>セイゾウ</t>
    </rPh>
    <rPh sb="4" eb="6">
      <t>ヤクジ</t>
    </rPh>
    <rPh sb="6" eb="8">
      <t>タイオウ</t>
    </rPh>
    <phoneticPr fontId="1"/>
  </si>
  <si>
    <t>【製造】採算性の悪化（不採算）</t>
    <rPh sb="1" eb="3">
      <t>セイゾウ</t>
    </rPh>
    <rPh sb="4" eb="7">
      <t>サイサンセイ</t>
    </rPh>
    <rPh sb="8" eb="10">
      <t>アッカ</t>
    </rPh>
    <rPh sb="11" eb="14">
      <t>フサイサン</t>
    </rPh>
    <phoneticPr fontId="1"/>
  </si>
  <si>
    <t>【製造】物理的な製造能力制約</t>
    <rPh sb="1" eb="3">
      <t>セイゾウ</t>
    </rPh>
    <rPh sb="4" eb="7">
      <t>ブツリテキ</t>
    </rPh>
    <rPh sb="8" eb="12">
      <t>セイゾウノウリョク</t>
    </rPh>
    <rPh sb="12" eb="14">
      <t>セイヤク</t>
    </rPh>
    <phoneticPr fontId="1"/>
  </si>
  <si>
    <t>【製造】品質不適合（薬事対応を伴わないもの）</t>
    <rPh sb="1" eb="3">
      <t>セイゾウ</t>
    </rPh>
    <rPh sb="4" eb="6">
      <t>ヒンシツ</t>
    </rPh>
    <rPh sb="6" eb="9">
      <t>フテキゴウ</t>
    </rPh>
    <rPh sb="10" eb="12">
      <t>ヤクジ</t>
    </rPh>
    <rPh sb="12" eb="14">
      <t>タイオウ</t>
    </rPh>
    <rPh sb="15" eb="16">
      <t>トモナ</t>
    </rPh>
    <phoneticPr fontId="1"/>
  </si>
  <si>
    <t>【製造】新製品への移行</t>
    <rPh sb="1" eb="3">
      <t>セイゾウ</t>
    </rPh>
    <rPh sb="4" eb="7">
      <t>シンセイヒン</t>
    </rPh>
    <rPh sb="9" eb="11">
      <t>イコウ</t>
    </rPh>
    <phoneticPr fontId="1"/>
  </si>
  <si>
    <t>【流通】物流・輸送制約</t>
    <rPh sb="1" eb="3">
      <t>リュウツウ</t>
    </rPh>
    <rPh sb="4" eb="6">
      <t>ブツリュウ</t>
    </rPh>
    <rPh sb="7" eb="9">
      <t>ユソウ</t>
    </rPh>
    <rPh sb="9" eb="11">
      <t>セイヤク</t>
    </rPh>
    <phoneticPr fontId="1"/>
  </si>
  <si>
    <t>製品名・製品コード</t>
    <rPh sb="0" eb="2">
      <t>セイヒン</t>
    </rPh>
    <rPh sb="2" eb="3">
      <t>メイ</t>
    </rPh>
    <rPh sb="4" eb="6">
      <t>セイヒン</t>
    </rPh>
    <phoneticPr fontId="1"/>
  </si>
  <si>
    <t>その他：</t>
    <rPh sb="2" eb="3">
      <t>タ</t>
    </rPh>
    <phoneticPr fontId="1"/>
  </si>
  <si>
    <t>その他</t>
    <phoneticPr fontId="1"/>
  </si>
  <si>
    <t>数量</t>
    <rPh sb="0" eb="2">
      <t>スウリョウ</t>
    </rPh>
    <phoneticPr fontId="1"/>
  </si>
  <si>
    <t>④供給の安定性</t>
    <phoneticPr fontId="1"/>
  </si>
  <si>
    <t>注：代替品とは、報告製品と同一の機能を有するものを指します。シート名「【参考】代替品の確認観点」を参考に代替品となり得るか確認してください。</t>
    <rPh sb="0" eb="1">
      <t>チュウ</t>
    </rPh>
    <rPh sb="2" eb="5">
      <t>ダイタイヒン</t>
    </rPh>
    <rPh sb="8" eb="10">
      <t>ホウコク</t>
    </rPh>
    <rPh sb="10" eb="12">
      <t>セイヒン</t>
    </rPh>
    <rPh sb="13" eb="15">
      <t>ドウイツ</t>
    </rPh>
    <rPh sb="16" eb="18">
      <t>キノウ</t>
    </rPh>
    <rPh sb="19" eb="20">
      <t>ユウ</t>
    </rPh>
    <rPh sb="25" eb="26">
      <t>サ</t>
    </rPh>
    <rPh sb="33" eb="34">
      <t>メイ</t>
    </rPh>
    <rPh sb="49" eb="51">
      <t>サンコウ</t>
    </rPh>
    <rPh sb="61" eb="63">
      <t>カクニン</t>
    </rPh>
    <phoneticPr fontId="1"/>
  </si>
  <si>
    <t>注：在庫量で記載した「数量」を確認した日付を記載してください。</t>
    <rPh sb="0" eb="1">
      <t>チュウ</t>
    </rPh>
    <phoneticPr fontId="1"/>
  </si>
  <si>
    <t>注：記入欄がグレーアウトされていないかつ薄黄色になっている項目は記載が必要な項目です。記入欄が白色の項目は記載が任意の項目です。</t>
    <rPh sb="2" eb="5">
      <t>キニュウラン</t>
    </rPh>
    <rPh sb="29" eb="31">
      <t>コウモク</t>
    </rPh>
    <rPh sb="35" eb="37">
      <t>ヒツヨウ</t>
    </rPh>
    <rPh sb="38" eb="40">
      <t>コウモク</t>
    </rPh>
    <phoneticPr fontId="1"/>
  </si>
  <si>
    <t>注：No.22(主要な発生理由)で選択した理由はNo.23で選択しないでください。</t>
  </si>
  <si>
    <t>注：主な発生理由以外に供給終了又は不安・欠品が発生した理由がある場合は、当てはまるすべての発生理由を選択してください。</t>
    <phoneticPr fontId="1"/>
  </si>
  <si>
    <t>　　　国内の医療機器販売業者及び医薬品卸売販売業者（以下「医療機器等販売業者」）に販売した場合であっても、当該医療機器等販売業者が当該製品を日本国外へ輸出していることを把握した場合は、その輸出分は供給実績から除いた数値を記載してください。</t>
    <phoneticPr fontId="1"/>
  </si>
  <si>
    <t>　　　簡易報告の場合は、前年（又は年度）の供給実績のみ記載してください。</t>
    <rPh sb="15" eb="16">
      <t>マタ</t>
    </rPh>
    <rPh sb="17" eb="19">
      <t>ネンド</t>
    </rPh>
    <phoneticPr fontId="1"/>
  </si>
  <si>
    <t>注：「関連診療報酬項目」で記載した診療報酬項目のコードも併せて記載してください。</t>
    <rPh sb="0" eb="1">
      <t>チュウ</t>
    </rPh>
    <rPh sb="3" eb="5">
      <t>カンレン</t>
    </rPh>
    <rPh sb="5" eb="7">
      <t>シンリョウ</t>
    </rPh>
    <rPh sb="7" eb="9">
      <t>ホウシュウ</t>
    </rPh>
    <rPh sb="9" eb="11">
      <t>コウモク</t>
    </rPh>
    <rPh sb="13" eb="15">
      <t>キサイ</t>
    </rPh>
    <rPh sb="17" eb="21">
      <t>シンリョウホウシュウ</t>
    </rPh>
    <rPh sb="21" eb="23">
      <t>コウモク</t>
    </rPh>
    <rPh sb="28" eb="29">
      <t>アワ</t>
    </rPh>
    <rPh sb="31" eb="33">
      <t>キサイ</t>
    </rPh>
    <phoneticPr fontId="1"/>
  </si>
  <si>
    <t>注：別添1No.1は報告様式No.10~No.12が自動で転記されるため、記入不要です。</t>
    <phoneticPr fontId="1"/>
  </si>
  <si>
    <t>報告製品名</t>
    <rPh sb="0" eb="4">
      <t>ホウコクセイヒン</t>
    </rPh>
    <rPh sb="4" eb="5">
      <t>メイ</t>
    </rPh>
    <phoneticPr fontId="1"/>
  </si>
  <si>
    <t>（No.64が「有」の場合）相談先及び相談内容の詳細
（No.46、64が「無」の場合」その理由</t>
    <phoneticPr fontId="1"/>
  </si>
  <si>
    <t>注：製品保守終了年月がない場合は、「なし」と記載してください。 </t>
    <rPh sb="0" eb="1">
      <t>チュウ</t>
    </rPh>
    <phoneticPr fontId="1"/>
  </si>
  <si>
    <t>XXXX株式会社</t>
    <rPh sb="4" eb="8">
      <t>カブシキカイシャ</t>
    </rPh>
    <phoneticPr fontId="1"/>
  </si>
  <si>
    <t>XX XXX</t>
  </si>
  <si>
    <t>東京都千代田区霞が関1丁目2-2</t>
  </si>
  <si>
    <t>血管造影用カテーテルAA</t>
  </si>
  <si>
    <t>AAAAカテーテル</t>
  </si>
  <si>
    <t>有効長：135cm
外形：1.00mm
適合ガイドワイヤ径：0.9mm</t>
  </si>
  <si>
    <t>12345ABC67891234</t>
  </si>
  <si>
    <t>https://www.pmda. ～</t>
  </si>
  <si>
    <t>B1</t>
  </si>
  <si>
    <t>Ⅱ009血管造影用ｶﾃｰﾃﾙ(1)一般用</t>
  </si>
  <si>
    <t>近年の原材料費・物流費の高騰及び本品の需要減少に伴い、不採算の状況が数年継続したため。また、製造設備の故障・老朽化のため。</t>
    <rPh sb="46" eb="48">
      <t>セイゾウ</t>
    </rPh>
    <rPh sb="48" eb="50">
      <t>セツビ</t>
    </rPh>
    <rPh sb="51" eb="53">
      <t>コショウ</t>
    </rPh>
    <rPh sb="54" eb="57">
      <t>ロウキュウカ</t>
    </rPh>
    <phoneticPr fontId="1"/>
  </si>
  <si>
    <t>製造：採算性の悪化（不採算）</t>
    <rPh sb="0" eb="2">
      <t>セイゾウ</t>
    </rPh>
    <rPh sb="3" eb="6">
      <t>サイサンセイ</t>
    </rPh>
    <rPh sb="7" eb="9">
      <t>アッカ</t>
    </rPh>
    <rPh sb="10" eb="13">
      <t>フサイサン</t>
    </rPh>
    <phoneticPr fontId="1"/>
  </si>
  <si>
    <t>なし</t>
  </si>
  <si>
    <t>3年</t>
    <rPh sb="1" eb="2">
      <t>ネン</t>
    </rPh>
    <phoneticPr fontId="1"/>
  </si>
  <si>
    <t>販売名単位</t>
  </si>
  <si>
    <t>第XX回（最新版）のNDBオープンデータ（特定保険医療材料）の総計と報告製品の販売実績数量を用いて以下のとおり市場占有率を算出した。
200（年間販売数量） ÷　1000（特定保険医療材料の対象特定器材名・規格名における外来及び入院の「総計（数量）」の合計） ×　100</t>
    <rPh sb="0" eb="1">
      <t>ダイ</t>
    </rPh>
    <rPh sb="3" eb="4">
      <t>カイ</t>
    </rPh>
    <rPh sb="5" eb="8">
      <t>サイシンバン</t>
    </rPh>
    <rPh sb="34" eb="36">
      <t>ホウコク</t>
    </rPh>
    <rPh sb="36" eb="38">
      <t>セイヒン</t>
    </rPh>
    <rPh sb="49" eb="51">
      <t>イカ</t>
    </rPh>
    <rPh sb="55" eb="57">
      <t>シジョウ</t>
    </rPh>
    <rPh sb="57" eb="60">
      <t>センユウリツ</t>
    </rPh>
    <rPh sb="71" eb="73">
      <t>ネンカン</t>
    </rPh>
    <rPh sb="73" eb="75">
      <t>ハンバイ</t>
    </rPh>
    <rPh sb="75" eb="77">
      <t>スウリョウ</t>
    </rPh>
    <phoneticPr fontId="1"/>
  </si>
  <si>
    <t>XXXX学会</t>
    <rPh sb="4" eb="6">
      <t>ガッカイ</t>
    </rPh>
    <phoneticPr fontId="1"/>
  </si>
  <si>
    <t>XXXXXX</t>
  </si>
  <si>
    <t>YYYY株式会社</t>
    <rPh sb="4" eb="8">
      <t>カブシキカイシャ</t>
    </rPh>
    <phoneticPr fontId="1"/>
  </si>
  <si>
    <t>aaaa血管造影用カテーテル</t>
  </si>
  <si>
    <t>aaaaテーテル</t>
  </si>
  <si>
    <t>上記の代替品は報告製品とは異なる機能区分に収載されているが、形状及び素材、使用方法が類似しており、報告製品の使用目的であるXX血管領域における血管造影および血管内治療において同等の治療効果を得ることが可能なため。</t>
    <rPh sb="0" eb="2">
      <t>ジョウキ</t>
    </rPh>
    <rPh sb="3" eb="6">
      <t>ダイタイヒン</t>
    </rPh>
    <rPh sb="7" eb="9">
      <t>ホウコク</t>
    </rPh>
    <rPh sb="9" eb="11">
      <t>セイヒン</t>
    </rPh>
    <rPh sb="13" eb="14">
      <t>コト</t>
    </rPh>
    <rPh sb="16" eb="18">
      <t>キノウ</t>
    </rPh>
    <rPh sb="18" eb="20">
      <t>クブン</t>
    </rPh>
    <rPh sb="21" eb="23">
      <t>シュウサイ</t>
    </rPh>
    <rPh sb="30" eb="32">
      <t>ケイジョウ</t>
    </rPh>
    <rPh sb="32" eb="33">
      <t>オヨ</t>
    </rPh>
    <rPh sb="34" eb="36">
      <t>ソザイ</t>
    </rPh>
    <rPh sb="37" eb="41">
      <t>シヨウホウホウ</t>
    </rPh>
    <rPh sb="42" eb="44">
      <t>ルイジ</t>
    </rPh>
    <rPh sb="49" eb="53">
      <t>ホウコクセイヒン</t>
    </rPh>
    <rPh sb="54" eb="56">
      <t>シヨウ</t>
    </rPh>
    <rPh sb="56" eb="58">
      <t>モクテキ</t>
    </rPh>
    <rPh sb="63" eb="65">
      <t>ケッカン</t>
    </rPh>
    <rPh sb="65" eb="67">
      <t>リョウイキ</t>
    </rPh>
    <rPh sb="71" eb="73">
      <t>ケッカン</t>
    </rPh>
    <rPh sb="73" eb="75">
      <t>ゾウエイ</t>
    </rPh>
    <rPh sb="78" eb="80">
      <t>ケッカン</t>
    </rPh>
    <rPh sb="80" eb="81">
      <t>ナイ</t>
    </rPh>
    <rPh sb="81" eb="83">
      <t>チリョウ</t>
    </rPh>
    <rPh sb="87" eb="89">
      <t>ドウトウ</t>
    </rPh>
    <rPh sb="90" eb="92">
      <t>チリョウ</t>
    </rPh>
    <rPh sb="92" eb="94">
      <t>コウカ</t>
    </rPh>
    <rPh sb="95" eb="96">
      <t>エ</t>
    </rPh>
    <rPh sb="100" eb="102">
      <t>カノウ</t>
    </rPh>
    <phoneticPr fontId="1"/>
  </si>
  <si>
    <t>XXXXガイドラインの中で、XXXX検査の選択肢の一つとして記載されている。</t>
    <rPh sb="11" eb="12">
      <t>ナカ</t>
    </rPh>
    <rPh sb="18" eb="20">
      <t>ケンサ</t>
    </rPh>
    <rPh sb="21" eb="24">
      <t>センタクシ</t>
    </rPh>
    <rPh sb="25" eb="26">
      <t>ヒト</t>
    </rPh>
    <rPh sb="30" eb="32">
      <t>キサイ</t>
    </rPh>
    <phoneticPr fontId="1"/>
  </si>
  <si>
    <t>過去3年間の日本国内への供給実績</t>
  </si>
  <si>
    <t>XX　XXX</t>
  </si>
  <si>
    <t>03-5253-1111</t>
  </si>
  <si>
    <t>kiki-supply@mhlw.go.jp</t>
    <phoneticPr fontId="1"/>
  </si>
  <si>
    <t>2020年度</t>
    <rPh sb="4" eb="6">
      <t>ネンド</t>
    </rPh>
    <phoneticPr fontId="1"/>
  </si>
  <si>
    <t>2021年度</t>
    <rPh sb="4" eb="6">
      <t>ネンド</t>
    </rPh>
    <phoneticPr fontId="1"/>
  </si>
  <si>
    <t>2022年度</t>
    <rPh sb="4" eb="6">
      <t>ネンド</t>
    </rPh>
    <phoneticPr fontId="1"/>
  </si>
  <si>
    <t>BBBBカテーテル</t>
  </si>
  <si>
    <t>有効長：140cm
外形：1.00mm
適合ガイドワイヤ径：0.9mm</t>
  </si>
  <si>
    <t>CCCCカテーテル</t>
  </si>
  <si>
    <t>有効長：150cm
外形：1.20mm
適合ガイドワイヤ径：1.0mm</t>
  </si>
  <si>
    <t>代替品の供給量</t>
  </si>
  <si>
    <t>代替品で、報告製品と同等量の供給が継続可能か。</t>
  </si>
  <si>
    <t>ZZZZ株式会社</t>
    <rPh sb="4" eb="8">
      <t>カブシキカイシャ</t>
    </rPh>
    <phoneticPr fontId="1"/>
  </si>
  <si>
    <t>bbbb血管造影用カテーテル</t>
  </si>
  <si>
    <t>bbbbカテーテル</t>
  </si>
  <si>
    <t>WWWW株式会社</t>
    <rPh sb="4" eb="8">
      <t>カブシキカイシャ</t>
    </rPh>
    <phoneticPr fontId="1"/>
  </si>
  <si>
    <t>cccc血管造影用カテーテル</t>
  </si>
  <si>
    <t>ccccカテーテル</t>
  </si>
  <si>
    <t>VVVV株式会社</t>
    <rPh sb="4" eb="8">
      <t>カブシキカイシャ</t>
    </rPh>
    <phoneticPr fontId="1"/>
  </si>
  <si>
    <t>dddd血管造影用カテーテル</t>
  </si>
  <si>
    <t>ddddカテーテル</t>
  </si>
  <si>
    <t>有効長：145cm
外形：1.00mm
適合ガイドワイヤ径：0.9mm</t>
  </si>
  <si>
    <t>有効長：145cm
外形：1.20mm
適合ガイドワイヤ径：1.0mm</t>
  </si>
  <si>
    <t>2026年10月から2031年9月</t>
    <rPh sb="4" eb="5">
      <t>ネン</t>
    </rPh>
    <rPh sb="7" eb="8">
      <t>ガツ</t>
    </rPh>
    <rPh sb="14" eb="15">
      <t>ネン</t>
    </rPh>
    <rPh sb="16" eb="17">
      <t>ガツ</t>
    </rPh>
    <phoneticPr fontId="1"/>
  </si>
  <si>
    <t>世界的な原材料不足により部材調達に遅延が発生しているのため。</t>
    <phoneticPr fontId="1"/>
  </si>
  <si>
    <t>供給不安・欠品</t>
  </si>
  <si>
    <t>相談先：XXXX学会
相談内容の詳細：供給終了の背景及び製品情報を共有し、供給終了の可否について相談した。学会からは使用される見込みがないため、供給終了はやむを得ないと回答を受領している。</t>
    <rPh sb="0" eb="2">
      <t>ソウダン</t>
    </rPh>
    <rPh sb="2" eb="3">
      <t>サキ</t>
    </rPh>
    <rPh sb="8" eb="10">
      <t>ガッカイ</t>
    </rPh>
    <rPh sb="11" eb="13">
      <t>ソウダン</t>
    </rPh>
    <rPh sb="13" eb="15">
      <t>ナイヨウ</t>
    </rPh>
    <rPh sb="16" eb="18">
      <t>ショウサイ</t>
    </rPh>
    <rPh sb="19" eb="21">
      <t>キョウキュウ</t>
    </rPh>
    <rPh sb="21" eb="23">
      <t>シュウリョウ</t>
    </rPh>
    <rPh sb="24" eb="26">
      <t>ハイケイ</t>
    </rPh>
    <rPh sb="26" eb="27">
      <t>オヨ</t>
    </rPh>
    <rPh sb="28" eb="30">
      <t>セイヒン</t>
    </rPh>
    <rPh sb="30" eb="32">
      <t>ジョウホウ</t>
    </rPh>
    <rPh sb="33" eb="35">
      <t>キョウユウ</t>
    </rPh>
    <rPh sb="37" eb="39">
      <t>キョウキュウ</t>
    </rPh>
    <rPh sb="39" eb="41">
      <t>シュウリョウ</t>
    </rPh>
    <rPh sb="42" eb="44">
      <t>カヒ</t>
    </rPh>
    <rPh sb="48" eb="50">
      <t>ソウダン</t>
    </rPh>
    <rPh sb="53" eb="55">
      <t>ガッカイ</t>
    </rPh>
    <rPh sb="58" eb="60">
      <t>シヨウ</t>
    </rPh>
    <rPh sb="63" eb="65">
      <t>ミコ</t>
    </rPh>
    <rPh sb="72" eb="74">
      <t>キョウキュウ</t>
    </rPh>
    <rPh sb="74" eb="76">
      <t>シュウリョウ</t>
    </rPh>
    <rPh sb="80" eb="81">
      <t>エ</t>
    </rPh>
    <rPh sb="84" eb="86">
      <t>カイトウ</t>
    </rPh>
    <rPh sb="87" eb="89">
      <t>ジュリョウ</t>
    </rPh>
    <phoneticPr fontId="1"/>
  </si>
  <si>
    <t>2026年4月に「XXXX学会」に相談予定。</t>
    <rPh sb="4" eb="5">
      <t>ネン</t>
    </rPh>
    <rPh sb="6" eb="7">
      <t>ガツ</t>
    </rPh>
    <rPh sb="17" eb="19">
      <t>ソウダン</t>
    </rPh>
    <rPh sb="19" eb="21">
      <t>ヨテイ</t>
    </rPh>
    <phoneticPr fontId="1"/>
  </si>
  <si>
    <t>血管造影用カテーテルBB</t>
  </si>
  <si>
    <t>報告製品と同等以上の血管造影における基本的な機能（造影剤の適切な注入、X線透視下での視認性、血管への到達性など）及び安全性を確保した製品であり、従来品の設計思想・主要構造・使用目的を継承し、改良を加えた同一シリーズの後継モデルであるため。</t>
  </si>
  <si>
    <t>D206 心臓カテーテル法による諸検査</t>
  </si>
  <si>
    <t>D206 心臓カテーテル法による諸検査</t>
    <phoneticPr fontId="1"/>
  </si>
  <si>
    <t>FFR-CT</t>
  </si>
  <si>
    <t>FFR-CT</t>
    <phoneticPr fontId="1"/>
  </si>
  <si>
    <t>造影剤を動脈から注入して血管を可視化し、CTスキャンで三次元的に解析する診断法。侵襲性が低く、短時間で広範囲の血管評価が可能。</t>
    <rPh sb="4" eb="6">
      <t>ドウミャク</t>
    </rPh>
    <phoneticPr fontId="1"/>
  </si>
  <si>
    <t>造影剤を動脈から注入して血管を可視化し、CTスキャンで三次元的に解析する診断法。侵襲性が低く、短時間で広範囲の血管評価が可能。</t>
    <phoneticPr fontId="1"/>
  </si>
  <si>
    <t>左右冠動脈両用仕様であり、どちらの冠動脈にも流入しやすい構造となっている。</t>
    <phoneticPr fontId="1"/>
  </si>
  <si>
    <t>なし</t>
    <phoneticPr fontId="1"/>
  </si>
  <si>
    <t>Ⅱ009血管造影用ｶﾃｰﾃﾙ(1)一般用</t>
    <phoneticPr fontId="1"/>
  </si>
  <si>
    <t>約6か月</t>
    <rPh sb="0" eb="1">
      <t>ヤク</t>
    </rPh>
    <rPh sb="3" eb="4">
      <t>ゲツ</t>
    </rPh>
    <phoneticPr fontId="1"/>
  </si>
  <si>
    <t>XXXXXXであり、血管造影および血管内治療において同等の治療効果を得ることが可能なため。</t>
    <phoneticPr fontId="1"/>
  </si>
  <si>
    <t>YYYYYYYであり、血管造影および血管内治療において同等の治療効果を得ることが可能なため。</t>
    <phoneticPr fontId="1"/>
  </si>
  <si>
    <t>ZZZZZZであり、血管造影および血管内治療において同等の治療効果を得ることが可能なため。</t>
    <phoneticPr fontId="1"/>
  </si>
  <si>
    <t>製造販売業者に問い合わせを行い、2026年10月から100本の増産が可能と回答があったため。</t>
    <rPh sb="0" eb="2">
      <t>セイゾウ</t>
    </rPh>
    <rPh sb="7" eb="8">
      <t>ト</t>
    </rPh>
    <rPh sb="9" eb="10">
      <t>ア</t>
    </rPh>
    <rPh sb="13" eb="14">
      <t>オコナ</t>
    </rPh>
    <rPh sb="20" eb="21">
      <t>ネン</t>
    </rPh>
    <rPh sb="23" eb="24">
      <t>ガツ</t>
    </rPh>
    <rPh sb="29" eb="30">
      <t>ホン</t>
    </rPh>
    <rPh sb="31" eb="33">
      <t>ゾウサン</t>
    </rPh>
    <rPh sb="34" eb="36">
      <t>カノウ</t>
    </rPh>
    <rPh sb="37" eb="39">
      <t>カイトウ</t>
    </rPh>
    <phoneticPr fontId="1"/>
  </si>
  <si>
    <t>（医療機関等で使用されなくなる時期と使用期限が一致しない場合の参考）使用期限は3年であるが、在庫量を踏まえると後2年程度で使用されなくなる（医療現場での在庫がなくなる）と推察される。</t>
    <rPh sb="1" eb="3">
      <t>イリョウ</t>
    </rPh>
    <rPh sb="3" eb="5">
      <t>キカン</t>
    </rPh>
    <rPh sb="5" eb="6">
      <t>トウ</t>
    </rPh>
    <rPh sb="7" eb="9">
      <t>シヨウ</t>
    </rPh>
    <rPh sb="15" eb="17">
      <t>ジキ</t>
    </rPh>
    <rPh sb="18" eb="20">
      <t>シヨウ</t>
    </rPh>
    <rPh sb="31" eb="33">
      <t>サンコウ</t>
    </rPh>
    <rPh sb="34" eb="38">
      <t>シヨウキゲン</t>
    </rPh>
    <rPh sb="40" eb="41">
      <t>ネン</t>
    </rPh>
    <rPh sb="46" eb="49">
      <t>ザイコリョウ</t>
    </rPh>
    <rPh sb="50" eb="51">
      <t>フ</t>
    </rPh>
    <rPh sb="55" eb="56">
      <t>アト</t>
    </rPh>
    <rPh sb="57" eb="60">
      <t>ネンテイド</t>
    </rPh>
    <rPh sb="61" eb="63">
      <t>シヨウ</t>
    </rPh>
    <rPh sb="70" eb="72">
      <t>イリョウ</t>
    </rPh>
    <rPh sb="72" eb="74">
      <t>ゲンバ</t>
    </rPh>
    <rPh sb="76" eb="78">
      <t>ザイコ</t>
    </rPh>
    <rPh sb="85" eb="87">
      <t>スイサツ</t>
    </rPh>
    <phoneticPr fontId="1"/>
  </si>
  <si>
    <t>（医療機関等で使用されなくなる時期と使用期限が一致しない場合の参考）使用期限は3年であるが、在庫量を踏まえると後2年程度で使用されなくなる（医療現場での在庫がなくなる）と推察される。</t>
    <phoneticPr fontId="1"/>
  </si>
  <si>
    <t>本製品は、ガイドワイヤーに沿って血管内に挿入し、XXXXXを目的とするカテーテルで
ある。</t>
    <phoneticPr fontId="1"/>
  </si>
  <si>
    <t>ステータス</t>
  </si>
  <si>
    <t>報告種類</t>
  </si>
  <si>
    <t>企業名</t>
  </si>
  <si>
    <t>相談事項、発生原因、取下げ理由</t>
  </si>
  <si>
    <t>対応内容</t>
  </si>
  <si>
    <t>担当</t>
  </si>
  <si>
    <t>様式固定日</t>
  </si>
  <si>
    <t>レター提出</t>
  </si>
  <si>
    <t>調整状況報告書※支障時通知様式</t>
    <phoneticPr fontId="1"/>
  </si>
  <si>
    <t>報告ファイル名</t>
    <rPh sb="0" eb="2">
      <t>ホウコク</t>
    </rPh>
    <rPh sb="6" eb="7">
      <t>メイ</t>
    </rPh>
    <phoneticPr fontId="1"/>
  </si>
  <si>
    <t>主要な発生理由</t>
    <rPh sb="0" eb="2">
      <t>シュヨウ</t>
    </rPh>
    <rPh sb="3" eb="7">
      <t>ハッセイリユウ</t>
    </rPh>
    <phoneticPr fontId="1"/>
  </si>
  <si>
    <t>▼管理マスタ</t>
    <rPh sb="1" eb="3">
      <t>カンリ</t>
    </rPh>
    <phoneticPr fontId="1"/>
  </si>
  <si>
    <t>▼供給不安等の発生理由</t>
    <rPh sb="1" eb="5">
      <t>キョウキュウフアン</t>
    </rPh>
    <rPh sb="5" eb="6">
      <t>トウ</t>
    </rPh>
    <rPh sb="7" eb="11">
      <t>ハッセイリユウ</t>
    </rPh>
    <phoneticPr fontId="1"/>
  </si>
  <si>
    <t>報告販売名数</t>
    <rPh sb="0" eb="2">
      <t>ホウコク</t>
    </rPh>
    <rPh sb="2" eb="4">
      <t>ハンバイ</t>
    </rPh>
    <rPh sb="4" eb="5">
      <t>メイ</t>
    </rPh>
    <rPh sb="5" eb="6">
      <t>スウ</t>
    </rPh>
    <phoneticPr fontId="1"/>
  </si>
  <si>
    <t>整理番号
（報告ファイル名に変更予定）</t>
    <rPh sb="6" eb="8">
      <t>ホウコク</t>
    </rPh>
    <rPh sb="12" eb="13">
      <t>メイ</t>
    </rPh>
    <rPh sb="14" eb="16">
      <t>ヘンコウ</t>
    </rPh>
    <rPh sb="16" eb="18">
      <t>ヨテイ</t>
    </rPh>
    <phoneticPr fontId="1"/>
  </si>
  <si>
    <t>※凡例：薄黄色の欄は厚生労働省にて手動で記入する。</t>
    <rPh sb="4" eb="5">
      <t>ウス</t>
    </rPh>
    <rPh sb="5" eb="7">
      <t>キイロ</t>
    </rPh>
    <rPh sb="10" eb="15">
      <t>コウセイロウドウショウ</t>
    </rPh>
    <phoneticPr fontId="1"/>
  </si>
  <si>
    <t>※黒く塗りつぶされている箇所は通知様式へ転記するための関数を入れているため、編集しないこと。</t>
    <rPh sb="1" eb="2">
      <t>クロ</t>
    </rPh>
    <rPh sb="3" eb="4">
      <t>ヌ</t>
    </rPh>
    <rPh sb="12" eb="14">
      <t>カショ</t>
    </rPh>
    <rPh sb="15" eb="17">
      <t>ツウチ</t>
    </rPh>
    <rPh sb="17" eb="19">
      <t>ヨウシキ</t>
    </rPh>
    <rPh sb="20" eb="22">
      <t>テンキ</t>
    </rPh>
    <rPh sb="27" eb="29">
      <t>カンスウ</t>
    </rPh>
    <rPh sb="30" eb="31">
      <t>イ</t>
    </rPh>
    <rPh sb="38" eb="40">
      <t>ヘンシュウ</t>
    </rPh>
    <phoneticPr fontId="1"/>
  </si>
  <si>
    <t>本シートは厚生労働省管理用のため、更新しないでください。</t>
    <rPh sb="0" eb="1">
      <t>ホン</t>
    </rPh>
    <rPh sb="5" eb="9">
      <t>コウセイロウドウ</t>
    </rPh>
    <rPh sb="9" eb="10">
      <t>ショウ</t>
    </rPh>
    <rPh sb="10" eb="12">
      <t>カンリ</t>
    </rPh>
    <rPh sb="12" eb="13">
      <t>ヨウ</t>
    </rPh>
    <rPh sb="17" eb="19">
      <t>コウシン</t>
    </rPh>
    <phoneticPr fontId="1"/>
  </si>
  <si>
    <t>↑発生理由の記述を転記。</t>
  </si>
  <si>
    <t>初回受領日</t>
    <phoneticPr fontId="1"/>
  </si>
  <si>
    <t>初回受領日</t>
    <rPh sb="0" eb="2">
      <t>ショカイ</t>
    </rPh>
    <rPh sb="2" eb="5">
      <t>ジュリョウビ</t>
    </rPh>
    <phoneticPr fontId="1"/>
  </si>
  <si>
    <t xml:space="preserve"> ※自社製品の市場占有率が大半を占める場合は上記の閾値にこだわらず主要な複数製品を記載してください。
</t>
    <rPh sb="7" eb="12">
      <t>シジョウセンユウリツ</t>
    </rPh>
    <phoneticPr fontId="1"/>
  </si>
  <si>
    <t xml:space="preserve"> ※他社の販売数量や市場占有率が不明な場合は、主要な複数製品を記載してください。</t>
    <rPh sb="10" eb="15">
      <t>シジョウセンユウリツ</t>
    </rPh>
    <phoneticPr fontId="1"/>
  </si>
  <si>
    <t>注：初回報告後に厚生労働省から依頼があった場合は、代替製販と調整のうえ、本項目で「有」を選択し、その調整状況をシート名「調整状況報告書様式」に記載して報告してください。</t>
    <rPh sb="0" eb="1">
      <t>チュウ</t>
    </rPh>
    <rPh sb="2" eb="4">
      <t>ショカイ</t>
    </rPh>
    <rPh sb="4" eb="7">
      <t>ホウコクゴ</t>
    </rPh>
    <rPh sb="8" eb="13">
      <t>コウセイロウドウショウ</t>
    </rPh>
    <rPh sb="60" eb="62">
      <t>チョウセイ</t>
    </rPh>
    <phoneticPr fontId="1"/>
  </si>
  <si>
    <t>注：事務連絡「医療機器に係る保険適用希望書の記載例等について」の表1に各選択肢の具体例を示しているため、発生理由の選択の際に参考としてください。</t>
    <rPh sb="40" eb="42">
      <t>グタイ</t>
    </rPh>
    <rPh sb="42" eb="43">
      <t>レイ</t>
    </rPh>
    <phoneticPr fontId="1"/>
  </si>
  <si>
    <t>注：製造販売業者から医療機器等販売業者に対して実際に供給が終了する月（最終出荷月、販売終了月等）を記載してください。</t>
    <rPh sb="0" eb="1">
      <t>チュウ</t>
    </rPh>
    <rPh sb="33" eb="34">
      <t>ツキ</t>
    </rPh>
    <rPh sb="39" eb="40">
      <t>ツキ</t>
    </rPh>
    <rPh sb="45" eb="46">
      <t>ツキ</t>
    </rPh>
    <rPh sb="46" eb="47">
      <t>トウ</t>
    </rPh>
    <rPh sb="49" eb="51">
      <t>キサイ</t>
    </rPh>
    <phoneticPr fontId="1"/>
  </si>
  <si>
    <t>カスタマーレターの発出有無</t>
    <phoneticPr fontId="1"/>
  </si>
  <si>
    <t>カスタマーレターの発出状況の説明（自由記述）</t>
    <phoneticPr fontId="1"/>
  </si>
  <si>
    <t>発出済</t>
    <rPh sb="0" eb="2">
      <t>ハッシュツ</t>
    </rPh>
    <rPh sb="2" eb="3">
      <t>ズ</t>
    </rPh>
    <phoneticPr fontId="1"/>
  </si>
  <si>
    <t>発出予定有</t>
    <rPh sb="0" eb="2">
      <t>ハッシュツ</t>
    </rPh>
    <rPh sb="2" eb="4">
      <t>ヨテイ</t>
    </rPh>
    <rPh sb="4" eb="5">
      <t>アリ</t>
    </rPh>
    <phoneticPr fontId="1"/>
  </si>
  <si>
    <t>発出予定無</t>
    <rPh sb="0" eb="2">
      <t>ハッシュツ</t>
    </rPh>
    <rPh sb="2" eb="4">
      <t>ヨテイ</t>
    </rPh>
    <rPh sb="4" eb="5">
      <t>ナ</t>
    </rPh>
    <phoneticPr fontId="1"/>
  </si>
  <si>
    <t>カスタマーレター発出状況：</t>
    <rPh sb="8" eb="10">
      <t>ハッシュツ</t>
    </rPh>
    <rPh sb="10" eb="12">
      <t>ジョウキョウ</t>
    </rPh>
    <phoneticPr fontId="1"/>
  </si>
  <si>
    <t>注：複数回使用可能な製品については耐用年数を、複数回使用不可能な製品については最終製造ロットの使用期限を記載してください。</t>
    <phoneticPr fontId="1"/>
  </si>
  <si>
    <t>カスタマーレターの発出状況の説明：</t>
    <phoneticPr fontId="1"/>
  </si>
  <si>
    <t xml:space="preserve">注：自社製品の市場占有率を含め、市場占有率が少なくとも50％以上となるように記載してください。
</t>
    <rPh sb="7" eb="12">
      <t>シジョウセンユウリツ</t>
    </rPh>
    <rPh sb="16" eb="21">
      <t>シジョウセンユウリツ</t>
    </rPh>
    <rPh sb="22" eb="23">
      <t>スク</t>
    </rPh>
    <phoneticPr fontId="1"/>
  </si>
  <si>
    <t>注：耐用年数又は使用期限と医療機関等で使用されなくなる時期が一致しない場合は、その旨を記載してください。</t>
    <rPh sb="6" eb="7">
      <t>マタ</t>
    </rPh>
    <rPh sb="13" eb="18">
      <t>イリョウキカントウ</t>
    </rPh>
    <rPh sb="19" eb="21">
      <t>シヨウ</t>
    </rPh>
    <rPh sb="27" eb="29">
      <t>ジキ</t>
    </rPh>
    <rPh sb="41" eb="42">
      <t>ムネ</t>
    </rPh>
    <phoneticPr fontId="1"/>
  </si>
  <si>
    <t>注：報告製品と後継品を比較して大幅に価格差や性能差がある場合は、詳細を記載してください。</t>
    <rPh sb="0" eb="1">
      <t>チュウ</t>
    </rPh>
    <rPh sb="2" eb="4">
      <t>ホウコク</t>
    </rPh>
    <rPh sb="4" eb="6">
      <t>セイヒン</t>
    </rPh>
    <rPh sb="7" eb="10">
      <t>コウケイヒン</t>
    </rPh>
    <rPh sb="11" eb="13">
      <t>ヒカク</t>
    </rPh>
    <rPh sb="15" eb="17">
      <t>オオハバ</t>
    </rPh>
    <rPh sb="18" eb="21">
      <t>カカクサ</t>
    </rPh>
    <rPh sb="22" eb="24">
      <t>セイノウ</t>
    </rPh>
    <rPh sb="24" eb="25">
      <t>サ</t>
    </rPh>
    <rPh sb="28" eb="30">
      <t>バアイ</t>
    </rPh>
    <rPh sb="32" eb="34">
      <t>ショウサイ</t>
    </rPh>
    <rPh sb="35" eb="37">
      <t>キサイ</t>
    </rPh>
    <phoneticPr fontId="1"/>
  </si>
  <si>
    <t>注：自社後継品とは、既存製品の機能・性能・使用目的・使用方法等を継承しつつ改良を行った製品であり、シート名【参考】代替品の確認観点を満たす、当該製品の後継として位置づけられる製品をいう。</t>
    <rPh sb="0" eb="1">
      <t>チュウ</t>
    </rPh>
    <rPh sb="2" eb="4">
      <t>ジシャ</t>
    </rPh>
    <rPh sb="4" eb="7">
      <t>コウケイヒン</t>
    </rPh>
    <rPh sb="15" eb="17">
      <t>キノウ</t>
    </rPh>
    <rPh sb="18" eb="20">
      <t>セイノウ</t>
    </rPh>
    <rPh sb="26" eb="30">
      <t>シヨウホウホウ</t>
    </rPh>
    <rPh sb="43" eb="45">
      <t>セイヒン</t>
    </rPh>
    <phoneticPr fontId="1"/>
  </si>
  <si>
    <t>償還価格又は診療報酬点数又は販売価格が同等か。</t>
    <rPh sb="12" eb="13">
      <t>マタ</t>
    </rPh>
    <rPh sb="14" eb="18">
      <t>ハンバイカカク</t>
    </rPh>
    <phoneticPr fontId="1"/>
  </si>
  <si>
    <t>注：補足説明が必要な場合は、No.24「備考」に記入してください。No.1～23は様式10-2から自動で転記されるため、記載しないでください。</t>
    <rPh sb="0" eb="1">
      <t>チュウ</t>
    </rPh>
    <rPh sb="2" eb="4">
      <t>ホソク</t>
    </rPh>
    <rPh sb="4" eb="6">
      <t>セツメイ</t>
    </rPh>
    <rPh sb="7" eb="9">
      <t>ヒツヨウ</t>
    </rPh>
    <rPh sb="10" eb="12">
      <t>バアイ</t>
    </rPh>
    <rPh sb="20" eb="22">
      <t>ビコウ</t>
    </rPh>
    <rPh sb="24" eb="26">
      <t>キニュウ</t>
    </rPh>
    <rPh sb="41" eb="43">
      <t>ヨウシキ</t>
    </rPh>
    <rPh sb="49" eb="51">
      <t>ジドウ</t>
    </rPh>
    <rPh sb="52" eb="54">
      <t>テンキ</t>
    </rPh>
    <rPh sb="60" eb="62">
      <t>キサイ</t>
    </rPh>
    <phoneticPr fontId="1"/>
  </si>
  <si>
    <t>注：自社後継品が販売済みである場合などにカスタマーレターを発出している場合は、「発出済」を選択肢し、当該レターを併せて提出してください。</t>
    <phoneticPr fontId="1"/>
  </si>
  <si>
    <t>注：自社後継品が販売済みである場合など既にカスタマーレターを発出している場合は、「発出済」を選択肢し、当該レターを併せて提出してください。</t>
    <rPh sb="19" eb="20">
      <t>スデ</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</si>
</sst>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yyyy&quot;年&quot;m&quot;月&quot;d&quot;日&quot;;@"/>
    <numFmt numFmtId="178" formatCode="yyyy&quot;年&quot;m&quot;月&quot;;@"/>
    <numFmt numFmtId="179" formatCode="[$-F800]dddd\,\ mmmm\ dd\,\ yyyy"/>
    <numFmt numFmtId="180" formatCode="[&lt;=99999999]####\-####;\(00\)\ ####\-####"/>
    <numFmt numFmtId="181" formatCode="0##\-####\-####"/>
  </numFmts>
  <fonts count="28">
    <font>
      <sz val="11"/>
      <color theme="1"/>
      <name val="游ゴシック"/>
      <family val="2"/>
      <charset val="128"/>
      <scheme val="minor"/>
    </font>
    <font>
      <sz val="6"/>
      <name val="游ゴシック"/>
      <family val="2"/>
      <charset val="128"/>
      <scheme val="minor"/>
    </font>
    <font>
      <sz val="11"/>
      <color theme="1"/>
      <name val="Meiryo UI"/>
      <family val="3"/>
      <charset val="128"/>
    </font>
    <font>
      <b/>
      <sz val="11"/>
      <color theme="0"/>
      <name val="Meiryo UI"/>
      <family val="3"/>
      <charset val="128"/>
    </font>
    <font>
      <sz val="11"/>
      <color theme="1"/>
      <name val="游ゴシック"/>
      <family val="2"/>
      <charset val="128"/>
      <scheme val="minor"/>
    </font>
    <font>
      <b/>
      <sz val="11"/>
      <color theme="1"/>
      <name val="Meiryo UI"/>
      <family val="3"/>
      <charset val="128"/>
    </font>
    <font>
      <sz val="11"/>
      <name val="Meiryo UI"/>
      <family val="3"/>
      <charset val="128"/>
    </font>
    <font>
      <b/>
      <sz val="11"/>
      <color rgb="FFFF0000"/>
      <name val="Meiryo UI"/>
      <family val="3"/>
      <charset val="128"/>
    </font>
    <font>
      <u/>
      <sz val="11"/>
      <color theme="10"/>
      <name val="游ゴシック"/>
      <family val="2"/>
      <charset val="128"/>
      <scheme val="minor"/>
    </font>
    <font>
      <b/>
      <sz val="11"/>
      <name val="Meiryo UI"/>
      <family val="3"/>
      <charset val="128"/>
    </font>
    <font>
      <b/>
      <sz val="12"/>
      <name val="Meiryo UI"/>
      <family val="3"/>
      <charset val="128"/>
    </font>
    <font>
      <b/>
      <sz val="12"/>
      <color theme="1"/>
      <name val="Meiryo UI"/>
      <family val="3"/>
      <charset val="128"/>
    </font>
    <font>
      <sz val="11"/>
      <color theme="0" tint="-4.9989318521683403E-2"/>
      <name val="Meiryo UI"/>
      <family val="3"/>
      <charset val="128"/>
    </font>
    <font>
      <sz val="12"/>
      <color theme="1"/>
      <name val="Meiryo UI"/>
      <family val="3"/>
      <charset val="128"/>
    </font>
    <font>
      <sz val="12"/>
      <color rgb="FFFFFFFF"/>
      <name val="Meiryo UI"/>
      <family val="3"/>
      <charset val="128"/>
    </font>
    <font>
      <sz val="12"/>
      <color rgb="FF000000"/>
      <name val="Meiryo UI"/>
      <family val="3"/>
      <charset val="128"/>
    </font>
    <font>
      <sz val="11"/>
      <color theme="2"/>
      <name val="Meiryo UI"/>
      <family val="3"/>
      <charset val="128"/>
    </font>
    <font>
      <sz val="12"/>
      <name val="Meiryo UI"/>
      <family val="3"/>
      <charset val="128"/>
    </font>
    <font>
      <sz val="12"/>
      <color theme="0"/>
      <name val="Meiryo UI"/>
      <family val="3"/>
      <charset val="128"/>
    </font>
    <font>
      <sz val="11"/>
      <color rgb="FFFF0000"/>
      <name val="Meiryo UI"/>
      <family val="3"/>
      <charset val="128"/>
    </font>
    <font>
      <sz val="11"/>
      <name val="游ゴシック"/>
      <family val="3"/>
      <charset val="128"/>
      <scheme val="minor"/>
    </font>
    <font>
      <sz val="9"/>
      <color theme="1"/>
      <name val="游ゴシック"/>
      <family val="3"/>
      <charset val="128"/>
      <scheme val="minor"/>
    </font>
    <font>
      <sz val="9"/>
      <name val="游ゴシック"/>
      <family val="3"/>
      <charset val="128"/>
      <scheme val="minor"/>
    </font>
    <font>
      <sz val="10"/>
      <color rgb="FF000000"/>
      <name val="Meiryo UI"/>
      <family val="3"/>
      <charset val="128"/>
    </font>
    <font>
      <sz val="10"/>
      <name val="Meiryo UI"/>
      <family val="3"/>
      <charset val="128"/>
    </font>
    <font>
      <b/>
      <sz val="14"/>
      <color rgb="FFFF0000"/>
      <name val="Meiryo UI"/>
      <family val="3"/>
      <charset val="128"/>
    </font>
    <font>
      <sz val="11"/>
      <color rgb="FF000000"/>
      <name val="游ゴシック"/>
      <family val="3"/>
      <charset val="128"/>
      <scheme val="minor"/>
    </font>
    <font>
      <sz val="11"/>
      <color theme="0" tint="-0.34998626667073579"/>
      <name val="Meiryo UI"/>
      <family val="3"/>
      <charset val="128"/>
    </font>
  </fonts>
  <fills count="16">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4" tint="-0.499984740745262"/>
        <bgColor indexed="64"/>
      </patternFill>
    </fill>
    <fill>
      <patternFill patternType="solid">
        <fgColor theme="4" tint="-0.249977111117893"/>
        <bgColor indexed="64"/>
      </patternFill>
    </fill>
    <fill>
      <patternFill patternType="solid">
        <fgColor theme="4"/>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0"/>
        <bgColor indexed="64"/>
      </patternFill>
    </fill>
    <fill>
      <patternFill patternType="solid">
        <fgColor rgb="FF7F7F7F"/>
        <bgColor indexed="64"/>
      </patternFill>
    </fill>
    <fill>
      <patternFill patternType="solid">
        <fgColor theme="2"/>
        <bgColor indexed="64"/>
      </patternFill>
    </fill>
    <fill>
      <patternFill patternType="solid">
        <fgColor theme="8" tint="-0.249977111117893"/>
        <bgColor indexed="64"/>
      </patternFill>
    </fill>
    <fill>
      <patternFill patternType="solid">
        <fgColor theme="4" tint="0.79998168889431442"/>
        <bgColor indexed="64"/>
      </patternFill>
    </fill>
    <fill>
      <patternFill patternType="solid">
        <fgColor theme="1"/>
        <bgColor indexed="64"/>
      </patternFill>
    </fill>
    <fill>
      <patternFill patternType="solid">
        <fgColor theme="0" tint="-0.249977111117893"/>
        <bgColor indexed="64"/>
      </patternFill>
    </fill>
  </fills>
  <borders count="92">
    <border>
      <left/>
      <right/>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1"/>
      </left>
      <right style="thin">
        <color theme="1"/>
      </right>
      <top style="thin">
        <color theme="1"/>
      </top>
      <bottom style="thin">
        <color theme="1"/>
      </bottom>
      <diagonal/>
    </border>
    <border>
      <left style="thin">
        <color theme="0"/>
      </left>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indexed="64"/>
      </left>
      <right style="thin">
        <color indexed="64"/>
      </right>
      <top style="thin">
        <color indexed="64"/>
      </top>
      <bottom/>
      <diagonal/>
    </border>
    <border>
      <left style="thin">
        <color theme="1"/>
      </left>
      <right style="thin">
        <color theme="1"/>
      </right>
      <top/>
      <bottom style="thin">
        <color theme="1"/>
      </bottom>
      <diagonal/>
    </border>
    <border>
      <left style="thin">
        <color theme="1"/>
      </left>
      <right style="thin">
        <color theme="1"/>
      </right>
      <top style="thin">
        <color theme="1"/>
      </top>
      <bottom/>
      <diagonal/>
    </border>
    <border>
      <left/>
      <right/>
      <top style="thin">
        <color theme="0"/>
      </top>
      <bottom style="thin">
        <color theme="0"/>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top style="thin">
        <color theme="1"/>
      </top>
      <bottom style="thin">
        <color theme="1"/>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rgb="FF000000"/>
      </bottom>
      <diagonal/>
    </border>
    <border>
      <left/>
      <right/>
      <top style="thin">
        <color theme="1"/>
      </top>
      <bottom style="thin">
        <color theme="1"/>
      </bottom>
      <diagonal/>
    </border>
    <border>
      <left style="thin">
        <color theme="1"/>
      </left>
      <right/>
      <top/>
      <bottom style="thin">
        <color theme="1"/>
      </bottom>
      <diagonal/>
    </border>
    <border>
      <left/>
      <right/>
      <top/>
      <bottom style="thin">
        <color indexed="64"/>
      </bottom>
      <diagonal/>
    </border>
    <border>
      <left/>
      <right/>
      <top style="thin">
        <color indexed="64"/>
      </top>
      <bottom style="thin">
        <color rgb="FF000000"/>
      </bottom>
      <diagonal/>
    </border>
    <border>
      <left/>
      <right/>
      <top style="thin">
        <color rgb="FF000000"/>
      </top>
      <bottom/>
      <diagonal/>
    </border>
    <border>
      <left/>
      <right/>
      <top style="thin">
        <color theme="0"/>
      </top>
      <bottom/>
      <diagonal/>
    </border>
    <border>
      <left style="thin">
        <color theme="0"/>
      </left>
      <right style="thin">
        <color theme="0"/>
      </right>
      <top style="medium">
        <color theme="0"/>
      </top>
      <bottom style="thin">
        <color theme="0"/>
      </bottom>
      <diagonal/>
    </border>
    <border>
      <left style="thin">
        <color theme="0"/>
      </left>
      <right/>
      <top style="thin">
        <color theme="0"/>
      </top>
      <bottom/>
      <diagonal/>
    </border>
    <border>
      <left style="thin">
        <color theme="0"/>
      </left>
      <right/>
      <top/>
      <bottom/>
      <diagonal/>
    </border>
    <border>
      <left style="thin">
        <color theme="0"/>
      </left>
      <right/>
      <top/>
      <bottom style="thin">
        <color theme="0"/>
      </bottom>
      <diagonal/>
    </border>
    <border>
      <left style="thin">
        <color theme="0"/>
      </left>
      <right style="thin">
        <color theme="0"/>
      </right>
      <top style="medium">
        <color theme="0"/>
      </top>
      <bottom/>
      <diagonal/>
    </border>
    <border>
      <left/>
      <right style="thin">
        <color theme="0"/>
      </right>
      <top style="thin">
        <color theme="0"/>
      </top>
      <bottom style="thin">
        <color theme="0"/>
      </bottom>
      <diagonal/>
    </border>
    <border>
      <left/>
      <right/>
      <top/>
      <bottom style="thin">
        <color theme="0"/>
      </bottom>
      <diagonal/>
    </border>
    <border>
      <left/>
      <right style="thin">
        <color theme="1"/>
      </right>
      <top style="thin">
        <color theme="1"/>
      </top>
      <bottom/>
      <diagonal/>
    </border>
    <border>
      <left/>
      <right/>
      <top style="thin">
        <color theme="1"/>
      </top>
      <bottom/>
      <diagonal/>
    </border>
    <border>
      <left style="thin">
        <color theme="1"/>
      </left>
      <right style="thin">
        <color theme="1"/>
      </right>
      <top/>
      <bottom/>
      <diagonal/>
    </border>
    <border>
      <left/>
      <right style="thin">
        <color indexed="64"/>
      </right>
      <top style="thin">
        <color theme="0"/>
      </top>
      <bottom style="thin">
        <color theme="0"/>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theme="0"/>
      </right>
      <top style="medium">
        <color theme="0"/>
      </top>
      <bottom style="thin">
        <color theme="0"/>
      </bottom>
      <diagonal/>
    </border>
    <border>
      <left style="thin">
        <color theme="0"/>
      </left>
      <right style="medium">
        <color indexed="64"/>
      </right>
      <top style="medium">
        <color theme="0"/>
      </top>
      <bottom/>
      <diagonal/>
    </border>
    <border>
      <left style="medium">
        <color indexed="64"/>
      </left>
      <right style="thin">
        <color theme="0"/>
      </right>
      <top style="thin">
        <color theme="0"/>
      </top>
      <bottom style="thin">
        <color theme="0"/>
      </bottom>
      <diagonal/>
    </border>
    <border>
      <left style="thin">
        <color indexed="64"/>
      </left>
      <right style="medium">
        <color indexed="64"/>
      </right>
      <top style="thin">
        <color indexed="64"/>
      </top>
      <bottom style="thin">
        <color indexed="64"/>
      </bottom>
      <diagonal/>
    </border>
    <border>
      <left style="medium">
        <color indexed="64"/>
      </left>
      <right style="thin">
        <color theme="0"/>
      </right>
      <top style="thin">
        <color theme="0"/>
      </top>
      <bottom/>
      <diagonal/>
    </border>
    <border>
      <left style="thin">
        <color theme="0"/>
      </left>
      <right/>
      <top style="thin">
        <color theme="0"/>
      </top>
      <bottom style="medium">
        <color indexed="64"/>
      </bottom>
      <diagonal/>
    </border>
    <border>
      <left/>
      <right/>
      <top style="thin">
        <color theme="0"/>
      </top>
      <bottom style="medium">
        <color indexed="64"/>
      </bottom>
      <diagonal/>
    </border>
    <border>
      <left style="thin">
        <color indexed="64"/>
      </left>
      <right style="medium">
        <color indexed="64"/>
      </right>
      <top style="thin">
        <color indexed="64"/>
      </top>
      <bottom style="medium">
        <color indexed="64"/>
      </bottom>
      <diagonal/>
    </border>
    <border>
      <left/>
      <right style="thin">
        <color theme="0"/>
      </right>
      <top style="thin">
        <color theme="0"/>
      </top>
      <bottom style="medium">
        <color indexed="64"/>
      </bottom>
      <diagonal/>
    </border>
    <border>
      <left/>
      <right style="medium">
        <color indexed="64"/>
      </right>
      <top style="thin">
        <color indexed="64"/>
      </top>
      <bottom style="medium">
        <color indexed="64"/>
      </bottom>
      <diagonal/>
    </border>
    <border>
      <left/>
      <right style="thin">
        <color theme="0"/>
      </right>
      <top style="thin">
        <color theme="0"/>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rgb="FF000000"/>
      </bottom>
      <diagonal/>
    </border>
    <border>
      <left/>
      <right style="thin">
        <color indexed="64"/>
      </right>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
      <left style="thin">
        <color rgb="FF000000"/>
      </left>
      <right style="thin">
        <color indexed="64"/>
      </right>
      <top style="thin">
        <color rgb="FF000000"/>
      </top>
      <bottom/>
      <diagonal/>
    </border>
    <border>
      <left style="thin">
        <color indexed="64"/>
      </left>
      <right/>
      <top style="thin">
        <color rgb="FF000000"/>
      </top>
      <bottom/>
      <diagonal/>
    </border>
    <border>
      <left/>
      <right style="thin">
        <color indexed="64"/>
      </right>
      <top style="thin">
        <color rgb="FF000000"/>
      </top>
      <bottom/>
      <diagonal/>
    </border>
    <border>
      <left style="thin">
        <color theme="1"/>
      </left>
      <right style="thin">
        <color indexed="64"/>
      </right>
      <top style="thin">
        <color theme="1"/>
      </top>
      <bottom style="thin">
        <color theme="1"/>
      </bottom>
      <diagonal/>
    </border>
    <border>
      <left/>
      <right style="thin">
        <color indexed="64"/>
      </right>
      <top/>
      <bottom/>
      <diagonal/>
    </border>
    <border>
      <left style="thin">
        <color indexed="64"/>
      </left>
      <right style="thin">
        <color rgb="FF000000"/>
      </right>
      <top style="thin">
        <color rgb="FF000000"/>
      </top>
      <bottom/>
      <diagonal/>
    </border>
    <border>
      <left style="thin">
        <color indexed="64"/>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rgb="FF000000"/>
      </left>
      <right style="thin">
        <color rgb="FF000000"/>
      </right>
      <top/>
      <bottom style="thin">
        <color indexed="64"/>
      </bottom>
      <diagonal/>
    </border>
    <border>
      <left style="thin">
        <color rgb="FF000000"/>
      </left>
      <right style="thin">
        <color indexed="64"/>
      </right>
      <top/>
      <bottom style="thin">
        <color indexed="64"/>
      </bottom>
      <diagonal/>
    </border>
    <border>
      <left style="thin">
        <color indexed="64"/>
      </left>
      <right/>
      <top/>
      <bottom/>
      <diagonal/>
    </border>
    <border>
      <left/>
      <right style="thin">
        <color indexed="64"/>
      </right>
      <top/>
      <bottom style="thin">
        <color indexed="64"/>
      </bottom>
      <diagonal/>
    </border>
    <border>
      <left/>
      <right style="dotted">
        <color indexed="64"/>
      </right>
      <top/>
      <bottom/>
      <diagonal/>
    </border>
    <border>
      <left/>
      <right style="dotted">
        <color indexed="64"/>
      </right>
      <top/>
      <bottom style="thin">
        <color indexed="64"/>
      </bottom>
      <diagonal/>
    </border>
    <border>
      <left/>
      <right style="dotted">
        <color indexed="64"/>
      </right>
      <top style="thin">
        <color indexed="64"/>
      </top>
      <bottom/>
      <diagonal/>
    </border>
    <border>
      <left style="thin">
        <color theme="0"/>
      </left>
      <right style="thin">
        <color indexed="64"/>
      </right>
      <top style="thin">
        <color theme="0"/>
      </top>
      <bottom/>
      <diagonal/>
    </border>
    <border>
      <left style="thin">
        <color theme="0"/>
      </left>
      <right style="thin">
        <color indexed="64"/>
      </right>
      <top/>
      <bottom/>
      <diagonal/>
    </border>
    <border>
      <left style="thin">
        <color theme="0"/>
      </left>
      <right style="thin">
        <color indexed="64"/>
      </right>
      <top/>
      <bottom style="thin">
        <color theme="0"/>
      </bottom>
      <diagonal/>
    </border>
    <border>
      <left style="medium">
        <color indexed="64"/>
      </left>
      <right style="thin">
        <color theme="0"/>
      </right>
      <top/>
      <bottom/>
      <diagonal/>
    </border>
    <border>
      <left style="medium">
        <color indexed="64"/>
      </left>
      <right style="thin">
        <color theme="0"/>
      </right>
      <top/>
      <bottom style="thin">
        <color theme="0"/>
      </bottom>
      <diagonal/>
    </border>
    <border>
      <left/>
      <right style="medium">
        <color indexed="64"/>
      </right>
      <top style="thin">
        <color indexed="64"/>
      </top>
      <bottom style="thin">
        <color indexed="64"/>
      </bottom>
      <diagonal/>
    </border>
    <border>
      <left style="medium">
        <color indexed="64"/>
      </left>
      <right/>
      <top style="thin">
        <color theme="0"/>
      </top>
      <bottom style="thin">
        <color theme="0"/>
      </bottom>
      <diagonal/>
    </border>
    <border>
      <left style="medium">
        <color indexed="64"/>
      </left>
      <right/>
      <top style="thin">
        <color theme="0"/>
      </top>
      <bottom/>
      <diagonal/>
    </border>
    <border>
      <left style="thin">
        <color theme="0"/>
      </left>
      <right style="thin">
        <color indexed="64"/>
      </right>
      <top style="thin">
        <color theme="0"/>
      </top>
      <bottom style="thin">
        <color indexed="64"/>
      </bottom>
      <diagonal/>
    </border>
    <border>
      <left style="medium">
        <color indexed="64"/>
      </left>
      <right style="thin">
        <color theme="0"/>
      </right>
      <top style="thin">
        <color theme="0"/>
      </top>
      <bottom style="medium">
        <color indexed="64"/>
      </bottom>
      <diagonal/>
    </border>
  </borders>
  <cellStyleXfs count="4">
    <xf numFmtId="0" fontId="0" fillId="0" borderId="0">
      <alignment vertical="center"/>
    </xf>
    <xf numFmtId="9" fontId="4" fillId="0" borderId="0" applyFont="0" applyFill="0" applyBorder="0" applyAlignment="0" applyProtection="0">
      <alignment vertical="center"/>
    </xf>
    <xf numFmtId="0" fontId="8" fillId="0" borderId="0" applyNumberFormat="0" applyFill="0" applyBorder="0" applyAlignment="0" applyProtection="0">
      <alignment vertical="center"/>
    </xf>
    <xf numFmtId="38" fontId="4" fillId="0" borderId="0" applyFont="0" applyFill="0" applyBorder="0" applyAlignment="0" applyProtection="0">
      <alignment vertical="center"/>
    </xf>
  </cellStyleXfs>
  <cellXfs count="430">
    <xf numFmtId="0" fontId="0" fillId="0" borderId="0" xfId="0">
      <alignment vertical="center"/>
    </xf>
    <xf numFmtId="0" fontId="2" fillId="0" borderId="0" xfId="0" applyFont="1">
      <alignment vertical="center"/>
    </xf>
    <xf numFmtId="0" fontId="3" fillId="5" borderId="11" xfId="0" applyFont="1" applyFill="1" applyBorder="1" applyAlignment="1">
      <alignment horizontal="left" vertical="center" wrapText="1"/>
    </xf>
    <xf numFmtId="0" fontId="3" fillId="6" borderId="8" xfId="0" applyFont="1" applyFill="1" applyBorder="1" applyAlignment="1">
      <alignment horizontal="center" vertical="center"/>
    </xf>
    <xf numFmtId="0" fontId="5" fillId="0" borderId="1" xfId="0" applyFont="1" applyBorder="1">
      <alignment vertical="center"/>
    </xf>
    <xf numFmtId="176" fontId="2" fillId="0" borderId="1" xfId="0" applyNumberFormat="1" applyFont="1" applyBorder="1">
      <alignment vertical="center"/>
    </xf>
    <xf numFmtId="0" fontId="2" fillId="0" borderId="1" xfId="0" applyFont="1" applyBorder="1">
      <alignment vertical="center"/>
    </xf>
    <xf numFmtId="0" fontId="5" fillId="0" borderId="0" xfId="0" applyFont="1">
      <alignment vertical="center"/>
    </xf>
    <xf numFmtId="0" fontId="3" fillId="5" borderId="11" xfId="0" applyFont="1" applyFill="1" applyBorder="1" applyAlignment="1">
      <alignment vertical="center" wrapText="1"/>
    </xf>
    <xf numFmtId="0" fontId="2" fillId="6" borderId="0" xfId="0" applyFont="1" applyFill="1">
      <alignment vertical="center"/>
    </xf>
    <xf numFmtId="0" fontId="3" fillId="6" borderId="14" xfId="0" applyFont="1" applyFill="1" applyBorder="1" applyAlignment="1">
      <alignment horizontal="center" vertical="center"/>
    </xf>
    <xf numFmtId="9" fontId="2" fillId="0" borderId="0" xfId="1" applyFont="1" applyFill="1">
      <alignment vertical="center"/>
    </xf>
    <xf numFmtId="0" fontId="6" fillId="8" borderId="0" xfId="0" applyFont="1" applyFill="1">
      <alignment vertical="center"/>
    </xf>
    <xf numFmtId="0" fontId="9" fillId="8" borderId="14" xfId="0" applyFont="1" applyFill="1" applyBorder="1" applyAlignment="1">
      <alignment horizontal="center" vertical="center"/>
    </xf>
    <xf numFmtId="0" fontId="9" fillId="8" borderId="8" xfId="0" applyFont="1" applyFill="1" applyBorder="1" applyAlignment="1">
      <alignment horizontal="center" vertical="center"/>
    </xf>
    <xf numFmtId="0" fontId="9" fillId="8" borderId="8" xfId="0" applyFont="1" applyFill="1" applyBorder="1" applyAlignment="1">
      <alignment horizontal="center" vertical="center" wrapText="1"/>
    </xf>
    <xf numFmtId="0" fontId="3" fillId="6" borderId="16" xfId="0" applyFont="1" applyFill="1" applyBorder="1" applyAlignment="1">
      <alignment horizontal="centerContinuous" vertical="center"/>
    </xf>
    <xf numFmtId="0" fontId="3" fillId="6" borderId="17" xfId="0" applyFont="1" applyFill="1" applyBorder="1" applyAlignment="1">
      <alignment horizontal="centerContinuous" vertical="center"/>
    </xf>
    <xf numFmtId="0" fontId="3" fillId="6" borderId="18" xfId="0" applyFont="1" applyFill="1" applyBorder="1" applyAlignment="1">
      <alignment horizontal="centerContinuous" vertical="center"/>
    </xf>
    <xf numFmtId="0" fontId="9" fillId="8" borderId="1" xfId="0" applyFont="1" applyFill="1" applyBorder="1" applyAlignment="1">
      <alignment horizontal="centerContinuous" vertical="center"/>
    </xf>
    <xf numFmtId="0" fontId="9" fillId="8" borderId="14" xfId="0" applyFont="1" applyFill="1" applyBorder="1" applyAlignment="1">
      <alignment horizontal="center" vertical="center" wrapText="1"/>
    </xf>
    <xf numFmtId="0" fontId="3" fillId="6" borderId="12" xfId="0" applyFont="1" applyFill="1" applyBorder="1">
      <alignment vertical="center"/>
    </xf>
    <xf numFmtId="0" fontId="3" fillId="6" borderId="8" xfId="0" applyFont="1" applyFill="1" applyBorder="1">
      <alignment vertical="center"/>
    </xf>
    <xf numFmtId="0" fontId="9" fillId="8" borderId="8" xfId="0" applyFont="1" applyFill="1" applyBorder="1" applyAlignment="1">
      <alignment horizontal="left" vertical="center"/>
    </xf>
    <xf numFmtId="0" fontId="9" fillId="8" borderId="12" xfId="0" applyFont="1" applyFill="1" applyBorder="1" applyAlignment="1">
      <alignment horizontal="center" vertical="center" wrapText="1"/>
    </xf>
    <xf numFmtId="0" fontId="11" fillId="0" borderId="0" xfId="0" applyFont="1">
      <alignment vertical="center"/>
    </xf>
    <xf numFmtId="0" fontId="2" fillId="0" borderId="0" xfId="0" applyFont="1" applyAlignment="1">
      <alignment horizontal="right" vertical="center"/>
    </xf>
    <xf numFmtId="0" fontId="2" fillId="0" borderId="3" xfId="0" applyFont="1" applyBorder="1">
      <alignment vertical="center"/>
    </xf>
    <xf numFmtId="0" fontId="2" fillId="0" borderId="19" xfId="0" applyFont="1" applyBorder="1">
      <alignment vertical="center"/>
    </xf>
    <xf numFmtId="0" fontId="2" fillId="0" borderId="0" xfId="0" applyFont="1" applyAlignment="1">
      <alignment vertical="center" wrapText="1"/>
    </xf>
    <xf numFmtId="0" fontId="2" fillId="0" borderId="10" xfId="0" applyFont="1" applyBorder="1">
      <alignment vertical="center"/>
    </xf>
    <xf numFmtId="0" fontId="2" fillId="0" borderId="0" xfId="0" applyFont="1" applyBorder="1">
      <alignment vertical="center"/>
    </xf>
    <xf numFmtId="0" fontId="3" fillId="6" borderId="0" xfId="0" applyFont="1" applyFill="1" applyBorder="1" applyAlignment="1">
      <alignment horizontal="center" vertical="center"/>
    </xf>
    <xf numFmtId="0" fontId="3" fillId="5" borderId="4" xfId="0" applyFont="1" applyFill="1" applyBorder="1" applyAlignment="1">
      <alignment vertical="center" wrapText="1"/>
    </xf>
    <xf numFmtId="0" fontId="14" fillId="10" borderId="20" xfId="0" applyFont="1" applyFill="1" applyBorder="1" applyAlignment="1">
      <alignment horizontal="center" vertical="center" wrapText="1" readingOrder="1"/>
    </xf>
    <xf numFmtId="0" fontId="15" fillId="0" borderId="20" xfId="0" applyFont="1" applyBorder="1" applyAlignment="1">
      <alignment horizontal="left" vertical="center" wrapText="1" readingOrder="1"/>
    </xf>
    <xf numFmtId="0" fontId="15" fillId="0" borderId="22" xfId="0" applyFont="1" applyBorder="1" applyAlignment="1">
      <alignment horizontal="left" vertical="center" wrapText="1" readingOrder="1"/>
    </xf>
    <xf numFmtId="0" fontId="15" fillId="0" borderId="3" xfId="0" applyFont="1" applyBorder="1" applyAlignment="1">
      <alignment horizontal="left" vertical="center" wrapText="1" readingOrder="1"/>
    </xf>
    <xf numFmtId="0" fontId="15" fillId="2" borderId="0" xfId="0" applyFont="1" applyFill="1" applyBorder="1" applyAlignment="1">
      <alignment horizontal="left" vertical="center" wrapText="1" readingOrder="1"/>
    </xf>
    <xf numFmtId="0" fontId="2" fillId="0" borderId="0" xfId="0" applyFont="1" applyFill="1">
      <alignment vertical="center"/>
    </xf>
    <xf numFmtId="0" fontId="2" fillId="0" borderId="24" xfId="0" applyFont="1" applyBorder="1">
      <alignment vertical="center"/>
    </xf>
    <xf numFmtId="0" fontId="5" fillId="7" borderId="9" xfId="0" applyFont="1" applyFill="1" applyBorder="1">
      <alignment vertical="center"/>
    </xf>
    <xf numFmtId="0" fontId="5" fillId="7" borderId="25" xfId="0" applyFont="1" applyFill="1" applyBorder="1" applyAlignment="1">
      <alignment horizontal="left" vertical="center"/>
    </xf>
    <xf numFmtId="0" fontId="5" fillId="7" borderId="12" xfId="0" applyFont="1" applyFill="1" applyBorder="1" applyAlignment="1">
      <alignment vertical="center" wrapText="1"/>
    </xf>
    <xf numFmtId="0" fontId="5" fillId="0" borderId="26" xfId="0" applyFont="1" applyFill="1" applyBorder="1" applyAlignment="1">
      <alignment horizontal="centerContinuous" vertical="center"/>
    </xf>
    <xf numFmtId="0" fontId="2" fillId="0" borderId="26" xfId="0" applyFont="1" applyFill="1" applyBorder="1" applyAlignment="1">
      <alignment horizontal="centerContinuous" vertical="center"/>
    </xf>
    <xf numFmtId="0" fontId="2" fillId="0" borderId="26" xfId="0" applyFont="1" applyFill="1" applyBorder="1">
      <alignment vertical="center"/>
    </xf>
    <xf numFmtId="0" fontId="15" fillId="0" borderId="1" xfId="0" applyFont="1" applyBorder="1" applyAlignment="1">
      <alignment horizontal="center" vertical="center" wrapText="1" readingOrder="1"/>
    </xf>
    <xf numFmtId="0" fontId="15" fillId="0" borderId="1" xfId="0" applyFont="1" applyBorder="1" applyAlignment="1">
      <alignment horizontal="left" vertical="center" wrapText="1" readingOrder="1"/>
    </xf>
    <xf numFmtId="0" fontId="5" fillId="7" borderId="1" xfId="0" applyFont="1" applyFill="1" applyBorder="1" applyAlignment="1">
      <alignment vertical="center" wrapText="1"/>
    </xf>
    <xf numFmtId="0" fontId="15" fillId="2" borderId="27" xfId="0" applyFont="1" applyFill="1" applyBorder="1" applyAlignment="1">
      <alignment horizontal="left" vertical="center" wrapText="1" readingOrder="1"/>
    </xf>
    <xf numFmtId="0" fontId="2" fillId="11" borderId="16" xfId="0" applyFont="1" applyFill="1" applyBorder="1">
      <alignment vertical="center"/>
    </xf>
    <xf numFmtId="0" fontId="16" fillId="11" borderId="17" xfId="0" applyFont="1" applyFill="1" applyBorder="1">
      <alignment vertical="center"/>
    </xf>
    <xf numFmtId="0" fontId="2" fillId="11" borderId="12" xfId="0" applyFont="1" applyFill="1" applyBorder="1" applyAlignment="1">
      <alignment vertical="center" wrapText="1"/>
    </xf>
    <xf numFmtId="0" fontId="2" fillId="11" borderId="12" xfId="0" applyFont="1" applyFill="1" applyBorder="1">
      <alignment vertical="center"/>
    </xf>
    <xf numFmtId="177" fontId="5" fillId="0" borderId="0" xfId="0" applyNumberFormat="1" applyFont="1" applyBorder="1" applyAlignment="1">
      <alignment horizontal="right" vertical="center"/>
    </xf>
    <xf numFmtId="0" fontId="3" fillId="5" borderId="29" xfId="0" applyFont="1" applyFill="1" applyBorder="1" applyAlignment="1">
      <alignment horizontal="left" vertical="center" wrapText="1"/>
    </xf>
    <xf numFmtId="0" fontId="2" fillId="9" borderId="12" xfId="0" applyFont="1" applyFill="1" applyBorder="1" applyAlignment="1">
      <alignment vertical="center" wrapText="1"/>
    </xf>
    <xf numFmtId="0" fontId="2" fillId="9" borderId="12" xfId="0" applyFont="1" applyFill="1" applyBorder="1">
      <alignment vertical="center"/>
    </xf>
    <xf numFmtId="0" fontId="2" fillId="9" borderId="1" xfId="0" applyFont="1" applyFill="1" applyBorder="1" applyAlignment="1">
      <alignment vertical="center" wrapText="1"/>
    </xf>
    <xf numFmtId="0" fontId="3" fillId="5" borderId="6" xfId="0" applyFont="1" applyFill="1" applyBorder="1" applyAlignment="1">
      <alignment vertical="center" wrapText="1"/>
    </xf>
    <xf numFmtId="0" fontId="3" fillId="5" borderId="5" xfId="0" applyFont="1" applyFill="1" applyBorder="1" applyAlignment="1">
      <alignment vertical="center" wrapText="1"/>
    </xf>
    <xf numFmtId="0" fontId="3" fillId="5" borderId="31" xfId="0" applyFont="1" applyFill="1" applyBorder="1" applyAlignment="1">
      <alignment vertical="center" wrapText="1"/>
    </xf>
    <xf numFmtId="0" fontId="3" fillId="5" borderId="32" xfId="0" applyFont="1" applyFill="1" applyBorder="1" applyAlignment="1">
      <alignment vertical="center" wrapText="1"/>
    </xf>
    <xf numFmtId="0" fontId="3" fillId="5" borderId="33" xfId="0" applyFont="1" applyFill="1" applyBorder="1" applyAlignment="1">
      <alignment vertical="center" wrapText="1"/>
    </xf>
    <xf numFmtId="0" fontId="3" fillId="5" borderId="29" xfId="0" applyFont="1" applyFill="1" applyBorder="1" applyAlignment="1">
      <alignment vertical="center" wrapText="1"/>
    </xf>
    <xf numFmtId="0" fontId="3" fillId="5" borderId="35" xfId="0" applyFont="1" applyFill="1" applyBorder="1" applyAlignment="1">
      <alignment vertical="center" wrapText="1"/>
    </xf>
    <xf numFmtId="0" fontId="3" fillId="5" borderId="36" xfId="0" applyFont="1" applyFill="1" applyBorder="1" applyAlignment="1">
      <alignment vertical="center" wrapText="1"/>
    </xf>
    <xf numFmtId="0" fontId="3" fillId="5" borderId="35" xfId="0" applyFont="1" applyFill="1" applyBorder="1" applyAlignment="1">
      <alignment horizontal="left" vertical="center" wrapText="1"/>
    </xf>
    <xf numFmtId="0" fontId="3" fillId="5" borderId="31" xfId="0" applyFont="1" applyFill="1" applyBorder="1" applyAlignment="1">
      <alignment vertical="center"/>
    </xf>
    <xf numFmtId="0" fontId="3" fillId="5" borderId="36" xfId="0" applyFont="1" applyFill="1" applyBorder="1" applyAlignment="1">
      <alignment horizontal="left" vertical="center" wrapText="1"/>
    </xf>
    <xf numFmtId="0" fontId="2" fillId="0" borderId="37" xfId="0" applyFont="1" applyBorder="1">
      <alignment vertical="center"/>
    </xf>
    <xf numFmtId="0" fontId="2" fillId="0" borderId="38" xfId="0" applyFont="1" applyBorder="1">
      <alignment vertical="center"/>
    </xf>
    <xf numFmtId="0" fontId="2" fillId="0" borderId="15" xfId="0" applyFont="1" applyBorder="1">
      <alignment vertical="center"/>
    </xf>
    <xf numFmtId="0" fontId="5" fillId="7" borderId="39" xfId="0" applyFont="1" applyFill="1" applyBorder="1">
      <alignment vertical="center"/>
    </xf>
    <xf numFmtId="9" fontId="3" fillId="5" borderId="4" xfId="1" applyFont="1" applyFill="1" applyBorder="1" applyAlignment="1" applyProtection="1">
      <alignment horizontal="left" vertical="center" wrapText="1"/>
    </xf>
    <xf numFmtId="0" fontId="3" fillId="5" borderId="40" xfId="0" applyFont="1" applyFill="1" applyBorder="1" applyAlignment="1">
      <alignment vertical="center" wrapText="1"/>
    </xf>
    <xf numFmtId="0" fontId="3" fillId="12" borderId="4" xfId="0" applyFont="1" applyFill="1" applyBorder="1" applyAlignment="1">
      <alignment vertical="center" wrapText="1"/>
    </xf>
    <xf numFmtId="0" fontId="3" fillId="12" borderId="31" xfId="0" applyFont="1" applyFill="1" applyBorder="1" applyAlignment="1">
      <alignment horizontal="left" vertical="center" wrapText="1"/>
    </xf>
    <xf numFmtId="0" fontId="3" fillId="12" borderId="11" xfId="0" applyFont="1" applyFill="1" applyBorder="1" applyAlignment="1">
      <alignment vertical="center" wrapText="1"/>
    </xf>
    <xf numFmtId="0" fontId="3" fillId="12" borderId="11" xfId="0" applyFont="1" applyFill="1" applyBorder="1" applyAlignment="1">
      <alignment horizontal="left" vertical="center" wrapText="1"/>
    </xf>
    <xf numFmtId="0" fontId="3" fillId="5" borderId="4" xfId="0" applyFont="1" applyFill="1" applyBorder="1" applyAlignment="1">
      <alignment vertical="center"/>
    </xf>
    <xf numFmtId="0" fontId="3" fillId="4" borderId="30" xfId="0" applyFont="1" applyFill="1" applyBorder="1" applyAlignment="1">
      <alignment horizontal="center" vertical="center"/>
    </xf>
    <xf numFmtId="0" fontId="3" fillId="4" borderId="34" xfId="0" applyFont="1" applyFill="1" applyBorder="1" applyAlignment="1">
      <alignment horizontal="center" vertical="center"/>
    </xf>
    <xf numFmtId="0" fontId="2" fillId="9" borderId="0" xfId="0" applyFont="1" applyFill="1">
      <alignment vertical="center"/>
    </xf>
    <xf numFmtId="0" fontId="3" fillId="6" borderId="41" xfId="0" applyFont="1" applyFill="1" applyBorder="1" applyAlignment="1">
      <alignment horizontal="center" vertical="center"/>
    </xf>
    <xf numFmtId="0" fontId="3" fillId="12" borderId="4" xfId="0" applyFont="1" applyFill="1" applyBorder="1" applyAlignment="1">
      <alignment horizontal="left" vertical="center" wrapText="1"/>
    </xf>
    <xf numFmtId="0" fontId="10" fillId="0" borderId="42" xfId="0" applyFont="1" applyBorder="1" applyAlignment="1">
      <alignment horizontal="left" vertical="center"/>
    </xf>
    <xf numFmtId="0" fontId="2" fillId="0" borderId="43" xfId="0" applyFont="1" applyBorder="1">
      <alignment vertical="center"/>
    </xf>
    <xf numFmtId="0" fontId="5" fillId="0" borderId="43" xfId="0" applyFont="1" applyBorder="1" applyAlignment="1">
      <alignment horizontal="right" vertical="center"/>
    </xf>
    <xf numFmtId="0" fontId="10" fillId="0" borderId="45" xfId="0" applyFont="1" applyBorder="1" applyAlignment="1">
      <alignment horizontal="left" vertical="center"/>
    </xf>
    <xf numFmtId="0" fontId="2" fillId="0" borderId="45" xfId="0" applyFont="1" applyBorder="1">
      <alignment vertical="center"/>
    </xf>
    <xf numFmtId="0" fontId="3" fillId="4" borderId="47" xfId="0" applyFont="1" applyFill="1" applyBorder="1" applyAlignment="1">
      <alignment horizontal="center" vertical="center"/>
    </xf>
    <xf numFmtId="0" fontId="3" fillId="5" borderId="49" xfId="0" applyFont="1" applyFill="1" applyBorder="1" applyAlignment="1">
      <alignment horizontal="right" vertical="center"/>
    </xf>
    <xf numFmtId="0" fontId="17" fillId="3" borderId="50" xfId="0" applyFont="1" applyFill="1" applyBorder="1" applyAlignment="1" applyProtection="1">
      <alignment vertical="center" wrapText="1"/>
      <protection locked="0"/>
    </xf>
    <xf numFmtId="0" fontId="3" fillId="5" borderId="51" xfId="0" applyFont="1" applyFill="1" applyBorder="1" applyAlignment="1">
      <alignment vertical="center" wrapText="1"/>
    </xf>
    <xf numFmtId="0" fontId="3" fillId="5" borderId="52" xfId="0" applyFont="1" applyFill="1" applyBorder="1" applyAlignment="1">
      <alignment vertical="center" wrapText="1"/>
    </xf>
    <xf numFmtId="0" fontId="3" fillId="5" borderId="53" xfId="0" applyFont="1" applyFill="1" applyBorder="1" applyAlignment="1">
      <alignment vertical="center" wrapText="1"/>
    </xf>
    <xf numFmtId="0" fontId="2" fillId="13" borderId="0" xfId="0" applyFont="1" applyFill="1">
      <alignment vertical="center"/>
    </xf>
    <xf numFmtId="0" fontId="5" fillId="13" borderId="14" xfId="0" applyFont="1" applyFill="1" applyBorder="1" applyAlignment="1">
      <alignment horizontal="center" vertical="center" wrapText="1"/>
    </xf>
    <xf numFmtId="0" fontId="3" fillId="5" borderId="55" xfId="0" applyFont="1" applyFill="1" applyBorder="1" applyAlignment="1">
      <alignment vertical="center" wrapText="1"/>
    </xf>
    <xf numFmtId="0" fontId="17" fillId="0" borderId="1" xfId="0" applyFont="1" applyBorder="1" applyAlignment="1">
      <alignment horizontal="left" vertical="center" wrapText="1" readingOrder="1"/>
    </xf>
    <xf numFmtId="0" fontId="7" fillId="0" borderId="0" xfId="0" applyFont="1" applyFill="1">
      <alignment vertical="center"/>
    </xf>
    <xf numFmtId="20" fontId="7" fillId="0" borderId="0" xfId="0" applyNumberFormat="1" applyFont="1" applyFill="1">
      <alignment vertical="center"/>
    </xf>
    <xf numFmtId="0" fontId="3" fillId="0" borderId="0" xfId="0" applyFont="1" applyFill="1">
      <alignment vertical="center"/>
    </xf>
    <xf numFmtId="0" fontId="12" fillId="0" borderId="0" xfId="0" applyFont="1" applyFill="1">
      <alignment vertical="center"/>
    </xf>
    <xf numFmtId="0" fontId="7" fillId="0" borderId="0" xfId="0" applyFont="1" applyFill="1" applyAlignment="1">
      <alignment vertical="center"/>
    </xf>
    <xf numFmtId="0" fontId="19" fillId="0" borderId="0" xfId="0" applyFont="1" applyFill="1">
      <alignment vertical="center"/>
    </xf>
    <xf numFmtId="0" fontId="7" fillId="0" borderId="0" xfId="0" applyFont="1">
      <alignment vertical="center"/>
    </xf>
    <xf numFmtId="0" fontId="3" fillId="5" borderId="57" xfId="0" applyFont="1" applyFill="1" applyBorder="1" applyAlignment="1">
      <alignment vertical="center" wrapText="1"/>
    </xf>
    <xf numFmtId="0" fontId="11" fillId="9" borderId="13" xfId="0" applyFont="1" applyFill="1" applyBorder="1">
      <alignment vertical="center"/>
    </xf>
    <xf numFmtId="0" fontId="13" fillId="9" borderId="58" xfId="0" applyFont="1" applyFill="1" applyBorder="1">
      <alignment vertical="center"/>
    </xf>
    <xf numFmtId="0" fontId="13" fillId="9" borderId="59" xfId="0" applyFont="1" applyFill="1" applyBorder="1">
      <alignment vertical="center"/>
    </xf>
    <xf numFmtId="0" fontId="14" fillId="10" borderId="62" xfId="0" applyFont="1" applyFill="1" applyBorder="1" applyAlignment="1">
      <alignment horizontal="center" vertical="center" wrapText="1" readingOrder="1"/>
    </xf>
    <xf numFmtId="0" fontId="14" fillId="10" borderId="63" xfId="0" applyFont="1" applyFill="1" applyBorder="1" applyAlignment="1">
      <alignment horizontal="center" vertical="center" wrapText="1" readingOrder="1"/>
    </xf>
    <xf numFmtId="0" fontId="15" fillId="0" borderId="62" xfId="0" applyFont="1" applyBorder="1" applyAlignment="1">
      <alignment horizontal="center" vertical="center" wrapText="1" readingOrder="1"/>
    </xf>
    <xf numFmtId="0" fontId="15" fillId="0" borderId="63" xfId="0" applyFont="1" applyBorder="1" applyAlignment="1">
      <alignment horizontal="left" vertical="center" wrapText="1" readingOrder="1"/>
    </xf>
    <xf numFmtId="0" fontId="15" fillId="0" borderId="66" xfId="0" applyFont="1" applyBorder="1" applyAlignment="1">
      <alignment horizontal="left" vertical="center" wrapText="1" readingOrder="1"/>
    </xf>
    <xf numFmtId="0" fontId="15" fillId="0" borderId="64" xfId="0" applyFont="1" applyBorder="1" applyAlignment="1">
      <alignment horizontal="center" vertical="center" wrapText="1" readingOrder="1"/>
    </xf>
    <xf numFmtId="0" fontId="15" fillId="0" borderId="69" xfId="0" applyFont="1" applyBorder="1" applyAlignment="1">
      <alignment horizontal="left" vertical="center" wrapText="1" readingOrder="1"/>
    </xf>
    <xf numFmtId="0" fontId="17" fillId="0" borderId="69" xfId="0" applyFont="1" applyBorder="1" applyAlignment="1">
      <alignment horizontal="left" vertical="center" wrapText="1" readingOrder="1"/>
    </xf>
    <xf numFmtId="0" fontId="15" fillId="2" borderId="64" xfId="0" applyFont="1" applyFill="1" applyBorder="1" applyAlignment="1">
      <alignment horizontal="left" vertical="center" readingOrder="1"/>
    </xf>
    <xf numFmtId="0" fontId="17" fillId="2" borderId="70" xfId="0" applyFont="1" applyFill="1" applyBorder="1" applyAlignment="1">
      <alignment horizontal="left" vertical="center" wrapText="1" readingOrder="1"/>
    </xf>
    <xf numFmtId="0" fontId="17" fillId="0" borderId="63" xfId="0" applyFont="1" applyBorder="1" applyAlignment="1">
      <alignment horizontal="left" vertical="center" wrapText="1" readingOrder="1"/>
    </xf>
    <xf numFmtId="0" fontId="15" fillId="0" borderId="71" xfId="0" applyFont="1" applyBorder="1" applyAlignment="1">
      <alignment horizontal="center" vertical="center" wrapText="1" readingOrder="1"/>
    </xf>
    <xf numFmtId="0" fontId="17" fillId="0" borderId="66" xfId="0" applyFont="1" applyBorder="1" applyAlignment="1">
      <alignment horizontal="left" vertical="center" wrapText="1" readingOrder="1"/>
    </xf>
    <xf numFmtId="0" fontId="15" fillId="2" borderId="72" xfId="0" applyFont="1" applyFill="1" applyBorder="1" applyAlignment="1">
      <alignment horizontal="left" vertical="center" readingOrder="1"/>
    </xf>
    <xf numFmtId="0" fontId="17" fillId="2" borderId="73" xfId="0" applyFont="1" applyFill="1" applyBorder="1" applyAlignment="1">
      <alignment horizontal="left" vertical="center" wrapText="1" readingOrder="1"/>
    </xf>
    <xf numFmtId="0" fontId="15" fillId="0" borderId="74" xfId="0" applyFont="1" applyBorder="1" applyAlignment="1">
      <alignment horizontal="center" vertical="center" wrapText="1" readingOrder="1"/>
    </xf>
    <xf numFmtId="0" fontId="15" fillId="0" borderId="75" xfId="0" applyFont="1" applyBorder="1" applyAlignment="1">
      <alignment horizontal="left" vertical="center" wrapText="1" readingOrder="1"/>
    </xf>
    <xf numFmtId="0" fontId="15" fillId="0" borderId="76" xfId="0" applyFont="1" applyBorder="1" applyAlignment="1">
      <alignment horizontal="left" vertical="center" wrapText="1" readingOrder="1"/>
    </xf>
    <xf numFmtId="0" fontId="20" fillId="0" borderId="0" xfId="0" applyFont="1" applyAlignment="1">
      <alignment horizontal="left" vertical="center"/>
    </xf>
    <xf numFmtId="0" fontId="20" fillId="0" borderId="0" xfId="0" applyFont="1">
      <alignment vertical="center"/>
    </xf>
    <xf numFmtId="0" fontId="20" fillId="0" borderId="26" xfId="0" applyFont="1" applyBorder="1">
      <alignment vertical="center"/>
    </xf>
    <xf numFmtId="0" fontId="20" fillId="0" borderId="41" xfId="0" applyFont="1" applyBorder="1" applyAlignment="1">
      <alignment horizontal="left" vertical="center"/>
    </xf>
    <xf numFmtId="0" fontId="20" fillId="0" borderId="26" xfId="0" applyFont="1" applyBorder="1" applyAlignment="1">
      <alignment vertical="top" wrapText="1"/>
    </xf>
    <xf numFmtId="0" fontId="20" fillId="0" borderId="41" xfId="0" applyFont="1" applyBorder="1">
      <alignment vertical="center"/>
    </xf>
    <xf numFmtId="0" fontId="20" fillId="0" borderId="77" xfId="0" applyFont="1" applyBorder="1" applyAlignment="1">
      <alignment horizontal="left" vertical="center"/>
    </xf>
    <xf numFmtId="0" fontId="20" fillId="0" borderId="0" xfId="0" applyFont="1" applyAlignment="1">
      <alignment horizontal="left" vertical="center" wrapText="1"/>
    </xf>
    <xf numFmtId="0" fontId="20" fillId="0" borderId="77" xfId="0" applyFont="1" applyBorder="1">
      <alignment vertical="center"/>
    </xf>
    <xf numFmtId="0" fontId="20" fillId="0" borderId="77" xfId="0" applyFont="1" applyBorder="1" applyAlignment="1">
      <alignment vertical="center" wrapText="1"/>
    </xf>
    <xf numFmtId="0" fontId="20" fillId="0" borderId="0" xfId="0" applyFont="1" applyAlignment="1">
      <alignment vertical="center" wrapText="1"/>
    </xf>
    <xf numFmtId="0" fontId="20" fillId="0" borderId="13" xfId="0" applyFont="1" applyBorder="1">
      <alignment vertical="center"/>
    </xf>
    <xf numFmtId="0" fontId="20" fillId="0" borderId="58" xfId="0" applyFont="1" applyBorder="1">
      <alignment vertical="center"/>
    </xf>
    <xf numFmtId="0" fontId="20" fillId="0" borderId="59" xfId="0" applyFont="1" applyBorder="1">
      <alignment vertical="center"/>
    </xf>
    <xf numFmtId="0" fontId="20" fillId="0" borderId="0" xfId="0" applyFont="1" applyAlignment="1">
      <alignment horizontal="right" vertical="center"/>
    </xf>
    <xf numFmtId="0" fontId="20" fillId="0" borderId="70" xfId="0" applyFont="1" applyBorder="1" applyAlignment="1">
      <alignment horizontal="left" vertical="center"/>
    </xf>
    <xf numFmtId="0" fontId="20" fillId="0" borderId="26" xfId="0" applyFont="1" applyBorder="1" applyAlignment="1">
      <alignment horizontal="left" vertical="center"/>
    </xf>
    <xf numFmtId="9" fontId="20" fillId="0" borderId="58" xfId="0" applyNumberFormat="1" applyFont="1" applyBorder="1" applyAlignment="1">
      <alignment vertical="center"/>
    </xf>
    <xf numFmtId="0" fontId="20" fillId="0" borderId="13" xfId="0" applyFont="1" applyBorder="1" applyAlignment="1">
      <alignment horizontal="right" vertical="center"/>
    </xf>
    <xf numFmtId="0" fontId="20" fillId="0" borderId="77" xfId="0" applyFont="1" applyBorder="1" applyAlignment="1">
      <alignment horizontal="right" vertical="center"/>
    </xf>
    <xf numFmtId="0" fontId="20" fillId="0" borderId="41" xfId="0" applyFont="1" applyBorder="1" applyAlignment="1">
      <alignment horizontal="right" vertical="center"/>
    </xf>
    <xf numFmtId="0" fontId="20" fillId="0" borderId="58" xfId="0" applyFont="1" applyBorder="1" applyAlignment="1">
      <alignment horizontal="left" vertical="center"/>
    </xf>
    <xf numFmtId="0" fontId="20" fillId="0" borderId="0" xfId="0" applyFont="1" applyAlignment="1">
      <alignment horizontal="center" vertical="center"/>
    </xf>
    <xf numFmtId="0" fontId="20" fillId="0" borderId="70" xfId="0" applyFont="1" applyBorder="1">
      <alignment vertical="center"/>
    </xf>
    <xf numFmtId="0" fontId="20" fillId="0" borderId="0" xfId="0" applyFont="1" applyBorder="1">
      <alignment vertical="center"/>
    </xf>
    <xf numFmtId="179" fontId="20" fillId="0" borderId="0" xfId="0" applyNumberFormat="1" applyFont="1" applyBorder="1" applyAlignment="1">
      <alignment vertical="center"/>
    </xf>
    <xf numFmtId="0" fontId="22" fillId="0" borderId="41" xfId="0" applyFont="1" applyBorder="1">
      <alignment vertical="center"/>
    </xf>
    <xf numFmtId="0" fontId="20" fillId="0" borderId="78" xfId="0" applyFont="1" applyBorder="1">
      <alignment vertical="center"/>
    </xf>
    <xf numFmtId="0" fontId="20" fillId="0" borderId="16" xfId="0" applyFont="1" applyBorder="1">
      <alignment vertical="center"/>
    </xf>
    <xf numFmtId="0" fontId="20" fillId="0" borderId="17" xfId="0" applyFont="1" applyBorder="1">
      <alignment vertical="center"/>
    </xf>
    <xf numFmtId="0" fontId="20" fillId="0" borderId="18" xfId="0" applyFont="1" applyBorder="1">
      <alignment vertical="center"/>
    </xf>
    <xf numFmtId="0" fontId="20" fillId="0" borderId="58" xfId="0" applyFont="1" applyBorder="1" applyAlignment="1">
      <alignment vertical="center" wrapText="1"/>
    </xf>
    <xf numFmtId="0" fontId="20" fillId="0" borderId="0" xfId="0" applyFont="1" applyBorder="1" applyAlignment="1">
      <alignment vertical="center" wrapText="1"/>
    </xf>
    <xf numFmtId="0" fontId="20" fillId="0" borderId="13" xfId="0" applyFont="1" applyBorder="1" applyAlignment="1">
      <alignment vertical="center"/>
    </xf>
    <xf numFmtId="0" fontId="20" fillId="0" borderId="77" xfId="0" applyFont="1" applyBorder="1" applyAlignment="1">
      <alignment vertical="center"/>
    </xf>
    <xf numFmtId="0" fontId="20" fillId="0" borderId="58" xfId="0" applyFont="1" applyBorder="1" applyAlignment="1">
      <alignment vertical="center"/>
    </xf>
    <xf numFmtId="0" fontId="20" fillId="0" borderId="59" xfId="0" applyFont="1" applyBorder="1" applyAlignment="1">
      <alignment vertical="center"/>
    </xf>
    <xf numFmtId="0" fontId="20" fillId="0" borderId="0" xfId="0" applyFont="1" applyAlignment="1">
      <alignment horizontal="left" vertical="top"/>
    </xf>
    <xf numFmtId="0" fontId="20" fillId="0" borderId="0" xfId="0" applyFont="1" applyAlignment="1">
      <alignment vertical="top"/>
    </xf>
    <xf numFmtId="0" fontId="20" fillId="0" borderId="0" xfId="0" applyFont="1" applyAlignment="1">
      <alignment vertical="top" wrapText="1"/>
    </xf>
    <xf numFmtId="0" fontId="2" fillId="0" borderId="1" xfId="0" applyFont="1" applyBorder="1" applyAlignment="1">
      <alignment vertical="center" wrapText="1"/>
    </xf>
    <xf numFmtId="0" fontId="6" fillId="0" borderId="1" xfId="0" applyFont="1" applyBorder="1" applyAlignment="1">
      <alignment vertical="center" wrapText="1"/>
    </xf>
    <xf numFmtId="9" fontId="2" fillId="0" borderId="1" xfId="1" applyFont="1" applyBorder="1" applyAlignment="1">
      <alignment vertical="center" wrapText="1"/>
    </xf>
    <xf numFmtId="0" fontId="2" fillId="0" borderId="12" xfId="0" applyFont="1" applyBorder="1" applyAlignment="1">
      <alignment vertical="center" wrapText="1"/>
    </xf>
    <xf numFmtId="176" fontId="2" fillId="0" borderId="1" xfId="0" applyNumberFormat="1" applyFont="1" applyBorder="1" applyAlignment="1">
      <alignment vertical="center" wrapText="1"/>
    </xf>
    <xf numFmtId="179" fontId="2" fillId="3" borderId="44" xfId="0" applyNumberFormat="1" applyFont="1" applyFill="1" applyBorder="1" applyAlignment="1">
      <alignment vertical="center" wrapText="1"/>
    </xf>
    <xf numFmtId="179" fontId="2" fillId="0" borderId="46" xfId="0" applyNumberFormat="1" applyFont="1" applyBorder="1" applyAlignment="1">
      <alignment vertical="center" wrapText="1"/>
    </xf>
    <xf numFmtId="0" fontId="3" fillId="4" borderId="48" xfId="0" applyFont="1" applyFill="1" applyBorder="1" applyAlignment="1" applyProtection="1">
      <alignment horizontal="center" vertical="center" wrapText="1"/>
      <protection locked="0"/>
    </xf>
    <xf numFmtId="0" fontId="2" fillId="3" borderId="50" xfId="0" applyFont="1" applyFill="1" applyBorder="1" applyAlignment="1">
      <alignment vertical="center" wrapText="1"/>
    </xf>
    <xf numFmtId="180" fontId="2" fillId="3" borderId="50" xfId="0" applyNumberFormat="1" applyFont="1" applyFill="1" applyBorder="1" applyAlignment="1">
      <alignment vertical="center" wrapText="1"/>
    </xf>
    <xf numFmtId="0" fontId="2" fillId="0" borderId="54" xfId="0" applyFont="1" applyBorder="1" applyAlignment="1">
      <alignment vertical="center" wrapText="1"/>
    </xf>
    <xf numFmtId="0" fontId="3" fillId="6" borderId="8"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5" fillId="0" borderId="1" xfId="0" applyFont="1" applyFill="1" applyBorder="1" applyAlignment="1">
      <alignment vertical="center" wrapText="1"/>
    </xf>
    <xf numFmtId="0" fontId="2" fillId="7" borderId="1" xfId="0" applyFont="1" applyFill="1" applyBorder="1" applyAlignment="1">
      <alignment vertical="center" wrapText="1"/>
    </xf>
    <xf numFmtId="0" fontId="5" fillId="0" borderId="1" xfId="0" applyFont="1" applyBorder="1" applyAlignment="1">
      <alignment vertical="center" wrapText="1"/>
    </xf>
    <xf numFmtId="0" fontId="12" fillId="0" borderId="0" xfId="0" applyFont="1" applyFill="1" applyAlignment="1">
      <alignment vertical="center" wrapText="1"/>
    </xf>
    <xf numFmtId="0" fontId="22" fillId="0" borderId="41" xfId="0" applyFont="1" applyBorder="1" applyAlignment="1">
      <alignment vertical="top"/>
    </xf>
    <xf numFmtId="0" fontId="20" fillId="0" borderId="26" xfId="0" applyFont="1" applyBorder="1" applyAlignment="1">
      <alignment vertical="top"/>
    </xf>
    <xf numFmtId="0" fontId="20" fillId="0" borderId="78" xfId="0" applyFont="1" applyBorder="1" applyAlignment="1">
      <alignment vertical="top"/>
    </xf>
    <xf numFmtId="0" fontId="20" fillId="0" borderId="41" xfId="0" applyFont="1" applyBorder="1" applyAlignment="1">
      <alignment vertical="top"/>
    </xf>
    <xf numFmtId="0" fontId="3" fillId="5" borderId="0" xfId="0" applyFont="1" applyFill="1" applyBorder="1" applyAlignment="1">
      <alignment vertical="center" wrapText="1"/>
    </xf>
    <xf numFmtId="0" fontId="2" fillId="11" borderId="16" xfId="0" applyFont="1" applyFill="1" applyBorder="1" applyAlignment="1">
      <alignment vertical="center" wrapText="1"/>
    </xf>
    <xf numFmtId="0" fontId="6" fillId="11" borderId="8" xfId="0" applyFont="1" applyFill="1" applyBorder="1">
      <alignment vertical="center"/>
    </xf>
    <xf numFmtId="0" fontId="0" fillId="0" borderId="77" xfId="0" applyBorder="1" applyAlignment="1">
      <alignment vertical="top"/>
    </xf>
    <xf numFmtId="0" fontId="0" fillId="0" borderId="0" xfId="0" applyAlignment="1">
      <alignment vertical="top"/>
    </xf>
    <xf numFmtId="0" fontId="0" fillId="0" borderId="70" xfId="0" applyBorder="1" applyAlignment="1">
      <alignment vertical="top"/>
    </xf>
    <xf numFmtId="0" fontId="0" fillId="0" borderId="13" xfId="0" applyBorder="1" applyAlignment="1">
      <alignment vertical="top"/>
    </xf>
    <xf numFmtId="0" fontId="0" fillId="0" borderId="58" xfId="0" applyBorder="1" applyAlignment="1">
      <alignment vertical="top"/>
    </xf>
    <xf numFmtId="0" fontId="0" fillId="0" borderId="41" xfId="0" applyBorder="1" applyAlignment="1">
      <alignment vertical="top"/>
    </xf>
    <xf numFmtId="0" fontId="0" fillId="0" borderId="26" xfId="0" applyBorder="1" applyAlignment="1">
      <alignment vertical="top"/>
    </xf>
    <xf numFmtId="0" fontId="0" fillId="0" borderId="78" xfId="0" applyBorder="1" applyAlignment="1">
      <alignment vertical="top"/>
    </xf>
    <xf numFmtId="0" fontId="0" fillId="0" borderId="59" xfId="0" applyBorder="1" applyAlignment="1">
      <alignment vertical="top"/>
    </xf>
    <xf numFmtId="0" fontId="0" fillId="0" borderId="16" xfId="0" applyBorder="1" applyAlignment="1">
      <alignment vertical="top"/>
    </xf>
    <xf numFmtId="0" fontId="0" fillId="0" borderId="17" xfId="0" applyBorder="1" applyAlignment="1">
      <alignment vertical="top"/>
    </xf>
    <xf numFmtId="0" fontId="0" fillId="0" borderId="18" xfId="0" applyBorder="1" applyAlignment="1">
      <alignment vertical="top"/>
    </xf>
    <xf numFmtId="0" fontId="0" fillId="0" borderId="77" xfId="0" applyBorder="1" applyAlignment="1">
      <alignment horizontal="left" vertical="top"/>
    </xf>
    <xf numFmtId="0" fontId="0" fillId="0" borderId="0" xfId="0" applyAlignment="1">
      <alignment horizontal="left" vertical="top"/>
    </xf>
    <xf numFmtId="0" fontId="0" fillId="0" borderId="13" xfId="0" applyBorder="1" applyAlignment="1">
      <alignment horizontal="left" vertical="top"/>
    </xf>
    <xf numFmtId="0" fontId="0" fillId="0" borderId="58" xfId="0" applyBorder="1" applyAlignment="1">
      <alignment horizontal="left" vertical="top"/>
    </xf>
    <xf numFmtId="0" fontId="0" fillId="0" borderId="59" xfId="0" applyBorder="1" applyAlignment="1">
      <alignment horizontal="left" vertical="top"/>
    </xf>
    <xf numFmtId="0" fontId="0" fillId="0" borderId="70" xfId="0" applyBorder="1" applyAlignment="1">
      <alignment horizontal="left" vertical="top"/>
    </xf>
    <xf numFmtId="0" fontId="0" fillId="0" borderId="0" xfId="0" applyBorder="1" applyAlignment="1">
      <alignment horizontal="left" vertical="top"/>
    </xf>
    <xf numFmtId="0" fontId="0" fillId="0" borderId="41" xfId="0" applyBorder="1" applyAlignment="1">
      <alignment horizontal="left" vertical="top"/>
    </xf>
    <xf numFmtId="0" fontId="0" fillId="0" borderId="26" xfId="0" applyBorder="1" applyAlignment="1">
      <alignment horizontal="left" vertical="top"/>
    </xf>
    <xf numFmtId="0" fontId="7" fillId="0" borderId="0" xfId="0" applyFont="1" applyFill="1" applyAlignment="1">
      <alignment vertical="top"/>
    </xf>
    <xf numFmtId="0" fontId="2" fillId="0" borderId="0" xfId="0" applyFont="1" applyFill="1" applyAlignment="1">
      <alignment vertical="center"/>
    </xf>
    <xf numFmtId="0" fontId="12" fillId="0" borderId="0" xfId="0" applyFont="1" applyFill="1" applyAlignment="1">
      <alignment vertical="center"/>
    </xf>
    <xf numFmtId="176" fontId="2" fillId="7" borderId="1" xfId="0" applyNumberFormat="1" applyFont="1" applyFill="1" applyBorder="1">
      <alignment vertical="center"/>
    </xf>
    <xf numFmtId="0" fontId="3" fillId="6" borderId="13" xfId="0" applyFont="1" applyFill="1" applyBorder="1">
      <alignment vertical="center"/>
    </xf>
    <xf numFmtId="0" fontId="3" fillId="5" borderId="88" xfId="0" applyFont="1" applyFill="1" applyBorder="1" applyAlignment="1">
      <alignment horizontal="right" vertical="center"/>
    </xf>
    <xf numFmtId="0" fontId="3" fillId="5" borderId="89" xfId="0" applyFont="1" applyFill="1" applyBorder="1" applyAlignment="1">
      <alignment vertical="center" wrapText="1"/>
    </xf>
    <xf numFmtId="0" fontId="6" fillId="3" borderId="18" xfId="0" applyFont="1" applyFill="1" applyBorder="1" applyAlignment="1">
      <alignment vertical="center" wrapText="1"/>
    </xf>
    <xf numFmtId="0" fontId="6" fillId="3" borderId="59" xfId="0" applyFont="1" applyFill="1" applyBorder="1" applyAlignment="1">
      <alignment vertical="center" wrapText="1"/>
    </xf>
    <xf numFmtId="0" fontId="6" fillId="3" borderId="90" xfId="0" applyFont="1" applyFill="1" applyBorder="1" applyAlignment="1">
      <alignment vertical="center" wrapText="1"/>
    </xf>
    <xf numFmtId="0" fontId="8" fillId="3" borderId="50" xfId="2" applyFill="1" applyBorder="1" applyAlignment="1">
      <alignment vertical="center" wrapText="1"/>
    </xf>
    <xf numFmtId="176" fontId="2" fillId="7" borderId="1" xfId="0" applyNumberFormat="1" applyFont="1" applyFill="1" applyBorder="1" applyAlignment="1">
      <alignment vertical="center" wrapText="1"/>
    </xf>
    <xf numFmtId="0" fontId="2" fillId="9" borderId="0" xfId="0" applyFont="1" applyFill="1" applyAlignment="1">
      <alignment vertical="center" wrapText="1"/>
    </xf>
    <xf numFmtId="0" fontId="3" fillId="6" borderId="0" xfId="0" applyFont="1" applyFill="1" applyBorder="1" applyAlignment="1">
      <alignment horizontal="center" vertical="center" wrapText="1"/>
    </xf>
    <xf numFmtId="0" fontId="2" fillId="0" borderId="0" xfId="0" applyFont="1" applyFill="1" applyAlignment="1">
      <alignment vertical="center" wrapText="1"/>
    </xf>
    <xf numFmtId="0" fontId="13" fillId="0" borderId="1" xfId="0" applyFont="1" applyBorder="1" applyAlignment="1">
      <alignment horizontal="center" vertical="center"/>
    </xf>
    <xf numFmtId="0" fontId="13" fillId="0" borderId="1" xfId="0" applyFont="1" applyBorder="1">
      <alignment vertical="center"/>
    </xf>
    <xf numFmtId="9" fontId="2" fillId="7" borderId="1" xfId="1" applyFont="1" applyFill="1" applyBorder="1" applyAlignment="1">
      <alignment vertical="center" wrapText="1"/>
    </xf>
    <xf numFmtId="0" fontId="2" fillId="0" borderId="1" xfId="1" applyNumberFormat="1" applyFont="1" applyBorder="1" applyAlignment="1">
      <alignment vertical="center" wrapText="1"/>
    </xf>
    <xf numFmtId="0" fontId="0" fillId="0" borderId="16" xfId="0" applyBorder="1" applyAlignment="1">
      <alignment horizontal="left" vertical="top"/>
    </xf>
    <xf numFmtId="0" fontId="0" fillId="0" borderId="17" xfId="0" applyBorder="1" applyAlignment="1">
      <alignment horizontal="left" vertical="top"/>
    </xf>
    <xf numFmtId="0" fontId="9" fillId="6" borderId="13" xfId="0" applyFont="1" applyFill="1" applyBorder="1">
      <alignment vertical="center"/>
    </xf>
    <xf numFmtId="0" fontId="3" fillId="6" borderId="14" xfId="0" applyFont="1" applyFill="1" applyBorder="1" applyAlignment="1">
      <alignment horizontal="center" vertical="center" wrapText="1"/>
    </xf>
    <xf numFmtId="0" fontId="3" fillId="5" borderId="2" xfId="0" applyFont="1" applyFill="1" applyBorder="1" applyAlignment="1">
      <alignment horizontal="left" vertical="center" wrapText="1"/>
    </xf>
    <xf numFmtId="0" fontId="3" fillId="5" borderId="32" xfId="0" applyFont="1" applyFill="1" applyBorder="1" applyAlignment="1">
      <alignment horizontal="left" vertical="center" wrapText="1"/>
    </xf>
    <xf numFmtId="0" fontId="3" fillId="5" borderId="7" xfId="0" applyFont="1" applyFill="1" applyBorder="1" applyAlignment="1">
      <alignment vertical="center" wrapText="1"/>
    </xf>
    <xf numFmtId="0" fontId="3" fillId="5" borderId="4" xfId="0" applyFont="1" applyFill="1" applyBorder="1" applyAlignment="1">
      <alignment horizontal="left" vertical="center" wrapText="1"/>
    </xf>
    <xf numFmtId="0" fontId="3" fillId="5" borderId="91" xfId="0" applyFont="1" applyFill="1" applyBorder="1" applyAlignment="1">
      <alignment vertical="center" wrapText="1"/>
    </xf>
    <xf numFmtId="0" fontId="3" fillId="5" borderId="91" xfId="0" applyFont="1" applyFill="1" applyBorder="1" applyAlignment="1">
      <alignment horizontal="right" vertical="center"/>
    </xf>
    <xf numFmtId="0" fontId="2" fillId="11" borderId="8" xfId="0" applyFont="1" applyFill="1" applyBorder="1">
      <alignment vertical="center"/>
    </xf>
    <xf numFmtId="0" fontId="2" fillId="11" borderId="13" xfId="0" applyFont="1" applyFill="1" applyBorder="1">
      <alignment vertical="center"/>
    </xf>
    <xf numFmtId="0" fontId="23" fillId="0" borderId="1" xfId="0" applyFont="1" applyBorder="1" applyAlignment="1">
      <alignment vertical="center" wrapText="1"/>
    </xf>
    <xf numFmtId="0" fontId="24" fillId="0" borderId="1" xfId="0" applyFont="1" applyBorder="1" applyAlignment="1">
      <alignment vertical="center" wrapText="1"/>
    </xf>
    <xf numFmtId="0" fontId="23" fillId="0" borderId="1" xfId="0" applyFont="1" applyBorder="1" applyAlignment="1">
      <alignment horizontal="center" vertical="center" wrapText="1"/>
    </xf>
    <xf numFmtId="0" fontId="2" fillId="3" borderId="1" xfId="0" applyFont="1" applyFill="1" applyBorder="1">
      <alignment vertical="center"/>
    </xf>
    <xf numFmtId="14" fontId="2" fillId="0" borderId="1" xfId="0" applyNumberFormat="1" applyFont="1" applyBorder="1">
      <alignment vertical="center"/>
    </xf>
    <xf numFmtId="0" fontId="2" fillId="14" borderId="0" xfId="0" applyFont="1" applyFill="1">
      <alignment vertical="center"/>
    </xf>
    <xf numFmtId="0" fontId="25" fillId="0" borderId="0" xfId="0" applyFont="1">
      <alignment vertical="center"/>
    </xf>
    <xf numFmtId="38" fontId="2" fillId="0" borderId="1" xfId="3" applyFont="1" applyBorder="1" applyAlignment="1">
      <alignment vertical="center" wrapText="1"/>
    </xf>
    <xf numFmtId="0" fontId="2" fillId="3" borderId="50" xfId="0" applyFont="1" applyFill="1" applyBorder="1" applyAlignment="1">
      <alignment horizontal="left" vertical="center" wrapText="1"/>
    </xf>
    <xf numFmtId="176" fontId="2" fillId="9" borderId="50" xfId="0" applyNumberFormat="1" applyFont="1" applyFill="1" applyBorder="1" applyAlignment="1">
      <alignment horizontal="left" vertical="center" wrapText="1"/>
    </xf>
    <xf numFmtId="179" fontId="2" fillId="3" borderId="50" xfId="0" applyNumberFormat="1" applyFont="1" applyFill="1" applyBorder="1" applyAlignment="1">
      <alignment horizontal="left" vertical="center" wrapText="1"/>
    </xf>
    <xf numFmtId="0" fontId="2" fillId="9" borderId="50" xfId="0" applyFont="1" applyFill="1" applyBorder="1" applyAlignment="1">
      <alignment horizontal="left" vertical="center" wrapText="1"/>
    </xf>
    <xf numFmtId="179" fontId="2" fillId="9" borderId="50" xfId="0" applyNumberFormat="1" applyFont="1" applyFill="1" applyBorder="1" applyAlignment="1">
      <alignment horizontal="left" vertical="center" wrapText="1"/>
    </xf>
    <xf numFmtId="181" fontId="2" fillId="9" borderId="50" xfId="0" applyNumberFormat="1" applyFont="1" applyFill="1" applyBorder="1" applyAlignment="1">
      <alignment horizontal="left" vertical="center" wrapText="1"/>
    </xf>
    <xf numFmtId="178" fontId="2" fillId="9" borderId="50" xfId="0" applyNumberFormat="1" applyFont="1" applyFill="1" applyBorder="1" applyAlignment="1">
      <alignment horizontal="left" vertical="center" wrapText="1"/>
    </xf>
    <xf numFmtId="178" fontId="2" fillId="3" borderId="50" xfId="0" applyNumberFormat="1" applyFont="1" applyFill="1" applyBorder="1" applyAlignment="1">
      <alignment horizontal="left" vertical="center" wrapText="1"/>
    </xf>
    <xf numFmtId="181" fontId="2" fillId="3" borderId="50" xfId="0" applyNumberFormat="1" applyFont="1" applyFill="1" applyBorder="1" applyAlignment="1">
      <alignment horizontal="left" vertical="center" wrapText="1"/>
    </xf>
    <xf numFmtId="179" fontId="2" fillId="3" borderId="44" xfId="0" applyNumberFormat="1" applyFont="1" applyFill="1" applyBorder="1" applyAlignment="1">
      <alignment horizontal="left" vertical="center" wrapText="1"/>
    </xf>
    <xf numFmtId="38" fontId="2" fillId="3" borderId="50" xfId="3" applyFont="1" applyFill="1" applyBorder="1" applyAlignment="1">
      <alignment horizontal="left" vertical="center" wrapText="1"/>
    </xf>
    <xf numFmtId="9" fontId="2" fillId="3" borderId="50" xfId="1" applyFont="1" applyFill="1" applyBorder="1" applyAlignment="1">
      <alignment horizontal="left" vertical="center" wrapText="1"/>
    </xf>
    <xf numFmtId="0" fontId="2" fillId="0" borderId="54" xfId="0" applyFont="1" applyBorder="1" applyAlignment="1">
      <alignment horizontal="left" vertical="center" wrapText="1"/>
    </xf>
    <xf numFmtId="38" fontId="2" fillId="9" borderId="50" xfId="3" applyFont="1" applyFill="1" applyBorder="1" applyAlignment="1">
      <alignment horizontal="left" vertical="center" wrapText="1"/>
    </xf>
    <xf numFmtId="0" fontId="2" fillId="0" borderId="56" xfId="0" applyFont="1" applyBorder="1" applyAlignment="1">
      <alignment horizontal="left" vertical="center" wrapText="1"/>
    </xf>
    <xf numFmtId="0" fontId="20" fillId="0" borderId="0" xfId="0" applyFont="1" applyAlignment="1">
      <alignment horizontal="left" vertical="center"/>
    </xf>
    <xf numFmtId="0" fontId="20" fillId="0" borderId="77" xfId="0" applyFont="1" applyBorder="1" applyAlignment="1">
      <alignment horizontal="left" vertical="center"/>
    </xf>
    <xf numFmtId="0" fontId="7" fillId="0" borderId="0" xfId="0" applyFont="1" applyAlignment="1">
      <alignment vertical="center"/>
    </xf>
    <xf numFmtId="0" fontId="17" fillId="9" borderId="50" xfId="0" applyFont="1" applyFill="1" applyBorder="1" applyAlignment="1" applyProtection="1">
      <alignment horizontal="left" vertical="center" wrapText="1"/>
      <protection locked="0"/>
    </xf>
    <xf numFmtId="176" fontId="2" fillId="3" borderId="87" xfId="0" applyNumberFormat="1" applyFont="1" applyFill="1" applyBorder="1" applyAlignment="1">
      <alignment horizontal="left" vertical="center" wrapText="1"/>
    </xf>
    <xf numFmtId="176" fontId="2" fillId="3" borderId="50" xfId="0" applyNumberFormat="1" applyFont="1" applyFill="1" applyBorder="1" applyAlignment="1">
      <alignment horizontal="left" vertical="center" wrapText="1"/>
    </xf>
    <xf numFmtId="180" fontId="2" fillId="3" borderId="50" xfId="0" applyNumberFormat="1" applyFont="1" applyFill="1" applyBorder="1" applyAlignment="1">
      <alignment horizontal="left" vertical="center" wrapText="1"/>
    </xf>
    <xf numFmtId="0" fontId="26" fillId="0" borderId="0" xfId="0" applyFont="1">
      <alignment vertical="center"/>
    </xf>
    <xf numFmtId="0" fontId="2" fillId="0" borderId="18" xfId="0" applyFont="1" applyBorder="1">
      <alignment vertical="center"/>
    </xf>
    <xf numFmtId="0" fontId="6" fillId="0" borderId="0" xfId="0" applyFont="1" applyFill="1">
      <alignment vertical="center"/>
    </xf>
    <xf numFmtId="9" fontId="27" fillId="0" borderId="0" xfId="0" applyNumberFormat="1" applyFont="1" applyFill="1">
      <alignment vertical="center"/>
    </xf>
    <xf numFmtId="0" fontId="2" fillId="0" borderId="44" xfId="0" applyFont="1" applyFill="1" applyBorder="1" applyAlignment="1">
      <alignment horizontal="left" vertical="center" wrapText="1"/>
    </xf>
    <xf numFmtId="179" fontId="2" fillId="0" borderId="46" xfId="0" applyNumberFormat="1" applyFont="1" applyBorder="1" applyAlignment="1">
      <alignment horizontal="left" vertical="center" wrapText="1"/>
    </xf>
    <xf numFmtId="0" fontId="2" fillId="0" borderId="46" xfId="0" applyFont="1" applyBorder="1" applyAlignment="1">
      <alignment horizontal="left" vertical="center" wrapText="1"/>
    </xf>
    <xf numFmtId="0" fontId="2" fillId="15" borderId="50" xfId="0" applyFont="1" applyFill="1" applyBorder="1" applyAlignment="1">
      <alignment horizontal="left" vertical="center" wrapText="1"/>
    </xf>
    <xf numFmtId="0" fontId="20" fillId="0" borderId="0" xfId="0" applyFont="1" applyAlignment="1">
      <alignment vertical="center"/>
    </xf>
    <xf numFmtId="0" fontId="7" fillId="0" borderId="0" xfId="0" applyFont="1">
      <alignment vertical="center"/>
    </xf>
    <xf numFmtId="0" fontId="7" fillId="0" borderId="0" xfId="0" applyFont="1">
      <alignment vertical="center"/>
    </xf>
    <xf numFmtId="0" fontId="3" fillId="5" borderId="6" xfId="0" applyFont="1" applyFill="1" applyBorder="1" applyAlignment="1">
      <alignment horizontal="left" vertical="center" wrapText="1"/>
    </xf>
    <xf numFmtId="0" fontId="3" fillId="5" borderId="7" xfId="0" applyFont="1" applyFill="1" applyBorder="1" applyAlignment="1">
      <alignment horizontal="left" vertical="center" wrapText="1"/>
    </xf>
    <xf numFmtId="0" fontId="3" fillId="5" borderId="2" xfId="0" applyFont="1" applyFill="1" applyBorder="1" applyAlignment="1">
      <alignment horizontal="left" vertical="center" wrapText="1"/>
    </xf>
    <xf numFmtId="0" fontId="3" fillId="5" borderId="31" xfId="0" applyFont="1" applyFill="1" applyBorder="1" applyAlignment="1">
      <alignment horizontal="left" vertical="center" wrapText="1"/>
    </xf>
    <xf numFmtId="0" fontId="3" fillId="5" borderId="32" xfId="0" applyFont="1" applyFill="1" applyBorder="1" applyAlignment="1">
      <alignment horizontal="left" vertical="center" wrapText="1"/>
    </xf>
    <xf numFmtId="0" fontId="3" fillId="5" borderId="5" xfId="0" applyFont="1" applyFill="1" applyBorder="1" applyAlignment="1">
      <alignment horizontal="left" vertical="center" wrapText="1"/>
    </xf>
    <xf numFmtId="0" fontId="3" fillId="5" borderId="51" xfId="0" applyFont="1" applyFill="1" applyBorder="1" applyAlignment="1">
      <alignment horizontal="right" vertical="center"/>
    </xf>
    <xf numFmtId="0" fontId="3" fillId="5" borderId="85" xfId="0" applyFont="1" applyFill="1" applyBorder="1" applyAlignment="1">
      <alignment horizontal="right" vertical="center"/>
    </xf>
    <xf numFmtId="0" fontId="3" fillId="5" borderId="86" xfId="0" applyFont="1" applyFill="1" applyBorder="1" applyAlignment="1">
      <alignment horizontal="right" vertical="center"/>
    </xf>
    <xf numFmtId="0" fontId="7" fillId="0" borderId="45" xfId="0" applyFont="1" applyFill="1" applyBorder="1" applyAlignment="1">
      <alignment horizontal="left" vertical="center" wrapText="1"/>
    </xf>
    <xf numFmtId="0" fontId="7" fillId="0" borderId="0" xfId="0" applyFont="1" applyFill="1" applyBorder="1" applyAlignment="1">
      <alignment horizontal="left" vertical="center" wrapText="1"/>
    </xf>
    <xf numFmtId="0" fontId="3" fillId="5" borderId="7" xfId="0" applyFont="1" applyFill="1" applyBorder="1" applyAlignment="1">
      <alignment vertical="center" wrapText="1"/>
    </xf>
    <xf numFmtId="0" fontId="3" fillId="5" borderId="33" xfId="0" applyFont="1" applyFill="1" applyBorder="1" applyAlignment="1">
      <alignment horizontal="left" vertical="center" wrapText="1"/>
    </xf>
    <xf numFmtId="0" fontId="3" fillId="12" borderId="82" xfId="0" applyFont="1" applyFill="1" applyBorder="1" applyAlignment="1">
      <alignment horizontal="left" vertical="center" wrapText="1"/>
    </xf>
    <xf numFmtId="0" fontId="3" fillId="12" borderId="83" xfId="0" applyFont="1" applyFill="1" applyBorder="1" applyAlignment="1">
      <alignment horizontal="left" vertical="center" wrapText="1"/>
    </xf>
    <xf numFmtId="0" fontId="3" fillId="12" borderId="70" xfId="0" applyFont="1" applyFill="1" applyBorder="1" applyAlignment="1">
      <alignment horizontal="left" vertical="center" wrapText="1"/>
    </xf>
    <xf numFmtId="0" fontId="3" fillId="12" borderId="84" xfId="0" applyFont="1" applyFill="1" applyBorder="1" applyAlignment="1">
      <alignment horizontal="left" vertical="center" wrapText="1"/>
    </xf>
    <xf numFmtId="0" fontId="15" fillId="2" borderId="64" xfId="0" applyFont="1" applyFill="1" applyBorder="1" applyAlignment="1">
      <alignment horizontal="left" vertical="center" wrapText="1" readingOrder="1"/>
    </xf>
    <xf numFmtId="0" fontId="15" fillId="2" borderId="21" xfId="0" applyFont="1" applyFill="1" applyBorder="1" applyAlignment="1">
      <alignment horizontal="left" vertical="center" wrapText="1" readingOrder="1"/>
    </xf>
    <xf numFmtId="0" fontId="15" fillId="2" borderId="65" xfId="0" applyFont="1" applyFill="1" applyBorder="1" applyAlignment="1">
      <alignment horizontal="left" vertical="center" wrapText="1" readingOrder="1"/>
    </xf>
    <xf numFmtId="0" fontId="15" fillId="2" borderId="67" xfId="0" applyFont="1" applyFill="1" applyBorder="1" applyAlignment="1">
      <alignment horizontal="left" vertical="center" wrapText="1" readingOrder="1"/>
    </xf>
    <xf numFmtId="0" fontId="15" fillId="2" borderId="28" xfId="0" applyFont="1" applyFill="1" applyBorder="1" applyAlignment="1">
      <alignment horizontal="left" vertical="center" wrapText="1" readingOrder="1"/>
    </xf>
    <xf numFmtId="0" fontId="15" fillId="2" borderId="68" xfId="0" applyFont="1" applyFill="1" applyBorder="1" applyAlignment="1">
      <alignment horizontal="left" vertical="center" wrapText="1" readingOrder="1"/>
    </xf>
    <xf numFmtId="0" fontId="13" fillId="9" borderId="60" xfId="0" applyFont="1" applyFill="1" applyBorder="1" applyAlignment="1">
      <alignment horizontal="left" vertical="center" wrapText="1"/>
    </xf>
    <xf numFmtId="0" fontId="13" fillId="9" borderId="23" xfId="0" applyFont="1" applyFill="1" applyBorder="1" applyAlignment="1">
      <alignment horizontal="left" vertical="center" wrapText="1"/>
    </xf>
    <xf numFmtId="0" fontId="13" fillId="9" borderId="61" xfId="0" applyFont="1" applyFill="1" applyBorder="1" applyAlignment="1">
      <alignment horizontal="left" vertical="center" wrapText="1"/>
    </xf>
    <xf numFmtId="0" fontId="9" fillId="8" borderId="15" xfId="0" applyFont="1" applyFill="1" applyBorder="1" applyAlignment="1">
      <alignment horizontal="center" vertical="center"/>
    </xf>
    <xf numFmtId="0" fontId="20" fillId="0" borderId="0" xfId="0" applyFont="1" applyBorder="1" applyAlignment="1">
      <alignment horizontal="left" vertical="center"/>
    </xf>
    <xf numFmtId="0" fontId="20" fillId="0" borderId="70" xfId="0" applyFont="1" applyBorder="1" applyAlignment="1">
      <alignment horizontal="left" vertical="center"/>
    </xf>
    <xf numFmtId="0" fontId="20" fillId="0" borderId="16" xfId="0" applyFont="1" applyBorder="1" applyAlignment="1">
      <alignment horizontal="left" vertical="center"/>
    </xf>
    <xf numFmtId="0" fontId="20" fillId="0" borderId="17" xfId="0" applyFont="1" applyBorder="1" applyAlignment="1">
      <alignment horizontal="left" vertical="center"/>
    </xf>
    <xf numFmtId="0" fontId="20" fillId="0" borderId="18" xfId="0" applyFont="1" applyBorder="1" applyAlignment="1">
      <alignment horizontal="left" vertical="center"/>
    </xf>
    <xf numFmtId="179" fontId="20" fillId="0" borderId="58" xfId="0" applyNumberFormat="1" applyFont="1" applyBorder="1" applyAlignment="1">
      <alignment horizontal="center" vertical="center"/>
    </xf>
    <xf numFmtId="0" fontId="20" fillId="0" borderId="0" xfId="0" applyFont="1" applyAlignment="1">
      <alignment horizontal="left" vertical="center"/>
    </xf>
    <xf numFmtId="9" fontId="20" fillId="0" borderId="58" xfId="0" applyNumberFormat="1" applyFont="1" applyBorder="1" applyAlignment="1">
      <alignment horizontal="center" vertical="center"/>
    </xf>
    <xf numFmtId="0" fontId="20" fillId="0" borderId="13" xfId="0" applyFont="1" applyBorder="1" applyAlignment="1">
      <alignment horizontal="left" vertical="center"/>
    </xf>
    <xf numFmtId="0" fontId="20" fillId="0" borderId="58" xfId="0" applyFont="1" applyBorder="1" applyAlignment="1">
      <alignment horizontal="left" vertical="center"/>
    </xf>
    <xf numFmtId="0" fontId="20" fillId="0" borderId="59" xfId="0" applyFont="1" applyBorder="1" applyAlignment="1">
      <alignment horizontal="left" vertical="center"/>
    </xf>
    <xf numFmtId="0" fontId="20" fillId="0" borderId="77" xfId="0" applyFont="1" applyBorder="1" applyAlignment="1">
      <alignment horizontal="left" vertical="center"/>
    </xf>
    <xf numFmtId="0" fontId="20" fillId="0" borderId="0" xfId="0" applyFont="1" applyAlignment="1">
      <alignment horizontal="left" vertical="top" wrapText="1"/>
    </xf>
    <xf numFmtId="0" fontId="20" fillId="0" borderId="70" xfId="0" applyFont="1" applyBorder="1" applyAlignment="1">
      <alignment horizontal="left" vertical="top" wrapText="1"/>
    </xf>
    <xf numFmtId="179" fontId="20" fillId="0" borderId="13" xfId="0" applyNumberFormat="1" applyFont="1" applyBorder="1" applyAlignment="1">
      <alignment horizontal="left" vertical="center"/>
    </xf>
    <xf numFmtId="179" fontId="20" fillId="0" borderId="58" xfId="0" applyNumberFormat="1" applyFont="1" applyBorder="1" applyAlignment="1">
      <alignment horizontal="left" vertical="center"/>
    </xf>
    <xf numFmtId="179" fontId="20" fillId="0" borderId="59" xfId="0" applyNumberFormat="1" applyFont="1" applyBorder="1" applyAlignment="1">
      <alignment horizontal="left" vertical="center"/>
    </xf>
    <xf numFmtId="179" fontId="20" fillId="0" borderId="41" xfId="0" applyNumberFormat="1" applyFont="1" applyBorder="1" applyAlignment="1">
      <alignment horizontal="left" vertical="center"/>
    </xf>
    <xf numFmtId="179" fontId="20" fillId="0" borderId="26" xfId="0" applyNumberFormat="1" applyFont="1" applyBorder="1" applyAlignment="1">
      <alignment horizontal="left" vertical="center"/>
    </xf>
    <xf numFmtId="179" fontId="20" fillId="0" borderId="78" xfId="0" applyNumberFormat="1" applyFont="1" applyBorder="1" applyAlignment="1">
      <alignment horizontal="left" vertical="center"/>
    </xf>
    <xf numFmtId="0" fontId="20" fillId="0" borderId="13" xfId="0" applyFont="1" applyBorder="1" applyAlignment="1">
      <alignment horizontal="left" vertical="center" wrapText="1"/>
    </xf>
    <xf numFmtId="0" fontId="20" fillId="0" borderId="41" xfId="0" applyFont="1" applyBorder="1" applyAlignment="1">
      <alignment horizontal="left" vertical="center"/>
    </xf>
    <xf numFmtId="0" fontId="20" fillId="0" borderId="26" xfId="0" applyFont="1" applyBorder="1" applyAlignment="1">
      <alignment horizontal="left" vertical="center"/>
    </xf>
    <xf numFmtId="0" fontId="20" fillId="0" borderId="78" xfId="0" applyFont="1" applyBorder="1" applyAlignment="1">
      <alignment horizontal="left" vertical="center"/>
    </xf>
    <xf numFmtId="0" fontId="20" fillId="0" borderId="16" xfId="0" applyFont="1" applyBorder="1" applyAlignment="1">
      <alignment horizontal="left" vertical="top" wrapText="1"/>
    </xf>
    <xf numFmtId="0" fontId="20" fillId="0" borderId="17" xfId="0" applyFont="1" applyBorder="1" applyAlignment="1">
      <alignment horizontal="left" vertical="top" wrapText="1"/>
    </xf>
    <xf numFmtId="0" fontId="20" fillId="0" borderId="18" xfId="0" applyFont="1" applyBorder="1" applyAlignment="1">
      <alignment horizontal="left" vertical="top" wrapText="1"/>
    </xf>
    <xf numFmtId="9" fontId="20" fillId="0" borderId="13" xfId="0" applyNumberFormat="1" applyFont="1" applyBorder="1" applyAlignment="1">
      <alignment horizontal="left" vertical="center"/>
    </xf>
    <xf numFmtId="9" fontId="20" fillId="0" borderId="58" xfId="0" applyNumberFormat="1" applyFont="1" applyBorder="1" applyAlignment="1">
      <alignment horizontal="left" vertical="center"/>
    </xf>
    <xf numFmtId="9" fontId="20" fillId="0" borderId="0" xfId="0" applyNumberFormat="1" applyFont="1" applyBorder="1" applyAlignment="1">
      <alignment horizontal="left" vertical="center"/>
    </xf>
    <xf numFmtId="0" fontId="20" fillId="0" borderId="0" xfId="0" applyFont="1" applyBorder="1" applyAlignment="1">
      <alignment horizontal="left" vertical="top" wrapText="1"/>
    </xf>
    <xf numFmtId="0" fontId="20" fillId="0" borderId="0" xfId="0" applyFont="1" applyAlignment="1">
      <alignment horizontal="left" vertical="top"/>
    </xf>
    <xf numFmtId="0" fontId="20" fillId="0" borderId="70" xfId="0" applyFont="1" applyBorder="1" applyAlignment="1">
      <alignment horizontal="left" vertical="top"/>
    </xf>
    <xf numFmtId="0" fontId="0" fillId="0" borderId="13" xfId="0" applyBorder="1" applyAlignment="1">
      <alignment horizontal="left" vertical="top"/>
    </xf>
    <xf numFmtId="0" fontId="0" fillId="0" borderId="58" xfId="0" applyBorder="1" applyAlignment="1">
      <alignment horizontal="left" vertical="top"/>
    </xf>
    <xf numFmtId="0" fontId="0" fillId="0" borderId="77" xfId="0" applyBorder="1" applyAlignment="1">
      <alignment horizontal="left" vertical="top"/>
    </xf>
    <xf numFmtId="0" fontId="0" fillId="0" borderId="0" xfId="0" applyAlignment="1">
      <alignment horizontal="left" vertical="top"/>
    </xf>
    <xf numFmtId="0" fontId="20" fillId="0" borderId="77" xfId="0" applyFont="1" applyBorder="1" applyAlignment="1">
      <alignment horizontal="center" vertical="center"/>
    </xf>
    <xf numFmtId="0" fontId="20" fillId="0" borderId="0" xfId="0" applyFont="1" applyAlignment="1">
      <alignment horizontal="center" vertical="center"/>
    </xf>
    <xf numFmtId="0" fontId="20" fillId="0" borderId="79" xfId="0" applyFont="1" applyBorder="1" applyAlignment="1">
      <alignment horizontal="left" vertical="top"/>
    </xf>
    <xf numFmtId="0" fontId="20" fillId="0" borderId="0" xfId="0" applyFont="1" applyBorder="1" applyAlignment="1">
      <alignment horizontal="left" vertical="top"/>
    </xf>
    <xf numFmtId="181" fontId="20" fillId="0" borderId="0" xfId="0" applyNumberFormat="1" applyFont="1" applyAlignment="1">
      <alignment horizontal="left" vertical="center"/>
    </xf>
    <xf numFmtId="181" fontId="20" fillId="0" borderId="70" xfId="0" applyNumberFormat="1" applyFont="1" applyBorder="1" applyAlignment="1">
      <alignment horizontal="left" vertical="center"/>
    </xf>
    <xf numFmtId="0" fontId="20" fillId="0" borderId="26" xfId="0" applyFont="1" applyBorder="1" applyAlignment="1">
      <alignment horizontal="left" vertical="top" wrapText="1"/>
    </xf>
    <xf numFmtId="0" fontId="20" fillId="0" borderId="78" xfId="0" applyFont="1" applyBorder="1" applyAlignment="1">
      <alignment horizontal="left" vertical="top" wrapText="1"/>
    </xf>
    <xf numFmtId="0" fontId="20" fillId="0" borderId="77" xfId="0" applyFont="1" applyBorder="1" applyAlignment="1">
      <alignment vertical="center"/>
    </xf>
    <xf numFmtId="0" fontId="20" fillId="0" borderId="0" xfId="0" applyFont="1" applyBorder="1" applyAlignment="1">
      <alignment vertical="center"/>
    </xf>
    <xf numFmtId="0" fontId="0" fillId="0" borderId="41" xfId="0" applyBorder="1" applyAlignment="1">
      <alignment horizontal="left" vertical="top"/>
    </xf>
    <xf numFmtId="0" fontId="0" fillId="0" borderId="26" xfId="0" applyBorder="1" applyAlignment="1">
      <alignment horizontal="left" vertical="top"/>
    </xf>
    <xf numFmtId="0" fontId="20" fillId="0" borderId="58" xfId="0" applyFont="1" applyBorder="1" applyAlignment="1">
      <alignment horizontal="center" vertical="center"/>
    </xf>
    <xf numFmtId="38" fontId="20" fillId="0" borderId="58" xfId="3" applyFont="1" applyBorder="1" applyAlignment="1">
      <alignment horizontal="left" vertical="center"/>
    </xf>
    <xf numFmtId="38" fontId="20" fillId="0" borderId="59" xfId="3" applyFont="1" applyBorder="1" applyAlignment="1">
      <alignment horizontal="left" vertical="center"/>
    </xf>
    <xf numFmtId="0" fontId="20" fillId="0" borderId="0" xfId="0" applyFont="1" applyBorder="1" applyAlignment="1">
      <alignment horizontal="center" vertical="center"/>
    </xf>
    <xf numFmtId="38" fontId="20" fillId="0" borderId="0" xfId="3" applyFont="1" applyBorder="1" applyAlignment="1">
      <alignment horizontal="left" vertical="center"/>
    </xf>
    <xf numFmtId="38" fontId="20" fillId="0" borderId="70" xfId="3" applyFont="1" applyBorder="1" applyAlignment="1">
      <alignment horizontal="left" vertical="center"/>
    </xf>
    <xf numFmtId="0" fontId="20" fillId="0" borderId="26" xfId="0" applyFont="1" applyBorder="1" applyAlignment="1">
      <alignment horizontal="center" vertical="center"/>
    </xf>
    <xf numFmtId="38" fontId="20" fillId="0" borderId="26" xfId="3" applyFont="1" applyBorder="1" applyAlignment="1">
      <alignment horizontal="left" vertical="center"/>
    </xf>
    <xf numFmtId="38" fontId="20" fillId="0" borderId="78" xfId="3" applyFont="1" applyBorder="1" applyAlignment="1">
      <alignment horizontal="left" vertical="center"/>
    </xf>
    <xf numFmtId="179" fontId="20" fillId="0" borderId="13" xfId="0" applyNumberFormat="1" applyFont="1" applyBorder="1" applyAlignment="1">
      <alignment horizontal="center" vertical="center"/>
    </xf>
    <xf numFmtId="0" fontId="0" fillId="0" borderId="59" xfId="0" applyBorder="1" applyAlignment="1">
      <alignment horizontal="left" vertical="top"/>
    </xf>
    <xf numFmtId="0" fontId="0" fillId="0" borderId="78" xfId="0" applyBorder="1" applyAlignment="1">
      <alignment horizontal="left" vertical="top"/>
    </xf>
    <xf numFmtId="0" fontId="20" fillId="0" borderId="58" xfId="0" applyFont="1" applyBorder="1" applyAlignment="1">
      <alignment horizontal="left" vertical="center" wrapText="1"/>
    </xf>
    <xf numFmtId="0" fontId="20" fillId="0" borderId="59" xfId="0" applyFont="1" applyBorder="1" applyAlignment="1">
      <alignment horizontal="left" vertical="center" wrapText="1"/>
    </xf>
    <xf numFmtId="9" fontId="20" fillId="0" borderId="41" xfId="0" applyNumberFormat="1" applyFont="1" applyBorder="1" applyAlignment="1">
      <alignment horizontal="left" vertical="top"/>
    </xf>
    <xf numFmtId="9" fontId="20" fillId="0" borderId="0" xfId="0" applyNumberFormat="1" applyFont="1" applyBorder="1" applyAlignment="1">
      <alignment horizontal="left" vertical="top"/>
    </xf>
    <xf numFmtId="0" fontId="0" fillId="0" borderId="13" xfId="0" applyBorder="1" applyAlignment="1">
      <alignment horizontal="left" vertical="top" wrapText="1"/>
    </xf>
    <xf numFmtId="0" fontId="0" fillId="0" borderId="77" xfId="0" applyBorder="1" applyAlignment="1">
      <alignment horizontal="left" vertical="top" wrapText="1"/>
    </xf>
    <xf numFmtId="55" fontId="20" fillId="0" borderId="58" xfId="0" applyNumberFormat="1" applyFont="1" applyBorder="1" applyAlignment="1">
      <alignment horizontal="left" vertical="center"/>
    </xf>
    <xf numFmtId="55" fontId="20" fillId="0" borderId="26" xfId="0" applyNumberFormat="1" applyFont="1" applyBorder="1" applyAlignment="1">
      <alignment horizontal="left" vertical="center"/>
    </xf>
    <xf numFmtId="0" fontId="0" fillId="0" borderId="70" xfId="0" applyBorder="1" applyAlignment="1">
      <alignment horizontal="left" vertical="top"/>
    </xf>
    <xf numFmtId="176" fontId="20" fillId="0" borderId="58" xfId="0" applyNumberFormat="1" applyFont="1" applyBorder="1" applyAlignment="1">
      <alignment horizontal="left" vertical="center"/>
    </xf>
    <xf numFmtId="176" fontId="20" fillId="0" borderId="59" xfId="0" applyNumberFormat="1" applyFont="1" applyBorder="1" applyAlignment="1">
      <alignment horizontal="left" vertical="center"/>
    </xf>
    <xf numFmtId="0" fontId="20" fillId="0" borderId="26" xfId="0" applyFont="1" applyBorder="1" applyAlignment="1">
      <alignment horizontal="left" vertical="top"/>
    </xf>
    <xf numFmtId="0" fontId="20" fillId="0" borderId="78" xfId="0" applyFont="1" applyBorder="1" applyAlignment="1">
      <alignment horizontal="left" vertical="top"/>
    </xf>
    <xf numFmtId="179" fontId="20" fillId="0" borderId="16" xfId="0" applyNumberFormat="1" applyFont="1" applyBorder="1" applyAlignment="1">
      <alignment horizontal="left" vertical="center"/>
    </xf>
    <xf numFmtId="179" fontId="20" fillId="0" borderId="17" xfId="0" applyNumberFormat="1" applyFont="1" applyBorder="1" applyAlignment="1">
      <alignment horizontal="left" vertical="center"/>
    </xf>
    <xf numFmtId="179" fontId="20" fillId="0" borderId="18" xfId="0" applyNumberFormat="1" applyFont="1" applyBorder="1" applyAlignment="1">
      <alignment horizontal="left" vertical="center"/>
    </xf>
    <xf numFmtId="55" fontId="20" fillId="0" borderId="0" xfId="0" applyNumberFormat="1" applyFont="1" applyAlignment="1">
      <alignment horizontal="left" vertical="center"/>
    </xf>
    <xf numFmtId="55" fontId="20" fillId="0" borderId="70" xfId="0" applyNumberFormat="1" applyFont="1" applyBorder="1" applyAlignment="1">
      <alignment horizontal="left" vertical="center"/>
    </xf>
    <xf numFmtId="178" fontId="20" fillId="0" borderId="0" xfId="0" applyNumberFormat="1" applyFont="1" applyAlignment="1">
      <alignment horizontal="left" vertical="center"/>
    </xf>
    <xf numFmtId="178" fontId="20" fillId="0" borderId="70" xfId="0" applyNumberFormat="1" applyFont="1" applyBorder="1" applyAlignment="1">
      <alignment horizontal="left" vertical="center"/>
    </xf>
    <xf numFmtId="38" fontId="20" fillId="0" borderId="0" xfId="3" applyFont="1" applyAlignment="1">
      <alignment horizontal="left" vertical="center"/>
    </xf>
    <xf numFmtId="0" fontId="20" fillId="0" borderId="58" xfId="0" applyFont="1" applyBorder="1" applyAlignment="1">
      <alignment horizontal="right" vertical="center"/>
    </xf>
    <xf numFmtId="0" fontId="20" fillId="0" borderId="41" xfId="0" applyFont="1" applyBorder="1" applyAlignment="1">
      <alignment horizontal="left" vertical="top"/>
    </xf>
    <xf numFmtId="0" fontId="20" fillId="0" borderId="16" xfId="0" applyFont="1" applyBorder="1" applyAlignment="1">
      <alignment horizontal="left" vertical="top"/>
    </xf>
    <xf numFmtId="0" fontId="20" fillId="0" borderId="17" xfId="0" applyFont="1" applyBorder="1" applyAlignment="1">
      <alignment horizontal="left" vertical="top"/>
    </xf>
    <xf numFmtId="0" fontId="20" fillId="0" borderId="18" xfId="0" applyFont="1" applyBorder="1" applyAlignment="1">
      <alignment horizontal="left" vertical="top"/>
    </xf>
    <xf numFmtId="178" fontId="20" fillId="0" borderId="16" xfId="0" applyNumberFormat="1" applyFont="1" applyBorder="1" applyAlignment="1">
      <alignment horizontal="left" vertical="center"/>
    </xf>
    <xf numFmtId="178" fontId="20" fillId="0" borderId="17" xfId="0" applyNumberFormat="1" applyFont="1" applyBorder="1" applyAlignment="1">
      <alignment horizontal="left" vertical="center"/>
    </xf>
    <xf numFmtId="178" fontId="20" fillId="0" borderId="18" xfId="0" applyNumberFormat="1" applyFont="1" applyBorder="1" applyAlignment="1">
      <alignment horizontal="left" vertical="center"/>
    </xf>
    <xf numFmtId="55" fontId="20" fillId="0" borderId="58" xfId="0" applyNumberFormat="1" applyFont="1" applyBorder="1" applyAlignment="1">
      <alignment horizontal="center" vertical="center"/>
    </xf>
    <xf numFmtId="179" fontId="20" fillId="0" borderId="0" xfId="0" applyNumberFormat="1" applyFont="1" applyAlignment="1">
      <alignment horizontal="center" vertical="center"/>
    </xf>
    <xf numFmtId="0" fontId="20" fillId="0" borderId="80" xfId="0" applyFont="1" applyBorder="1" applyAlignment="1">
      <alignment horizontal="left" vertical="top"/>
    </xf>
    <xf numFmtId="0" fontId="20" fillId="0" borderId="1" xfId="0" applyFont="1" applyBorder="1" applyAlignment="1">
      <alignment horizontal="center" vertical="center"/>
    </xf>
    <xf numFmtId="0" fontId="20" fillId="0" borderId="1" xfId="0" applyFont="1" applyBorder="1" applyAlignment="1">
      <alignment horizontal="left" vertical="center" wrapText="1"/>
    </xf>
    <xf numFmtId="0" fontId="20" fillId="0" borderId="1" xfId="0" applyFont="1" applyBorder="1" applyAlignment="1">
      <alignment horizontal="center" vertical="center" wrapText="1"/>
    </xf>
    <xf numFmtId="0" fontId="20" fillId="0" borderId="1" xfId="0" applyFont="1" applyBorder="1" applyAlignment="1">
      <alignment horizontal="left" vertical="center"/>
    </xf>
    <xf numFmtId="0" fontId="20" fillId="0" borderId="41" xfId="0" applyFont="1" applyBorder="1" applyAlignment="1">
      <alignment horizontal="left" vertical="center" wrapText="1"/>
    </xf>
    <xf numFmtId="0" fontId="20" fillId="0" borderId="26" xfId="0" applyFont="1" applyBorder="1" applyAlignment="1">
      <alignment horizontal="left" vertical="center" wrapText="1"/>
    </xf>
    <xf numFmtId="0" fontId="20" fillId="0" borderId="78" xfId="0" applyFont="1" applyBorder="1" applyAlignment="1">
      <alignment horizontal="left" vertical="center" wrapText="1"/>
    </xf>
    <xf numFmtId="176" fontId="20" fillId="0" borderId="1" xfId="1" applyNumberFormat="1" applyFont="1" applyBorder="1" applyAlignment="1">
      <alignment horizontal="center" vertical="center"/>
    </xf>
    <xf numFmtId="0" fontId="20" fillId="0" borderId="1" xfId="0" applyNumberFormat="1" applyFont="1" applyBorder="1" applyAlignment="1">
      <alignment horizontal="left" vertical="center" wrapText="1"/>
    </xf>
    <xf numFmtId="0" fontId="20" fillId="0" borderId="13" xfId="0" applyFont="1" applyBorder="1" applyAlignment="1">
      <alignment horizontal="center" vertical="center" wrapText="1"/>
    </xf>
    <xf numFmtId="0" fontId="20" fillId="0" borderId="59" xfId="0" applyFont="1" applyBorder="1" applyAlignment="1">
      <alignment horizontal="center" vertical="center"/>
    </xf>
    <xf numFmtId="0" fontId="20" fillId="0" borderId="41" xfId="0" applyFont="1" applyBorder="1" applyAlignment="1">
      <alignment horizontal="center" vertical="center"/>
    </xf>
    <xf numFmtId="0" fontId="20" fillId="0" borderId="78" xfId="0" applyFont="1" applyBorder="1" applyAlignment="1">
      <alignment horizontal="center" vertical="center"/>
    </xf>
    <xf numFmtId="0" fontId="20" fillId="0" borderId="13" xfId="0" applyFont="1" applyBorder="1" applyAlignment="1">
      <alignment horizontal="center" vertical="center"/>
    </xf>
    <xf numFmtId="176" fontId="20" fillId="0" borderId="1" xfId="1" applyNumberFormat="1" applyFont="1" applyBorder="1" applyAlignment="1">
      <alignment horizontal="left" vertical="center"/>
    </xf>
    <xf numFmtId="0" fontId="20" fillId="0" borderId="16" xfId="0" applyFont="1" applyBorder="1" applyAlignment="1">
      <alignment horizontal="center" vertical="center"/>
    </xf>
    <xf numFmtId="0" fontId="20" fillId="0" borderId="17" xfId="0" applyFont="1" applyBorder="1" applyAlignment="1">
      <alignment horizontal="center" vertical="center"/>
    </xf>
    <xf numFmtId="0" fontId="20" fillId="0" borderId="18" xfId="0" applyFont="1" applyBorder="1" applyAlignment="1">
      <alignment horizontal="center" vertical="center"/>
    </xf>
    <xf numFmtId="0" fontId="20" fillId="0" borderId="58" xfId="0" applyFont="1" applyBorder="1" applyAlignment="1">
      <alignment horizontal="left" vertical="top"/>
    </xf>
    <xf numFmtId="0" fontId="20" fillId="0" borderId="81" xfId="0" applyFont="1" applyBorder="1" applyAlignment="1">
      <alignment horizontal="left" vertical="top"/>
    </xf>
    <xf numFmtId="181" fontId="20" fillId="0" borderId="58" xfId="0" applyNumberFormat="1" applyFont="1" applyBorder="1" applyAlignment="1">
      <alignment horizontal="left" vertical="center"/>
    </xf>
    <xf numFmtId="181" fontId="20" fillId="0" borderId="59" xfId="0" applyNumberFormat="1" applyFont="1" applyBorder="1" applyAlignment="1">
      <alignment horizontal="left" vertical="center"/>
    </xf>
  </cellXfs>
  <cellStyles count="4">
    <cellStyle name="パーセント" xfId="1" builtinId="5"/>
    <cellStyle name="ハイパーリンク" xfId="2" builtinId="8"/>
    <cellStyle name="桁区切り" xfId="3" builtinId="6"/>
    <cellStyle name="標準" xfId="0" builtinId="0"/>
  </cellStyles>
  <dxfs count="230">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auto="1"/>
      </font>
      <fill>
        <patternFill>
          <bgColor theme="7" tint="0.79998168889431442"/>
        </patternFill>
      </fill>
    </dxf>
    <dxf>
      <fill>
        <patternFill>
          <bgColor theme="0" tint="-0.24994659260841701"/>
        </patternFill>
      </fill>
    </dxf>
    <dxf>
      <fill>
        <patternFill>
          <bgColor theme="7" tint="0.79998168889431442"/>
        </patternFill>
      </fill>
    </dxf>
    <dxf>
      <fill>
        <patternFill>
          <bgColor theme="0" tint="-0.24994659260841701"/>
        </patternFill>
      </fill>
    </dxf>
    <dxf>
      <fill>
        <patternFill>
          <bgColor theme="0" tint="-0.24994659260841701"/>
        </patternFill>
      </fill>
    </dxf>
    <dxf>
      <fill>
        <patternFill>
          <bgColor theme="0"/>
        </patternFill>
      </fill>
    </dxf>
    <dxf>
      <fill>
        <patternFill>
          <bgColor theme="0" tint="-0.2499465926084170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patternFill>
      </fill>
    </dxf>
    <dxf>
      <fill>
        <patternFill>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auto="1"/>
      </font>
      <fill>
        <patternFill>
          <bgColor theme="7" tint="0.79998168889431442"/>
        </patternFill>
      </fill>
    </dxf>
    <dxf>
      <fill>
        <patternFill>
          <bgColor theme="0" tint="-0.24994659260841701"/>
        </patternFill>
      </fill>
    </dxf>
    <dxf>
      <fill>
        <patternFill>
          <bgColor theme="7" tint="0.79998168889431442"/>
        </patternFill>
      </fill>
    </dxf>
    <dxf>
      <fill>
        <patternFill>
          <bgColor theme="0" tint="-0.24994659260841701"/>
        </patternFill>
      </fill>
    </dxf>
    <dxf>
      <fill>
        <patternFill>
          <bgColor theme="0" tint="-0.24994659260841701"/>
        </patternFill>
      </fill>
    </dxf>
    <dxf>
      <fill>
        <patternFill>
          <bgColor theme="0"/>
        </patternFill>
      </fill>
    </dxf>
    <dxf>
      <fill>
        <patternFill>
          <bgColor theme="0" tint="-0.2499465926084170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patternFill>
      </fill>
    </dxf>
    <dxf>
      <fill>
        <patternFill>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auto="1"/>
      </font>
      <fill>
        <patternFill>
          <bgColor theme="7" tint="0.79998168889431442"/>
        </patternFill>
      </fill>
    </dxf>
    <dxf>
      <fill>
        <patternFill>
          <bgColor theme="0" tint="-0.24994659260841701"/>
        </patternFill>
      </fill>
    </dxf>
    <dxf>
      <fill>
        <patternFill>
          <bgColor theme="7" tint="0.79998168889431442"/>
        </patternFill>
      </fill>
    </dxf>
    <dxf>
      <fill>
        <patternFill>
          <bgColor theme="0" tint="-0.24994659260841701"/>
        </patternFill>
      </fill>
    </dxf>
    <dxf>
      <fill>
        <patternFill>
          <bgColor theme="0" tint="-0.24994659260841701"/>
        </patternFill>
      </fill>
    </dxf>
    <dxf>
      <fill>
        <patternFill>
          <bgColor theme="0"/>
        </patternFill>
      </fill>
    </dxf>
    <dxf>
      <fill>
        <patternFill>
          <bgColor theme="0" tint="-0.2499465926084170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patternFill>
      </fill>
    </dxf>
    <dxf>
      <fill>
        <patternFill>
          <bgColor theme="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fill>
        <patternFill>
          <bgColor theme="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auto="1"/>
      </font>
      <fill>
        <patternFill>
          <bgColor theme="7" tint="0.79998168889431442"/>
        </patternFill>
      </fill>
    </dxf>
    <dxf>
      <fill>
        <patternFill>
          <bgColor theme="7" tint="0.79998168889431442"/>
        </patternFill>
      </fill>
    </dxf>
    <dxf>
      <fill>
        <patternFill>
          <bgColor theme="0" tint="-0.24994659260841701"/>
        </patternFill>
      </fill>
    </dxf>
    <dxf>
      <fill>
        <patternFill>
          <bgColor theme="7"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patternFill>
      </fill>
    </dxf>
    <dxf>
      <fill>
        <patternFill>
          <bgColor theme="0" tint="-0.2499465926084170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patternFill>
      </fill>
    </dxf>
    <dxf>
      <fill>
        <patternFill>
          <bgColor theme="0"/>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theme/theme1.xml" Type="http://schemas.openxmlformats.org/officeDocument/2006/relationships/theme"/><Relationship Id="rId21" Target="styles.xml" Type="http://schemas.openxmlformats.org/officeDocument/2006/relationships/styles"/><Relationship Id="rId22" Target="sharedStrings.xml" Type="http://schemas.openxmlformats.org/officeDocument/2006/relationships/sharedStrings"/><Relationship Id="rId23" Target="metadata.xml" Type="http://schemas.openxmlformats.org/officeDocument/2006/relationships/sheetMetadata"/><Relationship Id="rId24" Target="calcChain.xml" Type="http://schemas.openxmlformats.org/officeDocument/2006/relationships/calcChain"/><Relationship Id="rId25" Target="../customXml/item1.xml" Type="http://schemas.openxmlformats.org/officeDocument/2006/relationships/customXml"/><Relationship Id="rId26" Target="../customXml/item2.xml" Type="http://schemas.openxmlformats.org/officeDocument/2006/relationships/customXml"/><Relationship Id="rId27"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fmlaLink="管理用シート!$F$9"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fmlaLink="管理用シート!$G$9"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管理用シート!$H$9"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管理用シート!$I$9" lockText="1" noThreeD="1"/>
</file>

<file path=xl/ctrlProps/ctrlProp5.xml><?xml version="1.0" encoding="utf-8"?>
<formControlPr xmlns="http://schemas.microsoft.com/office/spreadsheetml/2009/9/main" objectType="CheckBox" fmlaLink="管理用シート!$J$9" lockText="1" noThreeD="1"/>
</file>

<file path=xl/ctrlProps/ctrlProp6.xml><?xml version="1.0" encoding="utf-8"?>
<formControlPr xmlns="http://schemas.microsoft.com/office/spreadsheetml/2009/9/main" objectType="CheckBox" fmlaLink="管理用シート!$K$9" lockText="1" noThreeD="1"/>
</file>

<file path=xl/ctrlProps/ctrlProp7.xml><?xml version="1.0" encoding="utf-8"?>
<formControlPr xmlns="http://schemas.microsoft.com/office/spreadsheetml/2009/9/main" objectType="CheckBox" fmlaLink="管理用シート!$E$9" lockText="1" noThreeD="1"/>
</file>

<file path=xl/ctrlProps/ctrlProp8.xml><?xml version="1.0" encoding="utf-8"?>
<formControlPr xmlns="http://schemas.microsoft.com/office/spreadsheetml/2009/9/main" objectType="CheckBox" fmlaLink="管理用シート!$L$9"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xdr:col>
      <xdr:colOff>609600</xdr:colOff>
      <xdr:row>27</xdr:row>
      <xdr:rowOff>19047</xdr:rowOff>
    </xdr:from>
    <xdr:to>
      <xdr:col>3</xdr:col>
      <xdr:colOff>3999477</xdr:colOff>
      <xdr:row>27</xdr:row>
      <xdr:rowOff>223422</xdr:rowOff>
    </xdr:to>
    <xdr:grpSp>
      <xdr:nvGrpSpPr>
        <xdr:cNvPr id="54" name="グループ化 53">
          <a:extLst>
            <a:ext uri="{FF2B5EF4-FFF2-40B4-BE49-F238E27FC236}">
              <a16:creationId xmlns:a16="http://schemas.microsoft.com/office/drawing/2014/main" id="{00000000-0008-0000-0300-000036000000}"/>
            </a:ext>
          </a:extLst>
        </xdr:cNvPr>
        <xdr:cNvGrpSpPr/>
      </xdr:nvGrpSpPr>
      <xdr:grpSpPr>
        <a:xfrm>
          <a:off x="6953250" y="6057897"/>
          <a:ext cx="3389877" cy="204375"/>
          <a:chOff x="7422775" y="6105525"/>
          <a:chExt cx="3389877" cy="252000"/>
        </a:xfrm>
      </xdr:grpSpPr>
      <mc:AlternateContent xmlns:mc="http://schemas.openxmlformats.org/markup-compatibility/2006">
        <mc:Choice xmlns:a14="http://schemas.microsoft.com/office/drawing/2010/main" Requires="a14">
          <xdr:sp macro="" textlink="">
            <xdr:nvSpPr>
              <xdr:cNvPr id="5150" name="Check Box 30" hidden="1">
                <a:extLst>
                  <a:ext uri="{63B3BB69-23CF-44E3-9099-C40C66FF867C}">
                    <a14:compatExt spid="_x0000_s5150"/>
                  </a:ext>
                  <a:ext uri="{FF2B5EF4-FFF2-40B4-BE49-F238E27FC236}">
                    <a16:creationId xmlns:a16="http://schemas.microsoft.com/office/drawing/2014/main" id="{00000000-0008-0000-0000-00001E140000}"/>
                  </a:ext>
                </a:extLst>
              </xdr:cNvPr>
              <xdr:cNvSpPr/>
            </xdr:nvSpPr>
            <xdr:spPr bwMode="auto">
              <a:xfrm>
                <a:off x="7422775" y="6105525"/>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7644652" y="6105525"/>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薬事対応</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twoCellAnchor>
    <xdr:from>
      <xdr:col>3</xdr:col>
      <xdr:colOff>609600</xdr:colOff>
      <xdr:row>27</xdr:row>
      <xdr:rowOff>187323</xdr:rowOff>
    </xdr:from>
    <xdr:to>
      <xdr:col>3</xdr:col>
      <xdr:colOff>3999477</xdr:colOff>
      <xdr:row>27</xdr:row>
      <xdr:rowOff>391698</xdr:rowOff>
    </xdr:to>
    <xdr:grpSp>
      <xdr:nvGrpSpPr>
        <xdr:cNvPr id="56" name="グループ化 55">
          <a:extLst>
            <a:ext uri="{FF2B5EF4-FFF2-40B4-BE49-F238E27FC236}">
              <a16:creationId xmlns:a16="http://schemas.microsoft.com/office/drawing/2014/main" id="{00000000-0008-0000-0300-000038000000}"/>
            </a:ext>
          </a:extLst>
        </xdr:cNvPr>
        <xdr:cNvGrpSpPr/>
      </xdr:nvGrpSpPr>
      <xdr:grpSpPr>
        <a:xfrm>
          <a:off x="6953250" y="6226173"/>
          <a:ext cx="3389877" cy="204375"/>
          <a:chOff x="7422775" y="6105525"/>
          <a:chExt cx="3389877" cy="252000"/>
        </a:xfrm>
      </xdr:grpSpPr>
      <mc:AlternateContent xmlns:mc="http://schemas.openxmlformats.org/markup-compatibility/2006">
        <mc:Choice xmlns:a14="http://schemas.microsoft.com/office/drawing/2010/main" Requires="a14">
          <xdr:sp macro="" textlink="">
            <xdr:nvSpPr>
              <xdr:cNvPr id="5151" name="Check Box 31" hidden="1">
                <a:extLst>
                  <a:ext uri="{63B3BB69-23CF-44E3-9099-C40C66FF867C}">
                    <a14:compatExt spid="_x0000_s5151"/>
                  </a:ext>
                  <a:ext uri="{FF2B5EF4-FFF2-40B4-BE49-F238E27FC236}">
                    <a16:creationId xmlns:a16="http://schemas.microsoft.com/office/drawing/2014/main" id="{00000000-0008-0000-0000-00001F140000}"/>
                  </a:ext>
                </a:extLst>
              </xdr:cNvPr>
              <xdr:cNvSpPr/>
            </xdr:nvSpPr>
            <xdr:spPr bwMode="auto">
              <a:xfrm>
                <a:off x="7422775" y="6105525"/>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7644652" y="6105525"/>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採算性の悪化（不採算）</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twoCellAnchor>
    <xdr:from>
      <xdr:col>3</xdr:col>
      <xdr:colOff>609600</xdr:colOff>
      <xdr:row>27</xdr:row>
      <xdr:rowOff>355599</xdr:rowOff>
    </xdr:from>
    <xdr:to>
      <xdr:col>3</xdr:col>
      <xdr:colOff>3999477</xdr:colOff>
      <xdr:row>27</xdr:row>
      <xdr:rowOff>559974</xdr:rowOff>
    </xdr:to>
    <xdr:grpSp>
      <xdr:nvGrpSpPr>
        <xdr:cNvPr id="58" name="グループ化 57">
          <a:extLst>
            <a:ext uri="{FF2B5EF4-FFF2-40B4-BE49-F238E27FC236}">
              <a16:creationId xmlns:a16="http://schemas.microsoft.com/office/drawing/2014/main" id="{00000000-0008-0000-0300-00003A000000}"/>
            </a:ext>
          </a:extLst>
        </xdr:cNvPr>
        <xdr:cNvGrpSpPr/>
      </xdr:nvGrpSpPr>
      <xdr:grpSpPr>
        <a:xfrm>
          <a:off x="6953250" y="6394449"/>
          <a:ext cx="3389877" cy="204375"/>
          <a:chOff x="7422775" y="6105525"/>
          <a:chExt cx="3389877" cy="252000"/>
        </a:xfrm>
      </xdr:grpSpPr>
      <mc:AlternateContent xmlns:mc="http://schemas.openxmlformats.org/markup-compatibility/2006">
        <mc:Choice xmlns:a14="http://schemas.microsoft.com/office/drawing/2010/main" Requires="a14">
          <xdr:sp macro="" textlink="">
            <xdr:nvSpPr>
              <xdr:cNvPr id="5152" name="Check Box 32" hidden="1">
                <a:extLst>
                  <a:ext uri="{63B3BB69-23CF-44E3-9099-C40C66FF867C}">
                    <a14:compatExt spid="_x0000_s5152"/>
                  </a:ext>
                  <a:ext uri="{FF2B5EF4-FFF2-40B4-BE49-F238E27FC236}">
                    <a16:creationId xmlns:a16="http://schemas.microsoft.com/office/drawing/2014/main" id="{00000000-0008-0000-0000-000020140000}"/>
                  </a:ext>
                </a:extLst>
              </xdr:cNvPr>
              <xdr:cNvSpPr/>
            </xdr:nvSpPr>
            <xdr:spPr bwMode="auto">
              <a:xfrm>
                <a:off x="7422775" y="6105525"/>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7644652" y="6105525"/>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物理的な製造能力制約</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twoCellAnchor>
    <xdr:from>
      <xdr:col>3</xdr:col>
      <xdr:colOff>609600</xdr:colOff>
      <xdr:row>27</xdr:row>
      <xdr:rowOff>523875</xdr:rowOff>
    </xdr:from>
    <xdr:to>
      <xdr:col>3</xdr:col>
      <xdr:colOff>3999477</xdr:colOff>
      <xdr:row>27</xdr:row>
      <xdr:rowOff>728250</xdr:rowOff>
    </xdr:to>
    <xdr:grpSp>
      <xdr:nvGrpSpPr>
        <xdr:cNvPr id="60" name="グループ化 59">
          <a:extLst>
            <a:ext uri="{FF2B5EF4-FFF2-40B4-BE49-F238E27FC236}">
              <a16:creationId xmlns:a16="http://schemas.microsoft.com/office/drawing/2014/main" id="{00000000-0008-0000-0300-00003C000000}"/>
            </a:ext>
          </a:extLst>
        </xdr:cNvPr>
        <xdr:cNvGrpSpPr/>
      </xdr:nvGrpSpPr>
      <xdr:grpSpPr>
        <a:xfrm>
          <a:off x="6953250" y="6562725"/>
          <a:ext cx="3389877" cy="204375"/>
          <a:chOff x="7422775" y="6105525"/>
          <a:chExt cx="3389877" cy="252000"/>
        </a:xfrm>
      </xdr:grpSpPr>
      <mc:AlternateContent xmlns:mc="http://schemas.openxmlformats.org/markup-compatibility/2006">
        <mc:Choice xmlns:a14="http://schemas.microsoft.com/office/drawing/2010/main" Requires="a14">
          <xdr:sp macro="" textlink="">
            <xdr:nvSpPr>
              <xdr:cNvPr id="5153" name="Check Box 33" hidden="1">
                <a:extLst>
                  <a:ext uri="{63B3BB69-23CF-44E3-9099-C40C66FF867C}">
                    <a14:compatExt spid="_x0000_s5153"/>
                  </a:ext>
                  <a:ext uri="{FF2B5EF4-FFF2-40B4-BE49-F238E27FC236}">
                    <a16:creationId xmlns:a16="http://schemas.microsoft.com/office/drawing/2014/main" id="{00000000-0008-0000-0000-000021140000}"/>
                  </a:ext>
                </a:extLst>
              </xdr:cNvPr>
              <xdr:cNvSpPr/>
            </xdr:nvSpPr>
            <xdr:spPr bwMode="auto">
              <a:xfrm>
                <a:off x="7422775" y="6105525"/>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7644652" y="6105525"/>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品質不適合（薬事対応を伴わないもの）</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twoCellAnchor>
    <xdr:from>
      <xdr:col>3</xdr:col>
      <xdr:colOff>609600</xdr:colOff>
      <xdr:row>27</xdr:row>
      <xdr:rowOff>700089</xdr:rowOff>
    </xdr:from>
    <xdr:to>
      <xdr:col>3</xdr:col>
      <xdr:colOff>3999477</xdr:colOff>
      <xdr:row>27</xdr:row>
      <xdr:rowOff>904464</xdr:rowOff>
    </xdr:to>
    <xdr:grpSp>
      <xdr:nvGrpSpPr>
        <xdr:cNvPr id="62" name="グループ化 61">
          <a:extLst>
            <a:ext uri="{FF2B5EF4-FFF2-40B4-BE49-F238E27FC236}">
              <a16:creationId xmlns:a16="http://schemas.microsoft.com/office/drawing/2014/main" id="{00000000-0008-0000-0300-00003E000000}"/>
            </a:ext>
          </a:extLst>
        </xdr:cNvPr>
        <xdr:cNvGrpSpPr/>
      </xdr:nvGrpSpPr>
      <xdr:grpSpPr>
        <a:xfrm>
          <a:off x="6953250" y="6738939"/>
          <a:ext cx="3389877" cy="204375"/>
          <a:chOff x="7422775" y="6105525"/>
          <a:chExt cx="3389877" cy="252000"/>
        </a:xfrm>
      </xdr:grpSpPr>
      <mc:AlternateContent xmlns:mc="http://schemas.openxmlformats.org/markup-compatibility/2006">
        <mc:Choice xmlns:a14="http://schemas.microsoft.com/office/drawing/2010/main" Requires="a14">
          <xdr:sp macro="" textlink="">
            <xdr:nvSpPr>
              <xdr:cNvPr id="5154" name="Check Box 34" hidden="1">
                <a:extLst>
                  <a:ext uri="{63B3BB69-23CF-44E3-9099-C40C66FF867C}">
                    <a14:compatExt spid="_x0000_s5154"/>
                  </a:ext>
                  <a:ext uri="{FF2B5EF4-FFF2-40B4-BE49-F238E27FC236}">
                    <a16:creationId xmlns:a16="http://schemas.microsoft.com/office/drawing/2014/main" id="{00000000-0008-0000-0000-000022140000}"/>
                  </a:ext>
                </a:extLst>
              </xdr:cNvPr>
              <xdr:cNvSpPr/>
            </xdr:nvSpPr>
            <xdr:spPr bwMode="auto">
              <a:xfrm>
                <a:off x="7422775" y="6105525"/>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7644652" y="6105525"/>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新製品への移行</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twoCellAnchor>
    <xdr:from>
      <xdr:col>3</xdr:col>
      <xdr:colOff>611182</xdr:colOff>
      <xdr:row>28</xdr:row>
      <xdr:rowOff>41279</xdr:rowOff>
    </xdr:from>
    <xdr:to>
      <xdr:col>3</xdr:col>
      <xdr:colOff>4001059</xdr:colOff>
      <xdr:row>28</xdr:row>
      <xdr:rowOff>180975</xdr:rowOff>
    </xdr:to>
    <xdr:grpSp>
      <xdr:nvGrpSpPr>
        <xdr:cNvPr id="5122" name="グループ化 5121">
          <a:extLst>
            <a:ext uri="{FF2B5EF4-FFF2-40B4-BE49-F238E27FC236}">
              <a16:creationId xmlns:a16="http://schemas.microsoft.com/office/drawing/2014/main" id="{00000000-0008-0000-0300-000002140000}"/>
            </a:ext>
          </a:extLst>
        </xdr:cNvPr>
        <xdr:cNvGrpSpPr/>
      </xdr:nvGrpSpPr>
      <xdr:grpSpPr>
        <a:xfrm>
          <a:off x="6954832" y="7004054"/>
          <a:ext cx="3389877" cy="139696"/>
          <a:chOff x="7422775" y="6105439"/>
          <a:chExt cx="3389877" cy="252088"/>
        </a:xfrm>
      </xdr:grpSpPr>
      <mc:AlternateContent xmlns:mc="http://schemas.openxmlformats.org/markup-compatibility/2006">
        <mc:Choice xmlns:a14="http://schemas.microsoft.com/office/drawing/2010/main" Requires="a14">
          <xdr:sp macro="" textlink="">
            <xdr:nvSpPr>
              <xdr:cNvPr id="5156" name="Check Box 36" hidden="1">
                <a:extLst>
                  <a:ext uri="{63B3BB69-23CF-44E3-9099-C40C66FF867C}">
                    <a14:compatExt spid="_x0000_s5156"/>
                  </a:ext>
                  <a:ext uri="{FF2B5EF4-FFF2-40B4-BE49-F238E27FC236}">
                    <a16:creationId xmlns:a16="http://schemas.microsoft.com/office/drawing/2014/main" id="{00000000-0008-0000-0000-000024140000}"/>
                  </a:ext>
                </a:extLst>
              </xdr:cNvPr>
              <xdr:cNvSpPr/>
            </xdr:nvSpPr>
            <xdr:spPr bwMode="auto">
              <a:xfrm>
                <a:off x="7422775" y="6105439"/>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5123" name="テキスト ボックス 5122">
            <a:extLst>
              <a:ext uri="{FF2B5EF4-FFF2-40B4-BE49-F238E27FC236}">
                <a16:creationId xmlns:a16="http://schemas.microsoft.com/office/drawing/2014/main" id="{00000000-0008-0000-0300-000003140000}"/>
              </a:ext>
            </a:extLst>
          </xdr:cNvPr>
          <xdr:cNvSpPr txBox="1"/>
        </xdr:nvSpPr>
        <xdr:spPr>
          <a:xfrm>
            <a:off x="7644652" y="6105527"/>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物流・輸送制約</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twoCellAnchor>
    <xdr:from>
      <xdr:col>3</xdr:col>
      <xdr:colOff>609600</xdr:colOff>
      <xdr:row>26</xdr:row>
      <xdr:rowOff>9522</xdr:rowOff>
    </xdr:from>
    <xdr:to>
      <xdr:col>3</xdr:col>
      <xdr:colOff>3999477</xdr:colOff>
      <xdr:row>27</xdr:row>
      <xdr:rowOff>4347</xdr:rowOff>
    </xdr:to>
    <xdr:grpSp>
      <xdr:nvGrpSpPr>
        <xdr:cNvPr id="5124" name="グループ化 5123">
          <a:extLst>
            <a:ext uri="{FF2B5EF4-FFF2-40B4-BE49-F238E27FC236}">
              <a16:creationId xmlns:a16="http://schemas.microsoft.com/office/drawing/2014/main" id="{00000000-0008-0000-0300-000004140000}"/>
            </a:ext>
          </a:extLst>
        </xdr:cNvPr>
        <xdr:cNvGrpSpPr/>
      </xdr:nvGrpSpPr>
      <xdr:grpSpPr>
        <a:xfrm>
          <a:off x="6953250" y="5838822"/>
          <a:ext cx="3389877" cy="204375"/>
          <a:chOff x="7422775" y="6105525"/>
          <a:chExt cx="3389877" cy="252000"/>
        </a:xfrm>
      </xdr:grpSpPr>
      <mc:AlternateContent xmlns:mc="http://schemas.openxmlformats.org/markup-compatibility/2006">
        <mc:Choice xmlns:a14="http://schemas.microsoft.com/office/drawing/2010/main" Requires="a14">
          <xdr:sp macro="" textlink="">
            <xdr:nvSpPr>
              <xdr:cNvPr id="5157" name="Check Box 37" hidden="1">
                <a:extLst>
                  <a:ext uri="{63B3BB69-23CF-44E3-9099-C40C66FF867C}">
                    <a14:compatExt spid="_x0000_s5157"/>
                  </a:ext>
                  <a:ext uri="{FF2B5EF4-FFF2-40B4-BE49-F238E27FC236}">
                    <a16:creationId xmlns:a16="http://schemas.microsoft.com/office/drawing/2014/main" id="{00000000-0008-0000-0000-000025140000}"/>
                  </a:ext>
                </a:extLst>
              </xdr:cNvPr>
              <xdr:cNvSpPr/>
            </xdr:nvSpPr>
            <xdr:spPr bwMode="auto">
              <a:xfrm>
                <a:off x="7422775" y="6105525"/>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5158" name="テキスト ボックス 5157">
            <a:extLst>
              <a:ext uri="{FF2B5EF4-FFF2-40B4-BE49-F238E27FC236}">
                <a16:creationId xmlns:a16="http://schemas.microsoft.com/office/drawing/2014/main" id="{00000000-0008-0000-0300-000026140000}"/>
              </a:ext>
            </a:extLst>
          </xdr:cNvPr>
          <xdr:cNvSpPr txBox="1"/>
        </xdr:nvSpPr>
        <xdr:spPr>
          <a:xfrm>
            <a:off x="7644652" y="6105525"/>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ja-JP" sz="1100">
                <a:solidFill>
                  <a:schemeClr val="dk1"/>
                </a:solidFill>
                <a:effectLst/>
                <a:latin typeface="Meiryo UI" panose="020B0604030504040204" pitchFamily="50" charset="-128"/>
                <a:ea typeface="Meiryo UI" panose="020B0604030504040204" pitchFamily="50" charset="-128"/>
                <a:cs typeface="+mn-cs"/>
              </a:rPr>
              <a:t>原材料・部素材の供給制約</a:t>
            </a:r>
            <a:endParaRPr lang="ja-JP" altLang="ja-JP">
              <a:effectLst/>
              <a:latin typeface="Meiryo UI" panose="020B0604030504040204" pitchFamily="50" charset="-128"/>
              <a:ea typeface="Meiryo UI" panose="020B0604030504040204" pitchFamily="50" charset="-128"/>
            </a:endParaRPr>
          </a:p>
        </xdr:txBody>
      </xdr:sp>
    </xdr:grpSp>
    <xdr:clientData/>
  </xdr:twoCellAnchor>
  <xdr:twoCellAnchor>
    <xdr:from>
      <xdr:col>3</xdr:col>
      <xdr:colOff>611182</xdr:colOff>
      <xdr:row>29</xdr:row>
      <xdr:rowOff>31754</xdr:rowOff>
    </xdr:from>
    <xdr:to>
      <xdr:col>3</xdr:col>
      <xdr:colOff>4001059</xdr:colOff>
      <xdr:row>29</xdr:row>
      <xdr:rowOff>171450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954832" y="7204079"/>
          <a:ext cx="3389877" cy="139696"/>
          <a:chOff x="7422775" y="6105439"/>
          <a:chExt cx="3389877" cy="252088"/>
        </a:xfrm>
      </xdr:grpSpPr>
      <mc:AlternateContent xmlns:mc="http://schemas.openxmlformats.org/markup-compatibility/2006">
        <mc:Choice xmlns:a14="http://schemas.microsoft.com/office/drawing/2010/main" Requires="a14">
          <xdr:sp macro="" textlink="">
            <xdr:nvSpPr>
              <xdr:cNvPr id="5159" name="Check Box 39" hidden="1">
                <a:extLst>
                  <a:ext uri="{63B3BB69-23CF-44E3-9099-C40C66FF867C}">
                    <a14:compatExt spid="_x0000_s5159"/>
                  </a:ext>
                  <a:ext uri="{FF2B5EF4-FFF2-40B4-BE49-F238E27FC236}">
                    <a16:creationId xmlns:a16="http://schemas.microsoft.com/office/drawing/2014/main" id="{00000000-0008-0000-0000-000027140000}"/>
                  </a:ext>
                </a:extLst>
              </xdr:cNvPr>
              <xdr:cNvSpPr/>
            </xdr:nvSpPr>
            <xdr:spPr bwMode="auto">
              <a:xfrm>
                <a:off x="7422775" y="6105439"/>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7644652" y="6105527"/>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その他</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638175</xdr:colOff>
      <xdr:row>27</xdr:row>
      <xdr:rowOff>19050</xdr:rowOff>
    </xdr:from>
    <xdr:to>
      <xdr:col>3</xdr:col>
      <xdr:colOff>4028052</xdr:colOff>
      <xdr:row>27</xdr:row>
      <xdr:rowOff>223425</xdr:rowOff>
    </xdr:to>
    <xdr:grpSp>
      <xdr:nvGrpSpPr>
        <xdr:cNvPr id="2" name="グループ化 1">
          <a:extLst>
            <a:ext uri="{FF2B5EF4-FFF2-40B4-BE49-F238E27FC236}">
              <a16:creationId xmlns:a16="http://schemas.microsoft.com/office/drawing/2014/main" id="{00000000-0008-0000-0B00-000002000000}"/>
            </a:ext>
          </a:extLst>
        </xdr:cNvPr>
        <xdr:cNvGrpSpPr/>
      </xdr:nvGrpSpPr>
      <xdr:grpSpPr>
        <a:xfrm>
          <a:off x="6981825" y="6657975"/>
          <a:ext cx="3389877" cy="204375"/>
          <a:chOff x="7422775" y="6105525"/>
          <a:chExt cx="3389877" cy="252000"/>
        </a:xfrm>
      </xdr:grpSpPr>
      <mc:AlternateContent xmlns:mc="http://schemas.openxmlformats.org/markup-compatibility/2006">
        <mc:Choice xmlns:a14="http://schemas.microsoft.com/office/drawing/2010/main" Requires="a14">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A00-000001480000}"/>
                  </a:ext>
                </a:extLst>
              </xdr:cNvPr>
              <xdr:cNvSpPr/>
            </xdr:nvSpPr>
            <xdr:spPr bwMode="auto">
              <a:xfrm>
                <a:off x="7422775" y="6105525"/>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7644652" y="6105525"/>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薬事対応</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twoCellAnchor>
    <xdr:from>
      <xdr:col>3</xdr:col>
      <xdr:colOff>638175</xdr:colOff>
      <xdr:row>27</xdr:row>
      <xdr:rowOff>187326</xdr:rowOff>
    </xdr:from>
    <xdr:to>
      <xdr:col>3</xdr:col>
      <xdr:colOff>4028052</xdr:colOff>
      <xdr:row>27</xdr:row>
      <xdr:rowOff>391701</xdr:rowOff>
    </xdr:to>
    <xdr:grpSp>
      <xdr:nvGrpSpPr>
        <xdr:cNvPr id="4" name="グループ化 3">
          <a:extLst>
            <a:ext uri="{FF2B5EF4-FFF2-40B4-BE49-F238E27FC236}">
              <a16:creationId xmlns:a16="http://schemas.microsoft.com/office/drawing/2014/main" id="{00000000-0008-0000-0B00-000004000000}"/>
            </a:ext>
          </a:extLst>
        </xdr:cNvPr>
        <xdr:cNvGrpSpPr/>
      </xdr:nvGrpSpPr>
      <xdr:grpSpPr>
        <a:xfrm>
          <a:off x="6981825" y="6826251"/>
          <a:ext cx="3389877" cy="204375"/>
          <a:chOff x="7422775" y="6105525"/>
          <a:chExt cx="3389877" cy="252000"/>
        </a:xfrm>
      </xdr:grpSpPr>
      <mc:AlternateContent xmlns:mc="http://schemas.openxmlformats.org/markup-compatibility/2006">
        <mc:Choice xmlns:a14="http://schemas.microsoft.com/office/drawing/2010/main" Requires="a14">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A00-000002480000}"/>
                  </a:ext>
                </a:extLst>
              </xdr:cNvPr>
              <xdr:cNvSpPr/>
            </xdr:nvSpPr>
            <xdr:spPr bwMode="auto">
              <a:xfrm>
                <a:off x="7422775" y="6105525"/>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5" name="テキスト ボックス 4">
            <a:extLst>
              <a:ext uri="{FF2B5EF4-FFF2-40B4-BE49-F238E27FC236}">
                <a16:creationId xmlns:a16="http://schemas.microsoft.com/office/drawing/2014/main" id="{00000000-0008-0000-0B00-000005000000}"/>
              </a:ext>
            </a:extLst>
          </xdr:cNvPr>
          <xdr:cNvSpPr txBox="1"/>
        </xdr:nvSpPr>
        <xdr:spPr>
          <a:xfrm>
            <a:off x="7644652" y="6105525"/>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採算性の悪化（不採算）</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twoCellAnchor>
    <xdr:from>
      <xdr:col>3</xdr:col>
      <xdr:colOff>638175</xdr:colOff>
      <xdr:row>27</xdr:row>
      <xdr:rowOff>355602</xdr:rowOff>
    </xdr:from>
    <xdr:to>
      <xdr:col>3</xdr:col>
      <xdr:colOff>4028052</xdr:colOff>
      <xdr:row>27</xdr:row>
      <xdr:rowOff>559977</xdr:rowOff>
    </xdr:to>
    <xdr:grpSp>
      <xdr:nvGrpSpPr>
        <xdr:cNvPr id="6" name="グループ化 5">
          <a:extLst>
            <a:ext uri="{FF2B5EF4-FFF2-40B4-BE49-F238E27FC236}">
              <a16:creationId xmlns:a16="http://schemas.microsoft.com/office/drawing/2014/main" id="{00000000-0008-0000-0B00-000006000000}"/>
            </a:ext>
          </a:extLst>
        </xdr:cNvPr>
        <xdr:cNvGrpSpPr/>
      </xdr:nvGrpSpPr>
      <xdr:grpSpPr>
        <a:xfrm>
          <a:off x="6981825" y="6994527"/>
          <a:ext cx="3389877" cy="204375"/>
          <a:chOff x="7422775" y="6105525"/>
          <a:chExt cx="3389877" cy="252000"/>
        </a:xfrm>
      </xdr:grpSpPr>
      <mc:AlternateContent xmlns:mc="http://schemas.openxmlformats.org/markup-compatibility/2006">
        <mc:Choice xmlns:a14="http://schemas.microsoft.com/office/drawing/2010/main" Requires="a14">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A00-000003480000}"/>
                  </a:ext>
                </a:extLst>
              </xdr:cNvPr>
              <xdr:cNvSpPr/>
            </xdr:nvSpPr>
            <xdr:spPr bwMode="auto">
              <a:xfrm>
                <a:off x="7422775" y="6105525"/>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7" name="テキスト ボックス 6">
            <a:extLst>
              <a:ext uri="{FF2B5EF4-FFF2-40B4-BE49-F238E27FC236}">
                <a16:creationId xmlns:a16="http://schemas.microsoft.com/office/drawing/2014/main" id="{00000000-0008-0000-0B00-000007000000}"/>
              </a:ext>
            </a:extLst>
          </xdr:cNvPr>
          <xdr:cNvSpPr txBox="1"/>
        </xdr:nvSpPr>
        <xdr:spPr>
          <a:xfrm>
            <a:off x="7644652" y="6105525"/>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物理的な製造能力制約</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twoCellAnchor>
    <xdr:from>
      <xdr:col>3</xdr:col>
      <xdr:colOff>638175</xdr:colOff>
      <xdr:row>27</xdr:row>
      <xdr:rowOff>523878</xdr:rowOff>
    </xdr:from>
    <xdr:to>
      <xdr:col>3</xdr:col>
      <xdr:colOff>4028052</xdr:colOff>
      <xdr:row>27</xdr:row>
      <xdr:rowOff>728253</xdr:rowOff>
    </xdr:to>
    <xdr:grpSp>
      <xdr:nvGrpSpPr>
        <xdr:cNvPr id="8" name="グループ化 7">
          <a:extLst>
            <a:ext uri="{FF2B5EF4-FFF2-40B4-BE49-F238E27FC236}">
              <a16:creationId xmlns:a16="http://schemas.microsoft.com/office/drawing/2014/main" id="{00000000-0008-0000-0B00-000008000000}"/>
            </a:ext>
          </a:extLst>
        </xdr:cNvPr>
        <xdr:cNvGrpSpPr/>
      </xdr:nvGrpSpPr>
      <xdr:grpSpPr>
        <a:xfrm>
          <a:off x="6981825" y="7162803"/>
          <a:ext cx="3389877" cy="204375"/>
          <a:chOff x="7422775" y="6105525"/>
          <a:chExt cx="3389877" cy="252000"/>
        </a:xfrm>
      </xdr:grpSpPr>
      <mc:AlternateContent xmlns:mc="http://schemas.openxmlformats.org/markup-compatibility/2006">
        <mc:Choice xmlns:a14="http://schemas.microsoft.com/office/drawing/2010/main" Requires="a14">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A00-000004480000}"/>
                  </a:ext>
                </a:extLst>
              </xdr:cNvPr>
              <xdr:cNvSpPr/>
            </xdr:nvSpPr>
            <xdr:spPr bwMode="auto">
              <a:xfrm>
                <a:off x="7422775" y="6105525"/>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9" name="テキスト ボックス 8">
            <a:extLst>
              <a:ext uri="{FF2B5EF4-FFF2-40B4-BE49-F238E27FC236}">
                <a16:creationId xmlns:a16="http://schemas.microsoft.com/office/drawing/2014/main" id="{00000000-0008-0000-0B00-000009000000}"/>
              </a:ext>
            </a:extLst>
          </xdr:cNvPr>
          <xdr:cNvSpPr txBox="1"/>
        </xdr:nvSpPr>
        <xdr:spPr>
          <a:xfrm>
            <a:off x="7644652" y="6105525"/>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品質不適合（薬事対応を伴わないもの）</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twoCellAnchor>
    <xdr:from>
      <xdr:col>3</xdr:col>
      <xdr:colOff>638175</xdr:colOff>
      <xdr:row>27</xdr:row>
      <xdr:rowOff>700092</xdr:rowOff>
    </xdr:from>
    <xdr:to>
      <xdr:col>3</xdr:col>
      <xdr:colOff>4028052</xdr:colOff>
      <xdr:row>27</xdr:row>
      <xdr:rowOff>904467</xdr:rowOff>
    </xdr:to>
    <xdr:grpSp>
      <xdr:nvGrpSpPr>
        <xdr:cNvPr id="10" name="グループ化 9">
          <a:extLst>
            <a:ext uri="{FF2B5EF4-FFF2-40B4-BE49-F238E27FC236}">
              <a16:creationId xmlns:a16="http://schemas.microsoft.com/office/drawing/2014/main" id="{00000000-0008-0000-0B00-00000A000000}"/>
            </a:ext>
          </a:extLst>
        </xdr:cNvPr>
        <xdr:cNvGrpSpPr/>
      </xdr:nvGrpSpPr>
      <xdr:grpSpPr>
        <a:xfrm>
          <a:off x="6981825" y="7339017"/>
          <a:ext cx="3389877" cy="204375"/>
          <a:chOff x="7422775" y="6105525"/>
          <a:chExt cx="3389877" cy="252000"/>
        </a:xfrm>
      </xdr:grpSpPr>
      <mc:AlternateContent xmlns:mc="http://schemas.openxmlformats.org/markup-compatibility/2006">
        <mc:Choice xmlns:a14="http://schemas.microsoft.com/office/drawing/2010/main" Requires="a14">
          <xdr:sp macro="" textlink="">
            <xdr:nvSpPr>
              <xdr:cNvPr id="18437" name="Check Box 5" hidden="1">
                <a:extLst>
                  <a:ext uri="{63B3BB69-23CF-44E3-9099-C40C66FF867C}">
                    <a14:compatExt spid="_x0000_s18437"/>
                  </a:ext>
                  <a:ext uri="{FF2B5EF4-FFF2-40B4-BE49-F238E27FC236}">
                    <a16:creationId xmlns:a16="http://schemas.microsoft.com/office/drawing/2014/main" id="{00000000-0008-0000-0A00-000005480000}"/>
                  </a:ext>
                </a:extLst>
              </xdr:cNvPr>
              <xdr:cNvSpPr/>
            </xdr:nvSpPr>
            <xdr:spPr bwMode="auto">
              <a:xfrm>
                <a:off x="7422775" y="6105525"/>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11" name="テキスト ボックス 10">
            <a:extLst>
              <a:ext uri="{FF2B5EF4-FFF2-40B4-BE49-F238E27FC236}">
                <a16:creationId xmlns:a16="http://schemas.microsoft.com/office/drawing/2014/main" id="{00000000-0008-0000-0B00-00000B000000}"/>
              </a:ext>
            </a:extLst>
          </xdr:cNvPr>
          <xdr:cNvSpPr txBox="1"/>
        </xdr:nvSpPr>
        <xdr:spPr>
          <a:xfrm>
            <a:off x="7644652" y="6105525"/>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新製品への移行</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twoCellAnchor>
    <xdr:from>
      <xdr:col>3</xdr:col>
      <xdr:colOff>639757</xdr:colOff>
      <xdr:row>28</xdr:row>
      <xdr:rowOff>41282</xdr:rowOff>
    </xdr:from>
    <xdr:to>
      <xdr:col>3</xdr:col>
      <xdr:colOff>4029634</xdr:colOff>
      <xdr:row>28</xdr:row>
      <xdr:rowOff>180978</xdr:rowOff>
    </xdr:to>
    <xdr:grpSp>
      <xdr:nvGrpSpPr>
        <xdr:cNvPr id="12" name="グループ化 11">
          <a:extLst>
            <a:ext uri="{FF2B5EF4-FFF2-40B4-BE49-F238E27FC236}">
              <a16:creationId xmlns:a16="http://schemas.microsoft.com/office/drawing/2014/main" id="{00000000-0008-0000-0B00-00000C000000}"/>
            </a:ext>
          </a:extLst>
        </xdr:cNvPr>
        <xdr:cNvGrpSpPr/>
      </xdr:nvGrpSpPr>
      <xdr:grpSpPr>
        <a:xfrm>
          <a:off x="6983407" y="7604132"/>
          <a:ext cx="3389877" cy="139696"/>
          <a:chOff x="7422775" y="6105480"/>
          <a:chExt cx="3389877" cy="252047"/>
        </a:xfrm>
      </xdr:grpSpPr>
      <mc:AlternateContent xmlns:mc="http://schemas.openxmlformats.org/markup-compatibility/2006">
        <mc:Choice xmlns:a14="http://schemas.microsoft.com/office/drawing/2010/main" Requires="a14">
          <xdr:sp macro="" textlink="">
            <xdr:nvSpPr>
              <xdr:cNvPr id="18438" name="Check Box 6" hidden="1">
                <a:extLst>
                  <a:ext uri="{63B3BB69-23CF-44E3-9099-C40C66FF867C}">
                    <a14:compatExt spid="_x0000_s18438"/>
                  </a:ext>
                  <a:ext uri="{FF2B5EF4-FFF2-40B4-BE49-F238E27FC236}">
                    <a16:creationId xmlns:a16="http://schemas.microsoft.com/office/drawing/2014/main" id="{00000000-0008-0000-0A00-000006480000}"/>
                  </a:ext>
                </a:extLst>
              </xdr:cNvPr>
              <xdr:cNvSpPr/>
            </xdr:nvSpPr>
            <xdr:spPr bwMode="auto">
              <a:xfrm>
                <a:off x="7422775" y="6105480"/>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13" name="テキスト ボックス 12">
            <a:extLst>
              <a:ext uri="{FF2B5EF4-FFF2-40B4-BE49-F238E27FC236}">
                <a16:creationId xmlns:a16="http://schemas.microsoft.com/office/drawing/2014/main" id="{00000000-0008-0000-0B00-00000D000000}"/>
              </a:ext>
            </a:extLst>
          </xdr:cNvPr>
          <xdr:cNvSpPr txBox="1"/>
        </xdr:nvSpPr>
        <xdr:spPr>
          <a:xfrm>
            <a:off x="7644652" y="6105527"/>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物流・輸送制約</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twoCellAnchor>
    <xdr:from>
      <xdr:col>3</xdr:col>
      <xdr:colOff>638175</xdr:colOff>
      <xdr:row>26</xdr:row>
      <xdr:rowOff>9525</xdr:rowOff>
    </xdr:from>
    <xdr:to>
      <xdr:col>3</xdr:col>
      <xdr:colOff>4028052</xdr:colOff>
      <xdr:row>27</xdr:row>
      <xdr:rowOff>4350</xdr:rowOff>
    </xdr:to>
    <xdr:grpSp>
      <xdr:nvGrpSpPr>
        <xdr:cNvPr id="14" name="グループ化 13">
          <a:extLst>
            <a:ext uri="{FF2B5EF4-FFF2-40B4-BE49-F238E27FC236}">
              <a16:creationId xmlns:a16="http://schemas.microsoft.com/office/drawing/2014/main" id="{00000000-0008-0000-0B00-00000E000000}"/>
            </a:ext>
          </a:extLst>
        </xdr:cNvPr>
        <xdr:cNvGrpSpPr/>
      </xdr:nvGrpSpPr>
      <xdr:grpSpPr>
        <a:xfrm>
          <a:off x="6981825" y="6438900"/>
          <a:ext cx="3389877" cy="204375"/>
          <a:chOff x="7422775" y="6105525"/>
          <a:chExt cx="3389877" cy="252000"/>
        </a:xfrm>
      </xdr:grpSpPr>
      <mc:AlternateContent xmlns:mc="http://schemas.openxmlformats.org/markup-compatibility/2006">
        <mc:Choice xmlns:a14="http://schemas.microsoft.com/office/drawing/2010/main" Requires="a14">
          <xdr:sp macro="" textlink="">
            <xdr:nvSpPr>
              <xdr:cNvPr id="18439" name="Check Box 7" hidden="1">
                <a:extLst>
                  <a:ext uri="{63B3BB69-23CF-44E3-9099-C40C66FF867C}">
                    <a14:compatExt spid="_x0000_s18439"/>
                  </a:ext>
                  <a:ext uri="{FF2B5EF4-FFF2-40B4-BE49-F238E27FC236}">
                    <a16:creationId xmlns:a16="http://schemas.microsoft.com/office/drawing/2014/main" id="{00000000-0008-0000-0A00-000007480000}"/>
                  </a:ext>
                </a:extLst>
              </xdr:cNvPr>
              <xdr:cNvSpPr/>
            </xdr:nvSpPr>
            <xdr:spPr bwMode="auto">
              <a:xfrm>
                <a:off x="7422775" y="6105525"/>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15" name="テキスト ボックス 14">
            <a:extLst>
              <a:ext uri="{FF2B5EF4-FFF2-40B4-BE49-F238E27FC236}">
                <a16:creationId xmlns:a16="http://schemas.microsoft.com/office/drawing/2014/main" id="{00000000-0008-0000-0B00-00000F000000}"/>
              </a:ext>
            </a:extLst>
          </xdr:cNvPr>
          <xdr:cNvSpPr txBox="1"/>
        </xdr:nvSpPr>
        <xdr:spPr>
          <a:xfrm>
            <a:off x="7644652" y="6105525"/>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ja-JP" sz="1100">
                <a:solidFill>
                  <a:schemeClr val="dk1"/>
                </a:solidFill>
                <a:effectLst/>
                <a:latin typeface="Meiryo UI" panose="020B0604030504040204" pitchFamily="50" charset="-128"/>
                <a:ea typeface="Meiryo UI" panose="020B0604030504040204" pitchFamily="50" charset="-128"/>
                <a:cs typeface="+mn-cs"/>
              </a:rPr>
              <a:t>原材料・部素材の供給制約</a:t>
            </a:r>
            <a:endParaRPr lang="ja-JP" altLang="ja-JP">
              <a:effectLst/>
              <a:latin typeface="Meiryo UI" panose="020B0604030504040204" pitchFamily="50" charset="-128"/>
              <a:ea typeface="Meiryo UI" panose="020B0604030504040204" pitchFamily="50" charset="-128"/>
            </a:endParaRPr>
          </a:p>
        </xdr:txBody>
      </xdr:sp>
    </xdr:grpSp>
    <xdr:clientData/>
  </xdr:twoCellAnchor>
  <xdr:twoCellAnchor>
    <xdr:from>
      <xdr:col>3</xdr:col>
      <xdr:colOff>639757</xdr:colOff>
      <xdr:row>29</xdr:row>
      <xdr:rowOff>31757</xdr:rowOff>
    </xdr:from>
    <xdr:to>
      <xdr:col>3</xdr:col>
      <xdr:colOff>4029634</xdr:colOff>
      <xdr:row>29</xdr:row>
      <xdr:rowOff>171453</xdr:rowOff>
    </xdr:to>
    <xdr:grpSp>
      <xdr:nvGrpSpPr>
        <xdr:cNvPr id="16" name="グループ化 15">
          <a:extLst>
            <a:ext uri="{FF2B5EF4-FFF2-40B4-BE49-F238E27FC236}">
              <a16:creationId xmlns:a16="http://schemas.microsoft.com/office/drawing/2014/main" id="{00000000-0008-0000-0B00-000010000000}"/>
            </a:ext>
          </a:extLst>
        </xdr:cNvPr>
        <xdr:cNvGrpSpPr/>
      </xdr:nvGrpSpPr>
      <xdr:grpSpPr>
        <a:xfrm>
          <a:off x="6983407" y="7804157"/>
          <a:ext cx="3389877" cy="139696"/>
          <a:chOff x="7422775" y="6105480"/>
          <a:chExt cx="3389877" cy="252047"/>
        </a:xfrm>
      </xdr:grpSpPr>
      <mc:AlternateContent xmlns:mc="http://schemas.openxmlformats.org/markup-compatibility/2006">
        <mc:Choice xmlns:a14="http://schemas.microsoft.com/office/drawing/2010/main" Requires="a14">
          <xdr:sp macro="" textlink="">
            <xdr:nvSpPr>
              <xdr:cNvPr id="18440" name="Check Box 8" hidden="1">
                <a:extLst>
                  <a:ext uri="{63B3BB69-23CF-44E3-9099-C40C66FF867C}">
                    <a14:compatExt spid="_x0000_s18440"/>
                  </a:ext>
                  <a:ext uri="{FF2B5EF4-FFF2-40B4-BE49-F238E27FC236}">
                    <a16:creationId xmlns:a16="http://schemas.microsoft.com/office/drawing/2014/main" id="{00000000-0008-0000-0A00-000008480000}"/>
                  </a:ext>
                </a:extLst>
              </xdr:cNvPr>
              <xdr:cNvSpPr/>
            </xdr:nvSpPr>
            <xdr:spPr bwMode="auto">
              <a:xfrm>
                <a:off x="7422775" y="6105480"/>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17" name="テキスト ボックス 16">
            <a:extLst>
              <a:ext uri="{FF2B5EF4-FFF2-40B4-BE49-F238E27FC236}">
                <a16:creationId xmlns:a16="http://schemas.microsoft.com/office/drawing/2014/main" id="{00000000-0008-0000-0B00-000011000000}"/>
              </a:ext>
            </a:extLst>
          </xdr:cNvPr>
          <xdr:cNvSpPr txBox="1"/>
        </xdr:nvSpPr>
        <xdr:spPr>
          <a:xfrm>
            <a:off x="7644652" y="6105527"/>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その他</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638175</xdr:colOff>
      <xdr:row>27</xdr:row>
      <xdr:rowOff>19050</xdr:rowOff>
    </xdr:from>
    <xdr:to>
      <xdr:col>3</xdr:col>
      <xdr:colOff>4028052</xdr:colOff>
      <xdr:row>27</xdr:row>
      <xdr:rowOff>223425</xdr:rowOff>
    </xdr:to>
    <xdr:grpSp>
      <xdr:nvGrpSpPr>
        <xdr:cNvPr id="18" name="グループ化 17">
          <a:extLst>
            <a:ext uri="{FF2B5EF4-FFF2-40B4-BE49-F238E27FC236}">
              <a16:creationId xmlns:a16="http://schemas.microsoft.com/office/drawing/2014/main" id="{00000000-0008-0000-0A00-000012000000}"/>
            </a:ext>
          </a:extLst>
        </xdr:cNvPr>
        <xdr:cNvGrpSpPr/>
      </xdr:nvGrpSpPr>
      <xdr:grpSpPr>
        <a:xfrm>
          <a:off x="6981825" y="6858000"/>
          <a:ext cx="3389877" cy="204375"/>
          <a:chOff x="7422775" y="6105525"/>
          <a:chExt cx="3389877" cy="252000"/>
        </a:xfrm>
      </xdr:grpSpPr>
      <mc:AlternateContent xmlns:mc="http://schemas.openxmlformats.org/markup-compatibility/2006">
        <mc:Choice xmlns:a14="http://schemas.microsoft.com/office/drawing/2010/main" Requires="a14">
          <xdr:sp macro="" textlink="">
            <xdr:nvSpPr>
              <xdr:cNvPr id="16396" name="Check Box 12" hidden="1">
                <a:extLst>
                  <a:ext uri="{63B3BB69-23CF-44E3-9099-C40C66FF867C}">
                    <a14:compatExt spid="_x0000_s16396"/>
                  </a:ext>
                  <a:ext uri="{FF2B5EF4-FFF2-40B4-BE49-F238E27FC236}">
                    <a16:creationId xmlns:a16="http://schemas.microsoft.com/office/drawing/2014/main" id="{00000000-0008-0000-0B00-00000C400000}"/>
                  </a:ext>
                </a:extLst>
              </xdr:cNvPr>
              <xdr:cNvSpPr/>
            </xdr:nvSpPr>
            <xdr:spPr bwMode="auto">
              <a:xfrm>
                <a:off x="7422775" y="6105525"/>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19" name="テキスト ボックス 18">
            <a:extLst>
              <a:ext uri="{FF2B5EF4-FFF2-40B4-BE49-F238E27FC236}">
                <a16:creationId xmlns:a16="http://schemas.microsoft.com/office/drawing/2014/main" id="{00000000-0008-0000-0A00-000013000000}"/>
              </a:ext>
            </a:extLst>
          </xdr:cNvPr>
          <xdr:cNvSpPr txBox="1"/>
        </xdr:nvSpPr>
        <xdr:spPr>
          <a:xfrm>
            <a:off x="7644652" y="6105525"/>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薬事対応</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twoCellAnchor>
    <xdr:from>
      <xdr:col>3</xdr:col>
      <xdr:colOff>638175</xdr:colOff>
      <xdr:row>27</xdr:row>
      <xdr:rowOff>187326</xdr:rowOff>
    </xdr:from>
    <xdr:to>
      <xdr:col>3</xdr:col>
      <xdr:colOff>4028052</xdr:colOff>
      <xdr:row>27</xdr:row>
      <xdr:rowOff>391701</xdr:rowOff>
    </xdr:to>
    <xdr:grpSp>
      <xdr:nvGrpSpPr>
        <xdr:cNvPr id="20" name="グループ化 19">
          <a:extLst>
            <a:ext uri="{FF2B5EF4-FFF2-40B4-BE49-F238E27FC236}">
              <a16:creationId xmlns:a16="http://schemas.microsoft.com/office/drawing/2014/main" id="{00000000-0008-0000-0A00-000014000000}"/>
            </a:ext>
          </a:extLst>
        </xdr:cNvPr>
        <xdr:cNvGrpSpPr/>
      </xdr:nvGrpSpPr>
      <xdr:grpSpPr>
        <a:xfrm>
          <a:off x="6981825" y="7026276"/>
          <a:ext cx="3389877" cy="204375"/>
          <a:chOff x="7422775" y="6105525"/>
          <a:chExt cx="3389877" cy="252000"/>
        </a:xfrm>
      </xdr:grpSpPr>
      <mc:AlternateContent xmlns:mc="http://schemas.openxmlformats.org/markup-compatibility/2006">
        <mc:Choice xmlns:a14="http://schemas.microsoft.com/office/drawing/2010/main" Requires="a14">
          <xdr:sp macro="" textlink="">
            <xdr:nvSpPr>
              <xdr:cNvPr id="16397" name="Check Box 13" hidden="1">
                <a:extLst>
                  <a:ext uri="{63B3BB69-23CF-44E3-9099-C40C66FF867C}">
                    <a14:compatExt spid="_x0000_s16397"/>
                  </a:ext>
                  <a:ext uri="{FF2B5EF4-FFF2-40B4-BE49-F238E27FC236}">
                    <a16:creationId xmlns:a16="http://schemas.microsoft.com/office/drawing/2014/main" id="{00000000-0008-0000-0B00-00000D400000}"/>
                  </a:ext>
                </a:extLst>
              </xdr:cNvPr>
              <xdr:cNvSpPr/>
            </xdr:nvSpPr>
            <xdr:spPr bwMode="auto">
              <a:xfrm>
                <a:off x="7422775" y="6105525"/>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21" name="テキスト ボックス 20">
            <a:extLst>
              <a:ext uri="{FF2B5EF4-FFF2-40B4-BE49-F238E27FC236}">
                <a16:creationId xmlns:a16="http://schemas.microsoft.com/office/drawing/2014/main" id="{00000000-0008-0000-0A00-000015000000}"/>
              </a:ext>
            </a:extLst>
          </xdr:cNvPr>
          <xdr:cNvSpPr txBox="1"/>
        </xdr:nvSpPr>
        <xdr:spPr>
          <a:xfrm>
            <a:off x="7644652" y="6105525"/>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採算性の悪化（不採算）</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twoCellAnchor>
    <xdr:from>
      <xdr:col>3</xdr:col>
      <xdr:colOff>638175</xdr:colOff>
      <xdr:row>27</xdr:row>
      <xdr:rowOff>355602</xdr:rowOff>
    </xdr:from>
    <xdr:to>
      <xdr:col>3</xdr:col>
      <xdr:colOff>4028052</xdr:colOff>
      <xdr:row>27</xdr:row>
      <xdr:rowOff>559977</xdr:rowOff>
    </xdr:to>
    <xdr:grpSp>
      <xdr:nvGrpSpPr>
        <xdr:cNvPr id="22" name="グループ化 21">
          <a:extLst>
            <a:ext uri="{FF2B5EF4-FFF2-40B4-BE49-F238E27FC236}">
              <a16:creationId xmlns:a16="http://schemas.microsoft.com/office/drawing/2014/main" id="{00000000-0008-0000-0A00-000016000000}"/>
            </a:ext>
          </a:extLst>
        </xdr:cNvPr>
        <xdr:cNvGrpSpPr/>
      </xdr:nvGrpSpPr>
      <xdr:grpSpPr>
        <a:xfrm>
          <a:off x="6981825" y="7194552"/>
          <a:ext cx="3389877" cy="204375"/>
          <a:chOff x="7422775" y="6105525"/>
          <a:chExt cx="3389877" cy="252000"/>
        </a:xfrm>
      </xdr:grpSpPr>
      <mc:AlternateContent xmlns:mc="http://schemas.openxmlformats.org/markup-compatibility/2006">
        <mc:Choice xmlns:a14="http://schemas.microsoft.com/office/drawing/2010/main" Requires="a14">
          <xdr:sp macro="" textlink="">
            <xdr:nvSpPr>
              <xdr:cNvPr id="16398" name="Check Box 14" hidden="1">
                <a:extLst>
                  <a:ext uri="{63B3BB69-23CF-44E3-9099-C40C66FF867C}">
                    <a14:compatExt spid="_x0000_s16398"/>
                  </a:ext>
                  <a:ext uri="{FF2B5EF4-FFF2-40B4-BE49-F238E27FC236}">
                    <a16:creationId xmlns:a16="http://schemas.microsoft.com/office/drawing/2014/main" id="{00000000-0008-0000-0B00-00000E400000}"/>
                  </a:ext>
                </a:extLst>
              </xdr:cNvPr>
              <xdr:cNvSpPr/>
            </xdr:nvSpPr>
            <xdr:spPr bwMode="auto">
              <a:xfrm>
                <a:off x="7422775" y="6105525"/>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23" name="テキスト ボックス 22">
            <a:extLst>
              <a:ext uri="{FF2B5EF4-FFF2-40B4-BE49-F238E27FC236}">
                <a16:creationId xmlns:a16="http://schemas.microsoft.com/office/drawing/2014/main" id="{00000000-0008-0000-0A00-000017000000}"/>
              </a:ext>
            </a:extLst>
          </xdr:cNvPr>
          <xdr:cNvSpPr txBox="1"/>
        </xdr:nvSpPr>
        <xdr:spPr>
          <a:xfrm>
            <a:off x="7644652" y="6105525"/>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物理的な製造能力制約</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twoCellAnchor>
    <xdr:from>
      <xdr:col>3</xdr:col>
      <xdr:colOff>638175</xdr:colOff>
      <xdr:row>27</xdr:row>
      <xdr:rowOff>523878</xdr:rowOff>
    </xdr:from>
    <xdr:to>
      <xdr:col>3</xdr:col>
      <xdr:colOff>4028052</xdr:colOff>
      <xdr:row>27</xdr:row>
      <xdr:rowOff>728253</xdr:rowOff>
    </xdr:to>
    <xdr:grpSp>
      <xdr:nvGrpSpPr>
        <xdr:cNvPr id="24" name="グループ化 23">
          <a:extLst>
            <a:ext uri="{FF2B5EF4-FFF2-40B4-BE49-F238E27FC236}">
              <a16:creationId xmlns:a16="http://schemas.microsoft.com/office/drawing/2014/main" id="{00000000-0008-0000-0A00-000018000000}"/>
            </a:ext>
          </a:extLst>
        </xdr:cNvPr>
        <xdr:cNvGrpSpPr/>
      </xdr:nvGrpSpPr>
      <xdr:grpSpPr>
        <a:xfrm>
          <a:off x="6981825" y="7362828"/>
          <a:ext cx="3389877" cy="204375"/>
          <a:chOff x="7422775" y="6105525"/>
          <a:chExt cx="3389877" cy="252000"/>
        </a:xfrm>
      </xdr:grpSpPr>
      <mc:AlternateContent xmlns:mc="http://schemas.openxmlformats.org/markup-compatibility/2006">
        <mc:Choice xmlns:a14="http://schemas.microsoft.com/office/drawing/2010/main" Requires="a14">
          <xdr:sp macro="" textlink="">
            <xdr:nvSpPr>
              <xdr:cNvPr id="16399" name="Check Box 15" hidden="1">
                <a:extLst>
                  <a:ext uri="{63B3BB69-23CF-44E3-9099-C40C66FF867C}">
                    <a14:compatExt spid="_x0000_s16399"/>
                  </a:ext>
                  <a:ext uri="{FF2B5EF4-FFF2-40B4-BE49-F238E27FC236}">
                    <a16:creationId xmlns:a16="http://schemas.microsoft.com/office/drawing/2014/main" id="{00000000-0008-0000-0B00-00000F400000}"/>
                  </a:ext>
                </a:extLst>
              </xdr:cNvPr>
              <xdr:cNvSpPr/>
            </xdr:nvSpPr>
            <xdr:spPr bwMode="auto">
              <a:xfrm>
                <a:off x="7422775" y="6105525"/>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25" name="テキスト ボックス 24">
            <a:extLst>
              <a:ext uri="{FF2B5EF4-FFF2-40B4-BE49-F238E27FC236}">
                <a16:creationId xmlns:a16="http://schemas.microsoft.com/office/drawing/2014/main" id="{00000000-0008-0000-0A00-000019000000}"/>
              </a:ext>
            </a:extLst>
          </xdr:cNvPr>
          <xdr:cNvSpPr txBox="1"/>
        </xdr:nvSpPr>
        <xdr:spPr>
          <a:xfrm>
            <a:off x="7644652" y="6105525"/>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品質不適合（薬事対応を伴わないもの）</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twoCellAnchor>
    <xdr:from>
      <xdr:col>3</xdr:col>
      <xdr:colOff>638175</xdr:colOff>
      <xdr:row>27</xdr:row>
      <xdr:rowOff>700092</xdr:rowOff>
    </xdr:from>
    <xdr:to>
      <xdr:col>3</xdr:col>
      <xdr:colOff>4028052</xdr:colOff>
      <xdr:row>27</xdr:row>
      <xdr:rowOff>904467</xdr:rowOff>
    </xdr:to>
    <xdr:grpSp>
      <xdr:nvGrpSpPr>
        <xdr:cNvPr id="26" name="グループ化 25">
          <a:extLst>
            <a:ext uri="{FF2B5EF4-FFF2-40B4-BE49-F238E27FC236}">
              <a16:creationId xmlns:a16="http://schemas.microsoft.com/office/drawing/2014/main" id="{00000000-0008-0000-0A00-00001A000000}"/>
            </a:ext>
          </a:extLst>
        </xdr:cNvPr>
        <xdr:cNvGrpSpPr/>
      </xdr:nvGrpSpPr>
      <xdr:grpSpPr>
        <a:xfrm>
          <a:off x="6981825" y="7539042"/>
          <a:ext cx="3389877" cy="204375"/>
          <a:chOff x="7422775" y="6105525"/>
          <a:chExt cx="3389877" cy="252000"/>
        </a:xfrm>
      </xdr:grpSpPr>
      <mc:AlternateContent xmlns:mc="http://schemas.openxmlformats.org/markup-compatibility/2006">
        <mc:Choice xmlns:a14="http://schemas.microsoft.com/office/drawing/2010/main" Requires="a14">
          <xdr:sp macro="" textlink="">
            <xdr:nvSpPr>
              <xdr:cNvPr id="16400" name="Check Box 16" hidden="1">
                <a:extLst>
                  <a:ext uri="{63B3BB69-23CF-44E3-9099-C40C66FF867C}">
                    <a14:compatExt spid="_x0000_s16400"/>
                  </a:ext>
                  <a:ext uri="{FF2B5EF4-FFF2-40B4-BE49-F238E27FC236}">
                    <a16:creationId xmlns:a16="http://schemas.microsoft.com/office/drawing/2014/main" id="{00000000-0008-0000-0B00-000010400000}"/>
                  </a:ext>
                </a:extLst>
              </xdr:cNvPr>
              <xdr:cNvSpPr/>
            </xdr:nvSpPr>
            <xdr:spPr bwMode="auto">
              <a:xfrm>
                <a:off x="7422775" y="6105525"/>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27" name="テキスト ボックス 26">
            <a:extLst>
              <a:ext uri="{FF2B5EF4-FFF2-40B4-BE49-F238E27FC236}">
                <a16:creationId xmlns:a16="http://schemas.microsoft.com/office/drawing/2014/main" id="{00000000-0008-0000-0A00-00001B000000}"/>
              </a:ext>
            </a:extLst>
          </xdr:cNvPr>
          <xdr:cNvSpPr txBox="1"/>
        </xdr:nvSpPr>
        <xdr:spPr>
          <a:xfrm>
            <a:off x="7644652" y="6105525"/>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新製品への移行</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twoCellAnchor>
    <xdr:from>
      <xdr:col>3</xdr:col>
      <xdr:colOff>639757</xdr:colOff>
      <xdr:row>28</xdr:row>
      <xdr:rowOff>41282</xdr:rowOff>
    </xdr:from>
    <xdr:to>
      <xdr:col>3</xdr:col>
      <xdr:colOff>4029634</xdr:colOff>
      <xdr:row>28</xdr:row>
      <xdr:rowOff>180978</xdr:rowOff>
    </xdr:to>
    <xdr:grpSp>
      <xdr:nvGrpSpPr>
        <xdr:cNvPr id="28" name="グループ化 27">
          <a:extLst>
            <a:ext uri="{FF2B5EF4-FFF2-40B4-BE49-F238E27FC236}">
              <a16:creationId xmlns:a16="http://schemas.microsoft.com/office/drawing/2014/main" id="{00000000-0008-0000-0A00-00001C000000}"/>
            </a:ext>
          </a:extLst>
        </xdr:cNvPr>
        <xdr:cNvGrpSpPr/>
      </xdr:nvGrpSpPr>
      <xdr:grpSpPr>
        <a:xfrm>
          <a:off x="6983407" y="7804157"/>
          <a:ext cx="3389877" cy="139696"/>
          <a:chOff x="7422775" y="6105478"/>
          <a:chExt cx="3389877" cy="252049"/>
        </a:xfrm>
      </xdr:grpSpPr>
      <mc:AlternateContent xmlns:mc="http://schemas.openxmlformats.org/markup-compatibility/2006">
        <mc:Choice xmlns:a14="http://schemas.microsoft.com/office/drawing/2010/main" Requires="a14">
          <xdr:sp macro="" textlink="">
            <xdr:nvSpPr>
              <xdr:cNvPr id="16401" name="Check Box 17" hidden="1">
                <a:extLst>
                  <a:ext uri="{63B3BB69-23CF-44E3-9099-C40C66FF867C}">
                    <a14:compatExt spid="_x0000_s16401"/>
                  </a:ext>
                  <a:ext uri="{FF2B5EF4-FFF2-40B4-BE49-F238E27FC236}">
                    <a16:creationId xmlns:a16="http://schemas.microsoft.com/office/drawing/2014/main" id="{00000000-0008-0000-0B00-000011400000}"/>
                  </a:ext>
                </a:extLst>
              </xdr:cNvPr>
              <xdr:cNvSpPr/>
            </xdr:nvSpPr>
            <xdr:spPr bwMode="auto">
              <a:xfrm>
                <a:off x="7422775" y="6105478"/>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29" name="テキスト ボックス 28">
            <a:extLst>
              <a:ext uri="{FF2B5EF4-FFF2-40B4-BE49-F238E27FC236}">
                <a16:creationId xmlns:a16="http://schemas.microsoft.com/office/drawing/2014/main" id="{00000000-0008-0000-0A00-00001D000000}"/>
              </a:ext>
            </a:extLst>
          </xdr:cNvPr>
          <xdr:cNvSpPr txBox="1"/>
        </xdr:nvSpPr>
        <xdr:spPr>
          <a:xfrm>
            <a:off x="7644652" y="6105527"/>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物流・輸送制約</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twoCellAnchor>
    <xdr:from>
      <xdr:col>3</xdr:col>
      <xdr:colOff>638175</xdr:colOff>
      <xdr:row>26</xdr:row>
      <xdr:rowOff>9525</xdr:rowOff>
    </xdr:from>
    <xdr:to>
      <xdr:col>3</xdr:col>
      <xdr:colOff>4028052</xdr:colOff>
      <xdr:row>27</xdr:row>
      <xdr:rowOff>4350</xdr:rowOff>
    </xdr:to>
    <xdr:grpSp>
      <xdr:nvGrpSpPr>
        <xdr:cNvPr id="30" name="グループ化 29">
          <a:extLst>
            <a:ext uri="{FF2B5EF4-FFF2-40B4-BE49-F238E27FC236}">
              <a16:creationId xmlns:a16="http://schemas.microsoft.com/office/drawing/2014/main" id="{00000000-0008-0000-0A00-00001E000000}"/>
            </a:ext>
          </a:extLst>
        </xdr:cNvPr>
        <xdr:cNvGrpSpPr/>
      </xdr:nvGrpSpPr>
      <xdr:grpSpPr>
        <a:xfrm>
          <a:off x="6981825" y="6638925"/>
          <a:ext cx="3389877" cy="204375"/>
          <a:chOff x="7422775" y="6105525"/>
          <a:chExt cx="3389877" cy="252000"/>
        </a:xfrm>
      </xdr:grpSpPr>
      <mc:AlternateContent xmlns:mc="http://schemas.openxmlformats.org/markup-compatibility/2006">
        <mc:Choice xmlns:a14="http://schemas.microsoft.com/office/drawing/2010/main" Requires="a14">
          <xdr:sp macro="" textlink="">
            <xdr:nvSpPr>
              <xdr:cNvPr id="16402" name="Check Box 18" hidden="1">
                <a:extLst>
                  <a:ext uri="{63B3BB69-23CF-44E3-9099-C40C66FF867C}">
                    <a14:compatExt spid="_x0000_s16402"/>
                  </a:ext>
                  <a:ext uri="{FF2B5EF4-FFF2-40B4-BE49-F238E27FC236}">
                    <a16:creationId xmlns:a16="http://schemas.microsoft.com/office/drawing/2014/main" id="{00000000-0008-0000-0B00-000012400000}"/>
                  </a:ext>
                </a:extLst>
              </xdr:cNvPr>
              <xdr:cNvSpPr/>
            </xdr:nvSpPr>
            <xdr:spPr bwMode="auto">
              <a:xfrm>
                <a:off x="7422775" y="6105525"/>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31" name="テキスト ボックス 30">
            <a:extLst>
              <a:ext uri="{FF2B5EF4-FFF2-40B4-BE49-F238E27FC236}">
                <a16:creationId xmlns:a16="http://schemas.microsoft.com/office/drawing/2014/main" id="{00000000-0008-0000-0A00-00001F000000}"/>
              </a:ext>
            </a:extLst>
          </xdr:cNvPr>
          <xdr:cNvSpPr txBox="1"/>
        </xdr:nvSpPr>
        <xdr:spPr>
          <a:xfrm>
            <a:off x="7644652" y="6105525"/>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ja-JP" sz="1100">
                <a:solidFill>
                  <a:schemeClr val="dk1"/>
                </a:solidFill>
                <a:effectLst/>
                <a:latin typeface="Meiryo UI" panose="020B0604030504040204" pitchFamily="50" charset="-128"/>
                <a:ea typeface="Meiryo UI" panose="020B0604030504040204" pitchFamily="50" charset="-128"/>
                <a:cs typeface="+mn-cs"/>
              </a:rPr>
              <a:t>原材料・部素材の供給制約</a:t>
            </a:r>
            <a:endParaRPr lang="ja-JP" altLang="ja-JP">
              <a:effectLst/>
              <a:latin typeface="Meiryo UI" panose="020B0604030504040204" pitchFamily="50" charset="-128"/>
              <a:ea typeface="Meiryo UI" panose="020B0604030504040204" pitchFamily="50" charset="-128"/>
            </a:endParaRPr>
          </a:p>
        </xdr:txBody>
      </xdr:sp>
    </xdr:grpSp>
    <xdr:clientData/>
  </xdr:twoCellAnchor>
  <xdr:twoCellAnchor>
    <xdr:from>
      <xdr:col>3</xdr:col>
      <xdr:colOff>639757</xdr:colOff>
      <xdr:row>29</xdr:row>
      <xdr:rowOff>31757</xdr:rowOff>
    </xdr:from>
    <xdr:to>
      <xdr:col>3</xdr:col>
      <xdr:colOff>4029634</xdr:colOff>
      <xdr:row>29</xdr:row>
      <xdr:rowOff>171453</xdr:rowOff>
    </xdr:to>
    <xdr:grpSp>
      <xdr:nvGrpSpPr>
        <xdr:cNvPr id="32" name="グループ化 31">
          <a:extLst>
            <a:ext uri="{FF2B5EF4-FFF2-40B4-BE49-F238E27FC236}">
              <a16:creationId xmlns:a16="http://schemas.microsoft.com/office/drawing/2014/main" id="{00000000-0008-0000-0A00-000020000000}"/>
            </a:ext>
          </a:extLst>
        </xdr:cNvPr>
        <xdr:cNvGrpSpPr/>
      </xdr:nvGrpSpPr>
      <xdr:grpSpPr>
        <a:xfrm>
          <a:off x="6983407" y="8004182"/>
          <a:ext cx="3389877" cy="139696"/>
          <a:chOff x="7422775" y="6105478"/>
          <a:chExt cx="3389877" cy="252049"/>
        </a:xfrm>
      </xdr:grpSpPr>
      <mc:AlternateContent xmlns:mc="http://schemas.openxmlformats.org/markup-compatibility/2006">
        <mc:Choice xmlns:a14="http://schemas.microsoft.com/office/drawing/2010/main" Requires="a14">
          <xdr:sp macro="" textlink="">
            <xdr:nvSpPr>
              <xdr:cNvPr id="16403" name="Check Box 19" hidden="1">
                <a:extLst>
                  <a:ext uri="{63B3BB69-23CF-44E3-9099-C40C66FF867C}">
                    <a14:compatExt spid="_x0000_s16403"/>
                  </a:ext>
                  <a:ext uri="{FF2B5EF4-FFF2-40B4-BE49-F238E27FC236}">
                    <a16:creationId xmlns:a16="http://schemas.microsoft.com/office/drawing/2014/main" id="{00000000-0008-0000-0B00-000013400000}"/>
                  </a:ext>
                </a:extLst>
              </xdr:cNvPr>
              <xdr:cNvSpPr/>
            </xdr:nvSpPr>
            <xdr:spPr bwMode="auto">
              <a:xfrm>
                <a:off x="7422775" y="6105478"/>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33" name="テキスト ボックス 32">
            <a:extLst>
              <a:ext uri="{FF2B5EF4-FFF2-40B4-BE49-F238E27FC236}">
                <a16:creationId xmlns:a16="http://schemas.microsoft.com/office/drawing/2014/main" id="{00000000-0008-0000-0A00-000021000000}"/>
              </a:ext>
            </a:extLst>
          </xdr:cNvPr>
          <xdr:cNvSpPr txBox="1"/>
        </xdr:nvSpPr>
        <xdr:spPr>
          <a:xfrm>
            <a:off x="7644652" y="6105527"/>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その他</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638175</xdr:colOff>
      <xdr:row>27</xdr:row>
      <xdr:rowOff>19050</xdr:rowOff>
    </xdr:from>
    <xdr:to>
      <xdr:col>3</xdr:col>
      <xdr:colOff>4028052</xdr:colOff>
      <xdr:row>27</xdr:row>
      <xdr:rowOff>223425</xdr:rowOff>
    </xdr:to>
    <xdr:grpSp>
      <xdr:nvGrpSpPr>
        <xdr:cNvPr id="2" name="グループ化 1">
          <a:extLst>
            <a:ext uri="{FF2B5EF4-FFF2-40B4-BE49-F238E27FC236}">
              <a16:creationId xmlns:a16="http://schemas.microsoft.com/office/drawing/2014/main" id="{00000000-0008-0000-0C00-000002000000}"/>
            </a:ext>
          </a:extLst>
        </xdr:cNvPr>
        <xdr:cNvGrpSpPr/>
      </xdr:nvGrpSpPr>
      <xdr:grpSpPr>
        <a:xfrm>
          <a:off x="6981825" y="7058025"/>
          <a:ext cx="3389877" cy="204375"/>
          <a:chOff x="7422775" y="6105525"/>
          <a:chExt cx="3389877" cy="252000"/>
        </a:xfrm>
      </xdr:grpSpPr>
      <mc:AlternateContent xmlns:mc="http://schemas.openxmlformats.org/markup-compatibility/2006">
        <mc:Choice xmlns:a14="http://schemas.microsoft.com/office/drawing/2010/main" Requires="a14">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C00-0000014C0000}"/>
                  </a:ext>
                </a:extLst>
              </xdr:cNvPr>
              <xdr:cNvSpPr/>
            </xdr:nvSpPr>
            <xdr:spPr bwMode="auto">
              <a:xfrm>
                <a:off x="7422775" y="6105525"/>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7644652" y="6105525"/>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薬事対応</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twoCellAnchor>
    <xdr:from>
      <xdr:col>3</xdr:col>
      <xdr:colOff>638175</xdr:colOff>
      <xdr:row>27</xdr:row>
      <xdr:rowOff>187326</xdr:rowOff>
    </xdr:from>
    <xdr:to>
      <xdr:col>3</xdr:col>
      <xdr:colOff>4028052</xdr:colOff>
      <xdr:row>27</xdr:row>
      <xdr:rowOff>391701</xdr:rowOff>
    </xdr:to>
    <xdr:grpSp>
      <xdr:nvGrpSpPr>
        <xdr:cNvPr id="4" name="グループ化 3">
          <a:extLst>
            <a:ext uri="{FF2B5EF4-FFF2-40B4-BE49-F238E27FC236}">
              <a16:creationId xmlns:a16="http://schemas.microsoft.com/office/drawing/2014/main" id="{00000000-0008-0000-0C00-000004000000}"/>
            </a:ext>
          </a:extLst>
        </xdr:cNvPr>
        <xdr:cNvGrpSpPr/>
      </xdr:nvGrpSpPr>
      <xdr:grpSpPr>
        <a:xfrm>
          <a:off x="6981825" y="7226301"/>
          <a:ext cx="3389877" cy="204375"/>
          <a:chOff x="7422775" y="6105525"/>
          <a:chExt cx="3389877" cy="252000"/>
        </a:xfrm>
      </xdr:grpSpPr>
      <mc:AlternateContent xmlns:mc="http://schemas.openxmlformats.org/markup-compatibility/2006">
        <mc:Choice xmlns:a14="http://schemas.microsoft.com/office/drawing/2010/main" Requires="a14">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C00-0000024C0000}"/>
                  </a:ext>
                </a:extLst>
              </xdr:cNvPr>
              <xdr:cNvSpPr/>
            </xdr:nvSpPr>
            <xdr:spPr bwMode="auto">
              <a:xfrm>
                <a:off x="7422775" y="6105525"/>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5" name="テキスト ボックス 4">
            <a:extLst>
              <a:ext uri="{FF2B5EF4-FFF2-40B4-BE49-F238E27FC236}">
                <a16:creationId xmlns:a16="http://schemas.microsoft.com/office/drawing/2014/main" id="{00000000-0008-0000-0C00-000005000000}"/>
              </a:ext>
            </a:extLst>
          </xdr:cNvPr>
          <xdr:cNvSpPr txBox="1"/>
        </xdr:nvSpPr>
        <xdr:spPr>
          <a:xfrm>
            <a:off x="7644652" y="6105525"/>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採算性の悪化（不採算）</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twoCellAnchor>
    <xdr:from>
      <xdr:col>3</xdr:col>
      <xdr:colOff>638175</xdr:colOff>
      <xdr:row>27</xdr:row>
      <xdr:rowOff>355602</xdr:rowOff>
    </xdr:from>
    <xdr:to>
      <xdr:col>3</xdr:col>
      <xdr:colOff>4028052</xdr:colOff>
      <xdr:row>27</xdr:row>
      <xdr:rowOff>559977</xdr:rowOff>
    </xdr:to>
    <xdr:grpSp>
      <xdr:nvGrpSpPr>
        <xdr:cNvPr id="6" name="グループ化 5">
          <a:extLst>
            <a:ext uri="{FF2B5EF4-FFF2-40B4-BE49-F238E27FC236}">
              <a16:creationId xmlns:a16="http://schemas.microsoft.com/office/drawing/2014/main" id="{00000000-0008-0000-0C00-000006000000}"/>
            </a:ext>
          </a:extLst>
        </xdr:cNvPr>
        <xdr:cNvGrpSpPr/>
      </xdr:nvGrpSpPr>
      <xdr:grpSpPr>
        <a:xfrm>
          <a:off x="6981825" y="7394577"/>
          <a:ext cx="3389877" cy="204375"/>
          <a:chOff x="7422775" y="6105525"/>
          <a:chExt cx="3389877" cy="252000"/>
        </a:xfrm>
      </xdr:grpSpPr>
      <mc:AlternateContent xmlns:mc="http://schemas.openxmlformats.org/markup-compatibility/2006">
        <mc:Choice xmlns:a14="http://schemas.microsoft.com/office/drawing/2010/main" Requires="a14">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C00-0000034C0000}"/>
                  </a:ext>
                </a:extLst>
              </xdr:cNvPr>
              <xdr:cNvSpPr/>
            </xdr:nvSpPr>
            <xdr:spPr bwMode="auto">
              <a:xfrm>
                <a:off x="7422775" y="6105525"/>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7" name="テキスト ボックス 6">
            <a:extLst>
              <a:ext uri="{FF2B5EF4-FFF2-40B4-BE49-F238E27FC236}">
                <a16:creationId xmlns:a16="http://schemas.microsoft.com/office/drawing/2014/main" id="{00000000-0008-0000-0C00-000007000000}"/>
              </a:ext>
            </a:extLst>
          </xdr:cNvPr>
          <xdr:cNvSpPr txBox="1"/>
        </xdr:nvSpPr>
        <xdr:spPr>
          <a:xfrm>
            <a:off x="7644652" y="6105525"/>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物理的な製造能力制約</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twoCellAnchor>
    <xdr:from>
      <xdr:col>3</xdr:col>
      <xdr:colOff>638175</xdr:colOff>
      <xdr:row>27</xdr:row>
      <xdr:rowOff>523878</xdr:rowOff>
    </xdr:from>
    <xdr:to>
      <xdr:col>3</xdr:col>
      <xdr:colOff>4028052</xdr:colOff>
      <xdr:row>27</xdr:row>
      <xdr:rowOff>728253</xdr:rowOff>
    </xdr:to>
    <xdr:grpSp>
      <xdr:nvGrpSpPr>
        <xdr:cNvPr id="8" name="グループ化 7">
          <a:extLst>
            <a:ext uri="{FF2B5EF4-FFF2-40B4-BE49-F238E27FC236}">
              <a16:creationId xmlns:a16="http://schemas.microsoft.com/office/drawing/2014/main" id="{00000000-0008-0000-0C00-000008000000}"/>
            </a:ext>
          </a:extLst>
        </xdr:cNvPr>
        <xdr:cNvGrpSpPr/>
      </xdr:nvGrpSpPr>
      <xdr:grpSpPr>
        <a:xfrm>
          <a:off x="6981825" y="7562853"/>
          <a:ext cx="3389877" cy="204375"/>
          <a:chOff x="7422775" y="6105525"/>
          <a:chExt cx="3389877" cy="252000"/>
        </a:xfrm>
      </xdr:grpSpPr>
      <mc:AlternateContent xmlns:mc="http://schemas.openxmlformats.org/markup-compatibility/2006">
        <mc:Choice xmlns:a14="http://schemas.microsoft.com/office/drawing/2010/main" Requires="a14">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C00-0000044C0000}"/>
                  </a:ext>
                </a:extLst>
              </xdr:cNvPr>
              <xdr:cNvSpPr/>
            </xdr:nvSpPr>
            <xdr:spPr bwMode="auto">
              <a:xfrm>
                <a:off x="7422775" y="6105525"/>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9" name="テキスト ボックス 8">
            <a:extLst>
              <a:ext uri="{FF2B5EF4-FFF2-40B4-BE49-F238E27FC236}">
                <a16:creationId xmlns:a16="http://schemas.microsoft.com/office/drawing/2014/main" id="{00000000-0008-0000-0C00-000009000000}"/>
              </a:ext>
            </a:extLst>
          </xdr:cNvPr>
          <xdr:cNvSpPr txBox="1"/>
        </xdr:nvSpPr>
        <xdr:spPr>
          <a:xfrm>
            <a:off x="7644652" y="6105525"/>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品質不適合（薬事対応を伴わないもの）</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twoCellAnchor>
    <xdr:from>
      <xdr:col>3</xdr:col>
      <xdr:colOff>638175</xdr:colOff>
      <xdr:row>27</xdr:row>
      <xdr:rowOff>700092</xdr:rowOff>
    </xdr:from>
    <xdr:to>
      <xdr:col>3</xdr:col>
      <xdr:colOff>4028052</xdr:colOff>
      <xdr:row>27</xdr:row>
      <xdr:rowOff>904467</xdr:rowOff>
    </xdr:to>
    <xdr:grpSp>
      <xdr:nvGrpSpPr>
        <xdr:cNvPr id="10" name="グループ化 9">
          <a:extLst>
            <a:ext uri="{FF2B5EF4-FFF2-40B4-BE49-F238E27FC236}">
              <a16:creationId xmlns:a16="http://schemas.microsoft.com/office/drawing/2014/main" id="{00000000-0008-0000-0C00-00000A000000}"/>
            </a:ext>
          </a:extLst>
        </xdr:cNvPr>
        <xdr:cNvGrpSpPr/>
      </xdr:nvGrpSpPr>
      <xdr:grpSpPr>
        <a:xfrm>
          <a:off x="6981825" y="7739067"/>
          <a:ext cx="3389877" cy="204375"/>
          <a:chOff x="7422775" y="6105525"/>
          <a:chExt cx="3389877" cy="252000"/>
        </a:xfrm>
      </xdr:grpSpPr>
      <mc:AlternateContent xmlns:mc="http://schemas.openxmlformats.org/markup-compatibility/2006">
        <mc:Choice xmlns:a14="http://schemas.microsoft.com/office/drawing/2010/main" Requires="a14">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0C00-0000054C0000}"/>
                  </a:ext>
                </a:extLst>
              </xdr:cNvPr>
              <xdr:cNvSpPr/>
            </xdr:nvSpPr>
            <xdr:spPr bwMode="auto">
              <a:xfrm>
                <a:off x="7422775" y="6105525"/>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11" name="テキスト ボックス 10">
            <a:extLst>
              <a:ext uri="{FF2B5EF4-FFF2-40B4-BE49-F238E27FC236}">
                <a16:creationId xmlns:a16="http://schemas.microsoft.com/office/drawing/2014/main" id="{00000000-0008-0000-0C00-00000B000000}"/>
              </a:ext>
            </a:extLst>
          </xdr:cNvPr>
          <xdr:cNvSpPr txBox="1"/>
        </xdr:nvSpPr>
        <xdr:spPr>
          <a:xfrm>
            <a:off x="7644652" y="6105525"/>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新製品への移行</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twoCellAnchor>
    <xdr:from>
      <xdr:col>3</xdr:col>
      <xdr:colOff>639757</xdr:colOff>
      <xdr:row>28</xdr:row>
      <xdr:rowOff>41282</xdr:rowOff>
    </xdr:from>
    <xdr:to>
      <xdr:col>3</xdr:col>
      <xdr:colOff>4029634</xdr:colOff>
      <xdr:row>28</xdr:row>
      <xdr:rowOff>180978</xdr:rowOff>
    </xdr:to>
    <xdr:grpSp>
      <xdr:nvGrpSpPr>
        <xdr:cNvPr id="12" name="グループ化 11">
          <a:extLst>
            <a:ext uri="{FF2B5EF4-FFF2-40B4-BE49-F238E27FC236}">
              <a16:creationId xmlns:a16="http://schemas.microsoft.com/office/drawing/2014/main" id="{00000000-0008-0000-0C00-00000C000000}"/>
            </a:ext>
          </a:extLst>
        </xdr:cNvPr>
        <xdr:cNvGrpSpPr/>
      </xdr:nvGrpSpPr>
      <xdr:grpSpPr>
        <a:xfrm>
          <a:off x="6983407" y="8004182"/>
          <a:ext cx="3389877" cy="139696"/>
          <a:chOff x="7422775" y="6105478"/>
          <a:chExt cx="3389877" cy="252049"/>
        </a:xfrm>
      </xdr:grpSpPr>
      <mc:AlternateContent xmlns:mc="http://schemas.openxmlformats.org/markup-compatibility/2006">
        <mc:Choice xmlns:a14="http://schemas.microsoft.com/office/drawing/2010/main" Requires="a14">
          <xdr:sp macro="" textlink="">
            <xdr:nvSpPr>
              <xdr:cNvPr id="19462" name="Check Box 6" hidden="1">
                <a:extLst>
                  <a:ext uri="{63B3BB69-23CF-44E3-9099-C40C66FF867C}">
                    <a14:compatExt spid="_x0000_s19462"/>
                  </a:ext>
                  <a:ext uri="{FF2B5EF4-FFF2-40B4-BE49-F238E27FC236}">
                    <a16:creationId xmlns:a16="http://schemas.microsoft.com/office/drawing/2014/main" id="{00000000-0008-0000-0C00-0000064C0000}"/>
                  </a:ext>
                </a:extLst>
              </xdr:cNvPr>
              <xdr:cNvSpPr/>
            </xdr:nvSpPr>
            <xdr:spPr bwMode="auto">
              <a:xfrm>
                <a:off x="7422775" y="6105478"/>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13" name="テキスト ボックス 12">
            <a:extLst>
              <a:ext uri="{FF2B5EF4-FFF2-40B4-BE49-F238E27FC236}">
                <a16:creationId xmlns:a16="http://schemas.microsoft.com/office/drawing/2014/main" id="{00000000-0008-0000-0C00-00000D000000}"/>
              </a:ext>
            </a:extLst>
          </xdr:cNvPr>
          <xdr:cNvSpPr txBox="1"/>
        </xdr:nvSpPr>
        <xdr:spPr>
          <a:xfrm>
            <a:off x="7644652" y="6105527"/>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物流・輸送制約</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twoCellAnchor>
    <xdr:from>
      <xdr:col>3</xdr:col>
      <xdr:colOff>638175</xdr:colOff>
      <xdr:row>26</xdr:row>
      <xdr:rowOff>9525</xdr:rowOff>
    </xdr:from>
    <xdr:to>
      <xdr:col>3</xdr:col>
      <xdr:colOff>4028052</xdr:colOff>
      <xdr:row>27</xdr:row>
      <xdr:rowOff>4350</xdr:rowOff>
    </xdr:to>
    <xdr:grpSp>
      <xdr:nvGrpSpPr>
        <xdr:cNvPr id="14" name="グループ化 13">
          <a:extLst>
            <a:ext uri="{FF2B5EF4-FFF2-40B4-BE49-F238E27FC236}">
              <a16:creationId xmlns:a16="http://schemas.microsoft.com/office/drawing/2014/main" id="{00000000-0008-0000-0C00-00000E000000}"/>
            </a:ext>
          </a:extLst>
        </xdr:cNvPr>
        <xdr:cNvGrpSpPr/>
      </xdr:nvGrpSpPr>
      <xdr:grpSpPr>
        <a:xfrm>
          <a:off x="6981825" y="6838950"/>
          <a:ext cx="3389877" cy="204375"/>
          <a:chOff x="7422775" y="6105525"/>
          <a:chExt cx="3389877" cy="252000"/>
        </a:xfrm>
      </xdr:grpSpPr>
      <mc:AlternateContent xmlns:mc="http://schemas.openxmlformats.org/markup-compatibility/2006">
        <mc:Choice xmlns:a14="http://schemas.microsoft.com/office/drawing/2010/main" Requires="a14">
          <xdr:sp macro="" textlink="">
            <xdr:nvSpPr>
              <xdr:cNvPr id="19463" name="Check Box 7" hidden="1">
                <a:extLst>
                  <a:ext uri="{63B3BB69-23CF-44E3-9099-C40C66FF867C}">
                    <a14:compatExt spid="_x0000_s19463"/>
                  </a:ext>
                  <a:ext uri="{FF2B5EF4-FFF2-40B4-BE49-F238E27FC236}">
                    <a16:creationId xmlns:a16="http://schemas.microsoft.com/office/drawing/2014/main" id="{00000000-0008-0000-0C00-0000074C0000}"/>
                  </a:ext>
                </a:extLst>
              </xdr:cNvPr>
              <xdr:cNvSpPr/>
            </xdr:nvSpPr>
            <xdr:spPr bwMode="auto">
              <a:xfrm>
                <a:off x="7422775" y="6105525"/>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15" name="テキスト ボックス 14">
            <a:extLst>
              <a:ext uri="{FF2B5EF4-FFF2-40B4-BE49-F238E27FC236}">
                <a16:creationId xmlns:a16="http://schemas.microsoft.com/office/drawing/2014/main" id="{00000000-0008-0000-0C00-00000F000000}"/>
              </a:ext>
            </a:extLst>
          </xdr:cNvPr>
          <xdr:cNvSpPr txBox="1"/>
        </xdr:nvSpPr>
        <xdr:spPr>
          <a:xfrm>
            <a:off x="7644652" y="6105525"/>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ja-JP" sz="1100">
                <a:solidFill>
                  <a:schemeClr val="dk1"/>
                </a:solidFill>
                <a:effectLst/>
                <a:latin typeface="Meiryo UI" panose="020B0604030504040204" pitchFamily="50" charset="-128"/>
                <a:ea typeface="Meiryo UI" panose="020B0604030504040204" pitchFamily="50" charset="-128"/>
                <a:cs typeface="+mn-cs"/>
              </a:rPr>
              <a:t>原材料・部素材の供給制約</a:t>
            </a:r>
            <a:endParaRPr lang="ja-JP" altLang="ja-JP">
              <a:effectLst/>
              <a:latin typeface="Meiryo UI" panose="020B0604030504040204" pitchFamily="50" charset="-128"/>
              <a:ea typeface="Meiryo UI" panose="020B0604030504040204" pitchFamily="50" charset="-128"/>
            </a:endParaRPr>
          </a:p>
        </xdr:txBody>
      </xdr:sp>
    </xdr:grpSp>
    <xdr:clientData/>
  </xdr:twoCellAnchor>
  <xdr:twoCellAnchor>
    <xdr:from>
      <xdr:col>3</xdr:col>
      <xdr:colOff>639757</xdr:colOff>
      <xdr:row>29</xdr:row>
      <xdr:rowOff>31757</xdr:rowOff>
    </xdr:from>
    <xdr:to>
      <xdr:col>3</xdr:col>
      <xdr:colOff>4029634</xdr:colOff>
      <xdr:row>29</xdr:row>
      <xdr:rowOff>171453</xdr:rowOff>
    </xdr:to>
    <xdr:grpSp>
      <xdr:nvGrpSpPr>
        <xdr:cNvPr id="16" name="グループ化 15">
          <a:extLst>
            <a:ext uri="{FF2B5EF4-FFF2-40B4-BE49-F238E27FC236}">
              <a16:creationId xmlns:a16="http://schemas.microsoft.com/office/drawing/2014/main" id="{00000000-0008-0000-0C00-000010000000}"/>
            </a:ext>
          </a:extLst>
        </xdr:cNvPr>
        <xdr:cNvGrpSpPr/>
      </xdr:nvGrpSpPr>
      <xdr:grpSpPr>
        <a:xfrm>
          <a:off x="6983407" y="8204207"/>
          <a:ext cx="3389877" cy="139696"/>
          <a:chOff x="7422775" y="6105478"/>
          <a:chExt cx="3389877" cy="252049"/>
        </a:xfrm>
      </xdr:grpSpPr>
      <mc:AlternateContent xmlns:mc="http://schemas.openxmlformats.org/markup-compatibility/2006">
        <mc:Choice xmlns:a14="http://schemas.microsoft.com/office/drawing/2010/main" Requires="a14">
          <xdr:sp macro="" textlink="">
            <xdr:nvSpPr>
              <xdr:cNvPr id="19464" name="Check Box 8" hidden="1">
                <a:extLst>
                  <a:ext uri="{63B3BB69-23CF-44E3-9099-C40C66FF867C}">
                    <a14:compatExt spid="_x0000_s19464"/>
                  </a:ext>
                  <a:ext uri="{FF2B5EF4-FFF2-40B4-BE49-F238E27FC236}">
                    <a16:creationId xmlns:a16="http://schemas.microsoft.com/office/drawing/2014/main" id="{00000000-0008-0000-0C00-0000084C0000}"/>
                  </a:ext>
                </a:extLst>
              </xdr:cNvPr>
              <xdr:cNvSpPr/>
            </xdr:nvSpPr>
            <xdr:spPr bwMode="auto">
              <a:xfrm>
                <a:off x="7422775" y="6105478"/>
                <a:ext cx="3236260" cy="252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17" name="テキスト ボックス 16">
            <a:extLst>
              <a:ext uri="{FF2B5EF4-FFF2-40B4-BE49-F238E27FC236}">
                <a16:creationId xmlns:a16="http://schemas.microsoft.com/office/drawing/2014/main" id="{00000000-0008-0000-0C00-000011000000}"/>
              </a:ext>
            </a:extLst>
          </xdr:cNvPr>
          <xdr:cNvSpPr txBox="1"/>
        </xdr:nvSpPr>
        <xdr:spPr>
          <a:xfrm>
            <a:off x="7644652" y="6105527"/>
            <a:ext cx="316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その他</a:t>
            </a:r>
            <a:endParaRPr kumimoji="1" lang="en-US" altLang="ja-JP" sz="1100" kern="1200">
              <a:latin typeface="Meiryo UI" panose="020B0604030504040204" pitchFamily="50" charset="-128"/>
              <a:ea typeface="Meiryo UI" panose="020B0604030504040204" pitchFamily="50" charset="-128"/>
            </a:endParaRPr>
          </a:p>
        </xdr:txBody>
      </xdr:sp>
    </xdr:grp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2" Target="../drawings/drawing1.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mailto:kiki-supply@mhlw.go.jp" TargetMode="External" Type="http://schemas.openxmlformats.org/officeDocument/2006/relationships/hyperlink"/><Relationship Id="rId10" Target="../ctrlProps/ctrlProp14.xml" Type="http://schemas.openxmlformats.org/officeDocument/2006/relationships/ctrlProp"/><Relationship Id="rId11" Target="../ctrlProps/ctrlProp15.xml" Type="http://schemas.openxmlformats.org/officeDocument/2006/relationships/ctrlProp"/><Relationship Id="rId12" Target="../ctrlProps/ctrlProp16.xml" Type="http://schemas.openxmlformats.org/officeDocument/2006/relationships/ctrlProp"/><Relationship Id="rId2" Target="../printerSettings/printerSettings11.bin" Type="http://schemas.openxmlformats.org/officeDocument/2006/relationships/printerSettings"/><Relationship Id="rId3" Target="../drawings/drawing2.xml" Type="http://schemas.openxmlformats.org/officeDocument/2006/relationships/drawing"/><Relationship Id="rId4" Target="../drawings/vmlDrawing2.vml" Type="http://schemas.openxmlformats.org/officeDocument/2006/relationships/vmlDrawing"/><Relationship Id="rId5" Target="../ctrlProps/ctrlProp9.xml" Type="http://schemas.openxmlformats.org/officeDocument/2006/relationships/ctrlProp"/><Relationship Id="rId6" Target="../ctrlProps/ctrlProp10.xml" Type="http://schemas.openxmlformats.org/officeDocument/2006/relationships/ctrlProp"/><Relationship Id="rId7" Target="../ctrlProps/ctrlProp11.xml" Type="http://schemas.openxmlformats.org/officeDocument/2006/relationships/ctrlProp"/><Relationship Id="rId8" Target="../ctrlProps/ctrlProp12.xml" Type="http://schemas.openxmlformats.org/officeDocument/2006/relationships/ctrlProp"/><Relationship Id="rId9" Target="../ctrlProps/ctrlProp13.xml" Type="http://schemas.openxmlformats.org/officeDocument/2006/relationships/ctrlProp"/></Relationships>
</file>

<file path=xl/worksheets/_rels/sheet12.xml.rels><?xml version="1.0" encoding="UTF-8" standalone="yes"?><Relationships xmlns="http://schemas.openxmlformats.org/package/2006/relationships"><Relationship Id="rId1" Target="mailto:kiki-supply@mhlw.go.jp" TargetMode="External" Type="http://schemas.openxmlformats.org/officeDocument/2006/relationships/hyperlink"/><Relationship Id="rId10" Target="../ctrlProps/ctrlProp22.xml" Type="http://schemas.openxmlformats.org/officeDocument/2006/relationships/ctrlProp"/><Relationship Id="rId11" Target="../ctrlProps/ctrlProp23.xml" Type="http://schemas.openxmlformats.org/officeDocument/2006/relationships/ctrlProp"/><Relationship Id="rId12" Target="../ctrlProps/ctrlProp24.xml" Type="http://schemas.openxmlformats.org/officeDocument/2006/relationships/ctrlProp"/><Relationship Id="rId2" Target="../printerSettings/printerSettings12.bin" Type="http://schemas.openxmlformats.org/officeDocument/2006/relationships/printerSettings"/><Relationship Id="rId3" Target="../drawings/drawing3.xml" Type="http://schemas.openxmlformats.org/officeDocument/2006/relationships/drawing"/><Relationship Id="rId4" Target="../drawings/vmlDrawing3.vml" Type="http://schemas.openxmlformats.org/officeDocument/2006/relationships/vmlDrawing"/><Relationship Id="rId5" Target="../ctrlProps/ctrlProp17.xml" Type="http://schemas.openxmlformats.org/officeDocument/2006/relationships/ctrlProp"/><Relationship Id="rId6" Target="../ctrlProps/ctrlProp18.xml" Type="http://schemas.openxmlformats.org/officeDocument/2006/relationships/ctrlProp"/><Relationship Id="rId7" Target="../ctrlProps/ctrlProp19.xml" Type="http://schemas.openxmlformats.org/officeDocument/2006/relationships/ctrlProp"/><Relationship Id="rId8" Target="../ctrlProps/ctrlProp20.xml" Type="http://schemas.openxmlformats.org/officeDocument/2006/relationships/ctrlProp"/><Relationship Id="rId9" Target="../ctrlProps/ctrlProp21.xml" Type="http://schemas.openxmlformats.org/officeDocument/2006/relationships/ctrlProp"/></Relationships>
</file>

<file path=xl/worksheets/_rels/sheet13.xml.rels><?xml version="1.0" encoding="UTF-8" standalone="yes"?><Relationships xmlns="http://schemas.openxmlformats.org/package/2006/relationships"><Relationship Id="rId1" Target="mailto:kiki-supply@mhlw.go.jp" TargetMode="External" Type="http://schemas.openxmlformats.org/officeDocument/2006/relationships/hyperlink"/><Relationship Id="rId10" Target="../ctrlProps/ctrlProp30.xml" Type="http://schemas.openxmlformats.org/officeDocument/2006/relationships/ctrlProp"/><Relationship Id="rId11" Target="../ctrlProps/ctrlProp31.xml" Type="http://schemas.openxmlformats.org/officeDocument/2006/relationships/ctrlProp"/><Relationship Id="rId12" Target="../ctrlProps/ctrlProp32.xml" Type="http://schemas.openxmlformats.org/officeDocument/2006/relationships/ctrlProp"/><Relationship Id="rId2" Target="../printerSettings/printerSettings13.bin" Type="http://schemas.openxmlformats.org/officeDocument/2006/relationships/printerSettings"/><Relationship Id="rId3" Target="../drawings/drawing4.xml" Type="http://schemas.openxmlformats.org/officeDocument/2006/relationships/drawing"/><Relationship Id="rId4" Target="../drawings/vmlDrawing4.vml" Type="http://schemas.openxmlformats.org/officeDocument/2006/relationships/vmlDrawing"/><Relationship Id="rId5" Target="../ctrlProps/ctrlProp25.xml" Type="http://schemas.openxmlformats.org/officeDocument/2006/relationships/ctrlProp"/><Relationship Id="rId6" Target="../ctrlProps/ctrlProp26.xml" Type="http://schemas.openxmlformats.org/officeDocument/2006/relationships/ctrlProp"/><Relationship Id="rId7" Target="../ctrlProps/ctrlProp27.xml" Type="http://schemas.openxmlformats.org/officeDocument/2006/relationships/ctrlProp"/><Relationship Id="rId8" Target="../ctrlProps/ctrlProp28.xml" Type="http://schemas.openxmlformats.org/officeDocument/2006/relationships/ctrlProp"/><Relationship Id="rId9" Target="../ctrlProps/ctrlProp29.xml" Type="http://schemas.openxmlformats.org/officeDocument/2006/relationships/ctrlProp"/></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C7308-AF2E-4A81-9EB1-4CE505B7D157}">
  <sheetPr>
    <tabColor theme="4"/>
  </sheetPr>
  <dimension ref="A1:T76"/>
  <sheetViews>
    <sheetView tabSelected="1" view="pageBreakPreview" zoomScaleNormal="100" zoomScaleSheetLayoutView="100" workbookViewId="0">
      <pane ySplit="4" topLeftCell="A5" activePane="bottomLeft" state="frozen"/>
      <selection pane="bottomLeft" activeCell="D1" sqref="D1"/>
    </sheetView>
  </sheetViews>
  <sheetFormatPr defaultColWidth="9" defaultRowHeight="15.75"/>
  <cols>
    <col min="1" max="1" width="5.875" style="1" customWidth="1"/>
    <col min="2" max="2" width="33.25" style="1" customWidth="1"/>
    <col min="3" max="3" width="44.125" style="1" customWidth="1"/>
    <col min="4" max="4" width="63.75" style="29" customWidth="1"/>
    <col min="5" max="5" width="9" style="107"/>
    <col min="6" max="16384" width="9" style="1"/>
  </cols>
  <sheetData>
    <row r="1" spans="1:20" ht="16.5">
      <c r="A1" s="87" t="s">
        <v>169</v>
      </c>
      <c r="B1" s="88"/>
      <c r="C1" s="89" t="s">
        <v>0</v>
      </c>
      <c r="D1" s="264"/>
      <c r="E1" s="102" t="s">
        <v>103</v>
      </c>
    </row>
    <row r="2" spans="1:20" ht="16.5">
      <c r="A2" s="90"/>
      <c r="B2" s="31"/>
      <c r="C2" s="55" t="s">
        <v>1</v>
      </c>
      <c r="D2" s="282"/>
      <c r="E2" s="102" t="s">
        <v>377</v>
      </c>
    </row>
    <row r="3" spans="1:20" ht="16.5" thickBot="1">
      <c r="A3" s="91"/>
      <c r="B3" s="31"/>
      <c r="C3" s="55" t="s">
        <v>212</v>
      </c>
      <c r="D3" s="282"/>
      <c r="E3" s="102" t="s">
        <v>211</v>
      </c>
    </row>
    <row r="4" spans="1:20">
      <c r="A4" s="92" t="s">
        <v>2</v>
      </c>
      <c r="B4" s="83" t="s">
        <v>176</v>
      </c>
      <c r="C4" s="82" t="s">
        <v>3</v>
      </c>
      <c r="D4" s="178" t="s">
        <v>4</v>
      </c>
    </row>
    <row r="5" spans="1:20">
      <c r="A5" s="93">
        <v>1</v>
      </c>
      <c r="B5" s="291" t="s">
        <v>153</v>
      </c>
      <c r="C5" s="242" t="s">
        <v>194</v>
      </c>
      <c r="D5" s="255"/>
    </row>
    <row r="6" spans="1:20">
      <c r="A6" s="93">
        <v>2</v>
      </c>
      <c r="B6" s="292"/>
      <c r="C6" s="242" t="s">
        <v>232</v>
      </c>
      <c r="D6" s="255"/>
    </row>
    <row r="7" spans="1:20">
      <c r="A7" s="93">
        <v>3</v>
      </c>
      <c r="B7" s="292"/>
      <c r="C7" s="33" t="s">
        <v>195</v>
      </c>
      <c r="D7" s="255"/>
    </row>
    <row r="8" spans="1:20">
      <c r="A8" s="93">
        <v>4</v>
      </c>
      <c r="B8" s="292"/>
      <c r="C8" s="33" t="s">
        <v>208</v>
      </c>
      <c r="D8" s="255"/>
    </row>
    <row r="9" spans="1:20">
      <c r="A9" s="93">
        <v>5</v>
      </c>
      <c r="B9" s="62" t="s">
        <v>5</v>
      </c>
      <c r="C9" s="65"/>
      <c r="D9" s="255"/>
      <c r="E9" s="102" t="s">
        <v>7</v>
      </c>
    </row>
    <row r="10" spans="1:20">
      <c r="A10" s="93">
        <v>6</v>
      </c>
      <c r="B10" s="63"/>
      <c r="C10" s="77" t="s">
        <v>165</v>
      </c>
      <c r="D10" s="255"/>
      <c r="E10" s="102" t="s">
        <v>179</v>
      </c>
    </row>
    <row r="11" spans="1:20" ht="31.5">
      <c r="A11" s="93">
        <v>7</v>
      </c>
      <c r="B11" s="63"/>
      <c r="C11" s="77" t="s">
        <v>234</v>
      </c>
      <c r="D11" s="255"/>
      <c r="E11" s="102" t="s">
        <v>495</v>
      </c>
    </row>
    <row r="12" spans="1:20" ht="47.25">
      <c r="A12" s="93">
        <v>8</v>
      </c>
      <c r="B12" s="64"/>
      <c r="C12" s="77" t="s">
        <v>235</v>
      </c>
      <c r="D12" s="255"/>
      <c r="E12" s="297" t="s">
        <v>494</v>
      </c>
      <c r="F12" s="298"/>
      <c r="G12" s="298"/>
      <c r="H12" s="298"/>
      <c r="I12" s="298"/>
      <c r="J12" s="298"/>
      <c r="K12" s="298"/>
      <c r="L12" s="298"/>
      <c r="M12" s="298"/>
      <c r="N12" s="298"/>
      <c r="O12" s="298"/>
      <c r="P12" s="298"/>
      <c r="Q12" s="298"/>
      <c r="R12" s="298"/>
      <c r="S12" s="298"/>
      <c r="T12" s="298"/>
    </row>
    <row r="13" spans="1:20">
      <c r="A13" s="93">
        <v>9</v>
      </c>
      <c r="B13" s="63" t="s">
        <v>196</v>
      </c>
      <c r="C13" s="65"/>
      <c r="D13" s="255"/>
    </row>
    <row r="14" spans="1:20">
      <c r="A14" s="93">
        <v>10</v>
      </c>
      <c r="B14" s="62" t="s">
        <v>13</v>
      </c>
      <c r="C14" s="8"/>
      <c r="D14" s="255"/>
      <c r="E14" s="102" t="s">
        <v>225</v>
      </c>
    </row>
    <row r="15" spans="1:20">
      <c r="A15" s="93">
        <v>11</v>
      </c>
      <c r="B15" s="64"/>
      <c r="C15" s="77" t="s">
        <v>154</v>
      </c>
      <c r="D15" s="255"/>
    </row>
    <row r="16" spans="1:20">
      <c r="A16" s="93">
        <v>12</v>
      </c>
      <c r="B16" s="64" t="s">
        <v>226</v>
      </c>
      <c r="C16" s="67"/>
      <c r="D16" s="256"/>
      <c r="E16" s="102" t="s">
        <v>221</v>
      </c>
    </row>
    <row r="17" spans="1:5">
      <c r="A17" s="93">
        <v>13</v>
      </c>
      <c r="B17" s="62" t="s">
        <v>197</v>
      </c>
      <c r="C17" s="65"/>
      <c r="D17" s="255"/>
    </row>
    <row r="18" spans="1:5">
      <c r="A18" s="93">
        <v>14</v>
      </c>
      <c r="B18" s="69" t="s">
        <v>198</v>
      </c>
      <c r="C18" s="65"/>
      <c r="D18" s="257"/>
    </row>
    <row r="19" spans="1:5">
      <c r="A19" s="93">
        <v>15</v>
      </c>
      <c r="B19" s="62" t="s">
        <v>46</v>
      </c>
      <c r="C19" s="56"/>
      <c r="D19" s="255"/>
      <c r="E19" s="102" t="s">
        <v>104</v>
      </c>
    </row>
    <row r="20" spans="1:5">
      <c r="A20" s="93">
        <v>16</v>
      </c>
      <c r="B20" s="62" t="s">
        <v>133</v>
      </c>
      <c r="C20" s="56"/>
      <c r="D20" s="255"/>
    </row>
    <row r="21" spans="1:5">
      <c r="A21" s="93">
        <v>17</v>
      </c>
      <c r="B21" s="62" t="s">
        <v>134</v>
      </c>
      <c r="C21" s="65"/>
      <c r="D21" s="257"/>
    </row>
    <row r="22" spans="1:5">
      <c r="A22" s="93">
        <v>18</v>
      </c>
      <c r="B22" s="69" t="s">
        <v>23</v>
      </c>
      <c r="C22" s="56"/>
      <c r="D22" s="255"/>
      <c r="E22" s="102"/>
    </row>
    <row r="23" spans="1:5">
      <c r="A23" s="93">
        <v>19</v>
      </c>
      <c r="B23" s="62" t="s">
        <v>24</v>
      </c>
      <c r="C23" s="56"/>
      <c r="D23" s="255"/>
      <c r="E23" s="102" t="s">
        <v>382</v>
      </c>
    </row>
    <row r="24" spans="1:5">
      <c r="A24" s="93">
        <v>20</v>
      </c>
      <c r="B24" s="33" t="s">
        <v>199</v>
      </c>
      <c r="C24" s="2"/>
      <c r="D24" s="255"/>
      <c r="E24" s="102" t="s">
        <v>218</v>
      </c>
    </row>
    <row r="25" spans="1:5">
      <c r="A25" s="93">
        <v>21</v>
      </c>
      <c r="B25" s="69" t="s">
        <v>209</v>
      </c>
      <c r="C25" s="70"/>
      <c r="D25" s="255"/>
    </row>
    <row r="26" spans="1:5">
      <c r="A26" s="93">
        <v>22</v>
      </c>
      <c r="B26" s="63"/>
      <c r="C26" s="86" t="s">
        <v>213</v>
      </c>
      <c r="D26" s="255"/>
      <c r="E26" s="102" t="s">
        <v>482</v>
      </c>
    </row>
    <row r="27" spans="1:5" ht="16.5" customHeight="1">
      <c r="A27" s="294">
        <v>23</v>
      </c>
      <c r="B27" s="192"/>
      <c r="C27" s="301" t="s">
        <v>214</v>
      </c>
      <c r="D27" s="94" t="s">
        <v>124</v>
      </c>
      <c r="E27" s="102" t="s">
        <v>379</v>
      </c>
    </row>
    <row r="28" spans="1:5" ht="72.95" customHeight="1">
      <c r="A28" s="295"/>
      <c r="B28" s="192"/>
      <c r="C28" s="302"/>
      <c r="D28" s="94" t="s">
        <v>122</v>
      </c>
      <c r="E28" s="216" t="s">
        <v>378</v>
      </c>
    </row>
    <row r="29" spans="1:5" ht="16.5" customHeight="1">
      <c r="A29" s="295"/>
      <c r="B29" s="241"/>
      <c r="C29" s="303"/>
      <c r="D29" s="94" t="s">
        <v>123</v>
      </c>
      <c r="E29" s="102"/>
    </row>
    <row r="30" spans="1:5" ht="16.5" customHeight="1">
      <c r="A30" s="296"/>
      <c r="B30" s="61"/>
      <c r="C30" s="304"/>
      <c r="D30" s="94" t="s">
        <v>371</v>
      </c>
      <c r="E30" s="102"/>
    </row>
    <row r="31" spans="1:5">
      <c r="A31" s="93">
        <v>24</v>
      </c>
      <c r="B31" s="299" t="s">
        <v>137</v>
      </c>
      <c r="C31" s="33" t="s">
        <v>200</v>
      </c>
      <c r="D31" s="262"/>
      <c r="E31" s="102" t="s">
        <v>483</v>
      </c>
    </row>
    <row r="32" spans="1:5">
      <c r="A32" s="95">
        <v>25</v>
      </c>
      <c r="B32" s="299"/>
      <c r="C32" s="2" t="s">
        <v>201</v>
      </c>
      <c r="D32" s="262"/>
      <c r="E32" s="102" t="s">
        <v>173</v>
      </c>
    </row>
    <row r="33" spans="1:5">
      <c r="A33" s="93">
        <v>26</v>
      </c>
      <c r="B33" s="299"/>
      <c r="C33" s="8" t="s">
        <v>202</v>
      </c>
      <c r="D33" s="255"/>
      <c r="E33" s="102" t="s">
        <v>490</v>
      </c>
    </row>
    <row r="34" spans="1:5">
      <c r="A34" s="95">
        <v>27</v>
      </c>
      <c r="B34" s="299"/>
      <c r="C34" s="8" t="s">
        <v>203</v>
      </c>
      <c r="D34" s="257"/>
      <c r="E34" s="102"/>
    </row>
    <row r="35" spans="1:5">
      <c r="A35" s="93">
        <v>28</v>
      </c>
      <c r="B35" s="299"/>
      <c r="C35" s="80" t="s">
        <v>204</v>
      </c>
      <c r="D35" s="258"/>
      <c r="E35" s="102" t="s">
        <v>493</v>
      </c>
    </row>
    <row r="36" spans="1:5">
      <c r="A36" s="95">
        <v>29</v>
      </c>
      <c r="B36" s="299"/>
      <c r="C36" s="79" t="s">
        <v>205</v>
      </c>
      <c r="D36" s="262"/>
      <c r="E36" s="102" t="s">
        <v>386</v>
      </c>
    </row>
    <row r="37" spans="1:5" ht="31.5">
      <c r="A37" s="93">
        <v>30</v>
      </c>
      <c r="B37" s="299"/>
      <c r="C37" s="79" t="s">
        <v>206</v>
      </c>
      <c r="D37" s="255"/>
      <c r="E37" s="102"/>
    </row>
    <row r="38" spans="1:5">
      <c r="A38" s="95">
        <v>31</v>
      </c>
      <c r="B38" s="299"/>
      <c r="C38" s="33" t="s">
        <v>138</v>
      </c>
      <c r="D38" s="262"/>
    </row>
    <row r="39" spans="1:5">
      <c r="A39" s="93">
        <v>32</v>
      </c>
      <c r="B39" s="299"/>
      <c r="C39" s="242" t="s">
        <v>139</v>
      </c>
      <c r="D39" s="262"/>
    </row>
    <row r="40" spans="1:5">
      <c r="A40" s="95">
        <v>33</v>
      </c>
      <c r="B40" s="291" t="s">
        <v>231</v>
      </c>
      <c r="C40" s="242" t="s">
        <v>373</v>
      </c>
      <c r="D40" s="265"/>
    </row>
    <row r="41" spans="1:5">
      <c r="A41" s="93">
        <v>34</v>
      </c>
      <c r="B41" s="292"/>
      <c r="C41" s="242" t="s">
        <v>229</v>
      </c>
      <c r="D41" s="257"/>
      <c r="E41" s="102" t="s">
        <v>376</v>
      </c>
    </row>
    <row r="42" spans="1:5">
      <c r="A42" s="95">
        <v>35</v>
      </c>
      <c r="B42" s="300"/>
      <c r="C42" s="242" t="s">
        <v>140</v>
      </c>
      <c r="D42" s="262"/>
    </row>
    <row r="43" spans="1:5">
      <c r="A43" s="93">
        <v>36</v>
      </c>
      <c r="B43" s="63" t="s">
        <v>162</v>
      </c>
      <c r="C43" s="65"/>
      <c r="D43" s="266"/>
      <c r="E43" s="102"/>
    </row>
    <row r="44" spans="1:5">
      <c r="A44" s="95">
        <v>37</v>
      </c>
      <c r="B44" s="241"/>
      <c r="C44" s="77" t="s">
        <v>180</v>
      </c>
      <c r="D44" s="255"/>
      <c r="E44" s="102" t="s">
        <v>117</v>
      </c>
    </row>
    <row r="45" spans="1:5">
      <c r="A45" s="93">
        <v>38</v>
      </c>
      <c r="B45" s="241"/>
      <c r="C45" s="78" t="s">
        <v>157</v>
      </c>
      <c r="D45" s="255"/>
      <c r="E45" s="102"/>
    </row>
    <row r="46" spans="1:5">
      <c r="A46" s="95">
        <v>39</v>
      </c>
      <c r="B46" s="288" t="s">
        <v>207</v>
      </c>
      <c r="C46" s="225"/>
      <c r="D46" s="265"/>
      <c r="E46" s="108" t="s">
        <v>236</v>
      </c>
    </row>
    <row r="47" spans="1:5">
      <c r="A47" s="93">
        <v>40</v>
      </c>
      <c r="B47" s="289"/>
      <c r="C47" s="223"/>
      <c r="D47" s="265"/>
      <c r="E47" s="108" t="s">
        <v>381</v>
      </c>
    </row>
    <row r="48" spans="1:5">
      <c r="A48" s="95">
        <v>41</v>
      </c>
      <c r="B48" s="293"/>
      <c r="C48" s="224"/>
      <c r="D48" s="265"/>
      <c r="E48" s="108" t="s">
        <v>380</v>
      </c>
    </row>
    <row r="49" spans="1:5">
      <c r="A49" s="93">
        <v>42</v>
      </c>
      <c r="B49" s="33" t="s">
        <v>136</v>
      </c>
      <c r="C49" s="76"/>
      <c r="D49" s="255"/>
    </row>
    <row r="50" spans="1:5">
      <c r="A50" s="95">
        <v>43</v>
      </c>
      <c r="B50" s="288" t="s">
        <v>141</v>
      </c>
      <c r="C50" s="33" t="s">
        <v>158</v>
      </c>
      <c r="D50" s="255"/>
    </row>
    <row r="51" spans="1:5">
      <c r="A51" s="93">
        <v>44</v>
      </c>
      <c r="B51" s="289"/>
      <c r="C51" s="64" t="s">
        <v>26</v>
      </c>
      <c r="D51" s="255"/>
      <c r="E51" s="102" t="s">
        <v>219</v>
      </c>
    </row>
    <row r="52" spans="1:5">
      <c r="A52" s="95">
        <v>45</v>
      </c>
      <c r="B52" s="289"/>
      <c r="C52" s="8" t="s">
        <v>27</v>
      </c>
      <c r="D52" s="255"/>
    </row>
    <row r="53" spans="1:5">
      <c r="A53" s="93">
        <v>46</v>
      </c>
      <c r="B53" s="62" t="s">
        <v>142</v>
      </c>
      <c r="C53" s="33" t="s">
        <v>167</v>
      </c>
      <c r="D53" s="255"/>
      <c r="E53" s="102" t="s">
        <v>375</v>
      </c>
    </row>
    <row r="54" spans="1:5">
      <c r="A54" s="95">
        <v>47</v>
      </c>
      <c r="B54" s="63"/>
      <c r="C54" s="33" t="s">
        <v>143</v>
      </c>
      <c r="D54" s="255"/>
      <c r="E54" s="108" t="s">
        <v>224</v>
      </c>
    </row>
    <row r="55" spans="1:5">
      <c r="A55" s="93">
        <v>48</v>
      </c>
      <c r="B55" s="63"/>
      <c r="C55" s="77" t="s">
        <v>159</v>
      </c>
      <c r="D55" s="255"/>
    </row>
    <row r="56" spans="1:5">
      <c r="A56" s="95">
        <v>49</v>
      </c>
      <c r="B56" s="63"/>
      <c r="C56" s="33" t="s">
        <v>13</v>
      </c>
      <c r="D56" s="255"/>
      <c r="E56" s="103" t="s">
        <v>15</v>
      </c>
    </row>
    <row r="57" spans="1:5">
      <c r="A57" s="93">
        <v>50</v>
      </c>
      <c r="B57" s="63"/>
      <c r="C57" s="75" t="s">
        <v>144</v>
      </c>
      <c r="D57" s="266"/>
      <c r="E57" s="102"/>
    </row>
    <row r="58" spans="1:5">
      <c r="A58" s="95">
        <v>51</v>
      </c>
      <c r="B58" s="63"/>
      <c r="C58" s="77" t="s">
        <v>156</v>
      </c>
      <c r="D58" s="255"/>
    </row>
    <row r="59" spans="1:5">
      <c r="A59" s="93">
        <v>52</v>
      </c>
      <c r="B59" s="240"/>
      <c r="C59" s="33" t="s">
        <v>145</v>
      </c>
      <c r="D59" s="255"/>
    </row>
    <row r="60" spans="1:5">
      <c r="A60" s="95">
        <v>53</v>
      </c>
      <c r="B60" s="63"/>
      <c r="C60" s="77" t="s">
        <v>160</v>
      </c>
      <c r="D60" s="255"/>
      <c r="E60" s="108" t="s">
        <v>481</v>
      </c>
    </row>
    <row r="61" spans="1:5">
      <c r="A61" s="93">
        <v>54</v>
      </c>
      <c r="B61" s="290" t="s">
        <v>171</v>
      </c>
      <c r="C61" s="33" t="s">
        <v>172</v>
      </c>
      <c r="D61" s="255"/>
    </row>
    <row r="62" spans="1:5">
      <c r="A62" s="95">
        <v>55</v>
      </c>
      <c r="B62" s="288"/>
      <c r="C62" s="33" t="s">
        <v>146</v>
      </c>
      <c r="D62" s="255"/>
    </row>
    <row r="63" spans="1:5">
      <c r="A63" s="93">
        <v>56</v>
      </c>
      <c r="B63" s="291" t="s">
        <v>174</v>
      </c>
      <c r="C63" s="33" t="s">
        <v>174</v>
      </c>
      <c r="D63" s="255"/>
    </row>
    <row r="64" spans="1:5">
      <c r="A64" s="95">
        <v>57</v>
      </c>
      <c r="B64" s="292"/>
      <c r="C64" s="33" t="s">
        <v>17</v>
      </c>
      <c r="D64" s="255"/>
      <c r="E64" s="102" t="s">
        <v>222</v>
      </c>
    </row>
    <row r="65" spans="1:5">
      <c r="A65" s="93">
        <v>58</v>
      </c>
      <c r="B65" s="292"/>
      <c r="C65" s="33" t="s">
        <v>146</v>
      </c>
      <c r="D65" s="255"/>
      <c r="E65" s="102" t="s">
        <v>223</v>
      </c>
    </row>
    <row r="66" spans="1:5">
      <c r="A66" s="95">
        <v>59</v>
      </c>
      <c r="B66" s="292"/>
      <c r="C66" s="33" t="s">
        <v>18</v>
      </c>
      <c r="D66" s="255"/>
    </row>
    <row r="67" spans="1:5">
      <c r="A67" s="221">
        <v>60</v>
      </c>
      <c r="B67" s="60" t="s">
        <v>147</v>
      </c>
      <c r="C67" s="8" t="s">
        <v>19</v>
      </c>
      <c r="D67" s="255"/>
      <c r="E67" s="102" t="s">
        <v>183</v>
      </c>
    </row>
    <row r="68" spans="1:5">
      <c r="A68" s="222">
        <v>61</v>
      </c>
      <c r="B68" s="241"/>
      <c r="C68" s="8" t="s">
        <v>148</v>
      </c>
      <c r="D68" s="255"/>
      <c r="E68" s="102" t="s">
        <v>184</v>
      </c>
    </row>
    <row r="69" spans="1:5">
      <c r="A69" s="221">
        <v>62</v>
      </c>
      <c r="B69" s="241"/>
      <c r="C69" s="79" t="s">
        <v>484</v>
      </c>
      <c r="D69" s="255"/>
      <c r="E69" s="102" t="s">
        <v>499</v>
      </c>
    </row>
    <row r="70" spans="1:5">
      <c r="A70" s="222">
        <v>63</v>
      </c>
      <c r="B70" s="241"/>
      <c r="C70" s="79" t="s">
        <v>485</v>
      </c>
      <c r="D70" s="255"/>
      <c r="E70" s="286"/>
    </row>
    <row r="71" spans="1:5">
      <c r="A71" s="221">
        <v>64</v>
      </c>
      <c r="B71" s="241"/>
      <c r="C71" s="79" t="s">
        <v>170</v>
      </c>
      <c r="D71" s="255"/>
    </row>
    <row r="72" spans="1:5" ht="31.5">
      <c r="A72" s="222">
        <v>65</v>
      </c>
      <c r="B72" s="61"/>
      <c r="C72" s="79" t="s">
        <v>385</v>
      </c>
      <c r="D72" s="255"/>
      <c r="E72" s="102" t="s">
        <v>185</v>
      </c>
    </row>
    <row r="73" spans="1:5">
      <c r="A73" s="93">
        <v>66</v>
      </c>
      <c r="B73" s="293" t="s">
        <v>131</v>
      </c>
      <c r="C73" s="8" t="s">
        <v>193</v>
      </c>
      <c r="D73" s="255"/>
      <c r="E73" s="102" t="s">
        <v>220</v>
      </c>
    </row>
    <row r="74" spans="1:5">
      <c r="A74" s="95">
        <v>67</v>
      </c>
      <c r="B74" s="290"/>
      <c r="C74" s="2" t="s">
        <v>192</v>
      </c>
      <c r="D74" s="263"/>
    </row>
    <row r="75" spans="1:5">
      <c r="A75" s="93">
        <v>68</v>
      </c>
      <c r="B75" s="288"/>
      <c r="C75" s="65" t="s">
        <v>191</v>
      </c>
      <c r="D75" s="255"/>
    </row>
    <row r="76" spans="1:5" ht="16.5" thickBot="1">
      <c r="A76" s="243">
        <v>69</v>
      </c>
      <c r="B76" s="96" t="s">
        <v>42</v>
      </c>
      <c r="C76" s="97"/>
      <c r="D76" s="267"/>
    </row>
  </sheetData>
  <mergeCells count="11">
    <mergeCell ref="E12:T12"/>
    <mergeCell ref="B5:B8"/>
    <mergeCell ref="B31:B39"/>
    <mergeCell ref="B40:B42"/>
    <mergeCell ref="B46:B48"/>
    <mergeCell ref="C27:C30"/>
    <mergeCell ref="B50:B52"/>
    <mergeCell ref="B61:B62"/>
    <mergeCell ref="B63:B66"/>
    <mergeCell ref="B73:B75"/>
    <mergeCell ref="A27:A30"/>
  </mergeCells>
  <phoneticPr fontId="1"/>
  <conditionalFormatting sqref="D1 D5:D26">
    <cfRule type="notContainsBlanks" dxfId="228" priority="7">
      <formula>LEN(TRIM(D1))&gt;0</formula>
    </cfRule>
  </conditionalFormatting>
  <conditionalFormatting sqref="D5:D26">
    <cfRule type="notContainsBlanks" dxfId="227" priority="19">
      <formula>LEN(TRIM(D5))&gt;0</formula>
    </cfRule>
  </conditionalFormatting>
  <conditionalFormatting sqref="D10:D12">
    <cfRule type="expression" dxfId="226" priority="23">
      <formula>$D$9="供給終了"</formula>
    </cfRule>
    <cfRule type="expression" dxfId="225" priority="25">
      <formula>$D$9="供給不安・欠品"</formula>
    </cfRule>
  </conditionalFormatting>
  <conditionalFormatting sqref="D11">
    <cfRule type="expression" dxfId="224" priority="16">
      <formula>$D$10="その他"</formula>
    </cfRule>
  </conditionalFormatting>
  <conditionalFormatting sqref="D11:D12">
    <cfRule type="expression" dxfId="223" priority="17">
      <formula>$D$10="直近1年以内の販売実績がないため"</formula>
    </cfRule>
  </conditionalFormatting>
  <conditionalFormatting sqref="D14:D16">
    <cfRule type="expression" dxfId="222" priority="33">
      <formula>#REF!&gt;=2</formula>
    </cfRule>
  </conditionalFormatting>
  <conditionalFormatting sqref="D31:D37">
    <cfRule type="expression" dxfId="214" priority="34">
      <formula>$D$9="供給不安・欠品"</formula>
    </cfRule>
  </conditionalFormatting>
  <conditionalFormatting sqref="D31:D75 C46:C48">
    <cfRule type="notContainsBlanks" dxfId="213" priority="1">
      <formula>LEN(TRIM(C31))&gt;0</formula>
    </cfRule>
  </conditionalFormatting>
  <conditionalFormatting sqref="D33">
    <cfRule type="expression" dxfId="212" priority="21">
      <formula>$D$34&lt;&gt;""</formula>
    </cfRule>
  </conditionalFormatting>
  <conditionalFormatting sqref="D34">
    <cfRule type="expression" dxfId="211" priority="8">
      <formula>$D$33&lt;&gt;""</formula>
    </cfRule>
  </conditionalFormatting>
  <conditionalFormatting sqref="D38:D39">
    <cfRule type="expression" dxfId="210" priority="26">
      <formula>$D$9="供給終了"</formula>
    </cfRule>
  </conditionalFormatting>
  <conditionalFormatting sqref="D47:D72 D38:D39 D42 C47:C48">
    <cfRule type="expression" dxfId="209" priority="20">
      <formula>$D$9="供給終了（簡易報告）"</formula>
    </cfRule>
  </conditionalFormatting>
  <conditionalFormatting sqref="D50:D60 D67:D75 D31:D37 D13:D25 D43:D46">
    <cfRule type="expression" dxfId="208" priority="28">
      <formula>$D$10="その他"</formula>
    </cfRule>
  </conditionalFormatting>
  <conditionalFormatting sqref="D51:D52">
    <cfRule type="expression" dxfId="207" priority="24">
      <formula>$D$50="無"</formula>
    </cfRule>
  </conditionalFormatting>
  <conditionalFormatting sqref="D53:D60 D67:D72">
    <cfRule type="expression" dxfId="206" priority="2">
      <formula>$D$10="その他"</formula>
    </cfRule>
  </conditionalFormatting>
  <conditionalFormatting sqref="D53:D60">
    <cfRule type="expression" dxfId="205" priority="6">
      <formula>$D$10="直近1年以内の販売実績がないため"</formula>
    </cfRule>
  </conditionalFormatting>
  <conditionalFormatting sqref="D54:D60">
    <cfRule type="expression" dxfId="204" priority="32">
      <formula>$D$53="無"</formula>
    </cfRule>
  </conditionalFormatting>
  <conditionalFormatting sqref="D62">
    <cfRule type="expression" dxfId="203" priority="27">
      <formula>$D$61="無"</formula>
    </cfRule>
  </conditionalFormatting>
  <conditionalFormatting sqref="D64:D66">
    <cfRule type="expression" dxfId="202" priority="31">
      <formula>$D$63="無"</formula>
    </cfRule>
  </conditionalFormatting>
  <conditionalFormatting sqref="D68">
    <cfRule type="expression" dxfId="201" priority="29">
      <formula>$D$67="否"</formula>
    </cfRule>
    <cfRule type="expression" dxfId="200" priority="30">
      <formula>$D$67="可"</formula>
    </cfRule>
  </conditionalFormatting>
  <conditionalFormatting sqref="D70">
    <cfRule type="expression" dxfId="199" priority="22">
      <formula>$D$69="発出済"</formula>
    </cfRule>
  </conditionalFormatting>
  <pageMargins left="0.70866141732283472" right="0.70866141732283472" top="0.74803149606299213" bottom="0.74803149606299213" header="0.31496062992125984" footer="0.31496062992125984"/>
  <pageSetup paperSize="9" scale="71" orientation="landscape" r:id="rId1"/>
  <headerFooter scaleWithDoc="0">
    <oddFooter>&amp;P / &amp;N ページ</oddFooter>
  </headerFooter>
  <rowBreaks count="2" manualBreakCount="2">
    <brk id="30" max="3" man="1"/>
    <brk id="49"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5150" r:id="rId4" name="Check Box 30">
              <controlPr defaultSize="0" autoFill="0" autoLine="0" autoPict="0">
                <anchor moveWithCells="1">
                  <from>
                    <xdr:col>3</xdr:col>
                    <xdr:colOff>609600</xdr:colOff>
                    <xdr:row>27</xdr:row>
                    <xdr:rowOff>19050</xdr:rowOff>
                  </from>
                  <to>
                    <xdr:col>3</xdr:col>
                    <xdr:colOff>3848100</xdr:colOff>
                    <xdr:row>27</xdr:row>
                    <xdr:rowOff>219075</xdr:rowOff>
                  </to>
                </anchor>
              </controlPr>
            </control>
          </mc:Choice>
        </mc:AlternateContent>
        <mc:AlternateContent xmlns:mc="http://schemas.openxmlformats.org/markup-compatibility/2006">
          <mc:Choice Requires="x14">
            <control shapeId="5151" r:id="rId5" name="Check Box 31">
              <controlPr defaultSize="0" autoFill="0" autoLine="0" autoPict="0">
                <anchor moveWithCells="1">
                  <from>
                    <xdr:col>3</xdr:col>
                    <xdr:colOff>609600</xdr:colOff>
                    <xdr:row>27</xdr:row>
                    <xdr:rowOff>190500</xdr:rowOff>
                  </from>
                  <to>
                    <xdr:col>3</xdr:col>
                    <xdr:colOff>3848100</xdr:colOff>
                    <xdr:row>27</xdr:row>
                    <xdr:rowOff>390525</xdr:rowOff>
                  </to>
                </anchor>
              </controlPr>
            </control>
          </mc:Choice>
        </mc:AlternateContent>
        <mc:AlternateContent xmlns:mc="http://schemas.openxmlformats.org/markup-compatibility/2006">
          <mc:Choice Requires="x14">
            <control shapeId="5152" r:id="rId6" name="Check Box 32">
              <controlPr defaultSize="0" autoFill="0" autoLine="0" autoPict="0">
                <anchor moveWithCells="1">
                  <from>
                    <xdr:col>3</xdr:col>
                    <xdr:colOff>609600</xdr:colOff>
                    <xdr:row>27</xdr:row>
                    <xdr:rowOff>352425</xdr:rowOff>
                  </from>
                  <to>
                    <xdr:col>3</xdr:col>
                    <xdr:colOff>3848100</xdr:colOff>
                    <xdr:row>27</xdr:row>
                    <xdr:rowOff>561975</xdr:rowOff>
                  </to>
                </anchor>
              </controlPr>
            </control>
          </mc:Choice>
        </mc:AlternateContent>
        <mc:AlternateContent xmlns:mc="http://schemas.openxmlformats.org/markup-compatibility/2006">
          <mc:Choice Requires="x14">
            <control shapeId="5153" r:id="rId7" name="Check Box 33">
              <controlPr defaultSize="0" autoFill="0" autoLine="0" autoPict="0">
                <anchor moveWithCells="1">
                  <from>
                    <xdr:col>3</xdr:col>
                    <xdr:colOff>609600</xdr:colOff>
                    <xdr:row>27</xdr:row>
                    <xdr:rowOff>523875</xdr:rowOff>
                  </from>
                  <to>
                    <xdr:col>3</xdr:col>
                    <xdr:colOff>3848100</xdr:colOff>
                    <xdr:row>27</xdr:row>
                    <xdr:rowOff>723900</xdr:rowOff>
                  </to>
                </anchor>
              </controlPr>
            </control>
          </mc:Choice>
        </mc:AlternateContent>
        <mc:AlternateContent xmlns:mc="http://schemas.openxmlformats.org/markup-compatibility/2006">
          <mc:Choice Requires="x14">
            <control shapeId="5154" r:id="rId8" name="Check Box 34">
              <controlPr defaultSize="0" autoFill="0" autoLine="0" autoPict="0">
                <anchor moveWithCells="1">
                  <from>
                    <xdr:col>3</xdr:col>
                    <xdr:colOff>609600</xdr:colOff>
                    <xdr:row>27</xdr:row>
                    <xdr:rowOff>704850</xdr:rowOff>
                  </from>
                  <to>
                    <xdr:col>3</xdr:col>
                    <xdr:colOff>3848100</xdr:colOff>
                    <xdr:row>27</xdr:row>
                    <xdr:rowOff>904875</xdr:rowOff>
                  </to>
                </anchor>
              </controlPr>
            </control>
          </mc:Choice>
        </mc:AlternateContent>
        <mc:AlternateContent xmlns:mc="http://schemas.openxmlformats.org/markup-compatibility/2006">
          <mc:Choice Requires="x14">
            <control shapeId="5156" r:id="rId9" name="Check Box 36">
              <controlPr defaultSize="0" autoFill="0" autoLine="0" autoPict="0">
                <anchor moveWithCells="1">
                  <from>
                    <xdr:col>3</xdr:col>
                    <xdr:colOff>609600</xdr:colOff>
                    <xdr:row>28</xdr:row>
                    <xdr:rowOff>38100</xdr:rowOff>
                  </from>
                  <to>
                    <xdr:col>3</xdr:col>
                    <xdr:colOff>3848100</xdr:colOff>
                    <xdr:row>28</xdr:row>
                    <xdr:rowOff>180975</xdr:rowOff>
                  </to>
                </anchor>
              </controlPr>
            </control>
          </mc:Choice>
        </mc:AlternateContent>
        <mc:AlternateContent xmlns:mc="http://schemas.openxmlformats.org/markup-compatibility/2006">
          <mc:Choice Requires="x14">
            <control shapeId="5157" r:id="rId10" name="Check Box 37">
              <controlPr defaultSize="0" autoFill="0" autoLine="0" autoPict="0">
                <anchor moveWithCells="1">
                  <from>
                    <xdr:col>3</xdr:col>
                    <xdr:colOff>609600</xdr:colOff>
                    <xdr:row>26</xdr:row>
                    <xdr:rowOff>9525</xdr:rowOff>
                  </from>
                  <to>
                    <xdr:col>3</xdr:col>
                    <xdr:colOff>3848100</xdr:colOff>
                    <xdr:row>27</xdr:row>
                    <xdr:rowOff>0</xdr:rowOff>
                  </to>
                </anchor>
              </controlPr>
            </control>
          </mc:Choice>
        </mc:AlternateContent>
        <mc:AlternateContent xmlns:mc="http://schemas.openxmlformats.org/markup-compatibility/2006">
          <mc:Choice Requires="x14">
            <control shapeId="5159" r:id="rId11" name="Check Box 39">
              <controlPr defaultSize="0" autoFill="0" autoLine="0" autoPict="0">
                <anchor moveWithCells="1">
                  <from>
                    <xdr:col>3</xdr:col>
                    <xdr:colOff>609600</xdr:colOff>
                    <xdr:row>29</xdr:row>
                    <xdr:rowOff>28575</xdr:rowOff>
                  </from>
                  <to>
                    <xdr:col>3</xdr:col>
                    <xdr:colOff>3848100</xdr:colOff>
                    <xdr:row>29</xdr:row>
                    <xdr:rowOff>171450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 id="{004058F7-FB4F-4625-A712-67CCF6588161}">
            <xm:f>AND(LEFT($D$53,1)="有",'【別添2】代替品一覧（入力用）'!$F$44&gt;=0.5)</xm:f>
            <x14:dxf>
              <fill>
                <patternFill>
                  <bgColor theme="0" tint="-0.24994659260841701"/>
                </patternFill>
              </fill>
            </x14:dxf>
          </x14:cfRule>
          <xm:sqref>C47:C48 D47:D52 D61:D66</xm:sqref>
        </x14:conditionalFormatting>
        <x14:conditionalFormatting xmlns:xm="http://schemas.microsoft.com/office/excel/2006/main">
          <x14:cfRule type="expression" priority="9" id="{58E64132-800D-4158-9155-96D2D3807BF1}">
            <xm:f>管理用シート!$K$9=TRUE</xm:f>
            <x14:dxf>
              <fill>
                <patternFill>
                  <bgColor theme="0"/>
                </patternFill>
              </fill>
            </x14:dxf>
          </x14:cfRule>
          <x14:cfRule type="expression" priority="10" id="{F149FD95-A9B4-4958-83DD-3B303EF9BCAB}">
            <xm:f>管理用シート!$J$9=TRUE</xm:f>
            <x14:dxf>
              <fill>
                <patternFill>
                  <bgColor theme="0"/>
                </patternFill>
              </fill>
            </x14:dxf>
          </x14:cfRule>
          <x14:cfRule type="expression" priority="11" id="{C8745C4B-D4BC-4983-B590-0CF17B915CFC}">
            <xm:f>管理用シート!$I$9=TRUE</xm:f>
            <x14:dxf>
              <fill>
                <patternFill>
                  <bgColor theme="0"/>
                </patternFill>
              </fill>
            </x14:dxf>
          </x14:cfRule>
          <x14:cfRule type="expression" priority="12" id="{CA87DAC4-49CF-41AE-A7DB-E130B8D73B70}">
            <xm:f>管理用シート!$H$9=TRUE</xm:f>
            <x14:dxf>
              <fill>
                <patternFill>
                  <bgColor theme="0"/>
                </patternFill>
              </fill>
            </x14:dxf>
          </x14:cfRule>
          <x14:cfRule type="expression" priority="13" id="{BFAC4A9E-36A5-4575-89BE-758E1CF7C0F9}">
            <xm:f>管理用シート!$G$9=TRUE</xm:f>
            <x14:dxf>
              <fill>
                <patternFill>
                  <bgColor theme="0"/>
                </patternFill>
              </fill>
            </x14:dxf>
          </x14:cfRule>
          <x14:cfRule type="expression" priority="14" id="{37D48913-FF55-4708-84F7-60B2C53E7EC4}">
            <xm:f>管理用シート!$F$9=TRUE</xm:f>
            <x14:dxf>
              <fill>
                <patternFill>
                  <bgColor theme="0"/>
                </patternFill>
              </fill>
            </x14:dxf>
          </x14:cfRule>
          <x14:cfRule type="expression" priority="15" id="{286B6D4B-3902-429E-8F81-57F013929616}">
            <xm:f>管理用シート!$E$9=TRUE</xm:f>
            <x14:dxf>
              <fill>
                <patternFill>
                  <bgColor theme="0"/>
                </patternFill>
              </fill>
            </x14:dxf>
          </x14:cfRule>
          <xm:sqref>D27:D30</xm:sqref>
        </x14:conditionalFormatting>
      </x14:conditionalFormattings>
    </ext>
    <ext xmlns:x14="http://schemas.microsoft.com/office/spreadsheetml/2009/9/main" uri="{CCE6A557-97BC-4b89-ADB6-D9C93CAAB3DF}">
      <x14:dataValidations xmlns:xm="http://schemas.microsoft.com/office/excel/2006/main" count="14">
        <x14:dataValidation type="list" allowBlank="1" showInputMessage="1" showErrorMessage="1" xr:uid="{842D440B-5264-4A7F-852B-79AC5D0D5898}">
          <x14:formula1>
            <xm:f>供給不安・欠品・終了報告様式_選択肢リスト!$B$3:$B$5</xm:f>
          </x14:formula1>
          <xm:sqref>D10</xm:sqref>
        </x14:dataValidation>
        <x14:dataValidation type="list" allowBlank="1" showInputMessage="1" showErrorMessage="1" xr:uid="{F1A0C1AB-D983-4629-9DB5-0A828E7809EF}">
          <x14:formula1>
            <xm:f>供給不安・欠品・終了報告様式_選択肢リスト!$R$3:$R$10</xm:f>
          </x14:formula1>
          <xm:sqref>D26</xm:sqref>
        </x14:dataValidation>
        <x14:dataValidation type="list" allowBlank="1" showInputMessage="1" showErrorMessage="1" xr:uid="{CE570430-839F-4B77-804F-5A71180AAE84}">
          <x14:formula1>
            <xm:f>供給不安・欠品・終了報告様式_選択肢リスト!$Q$3:$Q$5</xm:f>
          </x14:formula1>
          <xm:sqref>D44 D58</xm:sqref>
        </x14:dataValidation>
        <x14:dataValidation type="list" allowBlank="1" showInputMessage="1" showErrorMessage="1" xr:uid="{0A575629-FDAC-4630-9D2E-7162477C2F9C}">
          <x14:formula1>
            <xm:f>供給不安・欠品・終了報告様式_選択肢リスト!$M$3:$M$4</xm:f>
          </x14:formula1>
          <xm:sqref>D49</xm:sqref>
        </x14:dataValidation>
        <x14:dataValidation type="list" allowBlank="1" showInputMessage="1" showErrorMessage="1" xr:uid="{4C3C1CE3-C58C-4454-8B84-C5E83E1369CB}">
          <x14:formula1>
            <xm:f>供給不安・欠品・終了報告様式_選択肢リスト!$N$3:$N$4</xm:f>
          </x14:formula1>
          <xm:sqref>D50</xm:sqref>
        </x14:dataValidation>
        <x14:dataValidation type="list" allowBlank="1" showInputMessage="1" showErrorMessage="1" xr:uid="{C2BE6BA7-3B1B-4A2B-BFDA-73AD807564ED}">
          <x14:formula1>
            <xm:f>供給不安・欠品・終了報告様式_選択肢リスト!$F$3:$F$6</xm:f>
          </x14:formula1>
          <xm:sqref>D53</xm:sqref>
        </x14:dataValidation>
        <x14:dataValidation type="list" allowBlank="1" showInputMessage="1" showErrorMessage="1" xr:uid="{04A0DA8C-7833-4899-BCED-AAA74F696B60}">
          <x14:formula1>
            <xm:f>供給不安・欠品・終了報告様式_選択肢リスト!$S$3:$S$4</xm:f>
          </x14:formula1>
          <xm:sqref>D60</xm:sqref>
        </x14:dataValidation>
        <x14:dataValidation type="list" allowBlank="1" showInputMessage="1" showErrorMessage="1" xr:uid="{AE9DFCB9-19D4-4EC1-B5E5-35817FCD9EFA}">
          <x14:formula1>
            <xm:f>供給不安・欠品・終了報告様式_選択肢リスト!$L$3:$L$4</xm:f>
          </x14:formula1>
          <xm:sqref>D61</xm:sqref>
        </x14:dataValidation>
        <x14:dataValidation type="list" allowBlank="1" showInputMessage="1" showErrorMessage="1" xr:uid="{AF4FF263-E4A2-4321-8120-EE35892B992B}">
          <x14:formula1>
            <xm:f>供給不安・欠品・終了報告様式_選択肢リスト!$H$3:$H$4</xm:f>
          </x14:formula1>
          <xm:sqref>D63</xm:sqref>
        </x14:dataValidation>
        <x14:dataValidation type="list" allowBlank="1" showInputMessage="1" showErrorMessage="1" xr:uid="{F0935083-EFA3-4DD9-9D23-77FD33BDA9ED}">
          <x14:formula1>
            <xm:f>供給不安・欠品・終了報告様式_選択肢リスト!$K$3:$K$5</xm:f>
          </x14:formula1>
          <xm:sqref>D67</xm:sqref>
        </x14:dataValidation>
        <x14:dataValidation type="list" allowBlank="1" showInputMessage="1" showErrorMessage="1" xr:uid="{DD449934-30CF-4B23-BDDD-ACA374621968}">
          <x14:formula1>
            <xm:f>供給不安・欠品・終了報告様式_選択肢リスト!$J$3:$J$4</xm:f>
          </x14:formula1>
          <xm:sqref>D71</xm:sqref>
        </x14:dataValidation>
        <x14:dataValidation type="list" allowBlank="1" showInputMessage="1" showErrorMessage="1" xr:uid="{7D8ABE0D-2D8E-4851-801E-D90BFCD1E138}">
          <x14:formula1>
            <xm:f>供給不安・欠品・終了報告様式_選択肢リスト!$O$3:$O$5</xm:f>
          </x14:formula1>
          <xm:sqref>D69</xm:sqref>
        </x14:dataValidation>
        <x14:dataValidation type="list" allowBlank="1" showInputMessage="1" showErrorMessage="1" xr:uid="{E594549A-107B-4969-9BD3-D5F2680493F5}">
          <x14:formula1>
            <xm:f>供給不安・欠品・終了報告様式_選択肢リスト!$A$3:$A$5</xm:f>
          </x14:formula1>
          <xm:sqref>D9</xm:sqref>
        </x14:dataValidation>
        <x14:dataValidation type="list" allowBlank="1" showInputMessage="1" showErrorMessage="1" xr:uid="{1041CDF9-BD6C-44CD-A265-C6CDB906A5AD}">
          <x14:formula1>
            <xm:f>供給不安・欠品・終了報告様式_選択肢リスト!$C$3:$C$11</xm:f>
          </x14:formula1>
          <xm:sqref>D20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8062E-0100-4BCA-8392-C81257291326}">
  <dimension ref="A1"/>
  <sheetViews>
    <sheetView workbookViewId="0"/>
  </sheetViews>
  <sheetFormatPr defaultRowHeight="18.75"/>
  <sheetData/>
  <phoneticPr fontId="1"/>
  <pageMargins left="0.70866141732283472" right="0.70866141732283472" top="0.74803149606299213" bottom="0.74803149606299213" header="0.31496062992125984" footer="0.31496062992125984"/>
  <pageSetup paperSize="9" orientation="portrait" r:id="rId1"/>
  <headerFooter>
    <oddFooter>&amp;P / &amp;N ページ</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95320-5BDE-4898-9CD1-3C04EF2882D7}">
  <dimension ref="A1:T76"/>
  <sheetViews>
    <sheetView view="pageBreakPreview" zoomScaleNormal="100" zoomScaleSheetLayoutView="100" workbookViewId="0">
      <pane ySplit="4" topLeftCell="A5" activePane="bottomLeft" state="frozen"/>
      <selection pane="bottomLeft"/>
    </sheetView>
  </sheetViews>
  <sheetFormatPr defaultColWidth="9" defaultRowHeight="15.75"/>
  <cols>
    <col min="1" max="1" width="5.875" style="1" customWidth="1"/>
    <col min="2" max="2" width="33.25" style="1" customWidth="1"/>
    <col min="3" max="3" width="44.125" style="1" customWidth="1"/>
    <col min="4" max="4" width="63.75" style="29" customWidth="1"/>
    <col min="5" max="5" width="9" style="107"/>
    <col min="6" max="16384" width="9" style="1"/>
  </cols>
  <sheetData>
    <row r="1" spans="1:20" ht="16.5">
      <c r="A1" s="87" t="s">
        <v>169</v>
      </c>
      <c r="B1" s="88"/>
      <c r="C1" s="89" t="s">
        <v>0</v>
      </c>
      <c r="D1" s="176">
        <v>46086</v>
      </c>
      <c r="E1" s="102" t="s">
        <v>103</v>
      </c>
    </row>
    <row r="2" spans="1:20" ht="16.5">
      <c r="A2" s="90"/>
      <c r="B2" s="31"/>
      <c r="C2" s="55" t="s">
        <v>1</v>
      </c>
      <c r="D2" s="177"/>
      <c r="E2" s="102" t="s">
        <v>377</v>
      </c>
    </row>
    <row r="3" spans="1:20" ht="16.5" thickBot="1">
      <c r="A3" s="91"/>
      <c r="B3" s="31"/>
      <c r="C3" s="55" t="s">
        <v>212</v>
      </c>
      <c r="D3" s="177"/>
      <c r="E3" s="102" t="s">
        <v>211</v>
      </c>
    </row>
    <row r="4" spans="1:20">
      <c r="A4" s="92" t="s">
        <v>2</v>
      </c>
      <c r="B4" s="83" t="s">
        <v>176</v>
      </c>
      <c r="C4" s="82" t="s">
        <v>3</v>
      </c>
      <c r="D4" s="178" t="s">
        <v>4</v>
      </c>
    </row>
    <row r="5" spans="1:20">
      <c r="A5" s="93">
        <v>1</v>
      </c>
      <c r="B5" s="291" t="s">
        <v>153</v>
      </c>
      <c r="C5" s="242" t="s">
        <v>194</v>
      </c>
      <c r="D5" s="179" t="s">
        <v>387</v>
      </c>
    </row>
    <row r="6" spans="1:20">
      <c r="A6" s="93">
        <v>2</v>
      </c>
      <c r="B6" s="292"/>
      <c r="C6" s="242" t="s">
        <v>232</v>
      </c>
      <c r="D6" s="179" t="s">
        <v>388</v>
      </c>
    </row>
    <row r="7" spans="1:20">
      <c r="A7" s="93">
        <v>3</v>
      </c>
      <c r="B7" s="292"/>
      <c r="C7" s="33" t="s">
        <v>195</v>
      </c>
      <c r="D7" s="179" t="s">
        <v>388</v>
      </c>
    </row>
    <row r="8" spans="1:20">
      <c r="A8" s="93">
        <v>4</v>
      </c>
      <c r="B8" s="292"/>
      <c r="C8" s="33" t="s">
        <v>208</v>
      </c>
      <c r="D8" s="179" t="s">
        <v>389</v>
      </c>
    </row>
    <row r="9" spans="1:20">
      <c r="A9" s="93">
        <v>5</v>
      </c>
      <c r="B9" s="62" t="s">
        <v>5</v>
      </c>
      <c r="C9" s="65"/>
      <c r="D9" s="179" t="s">
        <v>436</v>
      </c>
      <c r="E9" s="102" t="s">
        <v>7</v>
      </c>
    </row>
    <row r="10" spans="1:20">
      <c r="A10" s="93">
        <v>6</v>
      </c>
      <c r="B10" s="63"/>
      <c r="C10" s="77" t="s">
        <v>165</v>
      </c>
      <c r="D10" s="179"/>
      <c r="E10" s="102" t="s">
        <v>179</v>
      </c>
    </row>
    <row r="11" spans="1:20" ht="31.5">
      <c r="A11" s="93">
        <v>7</v>
      </c>
      <c r="B11" s="63"/>
      <c r="C11" s="77" t="s">
        <v>234</v>
      </c>
      <c r="D11" s="179"/>
      <c r="E11" s="102" t="s">
        <v>495</v>
      </c>
    </row>
    <row r="12" spans="1:20" ht="47.25" customHeight="1">
      <c r="A12" s="93">
        <v>8</v>
      </c>
      <c r="B12" s="64"/>
      <c r="C12" s="77" t="s">
        <v>235</v>
      </c>
      <c r="D12" s="179"/>
      <c r="E12" s="297" t="s">
        <v>494</v>
      </c>
      <c r="F12" s="298"/>
      <c r="G12" s="298"/>
      <c r="H12" s="298"/>
      <c r="I12" s="298"/>
      <c r="J12" s="298"/>
      <c r="K12" s="298"/>
      <c r="L12" s="298"/>
      <c r="M12" s="298"/>
      <c r="N12" s="298"/>
      <c r="O12" s="298"/>
      <c r="P12" s="298"/>
      <c r="Q12" s="298"/>
      <c r="R12" s="298"/>
      <c r="S12" s="298"/>
      <c r="T12" s="298"/>
    </row>
    <row r="13" spans="1:20">
      <c r="A13" s="93">
        <v>9</v>
      </c>
      <c r="B13" s="63" t="s">
        <v>196</v>
      </c>
      <c r="C13" s="65"/>
      <c r="D13" s="179" t="s">
        <v>390</v>
      </c>
    </row>
    <row r="14" spans="1:20">
      <c r="A14" s="93">
        <v>10</v>
      </c>
      <c r="B14" s="62" t="s">
        <v>13</v>
      </c>
      <c r="C14" s="8"/>
      <c r="D14" s="255" t="s">
        <v>391</v>
      </c>
      <c r="E14" s="102" t="s">
        <v>225</v>
      </c>
    </row>
    <row r="15" spans="1:20" ht="47.25">
      <c r="A15" s="93">
        <v>11</v>
      </c>
      <c r="B15" s="64"/>
      <c r="C15" s="77" t="s">
        <v>154</v>
      </c>
      <c r="D15" s="255" t="s">
        <v>392</v>
      </c>
    </row>
    <row r="16" spans="1:20">
      <c r="A16" s="93">
        <v>12</v>
      </c>
      <c r="B16" s="64" t="s">
        <v>226</v>
      </c>
      <c r="C16" s="67"/>
      <c r="D16" s="256">
        <v>4512345678912</v>
      </c>
      <c r="E16" s="102" t="s">
        <v>221</v>
      </c>
    </row>
    <row r="17" spans="1:5">
      <c r="A17" s="93">
        <v>13</v>
      </c>
      <c r="B17" s="62" t="s">
        <v>197</v>
      </c>
      <c r="C17" s="65"/>
      <c r="D17" s="255" t="s">
        <v>393</v>
      </c>
    </row>
    <row r="18" spans="1:5">
      <c r="A18" s="93">
        <v>14</v>
      </c>
      <c r="B18" s="69" t="s">
        <v>198</v>
      </c>
      <c r="C18" s="65"/>
      <c r="D18" s="257">
        <v>40269</v>
      </c>
    </row>
    <row r="19" spans="1:5">
      <c r="A19" s="93">
        <v>15</v>
      </c>
      <c r="B19" s="62" t="s">
        <v>46</v>
      </c>
      <c r="C19" s="56"/>
      <c r="D19" s="255" t="s">
        <v>394</v>
      </c>
      <c r="E19" s="102" t="s">
        <v>104</v>
      </c>
    </row>
    <row r="20" spans="1:5">
      <c r="A20" s="93">
        <v>16</v>
      </c>
      <c r="B20" s="62" t="s">
        <v>133</v>
      </c>
      <c r="C20" s="56"/>
      <c r="D20" s="255" t="s">
        <v>395</v>
      </c>
    </row>
    <row r="21" spans="1:5">
      <c r="A21" s="93">
        <v>17</v>
      </c>
      <c r="B21" s="62" t="s">
        <v>134</v>
      </c>
      <c r="C21" s="65"/>
      <c r="D21" s="257">
        <v>40634</v>
      </c>
    </row>
    <row r="22" spans="1:5">
      <c r="A22" s="93">
        <v>18</v>
      </c>
      <c r="B22" s="69" t="s">
        <v>23</v>
      </c>
      <c r="C22" s="56"/>
      <c r="D22" s="255" t="s">
        <v>396</v>
      </c>
      <c r="E22" s="102"/>
    </row>
    <row r="23" spans="1:5">
      <c r="A23" s="93">
        <v>19</v>
      </c>
      <c r="B23" s="62" t="s">
        <v>24</v>
      </c>
      <c r="C23" s="56"/>
      <c r="D23" s="255" t="s">
        <v>441</v>
      </c>
      <c r="E23" s="102" t="s">
        <v>382</v>
      </c>
    </row>
    <row r="24" spans="1:5" ht="31.5">
      <c r="A24" s="93">
        <v>20</v>
      </c>
      <c r="B24" s="33" t="s">
        <v>199</v>
      </c>
      <c r="C24" s="2"/>
      <c r="D24" s="255" t="s">
        <v>457</v>
      </c>
      <c r="E24" s="102" t="s">
        <v>218</v>
      </c>
    </row>
    <row r="25" spans="1:5">
      <c r="A25" s="93">
        <v>21</v>
      </c>
      <c r="B25" s="69" t="s">
        <v>209</v>
      </c>
      <c r="C25" s="70"/>
      <c r="D25" s="255" t="s">
        <v>435</v>
      </c>
    </row>
    <row r="26" spans="1:5">
      <c r="A26" s="93">
        <v>22</v>
      </c>
      <c r="B26" s="63"/>
      <c r="C26" s="86" t="s">
        <v>213</v>
      </c>
      <c r="D26" s="255" t="s">
        <v>363</v>
      </c>
      <c r="E26" s="102" t="s">
        <v>482</v>
      </c>
    </row>
    <row r="27" spans="1:5" ht="16.5" customHeight="1">
      <c r="A27" s="294">
        <v>23</v>
      </c>
      <c r="B27" s="192"/>
      <c r="C27" s="301" t="s">
        <v>214</v>
      </c>
      <c r="D27" s="273" t="s">
        <v>124</v>
      </c>
      <c r="E27" s="102" t="s">
        <v>379</v>
      </c>
    </row>
    <row r="28" spans="1:5" ht="72.95" customHeight="1">
      <c r="A28" s="295"/>
      <c r="B28" s="192"/>
      <c r="C28" s="302"/>
      <c r="D28" s="273" t="s">
        <v>122</v>
      </c>
      <c r="E28" s="216" t="s">
        <v>378</v>
      </c>
    </row>
    <row r="29" spans="1:5" ht="16.5" customHeight="1">
      <c r="A29" s="295"/>
      <c r="B29" s="241"/>
      <c r="C29" s="303"/>
      <c r="D29" s="273" t="s">
        <v>123</v>
      </c>
      <c r="E29" s="102"/>
    </row>
    <row r="30" spans="1:5" ht="16.5" customHeight="1">
      <c r="A30" s="296"/>
      <c r="B30" s="61"/>
      <c r="C30" s="304"/>
      <c r="D30" s="273" t="s">
        <v>371</v>
      </c>
      <c r="E30" s="102"/>
    </row>
    <row r="31" spans="1:5">
      <c r="A31" s="93">
        <v>24</v>
      </c>
      <c r="B31" s="299" t="s">
        <v>137</v>
      </c>
      <c r="C31" s="33" t="s">
        <v>200</v>
      </c>
      <c r="D31" s="262"/>
      <c r="E31" s="102" t="s">
        <v>483</v>
      </c>
    </row>
    <row r="32" spans="1:5">
      <c r="A32" s="95">
        <v>25</v>
      </c>
      <c r="B32" s="299"/>
      <c r="C32" s="2" t="s">
        <v>201</v>
      </c>
      <c r="D32" s="262"/>
      <c r="E32" s="102" t="s">
        <v>173</v>
      </c>
    </row>
    <row r="33" spans="1:5">
      <c r="A33" s="93">
        <v>26</v>
      </c>
      <c r="B33" s="299"/>
      <c r="C33" s="8" t="s">
        <v>202</v>
      </c>
      <c r="D33" s="255"/>
      <c r="E33" s="102" t="s">
        <v>490</v>
      </c>
    </row>
    <row r="34" spans="1:5">
      <c r="A34" s="95">
        <v>27</v>
      </c>
      <c r="B34" s="299"/>
      <c r="C34" s="8" t="s">
        <v>203</v>
      </c>
      <c r="D34" s="257"/>
      <c r="E34" s="102"/>
    </row>
    <row r="35" spans="1:5">
      <c r="A35" s="93">
        <v>28</v>
      </c>
      <c r="B35" s="299"/>
      <c r="C35" s="80" t="s">
        <v>204</v>
      </c>
      <c r="D35" s="258"/>
      <c r="E35" s="102" t="s">
        <v>493</v>
      </c>
    </row>
    <row r="36" spans="1:5">
      <c r="A36" s="95">
        <v>29</v>
      </c>
      <c r="B36" s="299"/>
      <c r="C36" s="79" t="s">
        <v>205</v>
      </c>
      <c r="D36" s="262"/>
      <c r="E36" s="102" t="s">
        <v>386</v>
      </c>
    </row>
    <row r="37" spans="1:5" ht="31.5">
      <c r="A37" s="93">
        <v>30</v>
      </c>
      <c r="B37" s="299"/>
      <c r="C37" s="79" t="s">
        <v>206</v>
      </c>
      <c r="D37" s="255"/>
      <c r="E37" s="102"/>
    </row>
    <row r="38" spans="1:5">
      <c r="A38" s="95">
        <v>31</v>
      </c>
      <c r="B38" s="299"/>
      <c r="C38" s="33" t="s">
        <v>138</v>
      </c>
      <c r="D38" s="262">
        <v>46270</v>
      </c>
    </row>
    <row r="39" spans="1:5">
      <c r="A39" s="93">
        <v>32</v>
      </c>
      <c r="B39" s="299"/>
      <c r="C39" s="242" t="s">
        <v>139</v>
      </c>
      <c r="D39" s="262">
        <v>46419</v>
      </c>
    </row>
    <row r="40" spans="1:5">
      <c r="A40" s="95">
        <v>33</v>
      </c>
      <c r="B40" s="291" t="s">
        <v>231</v>
      </c>
      <c r="C40" s="239" t="s">
        <v>373</v>
      </c>
      <c r="D40" s="274">
        <v>100</v>
      </c>
    </row>
    <row r="41" spans="1:5">
      <c r="A41" s="93">
        <v>34</v>
      </c>
      <c r="B41" s="292"/>
      <c r="C41" s="242" t="s">
        <v>229</v>
      </c>
      <c r="D41" s="257">
        <v>46085</v>
      </c>
      <c r="E41" s="102" t="s">
        <v>376</v>
      </c>
    </row>
    <row r="42" spans="1:5">
      <c r="A42" s="95">
        <v>35</v>
      </c>
      <c r="B42" s="300"/>
      <c r="C42" s="242" t="s">
        <v>140</v>
      </c>
      <c r="D42" s="262" t="s">
        <v>450</v>
      </c>
    </row>
    <row r="43" spans="1:5">
      <c r="A43" s="93">
        <v>36</v>
      </c>
      <c r="B43" s="63" t="s">
        <v>162</v>
      </c>
      <c r="C43" s="65"/>
      <c r="D43" s="266">
        <v>0.2</v>
      </c>
      <c r="E43" s="102"/>
    </row>
    <row r="44" spans="1:5">
      <c r="A44" s="95">
        <v>37</v>
      </c>
      <c r="B44" s="241"/>
      <c r="C44" s="77" t="s">
        <v>180</v>
      </c>
      <c r="D44" s="255" t="s">
        <v>401</v>
      </c>
      <c r="E44" s="102" t="s">
        <v>117</v>
      </c>
    </row>
    <row r="45" spans="1:5" ht="63">
      <c r="A45" s="93">
        <v>38</v>
      </c>
      <c r="B45" s="241"/>
      <c r="C45" s="78" t="s">
        <v>157</v>
      </c>
      <c r="D45" s="255" t="s">
        <v>402</v>
      </c>
      <c r="E45" s="102"/>
    </row>
    <row r="46" spans="1:5">
      <c r="A46" s="95">
        <v>39</v>
      </c>
      <c r="B46" s="288" t="s">
        <v>207</v>
      </c>
      <c r="C46" s="225" t="s">
        <v>414</v>
      </c>
      <c r="D46" s="275">
        <v>200</v>
      </c>
      <c r="E46" s="108" t="s">
        <v>236</v>
      </c>
    </row>
    <row r="47" spans="1:5">
      <c r="A47" s="93">
        <v>40</v>
      </c>
      <c r="B47" s="289"/>
      <c r="C47" s="223" t="s">
        <v>415</v>
      </c>
      <c r="D47" s="275">
        <v>300</v>
      </c>
      <c r="E47" s="108" t="s">
        <v>381</v>
      </c>
    </row>
    <row r="48" spans="1:5">
      <c r="A48" s="95">
        <v>41</v>
      </c>
      <c r="B48" s="293"/>
      <c r="C48" s="224" t="s">
        <v>416</v>
      </c>
      <c r="D48" s="275">
        <v>400</v>
      </c>
      <c r="E48" s="108" t="s">
        <v>380</v>
      </c>
    </row>
    <row r="49" spans="1:5">
      <c r="A49" s="93">
        <v>42</v>
      </c>
      <c r="B49" s="33" t="s">
        <v>136</v>
      </c>
      <c r="C49" s="76"/>
      <c r="D49" s="255" t="s">
        <v>53</v>
      </c>
    </row>
    <row r="50" spans="1:5">
      <c r="A50" s="95">
        <v>43</v>
      </c>
      <c r="B50" s="288" t="s">
        <v>141</v>
      </c>
      <c r="C50" s="33" t="s">
        <v>158</v>
      </c>
      <c r="D50" s="255" t="s">
        <v>14</v>
      </c>
    </row>
    <row r="51" spans="1:5">
      <c r="A51" s="93">
        <v>44</v>
      </c>
      <c r="B51" s="289"/>
      <c r="C51" s="64" t="s">
        <v>26</v>
      </c>
      <c r="D51" s="255" t="s">
        <v>403</v>
      </c>
      <c r="E51" s="102" t="s">
        <v>219</v>
      </c>
    </row>
    <row r="52" spans="1:5">
      <c r="A52" s="95">
        <v>45</v>
      </c>
      <c r="B52" s="289"/>
      <c r="C52" s="8" t="s">
        <v>27</v>
      </c>
      <c r="D52" s="255" t="s">
        <v>404</v>
      </c>
    </row>
    <row r="53" spans="1:5">
      <c r="A53" s="93">
        <v>46</v>
      </c>
      <c r="B53" s="62" t="s">
        <v>142</v>
      </c>
      <c r="C53" s="33" t="s">
        <v>167</v>
      </c>
      <c r="D53" s="255" t="s">
        <v>64</v>
      </c>
      <c r="E53" s="102" t="s">
        <v>375</v>
      </c>
    </row>
    <row r="54" spans="1:5">
      <c r="A54" s="95">
        <v>47</v>
      </c>
      <c r="B54" s="63"/>
      <c r="C54" s="33" t="s">
        <v>143</v>
      </c>
      <c r="D54" s="255" t="s">
        <v>405</v>
      </c>
      <c r="E54" s="108" t="s">
        <v>224</v>
      </c>
    </row>
    <row r="55" spans="1:5">
      <c r="A55" s="93">
        <v>48</v>
      </c>
      <c r="B55" s="63"/>
      <c r="C55" s="77" t="s">
        <v>159</v>
      </c>
      <c r="D55" s="255" t="s">
        <v>406</v>
      </c>
    </row>
    <row r="56" spans="1:5">
      <c r="A56" s="95">
        <v>49</v>
      </c>
      <c r="B56" s="63"/>
      <c r="C56" s="33" t="s">
        <v>13</v>
      </c>
      <c r="D56" s="255" t="s">
        <v>407</v>
      </c>
      <c r="E56" s="103" t="s">
        <v>15</v>
      </c>
    </row>
    <row r="57" spans="1:5">
      <c r="A57" s="93">
        <v>50</v>
      </c>
      <c r="B57" s="63"/>
      <c r="C57" s="75" t="s">
        <v>144</v>
      </c>
      <c r="D57" s="266">
        <v>0.3</v>
      </c>
      <c r="E57" s="102"/>
    </row>
    <row r="58" spans="1:5">
      <c r="A58" s="95">
        <v>51</v>
      </c>
      <c r="B58" s="63"/>
      <c r="C58" s="77" t="s">
        <v>156</v>
      </c>
      <c r="D58" s="255" t="s">
        <v>401</v>
      </c>
    </row>
    <row r="59" spans="1:5" ht="47.25">
      <c r="A59" s="93">
        <v>52</v>
      </c>
      <c r="B59" s="240"/>
      <c r="C59" s="33" t="s">
        <v>145</v>
      </c>
      <c r="D59" s="255" t="s">
        <v>408</v>
      </c>
    </row>
    <row r="60" spans="1:5">
      <c r="A60" s="95">
        <v>53</v>
      </c>
      <c r="B60" s="63"/>
      <c r="C60" s="77" t="s">
        <v>160</v>
      </c>
      <c r="D60" s="255" t="s">
        <v>29</v>
      </c>
      <c r="E60" s="108" t="s">
        <v>481</v>
      </c>
    </row>
    <row r="61" spans="1:5">
      <c r="A61" s="93">
        <v>54</v>
      </c>
      <c r="B61" s="290" t="s">
        <v>171</v>
      </c>
      <c r="C61" s="33" t="s">
        <v>172</v>
      </c>
      <c r="D61" s="255" t="s">
        <v>14</v>
      </c>
    </row>
    <row r="62" spans="1:5">
      <c r="A62" s="95">
        <v>55</v>
      </c>
      <c r="B62" s="288"/>
      <c r="C62" s="33" t="s">
        <v>146</v>
      </c>
      <c r="D62" s="255" t="s">
        <v>447</v>
      </c>
    </row>
    <row r="63" spans="1:5">
      <c r="A63" s="93">
        <v>56</v>
      </c>
      <c r="B63" s="291" t="s">
        <v>174</v>
      </c>
      <c r="C63" s="33" t="s">
        <v>174</v>
      </c>
      <c r="D63" s="255" t="s">
        <v>14</v>
      </c>
    </row>
    <row r="64" spans="1:5">
      <c r="A64" s="95">
        <v>57</v>
      </c>
      <c r="B64" s="292"/>
      <c r="C64" s="33" t="s">
        <v>17</v>
      </c>
      <c r="D64" s="255" t="s">
        <v>444</v>
      </c>
      <c r="E64" s="102" t="s">
        <v>222</v>
      </c>
    </row>
    <row r="65" spans="1:5" ht="31.5">
      <c r="A65" s="93">
        <v>58</v>
      </c>
      <c r="B65" s="292"/>
      <c r="C65" s="33" t="s">
        <v>146</v>
      </c>
      <c r="D65" s="255" t="s">
        <v>445</v>
      </c>
      <c r="E65" s="102" t="s">
        <v>223</v>
      </c>
    </row>
    <row r="66" spans="1:5">
      <c r="A66" s="95">
        <v>59</v>
      </c>
      <c r="B66" s="292"/>
      <c r="C66" s="33" t="s">
        <v>18</v>
      </c>
      <c r="D66" s="255" t="s">
        <v>409</v>
      </c>
    </row>
    <row r="67" spans="1:5">
      <c r="A67" s="221">
        <v>60</v>
      </c>
      <c r="B67" s="60" t="s">
        <v>147</v>
      </c>
      <c r="C67" s="8" t="s">
        <v>19</v>
      </c>
      <c r="D67" s="255" t="s">
        <v>55</v>
      </c>
      <c r="E67" s="102" t="s">
        <v>183</v>
      </c>
    </row>
    <row r="68" spans="1:5">
      <c r="A68" s="222">
        <v>61</v>
      </c>
      <c r="B68" s="241"/>
      <c r="C68" s="8" t="s">
        <v>148</v>
      </c>
      <c r="D68" s="255" t="s">
        <v>410</v>
      </c>
      <c r="E68" s="102" t="s">
        <v>184</v>
      </c>
    </row>
    <row r="69" spans="1:5">
      <c r="A69" s="221">
        <v>62</v>
      </c>
      <c r="B69" s="241"/>
      <c r="C69" s="79" t="s">
        <v>484</v>
      </c>
      <c r="D69" s="255" t="s">
        <v>486</v>
      </c>
      <c r="E69" s="102" t="s">
        <v>498</v>
      </c>
    </row>
    <row r="70" spans="1:5">
      <c r="A70" s="222">
        <v>63</v>
      </c>
      <c r="B70" s="241"/>
      <c r="C70" s="79" t="s">
        <v>485</v>
      </c>
      <c r="D70" s="284"/>
    </row>
    <row r="71" spans="1:5">
      <c r="A71" s="221">
        <v>64</v>
      </c>
      <c r="B71" s="241"/>
      <c r="C71" s="79" t="s">
        <v>170</v>
      </c>
      <c r="D71" s="255" t="s">
        <v>29</v>
      </c>
    </row>
    <row r="72" spans="1:5" ht="31.5">
      <c r="A72" s="222">
        <v>65</v>
      </c>
      <c r="B72" s="61"/>
      <c r="C72" s="79" t="s">
        <v>385</v>
      </c>
      <c r="D72" s="255" t="s">
        <v>438</v>
      </c>
      <c r="E72" s="102" t="s">
        <v>185</v>
      </c>
    </row>
    <row r="73" spans="1:5">
      <c r="A73" s="93">
        <v>66</v>
      </c>
      <c r="B73" s="293" t="s">
        <v>131</v>
      </c>
      <c r="C73" s="8" t="s">
        <v>193</v>
      </c>
      <c r="D73" s="179" t="s">
        <v>411</v>
      </c>
      <c r="E73" s="102" t="s">
        <v>220</v>
      </c>
    </row>
    <row r="74" spans="1:5">
      <c r="A74" s="95">
        <v>67</v>
      </c>
      <c r="B74" s="290"/>
      <c r="C74" s="2" t="s">
        <v>192</v>
      </c>
      <c r="D74" s="180" t="s">
        <v>412</v>
      </c>
    </row>
    <row r="75" spans="1:5" ht="18.75">
      <c r="A75" s="93">
        <v>68</v>
      </c>
      <c r="B75" s="288"/>
      <c r="C75" s="65" t="s">
        <v>191</v>
      </c>
      <c r="D75" s="226" t="s">
        <v>413</v>
      </c>
    </row>
    <row r="76" spans="1:5" ht="16.5" thickBot="1">
      <c r="A76" s="243">
        <v>69</v>
      </c>
      <c r="B76" s="96" t="s">
        <v>42</v>
      </c>
      <c r="C76" s="97"/>
      <c r="D76" s="181"/>
    </row>
  </sheetData>
  <mergeCells count="11">
    <mergeCell ref="B40:B42"/>
    <mergeCell ref="B5:B8"/>
    <mergeCell ref="E12:T12"/>
    <mergeCell ref="A27:A30"/>
    <mergeCell ref="C27:C30"/>
    <mergeCell ref="B31:B39"/>
    <mergeCell ref="B46:B48"/>
    <mergeCell ref="B50:B52"/>
    <mergeCell ref="B61:B62"/>
    <mergeCell ref="B63:B66"/>
    <mergeCell ref="B73:B75"/>
  </mergeCells>
  <phoneticPr fontId="1"/>
  <conditionalFormatting sqref="D1 D5:D26">
    <cfRule type="notContainsBlanks" dxfId="123" priority="2">
      <formula>LEN(TRIM(D1))&gt;0</formula>
    </cfRule>
  </conditionalFormatting>
  <conditionalFormatting sqref="D5:D26">
    <cfRule type="notContainsBlanks" dxfId="122" priority="13">
      <formula>LEN(TRIM(D5))&gt;0</formula>
    </cfRule>
  </conditionalFormatting>
  <conditionalFormatting sqref="D10:D12">
    <cfRule type="expression" dxfId="121" priority="17">
      <formula>$D$9="供給終了"</formula>
    </cfRule>
    <cfRule type="expression" dxfId="120" priority="19">
      <formula>$D$9="供給不安・欠品"</formula>
    </cfRule>
  </conditionalFormatting>
  <conditionalFormatting sqref="D11">
    <cfRule type="expression" dxfId="119" priority="11">
      <formula>$D$10="その他"</formula>
    </cfRule>
  </conditionalFormatting>
  <conditionalFormatting sqref="D11:D12">
    <cfRule type="expression" dxfId="118" priority="12">
      <formula>$D$10="直近1年以内の販売実績がないため"</formula>
    </cfRule>
  </conditionalFormatting>
  <conditionalFormatting sqref="D14:D16">
    <cfRule type="expression" dxfId="117" priority="27">
      <formula>#REF!&gt;=2</formula>
    </cfRule>
  </conditionalFormatting>
  <conditionalFormatting sqref="D31:D37">
    <cfRule type="expression" dxfId="109" priority="22">
      <formula>$D$9="供給不安・欠品"</formula>
    </cfRule>
  </conditionalFormatting>
  <conditionalFormatting sqref="D31:D75 C46:C48">
    <cfRule type="notContainsBlanks" dxfId="108" priority="3">
      <formula>LEN(TRIM(C31))&gt;0</formula>
    </cfRule>
  </conditionalFormatting>
  <conditionalFormatting sqref="D38:D39 D42 C47:C48 D47:D72">
    <cfRule type="expression" dxfId="107" priority="14">
      <formula>$D$9="供給終了（簡易報告）"</formula>
    </cfRule>
  </conditionalFormatting>
  <conditionalFormatting sqref="D38:D39">
    <cfRule type="expression" dxfId="106" priority="20">
      <formula>$D$9="供給終了"</formula>
    </cfRule>
  </conditionalFormatting>
  <conditionalFormatting sqref="D50:D60 D67:D75 D13:D25 D31:D37 D43:D46">
    <cfRule type="expression" dxfId="105" priority="15">
      <formula>$D$10="その他"</formula>
    </cfRule>
  </conditionalFormatting>
  <conditionalFormatting sqref="D51:D52">
    <cfRule type="expression" dxfId="104" priority="18">
      <formula>$D$50="無"</formula>
    </cfRule>
  </conditionalFormatting>
  <conditionalFormatting sqref="D53:D60">
    <cfRule type="expression" dxfId="103" priority="1">
      <formula>$D$10="直近1年以内の販売実績がないため"</formula>
    </cfRule>
  </conditionalFormatting>
  <conditionalFormatting sqref="D54:D60">
    <cfRule type="expression" dxfId="102" priority="26">
      <formula>$D$53="無"</formula>
    </cfRule>
  </conditionalFormatting>
  <conditionalFormatting sqref="D62">
    <cfRule type="expression" dxfId="101" priority="21">
      <formula>$D$61="無"</formula>
    </cfRule>
  </conditionalFormatting>
  <conditionalFormatting sqref="D64:D66">
    <cfRule type="expression" dxfId="100" priority="25">
      <formula>$D$63="無"</formula>
    </cfRule>
  </conditionalFormatting>
  <conditionalFormatting sqref="D68">
    <cfRule type="expression" dxfId="99" priority="23">
      <formula>$D$67="否"</formula>
    </cfRule>
    <cfRule type="expression" dxfId="98" priority="24">
      <formula>$D$67="可"</formula>
    </cfRule>
  </conditionalFormatting>
  <conditionalFormatting sqref="D70">
    <cfRule type="expression" dxfId="97" priority="16">
      <formula>$D$69="有"</formula>
    </cfRule>
  </conditionalFormatting>
  <hyperlinks>
    <hyperlink ref="D75" r:id="rId1" xr:uid="{9633B553-75D8-4573-8F9B-84EA7F45B8D4}"/>
  </hyperlinks>
  <pageMargins left="0.70866141732283472" right="0.70866141732283472" top="0.74803149606299213" bottom="0.74803149606299213" header="0.31496062992125984" footer="0.31496062992125984"/>
  <pageSetup paperSize="9" scale="71" orientation="landscape" r:id="rId2"/>
  <headerFooter scaleWithDoc="0">
    <oddHeader>&amp;A</oddHeader>
    <oddFooter>&amp;P / &amp;N ページ</oddFooter>
  </headerFooter>
  <rowBreaks count="2" manualBreakCount="2">
    <brk id="30" max="3" man="1"/>
    <brk id="49" max="3" man="1"/>
  </rowBreaks>
  <drawing r:id="rId3"/>
  <legacyDrawing r:id="rId4"/>
  <mc:AlternateContent xmlns:mc="http://schemas.openxmlformats.org/markup-compatibility/2006">
    <mc:Choice Requires="x14">
      <controls>
        <mc:AlternateContent xmlns:mc="http://schemas.openxmlformats.org/markup-compatibility/2006">
          <mc:Choice Requires="x14">
            <control shapeId="18433" r:id="rId5" name="Check Box 1">
              <controlPr defaultSize="0" autoFill="0" autoLine="0" autoPict="0">
                <anchor moveWithCells="1">
                  <from>
                    <xdr:col>3</xdr:col>
                    <xdr:colOff>638175</xdr:colOff>
                    <xdr:row>27</xdr:row>
                    <xdr:rowOff>19050</xdr:rowOff>
                  </from>
                  <to>
                    <xdr:col>3</xdr:col>
                    <xdr:colOff>3876675</xdr:colOff>
                    <xdr:row>27</xdr:row>
                    <xdr:rowOff>219075</xdr:rowOff>
                  </to>
                </anchor>
              </controlPr>
            </control>
          </mc:Choice>
        </mc:AlternateContent>
        <mc:AlternateContent xmlns:mc="http://schemas.openxmlformats.org/markup-compatibility/2006">
          <mc:Choice Requires="x14">
            <control shapeId="18434" r:id="rId6" name="Check Box 2">
              <controlPr defaultSize="0" autoFill="0" autoLine="0" autoPict="0">
                <anchor moveWithCells="1">
                  <from>
                    <xdr:col>3</xdr:col>
                    <xdr:colOff>638175</xdr:colOff>
                    <xdr:row>27</xdr:row>
                    <xdr:rowOff>190500</xdr:rowOff>
                  </from>
                  <to>
                    <xdr:col>3</xdr:col>
                    <xdr:colOff>3876675</xdr:colOff>
                    <xdr:row>27</xdr:row>
                    <xdr:rowOff>390525</xdr:rowOff>
                  </to>
                </anchor>
              </controlPr>
            </control>
          </mc:Choice>
        </mc:AlternateContent>
        <mc:AlternateContent xmlns:mc="http://schemas.openxmlformats.org/markup-compatibility/2006">
          <mc:Choice Requires="x14">
            <control shapeId="18435" r:id="rId7" name="Check Box 3">
              <controlPr defaultSize="0" autoFill="0" autoLine="0" autoPict="0">
                <anchor moveWithCells="1">
                  <from>
                    <xdr:col>3</xdr:col>
                    <xdr:colOff>638175</xdr:colOff>
                    <xdr:row>27</xdr:row>
                    <xdr:rowOff>352425</xdr:rowOff>
                  </from>
                  <to>
                    <xdr:col>3</xdr:col>
                    <xdr:colOff>3876675</xdr:colOff>
                    <xdr:row>27</xdr:row>
                    <xdr:rowOff>561975</xdr:rowOff>
                  </to>
                </anchor>
              </controlPr>
            </control>
          </mc:Choice>
        </mc:AlternateContent>
        <mc:AlternateContent xmlns:mc="http://schemas.openxmlformats.org/markup-compatibility/2006">
          <mc:Choice Requires="x14">
            <control shapeId="18436" r:id="rId8" name="Check Box 4">
              <controlPr defaultSize="0" autoFill="0" autoLine="0" autoPict="0">
                <anchor moveWithCells="1">
                  <from>
                    <xdr:col>3</xdr:col>
                    <xdr:colOff>638175</xdr:colOff>
                    <xdr:row>27</xdr:row>
                    <xdr:rowOff>523875</xdr:rowOff>
                  </from>
                  <to>
                    <xdr:col>3</xdr:col>
                    <xdr:colOff>3876675</xdr:colOff>
                    <xdr:row>27</xdr:row>
                    <xdr:rowOff>723900</xdr:rowOff>
                  </to>
                </anchor>
              </controlPr>
            </control>
          </mc:Choice>
        </mc:AlternateContent>
        <mc:AlternateContent xmlns:mc="http://schemas.openxmlformats.org/markup-compatibility/2006">
          <mc:Choice Requires="x14">
            <control shapeId="18437" r:id="rId9" name="Check Box 5">
              <controlPr defaultSize="0" autoFill="0" autoLine="0" autoPict="0">
                <anchor moveWithCells="1">
                  <from>
                    <xdr:col>3</xdr:col>
                    <xdr:colOff>638175</xdr:colOff>
                    <xdr:row>27</xdr:row>
                    <xdr:rowOff>704850</xdr:rowOff>
                  </from>
                  <to>
                    <xdr:col>3</xdr:col>
                    <xdr:colOff>3876675</xdr:colOff>
                    <xdr:row>27</xdr:row>
                    <xdr:rowOff>904875</xdr:rowOff>
                  </to>
                </anchor>
              </controlPr>
            </control>
          </mc:Choice>
        </mc:AlternateContent>
        <mc:AlternateContent xmlns:mc="http://schemas.openxmlformats.org/markup-compatibility/2006">
          <mc:Choice Requires="x14">
            <control shapeId="18438" r:id="rId10" name="Check Box 6">
              <controlPr defaultSize="0" autoFill="0" autoLine="0" autoPict="0">
                <anchor moveWithCells="1">
                  <from>
                    <xdr:col>3</xdr:col>
                    <xdr:colOff>638175</xdr:colOff>
                    <xdr:row>28</xdr:row>
                    <xdr:rowOff>38100</xdr:rowOff>
                  </from>
                  <to>
                    <xdr:col>3</xdr:col>
                    <xdr:colOff>3876675</xdr:colOff>
                    <xdr:row>28</xdr:row>
                    <xdr:rowOff>180975</xdr:rowOff>
                  </to>
                </anchor>
              </controlPr>
            </control>
          </mc:Choice>
        </mc:AlternateContent>
        <mc:AlternateContent xmlns:mc="http://schemas.openxmlformats.org/markup-compatibility/2006">
          <mc:Choice Requires="x14">
            <control shapeId="18439" r:id="rId11" name="Check Box 7">
              <controlPr defaultSize="0" autoFill="0" autoLine="0" autoPict="0">
                <anchor moveWithCells="1">
                  <from>
                    <xdr:col>3</xdr:col>
                    <xdr:colOff>638175</xdr:colOff>
                    <xdr:row>26</xdr:row>
                    <xdr:rowOff>9525</xdr:rowOff>
                  </from>
                  <to>
                    <xdr:col>3</xdr:col>
                    <xdr:colOff>3876675</xdr:colOff>
                    <xdr:row>27</xdr:row>
                    <xdr:rowOff>0</xdr:rowOff>
                  </to>
                </anchor>
              </controlPr>
            </control>
          </mc:Choice>
        </mc:AlternateContent>
        <mc:AlternateContent xmlns:mc="http://schemas.openxmlformats.org/markup-compatibility/2006">
          <mc:Choice Requires="x14">
            <control shapeId="18440" r:id="rId12" name="Check Box 8">
              <controlPr defaultSize="0" autoFill="0" autoLine="0" autoPict="0">
                <anchor moveWithCells="1">
                  <from>
                    <xdr:col>3</xdr:col>
                    <xdr:colOff>638175</xdr:colOff>
                    <xdr:row>29</xdr:row>
                    <xdr:rowOff>28575</xdr:rowOff>
                  </from>
                  <to>
                    <xdr:col>3</xdr:col>
                    <xdr:colOff>3876675</xdr:colOff>
                    <xdr:row>29</xdr:row>
                    <xdr:rowOff>171450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 id="{786E8FB4-F4E3-43A5-AA67-E1E6CF888121}">
            <xm:f>管理用シート!$K$9=TRUE</xm:f>
            <x14:dxf>
              <fill>
                <patternFill>
                  <bgColor theme="0"/>
                </patternFill>
              </fill>
            </x14:dxf>
          </x14:cfRule>
          <x14:cfRule type="expression" priority="5" id="{8537B061-E134-447B-952A-45815084ECD4}">
            <xm:f>管理用シート!$J$9=TRUE</xm:f>
            <x14:dxf>
              <fill>
                <patternFill>
                  <bgColor theme="0"/>
                </patternFill>
              </fill>
            </x14:dxf>
          </x14:cfRule>
          <x14:cfRule type="expression" priority="6" id="{FDAEB18D-52B5-405D-9F4C-B77264F5845F}">
            <xm:f>管理用シート!$I$9=TRUE</xm:f>
            <x14:dxf>
              <fill>
                <patternFill>
                  <bgColor theme="0"/>
                </patternFill>
              </fill>
            </x14:dxf>
          </x14:cfRule>
          <x14:cfRule type="expression" priority="7" id="{B2D2B2BC-FA82-409B-A5BC-6B3239A6A688}">
            <xm:f>管理用シート!$H$9=TRUE</xm:f>
            <x14:dxf>
              <fill>
                <patternFill>
                  <bgColor theme="0"/>
                </patternFill>
              </fill>
            </x14:dxf>
          </x14:cfRule>
          <x14:cfRule type="expression" priority="8" id="{060A9F20-B014-42FB-84BE-30D17FC72994}">
            <xm:f>管理用シート!$G$9=TRUE</xm:f>
            <x14:dxf>
              <fill>
                <patternFill>
                  <bgColor theme="0"/>
                </patternFill>
              </fill>
            </x14:dxf>
          </x14:cfRule>
          <x14:cfRule type="expression" priority="9" id="{39503CA0-D76F-4B3E-9516-95BED78C35E1}">
            <xm:f>管理用シート!$F$9=TRUE</xm:f>
            <x14:dxf>
              <fill>
                <patternFill>
                  <bgColor theme="0"/>
                </patternFill>
              </fill>
            </x14:dxf>
          </x14:cfRule>
          <x14:cfRule type="expression" priority="10" id="{0EFCC2C6-A84C-4E82-9F67-746B1F778BAD}">
            <xm:f>管理用シート!$E$9=TRUE</xm:f>
            <x14:dxf>
              <fill>
                <patternFill>
                  <bgColor theme="0"/>
                </patternFill>
              </fill>
            </x14:dxf>
          </x14:cfRule>
          <xm:sqref>D27:D30</xm:sqref>
        </x14:conditionalFormatting>
      </x14:conditionalFormattings>
    </ext>
    <ext xmlns:x14="http://schemas.microsoft.com/office/spreadsheetml/2009/9/main" uri="{CCE6A557-97BC-4b89-ADB6-D9C93CAAB3DF}">
      <x14:dataValidations xmlns:xm="http://schemas.microsoft.com/office/excel/2006/main" count="13">
        <x14:dataValidation type="list" allowBlank="1" showInputMessage="1" showErrorMessage="1" xr:uid="{883FB82E-112F-4AD4-AE2A-F779EDAEC8DA}">
          <x14:formula1>
            <xm:f>供給不安・欠品・終了報告様式_選択肢リスト!$B$3:$B$5</xm:f>
          </x14:formula1>
          <xm:sqref>D10</xm:sqref>
        </x14:dataValidation>
        <x14:dataValidation type="list" allowBlank="1" showInputMessage="1" showErrorMessage="1" xr:uid="{64032223-77B3-4212-9CF3-330CD2C80691}">
          <x14:formula1>
            <xm:f>供給不安・欠品・終了報告様式_選択肢リスト!$R$3:$R$10</xm:f>
          </x14:formula1>
          <xm:sqref>D26</xm:sqref>
        </x14:dataValidation>
        <x14:dataValidation type="list" allowBlank="1" showInputMessage="1" showErrorMessage="1" xr:uid="{2E7B3721-9CD5-4CDE-8348-63C65D9F3D01}">
          <x14:formula1>
            <xm:f>供給不安・欠品・終了報告様式_選択肢リスト!$Q$3:$Q$5</xm:f>
          </x14:formula1>
          <xm:sqref>D44 D58</xm:sqref>
        </x14:dataValidation>
        <x14:dataValidation type="list" allowBlank="1" showInputMessage="1" showErrorMessage="1" xr:uid="{E71F1292-4C67-45D2-8757-7D9523A22EE5}">
          <x14:formula1>
            <xm:f>供給不安・欠品・終了報告様式_選択肢リスト!$M$3:$M$4</xm:f>
          </x14:formula1>
          <xm:sqref>D49</xm:sqref>
        </x14:dataValidation>
        <x14:dataValidation type="list" allowBlank="1" showInputMessage="1" showErrorMessage="1" xr:uid="{54A78BC2-10D8-4890-BE0D-A8E9356B100F}">
          <x14:formula1>
            <xm:f>供給不安・欠品・終了報告様式_選択肢リスト!$N$3:$N$4</xm:f>
          </x14:formula1>
          <xm:sqref>D50</xm:sqref>
        </x14:dataValidation>
        <x14:dataValidation type="list" allowBlank="1" showInputMessage="1" showErrorMessage="1" xr:uid="{73342A96-6E0D-4C42-8F42-E68AC9956A1F}">
          <x14:formula1>
            <xm:f>供給不安・欠品・終了報告様式_選択肢リスト!$F$3:$F$6</xm:f>
          </x14:formula1>
          <xm:sqref>D53</xm:sqref>
        </x14:dataValidation>
        <x14:dataValidation type="list" allowBlank="1" showInputMessage="1" showErrorMessage="1" xr:uid="{9A08CAD6-D8D5-4311-952C-B7380DDB2D97}">
          <x14:formula1>
            <xm:f>供給不安・欠品・終了報告様式_選択肢リスト!$S$3:$S$4</xm:f>
          </x14:formula1>
          <xm:sqref>D60</xm:sqref>
        </x14:dataValidation>
        <x14:dataValidation type="list" allowBlank="1" showInputMessage="1" showErrorMessage="1" xr:uid="{E95FFEF9-C45F-4627-BA62-D04E4B11DE54}">
          <x14:formula1>
            <xm:f>供給不安・欠品・終了報告様式_選択肢リスト!$L$3:$L$4</xm:f>
          </x14:formula1>
          <xm:sqref>D61</xm:sqref>
        </x14:dataValidation>
        <x14:dataValidation type="list" allowBlank="1" showInputMessage="1" showErrorMessage="1" xr:uid="{C2207CE6-82C3-4005-8EF5-27440366D9FD}">
          <x14:formula1>
            <xm:f>供給不安・欠品・終了報告様式_選択肢リスト!$H$3:$H$4</xm:f>
          </x14:formula1>
          <xm:sqref>D63</xm:sqref>
        </x14:dataValidation>
        <x14:dataValidation type="list" allowBlank="1" showInputMessage="1" showErrorMessage="1" xr:uid="{B7A95861-4CB5-4E66-B336-901F3CC51750}">
          <x14:formula1>
            <xm:f>供給不安・欠品・終了報告様式_選択肢リスト!$K$3:$K$5</xm:f>
          </x14:formula1>
          <xm:sqref>D67</xm:sqref>
        </x14:dataValidation>
        <x14:dataValidation type="list" allowBlank="1" showInputMessage="1" showErrorMessage="1" xr:uid="{6C8AD70B-3E94-4AB1-ADC6-CACFAA95909B}">
          <x14:formula1>
            <xm:f>供給不安・欠品・終了報告様式_選択肢リスト!$J$3:$J$4</xm:f>
          </x14:formula1>
          <xm:sqref>D71</xm:sqref>
        </x14:dataValidation>
        <x14:dataValidation type="list" allowBlank="1" showInputMessage="1" showErrorMessage="1" xr:uid="{6D76CC17-46BC-4439-9256-77F050A5CD34}">
          <x14:formula1>
            <xm:f>供給不安・欠品・終了報告様式_選択肢リスト!$O$3:$O$5</xm:f>
          </x14:formula1>
          <xm:sqref>D69</xm:sqref>
        </x14:dataValidation>
        <x14:dataValidation type="list" allowBlank="1" showInputMessage="1" showErrorMessage="1" xr:uid="{C6D6C5AB-1306-4E56-A0BE-E3BBBA69F9F1}">
          <x14:formula1>
            <xm:f>供給不安・欠品・終了報告様式_選択肢リスト!$A$3:$A$5</xm:f>
          </x14:formula1>
          <xm:sqref>D9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2984F-C13E-4657-92A2-DD92E0E7A1E8}">
  <dimension ref="A1:T76"/>
  <sheetViews>
    <sheetView view="pageBreakPreview" zoomScaleNormal="100" zoomScaleSheetLayoutView="100" workbookViewId="0">
      <pane ySplit="4" topLeftCell="A5" activePane="bottomLeft" state="frozen"/>
      <selection pane="bottomLeft"/>
    </sheetView>
  </sheetViews>
  <sheetFormatPr defaultColWidth="9" defaultRowHeight="15.75"/>
  <cols>
    <col min="1" max="1" width="5.875" style="1" customWidth="1"/>
    <col min="2" max="2" width="33.25" style="1" customWidth="1"/>
    <col min="3" max="3" width="44.125" style="1" customWidth="1"/>
    <col min="4" max="4" width="63.75" style="29" customWidth="1"/>
    <col min="5" max="5" width="9" style="107"/>
    <col min="6" max="16384" width="9" style="1"/>
  </cols>
  <sheetData>
    <row r="1" spans="1:20" ht="16.5">
      <c r="A1" s="87" t="s">
        <v>169</v>
      </c>
      <c r="B1" s="88"/>
      <c r="C1" s="89" t="s">
        <v>0</v>
      </c>
      <c r="D1" s="176">
        <v>46086</v>
      </c>
      <c r="E1" s="102" t="s">
        <v>103</v>
      </c>
    </row>
    <row r="2" spans="1:20" ht="16.5">
      <c r="A2" s="90"/>
      <c r="B2" s="31"/>
      <c r="C2" s="55" t="s">
        <v>1</v>
      </c>
      <c r="D2" s="177"/>
      <c r="E2" s="102" t="s">
        <v>377</v>
      </c>
    </row>
    <row r="3" spans="1:20" ht="16.5" thickBot="1">
      <c r="A3" s="91"/>
      <c r="B3" s="31"/>
      <c r="C3" s="55" t="s">
        <v>212</v>
      </c>
      <c r="D3" s="177"/>
      <c r="E3" s="102" t="s">
        <v>211</v>
      </c>
    </row>
    <row r="4" spans="1:20">
      <c r="A4" s="92" t="s">
        <v>2</v>
      </c>
      <c r="B4" s="83" t="s">
        <v>176</v>
      </c>
      <c r="C4" s="82" t="s">
        <v>3</v>
      </c>
      <c r="D4" s="178" t="s">
        <v>4</v>
      </c>
    </row>
    <row r="5" spans="1:20">
      <c r="A5" s="93">
        <v>1</v>
      </c>
      <c r="B5" s="291" t="s">
        <v>153</v>
      </c>
      <c r="C5" s="242" t="s">
        <v>194</v>
      </c>
      <c r="D5" s="255" t="s">
        <v>387</v>
      </c>
    </row>
    <row r="6" spans="1:20">
      <c r="A6" s="93">
        <v>2</v>
      </c>
      <c r="B6" s="292"/>
      <c r="C6" s="242" t="s">
        <v>232</v>
      </c>
      <c r="D6" s="255" t="s">
        <v>388</v>
      </c>
    </row>
    <row r="7" spans="1:20">
      <c r="A7" s="93">
        <v>3</v>
      </c>
      <c r="B7" s="292"/>
      <c r="C7" s="33" t="s">
        <v>195</v>
      </c>
      <c r="D7" s="255" t="s">
        <v>388</v>
      </c>
    </row>
    <row r="8" spans="1:20">
      <c r="A8" s="93">
        <v>4</v>
      </c>
      <c r="B8" s="292"/>
      <c r="C8" s="33" t="s">
        <v>208</v>
      </c>
      <c r="D8" s="255" t="s">
        <v>389</v>
      </c>
    </row>
    <row r="9" spans="1:20">
      <c r="A9" s="93">
        <v>5</v>
      </c>
      <c r="B9" s="62" t="s">
        <v>5</v>
      </c>
      <c r="C9" s="65"/>
      <c r="D9" s="255" t="s">
        <v>6</v>
      </c>
      <c r="E9" s="102" t="s">
        <v>7</v>
      </c>
    </row>
    <row r="10" spans="1:20">
      <c r="A10" s="93">
        <v>6</v>
      </c>
      <c r="B10" s="63"/>
      <c r="C10" s="77" t="s">
        <v>165</v>
      </c>
      <c r="D10" s="255"/>
      <c r="E10" s="102" t="s">
        <v>179</v>
      </c>
    </row>
    <row r="11" spans="1:20" ht="31.5">
      <c r="A11" s="93">
        <v>7</v>
      </c>
      <c r="B11" s="63"/>
      <c r="C11" s="77" t="s">
        <v>234</v>
      </c>
      <c r="D11" s="255"/>
      <c r="E11" s="102" t="s">
        <v>495</v>
      </c>
    </row>
    <row r="12" spans="1:20" ht="47.25" customHeight="1">
      <c r="A12" s="93">
        <v>8</v>
      </c>
      <c r="B12" s="64"/>
      <c r="C12" s="77" t="s">
        <v>235</v>
      </c>
      <c r="D12" s="255"/>
      <c r="E12" s="297" t="s">
        <v>494</v>
      </c>
      <c r="F12" s="298"/>
      <c r="G12" s="298"/>
      <c r="H12" s="298"/>
      <c r="I12" s="298"/>
      <c r="J12" s="298"/>
      <c r="K12" s="298"/>
      <c r="L12" s="298"/>
      <c r="M12" s="298"/>
      <c r="N12" s="298"/>
      <c r="O12" s="298"/>
      <c r="P12" s="298"/>
      <c r="Q12" s="298"/>
      <c r="R12" s="298"/>
      <c r="S12" s="298"/>
      <c r="T12" s="298"/>
    </row>
    <row r="13" spans="1:20">
      <c r="A13" s="93">
        <v>9</v>
      </c>
      <c r="B13" s="63" t="s">
        <v>196</v>
      </c>
      <c r="C13" s="65"/>
      <c r="D13" s="255" t="s">
        <v>390</v>
      </c>
    </row>
    <row r="14" spans="1:20">
      <c r="A14" s="93">
        <v>10</v>
      </c>
      <c r="B14" s="62" t="s">
        <v>13</v>
      </c>
      <c r="C14" s="8"/>
      <c r="D14" s="255" t="s">
        <v>391</v>
      </c>
      <c r="E14" s="102" t="s">
        <v>225</v>
      </c>
    </row>
    <row r="15" spans="1:20" ht="47.25">
      <c r="A15" s="93">
        <v>11</v>
      </c>
      <c r="B15" s="64"/>
      <c r="C15" s="77" t="s">
        <v>154</v>
      </c>
      <c r="D15" s="255" t="s">
        <v>392</v>
      </c>
    </row>
    <row r="16" spans="1:20">
      <c r="A16" s="93">
        <v>12</v>
      </c>
      <c r="B16" s="64" t="s">
        <v>226</v>
      </c>
      <c r="C16" s="67"/>
      <c r="D16" s="256">
        <v>4512345678912</v>
      </c>
      <c r="E16" s="102" t="s">
        <v>221</v>
      </c>
    </row>
    <row r="17" spans="1:5">
      <c r="A17" s="93">
        <v>13</v>
      </c>
      <c r="B17" s="62" t="s">
        <v>197</v>
      </c>
      <c r="C17" s="65"/>
      <c r="D17" s="255" t="s">
        <v>393</v>
      </c>
    </row>
    <row r="18" spans="1:5">
      <c r="A18" s="93">
        <v>14</v>
      </c>
      <c r="B18" s="69" t="s">
        <v>198</v>
      </c>
      <c r="C18" s="65"/>
      <c r="D18" s="257">
        <v>40269</v>
      </c>
    </row>
    <row r="19" spans="1:5">
      <c r="A19" s="93">
        <v>15</v>
      </c>
      <c r="B19" s="62" t="s">
        <v>46</v>
      </c>
      <c r="C19" s="56"/>
      <c r="D19" s="255" t="s">
        <v>394</v>
      </c>
      <c r="E19" s="102" t="s">
        <v>104</v>
      </c>
    </row>
    <row r="20" spans="1:5">
      <c r="A20" s="93">
        <v>16</v>
      </c>
      <c r="B20" s="62" t="s">
        <v>133</v>
      </c>
      <c r="C20" s="56"/>
      <c r="D20" s="255" t="s">
        <v>395</v>
      </c>
    </row>
    <row r="21" spans="1:5">
      <c r="A21" s="93">
        <v>17</v>
      </c>
      <c r="B21" s="62" t="s">
        <v>134</v>
      </c>
      <c r="C21" s="65"/>
      <c r="D21" s="257">
        <v>40634</v>
      </c>
    </row>
    <row r="22" spans="1:5">
      <c r="A22" s="93">
        <v>18</v>
      </c>
      <c r="B22" s="69" t="s">
        <v>23</v>
      </c>
      <c r="C22" s="56"/>
      <c r="D22" s="255" t="s">
        <v>396</v>
      </c>
      <c r="E22" s="102"/>
    </row>
    <row r="23" spans="1:5">
      <c r="A23" s="93">
        <v>19</v>
      </c>
      <c r="B23" s="62" t="s">
        <v>24</v>
      </c>
      <c r="C23" s="56"/>
      <c r="D23" s="255" t="s">
        <v>441</v>
      </c>
      <c r="E23" s="102" t="s">
        <v>382</v>
      </c>
    </row>
    <row r="24" spans="1:5" ht="31.5">
      <c r="A24" s="93">
        <v>20</v>
      </c>
      <c r="B24" s="33" t="s">
        <v>199</v>
      </c>
      <c r="C24" s="2"/>
      <c r="D24" s="255" t="s">
        <v>457</v>
      </c>
      <c r="E24" s="102" t="s">
        <v>218</v>
      </c>
    </row>
    <row r="25" spans="1:5" ht="31.5">
      <c r="A25" s="93">
        <v>21</v>
      </c>
      <c r="B25" s="69" t="s">
        <v>209</v>
      </c>
      <c r="C25" s="70"/>
      <c r="D25" s="255" t="s">
        <v>397</v>
      </c>
    </row>
    <row r="26" spans="1:5">
      <c r="A26" s="93">
        <v>22</v>
      </c>
      <c r="B26" s="63"/>
      <c r="C26" s="86" t="s">
        <v>213</v>
      </c>
      <c r="D26" s="255" t="s">
        <v>398</v>
      </c>
      <c r="E26" s="102" t="s">
        <v>482</v>
      </c>
    </row>
    <row r="27" spans="1:5" ht="16.5" customHeight="1">
      <c r="A27" s="294">
        <v>23</v>
      </c>
      <c r="B27" s="192"/>
      <c r="C27" s="301" t="s">
        <v>214</v>
      </c>
      <c r="D27" s="273" t="s">
        <v>124</v>
      </c>
      <c r="E27" s="102" t="s">
        <v>379</v>
      </c>
    </row>
    <row r="28" spans="1:5" ht="72.95" customHeight="1">
      <c r="A28" s="295"/>
      <c r="B28" s="192"/>
      <c r="C28" s="302"/>
      <c r="D28" s="273" t="s">
        <v>122</v>
      </c>
      <c r="E28" s="216" t="s">
        <v>378</v>
      </c>
    </row>
    <row r="29" spans="1:5" ht="16.5" customHeight="1">
      <c r="A29" s="295"/>
      <c r="B29" s="241"/>
      <c r="C29" s="303"/>
      <c r="D29" s="273" t="s">
        <v>123</v>
      </c>
      <c r="E29" s="102"/>
    </row>
    <row r="30" spans="1:5" ht="16.5" customHeight="1">
      <c r="A30" s="296"/>
      <c r="B30" s="61"/>
      <c r="C30" s="304"/>
      <c r="D30" s="273" t="s">
        <v>371</v>
      </c>
      <c r="E30" s="102"/>
    </row>
    <row r="31" spans="1:5">
      <c r="A31" s="93">
        <v>24</v>
      </c>
      <c r="B31" s="299" t="s">
        <v>137</v>
      </c>
      <c r="C31" s="33" t="s">
        <v>200</v>
      </c>
      <c r="D31" s="262">
        <v>46266</v>
      </c>
      <c r="E31" s="102" t="s">
        <v>483</v>
      </c>
    </row>
    <row r="32" spans="1:5">
      <c r="A32" s="95">
        <v>25</v>
      </c>
      <c r="B32" s="299"/>
      <c r="C32" s="2" t="s">
        <v>201</v>
      </c>
      <c r="D32" s="262">
        <v>46966</v>
      </c>
      <c r="E32" s="102" t="s">
        <v>173</v>
      </c>
    </row>
    <row r="33" spans="1:5">
      <c r="A33" s="93">
        <v>26</v>
      </c>
      <c r="B33" s="299"/>
      <c r="C33" s="8" t="s">
        <v>202</v>
      </c>
      <c r="D33" s="255" t="s">
        <v>399</v>
      </c>
      <c r="E33" s="102" t="s">
        <v>490</v>
      </c>
    </row>
    <row r="34" spans="1:5">
      <c r="A34" s="95">
        <v>27</v>
      </c>
      <c r="B34" s="299"/>
      <c r="C34" s="8" t="s">
        <v>203</v>
      </c>
      <c r="D34" s="257" t="s">
        <v>400</v>
      </c>
      <c r="E34" s="102"/>
    </row>
    <row r="35" spans="1:5" ht="47.25">
      <c r="A35" s="93">
        <v>28</v>
      </c>
      <c r="B35" s="299"/>
      <c r="C35" s="80" t="s">
        <v>204</v>
      </c>
      <c r="D35" s="258" t="s">
        <v>455</v>
      </c>
      <c r="E35" s="102" t="s">
        <v>493</v>
      </c>
    </row>
    <row r="36" spans="1:5">
      <c r="A36" s="95">
        <v>29</v>
      </c>
      <c r="B36" s="299"/>
      <c r="C36" s="79" t="s">
        <v>205</v>
      </c>
      <c r="D36" s="262" t="s">
        <v>448</v>
      </c>
      <c r="E36" s="102" t="s">
        <v>386</v>
      </c>
    </row>
    <row r="37" spans="1:5" ht="31.5">
      <c r="A37" s="93">
        <v>30</v>
      </c>
      <c r="B37" s="299"/>
      <c r="C37" s="79" t="s">
        <v>206</v>
      </c>
      <c r="D37" s="255" t="s">
        <v>448</v>
      </c>
      <c r="E37" s="102"/>
    </row>
    <row r="38" spans="1:5">
      <c r="A38" s="95">
        <v>31</v>
      </c>
      <c r="B38" s="299"/>
      <c r="C38" s="33" t="s">
        <v>138</v>
      </c>
      <c r="D38" s="262"/>
    </row>
    <row r="39" spans="1:5">
      <c r="A39" s="93">
        <v>32</v>
      </c>
      <c r="B39" s="299"/>
      <c r="C39" s="242" t="s">
        <v>139</v>
      </c>
      <c r="D39" s="262"/>
    </row>
    <row r="40" spans="1:5">
      <c r="A40" s="95">
        <v>33</v>
      </c>
      <c r="B40" s="291" t="s">
        <v>231</v>
      </c>
      <c r="C40" s="239" t="s">
        <v>373</v>
      </c>
      <c r="D40" s="274">
        <v>100</v>
      </c>
    </row>
    <row r="41" spans="1:5">
      <c r="A41" s="93">
        <v>34</v>
      </c>
      <c r="B41" s="292"/>
      <c r="C41" s="242" t="s">
        <v>229</v>
      </c>
      <c r="D41" s="257">
        <v>46085</v>
      </c>
      <c r="E41" s="102" t="s">
        <v>376</v>
      </c>
    </row>
    <row r="42" spans="1:5">
      <c r="A42" s="95">
        <v>35</v>
      </c>
      <c r="B42" s="300"/>
      <c r="C42" s="242" t="s">
        <v>140</v>
      </c>
      <c r="D42" s="262" t="s">
        <v>450</v>
      </c>
    </row>
    <row r="43" spans="1:5">
      <c r="A43" s="93">
        <v>36</v>
      </c>
      <c r="B43" s="63" t="s">
        <v>162</v>
      </c>
      <c r="C43" s="65"/>
      <c r="D43" s="266">
        <v>0.2</v>
      </c>
      <c r="E43" s="102"/>
    </row>
    <row r="44" spans="1:5">
      <c r="A44" s="95">
        <v>37</v>
      </c>
      <c r="B44" s="241"/>
      <c r="C44" s="77" t="s">
        <v>180</v>
      </c>
      <c r="D44" s="255" t="s">
        <v>401</v>
      </c>
      <c r="E44" s="102" t="s">
        <v>117</v>
      </c>
    </row>
    <row r="45" spans="1:5" ht="63">
      <c r="A45" s="93">
        <v>38</v>
      </c>
      <c r="B45" s="241"/>
      <c r="C45" s="78" t="s">
        <v>157</v>
      </c>
      <c r="D45" s="255" t="s">
        <v>402</v>
      </c>
      <c r="E45" s="102"/>
    </row>
    <row r="46" spans="1:5">
      <c r="A46" s="95">
        <v>39</v>
      </c>
      <c r="B46" s="288" t="s">
        <v>207</v>
      </c>
      <c r="C46" s="225" t="s">
        <v>414</v>
      </c>
      <c r="D46" s="275">
        <v>200</v>
      </c>
      <c r="E46" s="108" t="s">
        <v>236</v>
      </c>
    </row>
    <row r="47" spans="1:5">
      <c r="A47" s="93">
        <v>40</v>
      </c>
      <c r="B47" s="289"/>
      <c r="C47" s="223" t="s">
        <v>415</v>
      </c>
      <c r="D47" s="275">
        <v>300</v>
      </c>
      <c r="E47" s="108" t="s">
        <v>381</v>
      </c>
    </row>
    <row r="48" spans="1:5">
      <c r="A48" s="95">
        <v>41</v>
      </c>
      <c r="B48" s="293"/>
      <c r="C48" s="224" t="s">
        <v>416</v>
      </c>
      <c r="D48" s="275">
        <v>400</v>
      </c>
      <c r="E48" s="108" t="s">
        <v>380</v>
      </c>
    </row>
    <row r="49" spans="1:5">
      <c r="A49" s="93">
        <v>42</v>
      </c>
      <c r="B49" s="33" t="s">
        <v>136</v>
      </c>
      <c r="C49" s="76"/>
      <c r="D49" s="255" t="s">
        <v>53</v>
      </c>
    </row>
    <row r="50" spans="1:5">
      <c r="A50" s="95">
        <v>43</v>
      </c>
      <c r="B50" s="288" t="s">
        <v>141</v>
      </c>
      <c r="C50" s="33" t="s">
        <v>158</v>
      </c>
      <c r="D50" s="255" t="s">
        <v>14</v>
      </c>
    </row>
    <row r="51" spans="1:5">
      <c r="A51" s="93">
        <v>44</v>
      </c>
      <c r="B51" s="289"/>
      <c r="C51" s="64" t="s">
        <v>26</v>
      </c>
      <c r="D51" s="255" t="s">
        <v>403</v>
      </c>
      <c r="E51" s="102" t="s">
        <v>219</v>
      </c>
    </row>
    <row r="52" spans="1:5">
      <c r="A52" s="95">
        <v>45</v>
      </c>
      <c r="B52" s="289"/>
      <c r="C52" s="8" t="s">
        <v>27</v>
      </c>
      <c r="D52" s="255" t="s">
        <v>404</v>
      </c>
    </row>
    <row r="53" spans="1:5">
      <c r="A53" s="93">
        <v>46</v>
      </c>
      <c r="B53" s="62" t="s">
        <v>142</v>
      </c>
      <c r="C53" s="33" t="s">
        <v>167</v>
      </c>
      <c r="D53" s="255" t="s">
        <v>64</v>
      </c>
      <c r="E53" s="102" t="s">
        <v>375</v>
      </c>
    </row>
    <row r="54" spans="1:5">
      <c r="A54" s="95">
        <v>47</v>
      </c>
      <c r="B54" s="63"/>
      <c r="C54" s="33" t="s">
        <v>143</v>
      </c>
      <c r="D54" s="255" t="s">
        <v>405</v>
      </c>
      <c r="E54" s="108" t="s">
        <v>224</v>
      </c>
    </row>
    <row r="55" spans="1:5">
      <c r="A55" s="93">
        <v>48</v>
      </c>
      <c r="B55" s="63"/>
      <c r="C55" s="77" t="s">
        <v>159</v>
      </c>
      <c r="D55" s="255" t="s">
        <v>406</v>
      </c>
    </row>
    <row r="56" spans="1:5">
      <c r="A56" s="95">
        <v>49</v>
      </c>
      <c r="B56" s="63"/>
      <c r="C56" s="33" t="s">
        <v>13</v>
      </c>
      <c r="D56" s="255" t="s">
        <v>407</v>
      </c>
      <c r="E56" s="103" t="s">
        <v>15</v>
      </c>
    </row>
    <row r="57" spans="1:5">
      <c r="A57" s="93">
        <v>50</v>
      </c>
      <c r="B57" s="63"/>
      <c r="C57" s="75" t="s">
        <v>144</v>
      </c>
      <c r="D57" s="266">
        <v>0.3</v>
      </c>
      <c r="E57" s="102"/>
    </row>
    <row r="58" spans="1:5">
      <c r="A58" s="95">
        <v>51</v>
      </c>
      <c r="B58" s="63"/>
      <c r="C58" s="77" t="s">
        <v>156</v>
      </c>
      <c r="D58" s="255" t="s">
        <v>401</v>
      </c>
    </row>
    <row r="59" spans="1:5" ht="47.25">
      <c r="A59" s="93">
        <v>52</v>
      </c>
      <c r="B59" s="240"/>
      <c r="C59" s="33" t="s">
        <v>145</v>
      </c>
      <c r="D59" s="255" t="s">
        <v>408</v>
      </c>
    </row>
    <row r="60" spans="1:5">
      <c r="A60" s="95">
        <v>53</v>
      </c>
      <c r="B60" s="63"/>
      <c r="C60" s="77" t="s">
        <v>160</v>
      </c>
      <c r="D60" s="255" t="s">
        <v>29</v>
      </c>
      <c r="E60" s="108" t="s">
        <v>481</v>
      </c>
    </row>
    <row r="61" spans="1:5">
      <c r="A61" s="93">
        <v>54</v>
      </c>
      <c r="B61" s="290" t="s">
        <v>171</v>
      </c>
      <c r="C61" s="33" t="s">
        <v>172</v>
      </c>
      <c r="D61" s="255" t="s">
        <v>14</v>
      </c>
    </row>
    <row r="62" spans="1:5">
      <c r="A62" s="95">
        <v>55</v>
      </c>
      <c r="B62" s="288"/>
      <c r="C62" s="33" t="s">
        <v>146</v>
      </c>
      <c r="D62" s="255" t="s">
        <v>447</v>
      </c>
    </row>
    <row r="63" spans="1:5">
      <c r="A63" s="93">
        <v>56</v>
      </c>
      <c r="B63" s="291" t="s">
        <v>174</v>
      </c>
      <c r="C63" s="33" t="s">
        <v>174</v>
      </c>
      <c r="D63" s="255" t="s">
        <v>14</v>
      </c>
    </row>
    <row r="64" spans="1:5">
      <c r="A64" s="95">
        <v>57</v>
      </c>
      <c r="B64" s="292"/>
      <c r="C64" s="33" t="s">
        <v>17</v>
      </c>
      <c r="D64" s="255" t="s">
        <v>443</v>
      </c>
      <c r="E64" s="102" t="s">
        <v>222</v>
      </c>
    </row>
    <row r="65" spans="1:5" ht="31.5">
      <c r="A65" s="93">
        <v>58</v>
      </c>
      <c r="B65" s="292"/>
      <c r="C65" s="33" t="s">
        <v>146</v>
      </c>
      <c r="D65" s="255" t="s">
        <v>446</v>
      </c>
      <c r="E65" s="102" t="s">
        <v>223</v>
      </c>
    </row>
    <row r="66" spans="1:5">
      <c r="A66" s="95">
        <v>59</v>
      </c>
      <c r="B66" s="292"/>
      <c r="C66" s="33" t="s">
        <v>18</v>
      </c>
      <c r="D66" s="255" t="s">
        <v>409</v>
      </c>
    </row>
    <row r="67" spans="1:5">
      <c r="A67" s="221">
        <v>60</v>
      </c>
      <c r="B67" s="60" t="s">
        <v>147</v>
      </c>
      <c r="C67" s="8" t="s">
        <v>19</v>
      </c>
      <c r="D67" s="255" t="s">
        <v>55</v>
      </c>
      <c r="E67" s="102" t="s">
        <v>183</v>
      </c>
    </row>
    <row r="68" spans="1:5">
      <c r="A68" s="222">
        <v>61</v>
      </c>
      <c r="B68" s="241"/>
      <c r="C68" s="8" t="s">
        <v>148</v>
      </c>
      <c r="D68" s="255" t="s">
        <v>410</v>
      </c>
      <c r="E68" s="102" t="s">
        <v>184</v>
      </c>
    </row>
    <row r="69" spans="1:5">
      <c r="A69" s="221">
        <v>62</v>
      </c>
      <c r="B69" s="241"/>
      <c r="C69" s="79" t="s">
        <v>484</v>
      </c>
      <c r="D69" s="255" t="s">
        <v>487</v>
      </c>
      <c r="E69" s="102" t="s">
        <v>498</v>
      </c>
    </row>
    <row r="70" spans="1:5">
      <c r="A70" s="222">
        <v>63</v>
      </c>
      <c r="B70" s="241"/>
      <c r="C70" s="79" t="s">
        <v>485</v>
      </c>
      <c r="D70" s="284"/>
      <c r="E70" s="102"/>
    </row>
    <row r="71" spans="1:5">
      <c r="A71" s="221">
        <v>64</v>
      </c>
      <c r="B71" s="241"/>
      <c r="C71" s="79" t="s">
        <v>170</v>
      </c>
      <c r="D71" s="255" t="s">
        <v>14</v>
      </c>
    </row>
    <row r="72" spans="1:5" ht="63">
      <c r="A72" s="222">
        <v>65</v>
      </c>
      <c r="B72" s="61"/>
      <c r="C72" s="79" t="s">
        <v>385</v>
      </c>
      <c r="D72" s="255" t="s">
        <v>437</v>
      </c>
      <c r="E72" s="102" t="s">
        <v>185</v>
      </c>
    </row>
    <row r="73" spans="1:5">
      <c r="A73" s="93">
        <v>66</v>
      </c>
      <c r="B73" s="293" t="s">
        <v>131</v>
      </c>
      <c r="C73" s="8" t="s">
        <v>193</v>
      </c>
      <c r="D73" s="179" t="s">
        <v>411</v>
      </c>
      <c r="E73" s="102" t="s">
        <v>220</v>
      </c>
    </row>
    <row r="74" spans="1:5">
      <c r="A74" s="95">
        <v>67</v>
      </c>
      <c r="B74" s="290"/>
      <c r="C74" s="2" t="s">
        <v>192</v>
      </c>
      <c r="D74" s="180" t="s">
        <v>412</v>
      </c>
    </row>
    <row r="75" spans="1:5" ht="18.75">
      <c r="A75" s="93">
        <v>68</v>
      </c>
      <c r="B75" s="288"/>
      <c r="C75" s="65" t="s">
        <v>191</v>
      </c>
      <c r="D75" s="226" t="s">
        <v>413</v>
      </c>
    </row>
    <row r="76" spans="1:5" ht="16.5" thickBot="1">
      <c r="A76" s="243">
        <v>69</v>
      </c>
      <c r="B76" s="96" t="s">
        <v>42</v>
      </c>
      <c r="C76" s="97"/>
      <c r="D76" s="181"/>
    </row>
  </sheetData>
  <mergeCells count="11">
    <mergeCell ref="B40:B42"/>
    <mergeCell ref="B5:B8"/>
    <mergeCell ref="E12:T12"/>
    <mergeCell ref="A27:A30"/>
    <mergeCell ref="C27:C30"/>
    <mergeCell ref="B31:B39"/>
    <mergeCell ref="B46:B48"/>
    <mergeCell ref="B50:B52"/>
    <mergeCell ref="B61:B62"/>
    <mergeCell ref="B63:B66"/>
    <mergeCell ref="B73:B75"/>
  </mergeCells>
  <phoneticPr fontId="1"/>
  <conditionalFormatting sqref="D1 D5:D26">
    <cfRule type="notContainsBlanks" dxfId="96" priority="2">
      <formula>LEN(TRIM(D1))&gt;0</formula>
    </cfRule>
  </conditionalFormatting>
  <conditionalFormatting sqref="D5:D26">
    <cfRule type="notContainsBlanks" dxfId="95" priority="13">
      <formula>LEN(TRIM(D5))&gt;0</formula>
    </cfRule>
  </conditionalFormatting>
  <conditionalFormatting sqref="D10:D12">
    <cfRule type="expression" dxfId="94" priority="17">
      <formula>$D$9="供給終了"</formula>
    </cfRule>
    <cfRule type="expression" dxfId="93" priority="19">
      <formula>$D$9="供給不安・欠品"</formula>
    </cfRule>
  </conditionalFormatting>
  <conditionalFormatting sqref="D11">
    <cfRule type="expression" dxfId="92" priority="11">
      <formula>$D$10="その他"</formula>
    </cfRule>
  </conditionalFormatting>
  <conditionalFormatting sqref="D11:D12">
    <cfRule type="expression" dxfId="91" priority="12">
      <formula>$D$10="直近1年以内の販売実績がないため"</formula>
    </cfRule>
  </conditionalFormatting>
  <conditionalFormatting sqref="D14:D16">
    <cfRule type="expression" dxfId="90" priority="27">
      <formula>#REF!&gt;=2</formula>
    </cfRule>
  </conditionalFormatting>
  <conditionalFormatting sqref="D31:D37">
    <cfRule type="expression" dxfId="82" priority="22">
      <formula>$D$9="供給不安・欠品"</formula>
    </cfRule>
  </conditionalFormatting>
  <conditionalFormatting sqref="D31:D75 C46:C48">
    <cfRule type="notContainsBlanks" dxfId="81" priority="3">
      <formula>LEN(TRIM(C31))&gt;0</formula>
    </cfRule>
  </conditionalFormatting>
  <conditionalFormatting sqref="D38:D39 D42 C47:C48 D47:D72">
    <cfRule type="expression" dxfId="80" priority="14">
      <formula>$D$9="供給終了（簡易報告）"</formula>
    </cfRule>
  </conditionalFormatting>
  <conditionalFormatting sqref="D38:D39">
    <cfRule type="expression" dxfId="79" priority="20">
      <formula>$D$9="供給終了"</formula>
    </cfRule>
  </conditionalFormatting>
  <conditionalFormatting sqref="D50:D60 D67:D75 D13:D25 D31:D37 D43:D46">
    <cfRule type="expression" dxfId="78" priority="15">
      <formula>$D$10="その他"</formula>
    </cfRule>
  </conditionalFormatting>
  <conditionalFormatting sqref="D51:D52">
    <cfRule type="expression" dxfId="77" priority="18">
      <formula>$D$50="無"</formula>
    </cfRule>
  </conditionalFormatting>
  <conditionalFormatting sqref="D53:D60">
    <cfRule type="expression" dxfId="76" priority="1">
      <formula>$D$10="直近1年以内の販売実績がないため"</formula>
    </cfRule>
  </conditionalFormatting>
  <conditionalFormatting sqref="D54:D60">
    <cfRule type="expression" dxfId="75" priority="26">
      <formula>$D$53="無"</formula>
    </cfRule>
  </conditionalFormatting>
  <conditionalFormatting sqref="D62">
    <cfRule type="expression" dxfId="74" priority="21">
      <formula>$D$61="無"</formula>
    </cfRule>
  </conditionalFormatting>
  <conditionalFormatting sqref="D64:D66">
    <cfRule type="expression" dxfId="73" priority="25">
      <formula>$D$63="無"</formula>
    </cfRule>
  </conditionalFormatting>
  <conditionalFormatting sqref="D68">
    <cfRule type="expression" dxfId="72" priority="23">
      <formula>$D$67="否"</formula>
    </cfRule>
    <cfRule type="expression" dxfId="71" priority="24">
      <formula>$D$67="可"</formula>
    </cfRule>
  </conditionalFormatting>
  <conditionalFormatting sqref="D70:D72">
    <cfRule type="expression" dxfId="70" priority="16">
      <formula>$D$69="有"</formula>
    </cfRule>
  </conditionalFormatting>
  <hyperlinks>
    <hyperlink ref="D75" r:id="rId1" xr:uid="{BAEC0F5D-A048-4F4E-B034-B7BF1F7C867C}"/>
  </hyperlinks>
  <pageMargins left="0.70866141732283472" right="0.70866141732283472" top="0.74803149606299213" bottom="0.74803149606299213" header="0.31496062992125984" footer="0.31496062992125984"/>
  <pageSetup paperSize="9" scale="71" orientation="landscape" r:id="rId2"/>
  <headerFooter scaleWithDoc="0">
    <oddHeader>&amp;A</oddHeader>
    <oddFooter>&amp;P / &amp;N ページ</oddFooter>
  </headerFooter>
  <rowBreaks count="2" manualBreakCount="2">
    <brk id="30" max="3" man="1"/>
    <brk id="49" max="3" man="1"/>
  </rowBreaks>
  <drawing r:id="rId3"/>
  <legacyDrawing r:id="rId4"/>
  <mc:AlternateContent xmlns:mc="http://schemas.openxmlformats.org/markup-compatibility/2006">
    <mc:Choice Requires="x14">
      <controls>
        <mc:AlternateContent xmlns:mc="http://schemas.openxmlformats.org/markup-compatibility/2006">
          <mc:Choice Requires="x14">
            <control shapeId="16396" r:id="rId5" name="Check Box 12">
              <controlPr defaultSize="0" autoFill="0" autoLine="0" autoPict="0">
                <anchor moveWithCells="1">
                  <from>
                    <xdr:col>3</xdr:col>
                    <xdr:colOff>638175</xdr:colOff>
                    <xdr:row>27</xdr:row>
                    <xdr:rowOff>19050</xdr:rowOff>
                  </from>
                  <to>
                    <xdr:col>3</xdr:col>
                    <xdr:colOff>3876675</xdr:colOff>
                    <xdr:row>27</xdr:row>
                    <xdr:rowOff>219075</xdr:rowOff>
                  </to>
                </anchor>
              </controlPr>
            </control>
          </mc:Choice>
        </mc:AlternateContent>
        <mc:AlternateContent xmlns:mc="http://schemas.openxmlformats.org/markup-compatibility/2006">
          <mc:Choice Requires="x14">
            <control shapeId="16397" r:id="rId6" name="Check Box 13">
              <controlPr defaultSize="0" autoFill="0" autoLine="0" autoPict="0">
                <anchor moveWithCells="1">
                  <from>
                    <xdr:col>3</xdr:col>
                    <xdr:colOff>638175</xdr:colOff>
                    <xdr:row>27</xdr:row>
                    <xdr:rowOff>190500</xdr:rowOff>
                  </from>
                  <to>
                    <xdr:col>3</xdr:col>
                    <xdr:colOff>3876675</xdr:colOff>
                    <xdr:row>27</xdr:row>
                    <xdr:rowOff>390525</xdr:rowOff>
                  </to>
                </anchor>
              </controlPr>
            </control>
          </mc:Choice>
        </mc:AlternateContent>
        <mc:AlternateContent xmlns:mc="http://schemas.openxmlformats.org/markup-compatibility/2006">
          <mc:Choice Requires="x14">
            <control shapeId="16398" r:id="rId7" name="Check Box 14">
              <controlPr defaultSize="0" autoFill="0" autoLine="0" autoPict="0">
                <anchor moveWithCells="1">
                  <from>
                    <xdr:col>3</xdr:col>
                    <xdr:colOff>638175</xdr:colOff>
                    <xdr:row>27</xdr:row>
                    <xdr:rowOff>352425</xdr:rowOff>
                  </from>
                  <to>
                    <xdr:col>3</xdr:col>
                    <xdr:colOff>3876675</xdr:colOff>
                    <xdr:row>27</xdr:row>
                    <xdr:rowOff>561975</xdr:rowOff>
                  </to>
                </anchor>
              </controlPr>
            </control>
          </mc:Choice>
        </mc:AlternateContent>
        <mc:AlternateContent xmlns:mc="http://schemas.openxmlformats.org/markup-compatibility/2006">
          <mc:Choice Requires="x14">
            <control shapeId="16399" r:id="rId8" name="Check Box 15">
              <controlPr defaultSize="0" autoFill="0" autoLine="0" autoPict="0">
                <anchor moveWithCells="1">
                  <from>
                    <xdr:col>3</xdr:col>
                    <xdr:colOff>638175</xdr:colOff>
                    <xdr:row>27</xdr:row>
                    <xdr:rowOff>523875</xdr:rowOff>
                  </from>
                  <to>
                    <xdr:col>3</xdr:col>
                    <xdr:colOff>3876675</xdr:colOff>
                    <xdr:row>27</xdr:row>
                    <xdr:rowOff>723900</xdr:rowOff>
                  </to>
                </anchor>
              </controlPr>
            </control>
          </mc:Choice>
        </mc:AlternateContent>
        <mc:AlternateContent xmlns:mc="http://schemas.openxmlformats.org/markup-compatibility/2006">
          <mc:Choice Requires="x14">
            <control shapeId="16400" r:id="rId9" name="Check Box 16">
              <controlPr defaultSize="0" autoFill="0" autoLine="0" autoPict="0">
                <anchor moveWithCells="1">
                  <from>
                    <xdr:col>3</xdr:col>
                    <xdr:colOff>638175</xdr:colOff>
                    <xdr:row>27</xdr:row>
                    <xdr:rowOff>704850</xdr:rowOff>
                  </from>
                  <to>
                    <xdr:col>3</xdr:col>
                    <xdr:colOff>3876675</xdr:colOff>
                    <xdr:row>27</xdr:row>
                    <xdr:rowOff>904875</xdr:rowOff>
                  </to>
                </anchor>
              </controlPr>
            </control>
          </mc:Choice>
        </mc:AlternateContent>
        <mc:AlternateContent xmlns:mc="http://schemas.openxmlformats.org/markup-compatibility/2006">
          <mc:Choice Requires="x14">
            <control shapeId="16401" r:id="rId10" name="Check Box 17">
              <controlPr defaultSize="0" autoFill="0" autoLine="0" autoPict="0">
                <anchor moveWithCells="1">
                  <from>
                    <xdr:col>3</xdr:col>
                    <xdr:colOff>638175</xdr:colOff>
                    <xdr:row>28</xdr:row>
                    <xdr:rowOff>38100</xdr:rowOff>
                  </from>
                  <to>
                    <xdr:col>3</xdr:col>
                    <xdr:colOff>3876675</xdr:colOff>
                    <xdr:row>28</xdr:row>
                    <xdr:rowOff>180975</xdr:rowOff>
                  </to>
                </anchor>
              </controlPr>
            </control>
          </mc:Choice>
        </mc:AlternateContent>
        <mc:AlternateContent xmlns:mc="http://schemas.openxmlformats.org/markup-compatibility/2006">
          <mc:Choice Requires="x14">
            <control shapeId="16402" r:id="rId11" name="Check Box 18">
              <controlPr defaultSize="0" autoFill="0" autoLine="0" autoPict="0">
                <anchor moveWithCells="1">
                  <from>
                    <xdr:col>3</xdr:col>
                    <xdr:colOff>638175</xdr:colOff>
                    <xdr:row>26</xdr:row>
                    <xdr:rowOff>9525</xdr:rowOff>
                  </from>
                  <to>
                    <xdr:col>3</xdr:col>
                    <xdr:colOff>3876675</xdr:colOff>
                    <xdr:row>27</xdr:row>
                    <xdr:rowOff>0</xdr:rowOff>
                  </to>
                </anchor>
              </controlPr>
            </control>
          </mc:Choice>
        </mc:AlternateContent>
        <mc:AlternateContent xmlns:mc="http://schemas.openxmlformats.org/markup-compatibility/2006">
          <mc:Choice Requires="x14">
            <control shapeId="16403" r:id="rId12" name="Check Box 19">
              <controlPr defaultSize="0" autoFill="0" autoLine="0" autoPict="0">
                <anchor moveWithCells="1">
                  <from>
                    <xdr:col>3</xdr:col>
                    <xdr:colOff>638175</xdr:colOff>
                    <xdr:row>29</xdr:row>
                    <xdr:rowOff>28575</xdr:rowOff>
                  </from>
                  <to>
                    <xdr:col>3</xdr:col>
                    <xdr:colOff>3876675</xdr:colOff>
                    <xdr:row>29</xdr:row>
                    <xdr:rowOff>171450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 id="{81975F35-34F1-4FBF-B034-88EFEC23785D}">
            <xm:f>管理用シート!$K$9=TRUE</xm:f>
            <x14:dxf>
              <fill>
                <patternFill>
                  <bgColor theme="0"/>
                </patternFill>
              </fill>
            </x14:dxf>
          </x14:cfRule>
          <x14:cfRule type="expression" priority="5" id="{F94A62BE-34E0-427B-BC21-8CE7ACE93E41}">
            <xm:f>管理用シート!$J$9=TRUE</xm:f>
            <x14:dxf>
              <fill>
                <patternFill>
                  <bgColor theme="0"/>
                </patternFill>
              </fill>
            </x14:dxf>
          </x14:cfRule>
          <x14:cfRule type="expression" priority="6" id="{35141411-EC79-4F42-B60F-FF4E82CC4AEE}">
            <xm:f>管理用シート!$I$9=TRUE</xm:f>
            <x14:dxf>
              <fill>
                <patternFill>
                  <bgColor theme="0"/>
                </patternFill>
              </fill>
            </x14:dxf>
          </x14:cfRule>
          <x14:cfRule type="expression" priority="7" id="{F83B66CA-9BF1-4E92-AB47-BEF20BBBF50E}">
            <xm:f>管理用シート!$H$9=TRUE</xm:f>
            <x14:dxf>
              <fill>
                <patternFill>
                  <bgColor theme="0"/>
                </patternFill>
              </fill>
            </x14:dxf>
          </x14:cfRule>
          <x14:cfRule type="expression" priority="8" id="{F9C4DA6C-F5C9-4054-8E0D-DA3C921F0905}">
            <xm:f>管理用シート!$G$9=TRUE</xm:f>
            <x14:dxf>
              <fill>
                <patternFill>
                  <bgColor theme="0"/>
                </patternFill>
              </fill>
            </x14:dxf>
          </x14:cfRule>
          <x14:cfRule type="expression" priority="9" id="{11C45230-A55D-4B15-B635-948AE4DD6D6C}">
            <xm:f>管理用シート!$F$9=TRUE</xm:f>
            <x14:dxf>
              <fill>
                <patternFill>
                  <bgColor theme="0"/>
                </patternFill>
              </fill>
            </x14:dxf>
          </x14:cfRule>
          <x14:cfRule type="expression" priority="10" id="{1D33C139-F01D-476F-9DE0-3B56CD69B937}">
            <xm:f>管理用シート!$E$9=TRUE</xm:f>
            <x14:dxf>
              <fill>
                <patternFill>
                  <bgColor theme="0"/>
                </patternFill>
              </fill>
            </x14:dxf>
          </x14:cfRule>
          <xm:sqref>D27:D30</xm:sqref>
        </x14:conditionalFormatting>
      </x14:conditionalFormattings>
    </ext>
    <ext xmlns:x14="http://schemas.microsoft.com/office/spreadsheetml/2009/9/main" uri="{CCE6A557-97BC-4b89-ADB6-D9C93CAAB3DF}">
      <x14:dataValidations xmlns:xm="http://schemas.microsoft.com/office/excel/2006/main" count="13">
        <x14:dataValidation type="list" allowBlank="1" showInputMessage="1" showErrorMessage="1" xr:uid="{7F2AEED2-08D2-474D-AD95-FDE0DB2D5A39}">
          <x14:formula1>
            <xm:f>供給不安・欠品・終了報告様式_選択肢リスト!$A$3:$A$5</xm:f>
          </x14:formula1>
          <xm:sqref>D9</xm:sqref>
        </x14:dataValidation>
        <x14:dataValidation type="list" allowBlank="1" showInputMessage="1" showErrorMessage="1" xr:uid="{77833969-5374-4DF6-AAA9-AE14D4084B09}">
          <x14:formula1>
            <xm:f>供給不安・欠品・終了報告様式_選択肢リスト!$O$3:$O$5</xm:f>
          </x14:formula1>
          <xm:sqref>D69</xm:sqref>
        </x14:dataValidation>
        <x14:dataValidation type="list" allowBlank="1" showInputMessage="1" showErrorMessage="1" xr:uid="{5CF0235E-B9FF-4DFE-BB1C-D270C6705FF0}">
          <x14:formula1>
            <xm:f>供給不安・欠品・終了報告様式_選択肢リスト!$J$3:$J$4</xm:f>
          </x14:formula1>
          <xm:sqref>D71</xm:sqref>
        </x14:dataValidation>
        <x14:dataValidation type="list" allowBlank="1" showInputMessage="1" showErrorMessage="1" xr:uid="{732E49D7-7FB0-4310-B116-E06F3E0E0CB1}">
          <x14:formula1>
            <xm:f>供給不安・欠品・終了報告様式_選択肢リスト!$K$3:$K$5</xm:f>
          </x14:formula1>
          <xm:sqref>D67</xm:sqref>
        </x14:dataValidation>
        <x14:dataValidation type="list" allowBlank="1" showInputMessage="1" showErrorMessage="1" xr:uid="{CC863269-5739-4094-8621-8AA3004C3641}">
          <x14:formula1>
            <xm:f>供給不安・欠品・終了報告様式_選択肢リスト!$H$3:$H$4</xm:f>
          </x14:formula1>
          <xm:sqref>D63</xm:sqref>
        </x14:dataValidation>
        <x14:dataValidation type="list" allowBlank="1" showInputMessage="1" showErrorMessage="1" xr:uid="{8F946574-DC04-4016-BA56-A7D8121C71F7}">
          <x14:formula1>
            <xm:f>供給不安・欠品・終了報告様式_選択肢リスト!$L$3:$L$4</xm:f>
          </x14:formula1>
          <xm:sqref>D61</xm:sqref>
        </x14:dataValidation>
        <x14:dataValidation type="list" allowBlank="1" showInputMessage="1" showErrorMessage="1" xr:uid="{DC72EF08-3A78-46B0-9A65-01D9BA72D46D}">
          <x14:formula1>
            <xm:f>供給不安・欠品・終了報告様式_選択肢リスト!$S$3:$S$4</xm:f>
          </x14:formula1>
          <xm:sqref>D60</xm:sqref>
        </x14:dataValidation>
        <x14:dataValidation type="list" allowBlank="1" showInputMessage="1" showErrorMessage="1" xr:uid="{ACF97C0B-3CAB-4B2D-98E7-0743B7F492BD}">
          <x14:formula1>
            <xm:f>供給不安・欠品・終了報告様式_選択肢リスト!$F$3:$F$6</xm:f>
          </x14:formula1>
          <xm:sqref>D53</xm:sqref>
        </x14:dataValidation>
        <x14:dataValidation type="list" allowBlank="1" showInputMessage="1" showErrorMessage="1" xr:uid="{ABBE4DD1-1AF5-4C3E-92BB-5146CD844F09}">
          <x14:formula1>
            <xm:f>供給不安・欠品・終了報告様式_選択肢リスト!$N$3:$N$4</xm:f>
          </x14:formula1>
          <xm:sqref>D50</xm:sqref>
        </x14:dataValidation>
        <x14:dataValidation type="list" allowBlank="1" showInputMessage="1" showErrorMessage="1" xr:uid="{4FFE529F-67D3-43FA-83E2-BDCB6EE343DC}">
          <x14:formula1>
            <xm:f>供給不安・欠品・終了報告様式_選択肢リスト!$M$3:$M$4</xm:f>
          </x14:formula1>
          <xm:sqref>D49</xm:sqref>
        </x14:dataValidation>
        <x14:dataValidation type="list" allowBlank="1" showInputMessage="1" showErrorMessage="1" xr:uid="{9D3DC2C6-F910-4CCC-80AE-1EEFBFBFD929}">
          <x14:formula1>
            <xm:f>供給不安・欠品・終了報告様式_選択肢リスト!$Q$3:$Q$5</xm:f>
          </x14:formula1>
          <xm:sqref>D44 D58</xm:sqref>
        </x14:dataValidation>
        <x14:dataValidation type="list" allowBlank="1" showInputMessage="1" showErrorMessage="1" xr:uid="{AF72F60F-F5C1-46BA-B0AB-A6B1C5D627D1}">
          <x14:formula1>
            <xm:f>供給不安・欠品・終了報告様式_選択肢リスト!$R$3:$R$10</xm:f>
          </x14:formula1>
          <xm:sqref>D26</xm:sqref>
        </x14:dataValidation>
        <x14:dataValidation type="list" allowBlank="1" showInputMessage="1" showErrorMessage="1" xr:uid="{C05E8414-F080-493B-A860-43E16B00CEB3}">
          <x14:formula1>
            <xm:f>供給不安・欠品・終了報告様式_選択肢リスト!$B$3:$B$5</xm:f>
          </x14:formula1>
          <xm:sqref>D10</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DD4FD-B07A-4C31-A318-EF387292A555}">
  <dimension ref="A1:T76"/>
  <sheetViews>
    <sheetView view="pageBreakPreview" zoomScaleNormal="100" zoomScaleSheetLayoutView="100" workbookViewId="0">
      <pane ySplit="4" topLeftCell="A5" activePane="bottomLeft" state="frozen"/>
      <selection pane="bottomLeft"/>
    </sheetView>
  </sheetViews>
  <sheetFormatPr defaultColWidth="9" defaultRowHeight="15.75"/>
  <cols>
    <col min="1" max="1" width="5.875" style="1" customWidth="1"/>
    <col min="2" max="2" width="33.25" style="1" customWidth="1"/>
    <col min="3" max="3" width="44.125" style="1" customWidth="1"/>
    <col min="4" max="4" width="63.75" style="29" customWidth="1"/>
    <col min="5" max="5" width="9" style="107"/>
    <col min="6" max="16384" width="9" style="1"/>
  </cols>
  <sheetData>
    <row r="1" spans="1:20" ht="16.5">
      <c r="A1" s="87" t="s">
        <v>169</v>
      </c>
      <c r="B1" s="88"/>
      <c r="C1" s="89" t="s">
        <v>0</v>
      </c>
      <c r="D1" s="176">
        <v>46086</v>
      </c>
      <c r="E1" s="102" t="s">
        <v>103</v>
      </c>
    </row>
    <row r="2" spans="1:20" ht="16.5">
      <c r="A2" s="90"/>
      <c r="B2" s="31"/>
      <c r="C2" s="55" t="s">
        <v>1</v>
      </c>
      <c r="D2" s="177"/>
      <c r="E2" s="102" t="s">
        <v>377</v>
      </c>
    </row>
    <row r="3" spans="1:20" ht="16.5" thickBot="1">
      <c r="A3" s="91"/>
      <c r="B3" s="31"/>
      <c r="C3" s="55" t="s">
        <v>212</v>
      </c>
      <c r="D3" s="177"/>
      <c r="E3" s="102" t="s">
        <v>211</v>
      </c>
    </row>
    <row r="4" spans="1:20">
      <c r="A4" s="92" t="s">
        <v>2</v>
      </c>
      <c r="B4" s="83" t="s">
        <v>176</v>
      </c>
      <c r="C4" s="82" t="s">
        <v>3</v>
      </c>
      <c r="D4" s="178" t="s">
        <v>4</v>
      </c>
    </row>
    <row r="5" spans="1:20">
      <c r="A5" s="93">
        <v>1</v>
      </c>
      <c r="B5" s="291" t="s">
        <v>153</v>
      </c>
      <c r="C5" s="242" t="s">
        <v>194</v>
      </c>
      <c r="D5" s="255" t="s">
        <v>387</v>
      </c>
    </row>
    <row r="6" spans="1:20">
      <c r="A6" s="93">
        <v>2</v>
      </c>
      <c r="B6" s="292"/>
      <c r="C6" s="242" t="s">
        <v>232</v>
      </c>
      <c r="D6" s="255" t="s">
        <v>388</v>
      </c>
    </row>
    <row r="7" spans="1:20">
      <c r="A7" s="93">
        <v>3</v>
      </c>
      <c r="B7" s="292"/>
      <c r="C7" s="33" t="s">
        <v>195</v>
      </c>
      <c r="D7" s="255" t="s">
        <v>388</v>
      </c>
    </row>
    <row r="8" spans="1:20">
      <c r="A8" s="93">
        <v>4</v>
      </c>
      <c r="B8" s="292"/>
      <c r="C8" s="33" t="s">
        <v>208</v>
      </c>
      <c r="D8" s="255" t="s">
        <v>389</v>
      </c>
    </row>
    <row r="9" spans="1:20">
      <c r="A9" s="93">
        <v>5</v>
      </c>
      <c r="B9" s="62" t="s">
        <v>5</v>
      </c>
      <c r="C9" s="65"/>
      <c r="D9" s="255" t="s">
        <v>217</v>
      </c>
      <c r="E9" s="102" t="s">
        <v>7</v>
      </c>
    </row>
    <row r="10" spans="1:20">
      <c r="A10" s="93">
        <v>6</v>
      </c>
      <c r="B10" s="63"/>
      <c r="C10" s="77" t="s">
        <v>165</v>
      </c>
      <c r="D10" s="255" t="s">
        <v>177</v>
      </c>
      <c r="E10" s="102" t="s">
        <v>179</v>
      </c>
    </row>
    <row r="11" spans="1:20" ht="31.5">
      <c r="A11" s="93">
        <v>7</v>
      </c>
      <c r="B11" s="63"/>
      <c r="C11" s="77" t="s">
        <v>234</v>
      </c>
      <c r="D11" s="255" t="s">
        <v>439</v>
      </c>
      <c r="E11" s="102" t="s">
        <v>495</v>
      </c>
    </row>
    <row r="12" spans="1:20" ht="63" customHeight="1">
      <c r="A12" s="93">
        <v>8</v>
      </c>
      <c r="B12" s="64"/>
      <c r="C12" s="77" t="s">
        <v>235</v>
      </c>
      <c r="D12" s="255" t="s">
        <v>440</v>
      </c>
      <c r="E12" s="297" t="s">
        <v>494</v>
      </c>
      <c r="F12" s="298"/>
      <c r="G12" s="298"/>
      <c r="H12" s="298"/>
      <c r="I12" s="298"/>
      <c r="J12" s="298"/>
      <c r="K12" s="298"/>
      <c r="L12" s="298"/>
      <c r="M12" s="298"/>
      <c r="N12" s="298"/>
      <c r="O12" s="298"/>
      <c r="P12" s="298"/>
      <c r="Q12" s="298"/>
      <c r="R12" s="298"/>
      <c r="S12" s="298"/>
      <c r="T12" s="298"/>
    </row>
    <row r="13" spans="1:20">
      <c r="A13" s="93">
        <v>9</v>
      </c>
      <c r="B13" s="63" t="s">
        <v>196</v>
      </c>
      <c r="C13" s="65"/>
      <c r="D13" s="255" t="s">
        <v>390</v>
      </c>
    </row>
    <row r="14" spans="1:20">
      <c r="A14" s="93">
        <v>10</v>
      </c>
      <c r="B14" s="62" t="s">
        <v>13</v>
      </c>
      <c r="C14" s="8"/>
      <c r="D14" s="255" t="s">
        <v>391</v>
      </c>
      <c r="E14" s="102" t="s">
        <v>225</v>
      </c>
    </row>
    <row r="15" spans="1:20" ht="47.25">
      <c r="A15" s="93">
        <v>11</v>
      </c>
      <c r="B15" s="64"/>
      <c r="C15" s="77" t="s">
        <v>154</v>
      </c>
      <c r="D15" s="255" t="s">
        <v>392</v>
      </c>
    </row>
    <row r="16" spans="1:20">
      <c r="A16" s="93">
        <v>12</v>
      </c>
      <c r="B16" s="64" t="s">
        <v>226</v>
      </c>
      <c r="C16" s="67"/>
      <c r="D16" s="256">
        <v>4512345678912</v>
      </c>
      <c r="E16" s="102" t="s">
        <v>221</v>
      </c>
    </row>
    <row r="17" spans="1:5">
      <c r="A17" s="93">
        <v>13</v>
      </c>
      <c r="B17" s="62" t="s">
        <v>197</v>
      </c>
      <c r="C17" s="65"/>
      <c r="D17" s="255" t="s">
        <v>393</v>
      </c>
    </row>
    <row r="18" spans="1:5">
      <c r="A18" s="93">
        <v>14</v>
      </c>
      <c r="B18" s="69" t="s">
        <v>198</v>
      </c>
      <c r="C18" s="65"/>
      <c r="D18" s="257">
        <v>40269</v>
      </c>
    </row>
    <row r="19" spans="1:5">
      <c r="A19" s="93">
        <v>15</v>
      </c>
      <c r="B19" s="62" t="s">
        <v>46</v>
      </c>
      <c r="C19" s="56"/>
      <c r="D19" s="255" t="s">
        <v>394</v>
      </c>
      <c r="E19" s="102" t="s">
        <v>104</v>
      </c>
    </row>
    <row r="20" spans="1:5">
      <c r="A20" s="93">
        <v>16</v>
      </c>
      <c r="B20" s="62" t="s">
        <v>133</v>
      </c>
      <c r="C20" s="56"/>
      <c r="D20" s="255" t="s">
        <v>395</v>
      </c>
    </row>
    <row r="21" spans="1:5">
      <c r="A21" s="93">
        <v>17</v>
      </c>
      <c r="B21" s="62" t="s">
        <v>134</v>
      </c>
      <c r="C21" s="65"/>
      <c r="D21" s="257">
        <v>40634</v>
      </c>
    </row>
    <row r="22" spans="1:5">
      <c r="A22" s="93">
        <v>18</v>
      </c>
      <c r="B22" s="69" t="s">
        <v>23</v>
      </c>
      <c r="C22" s="56"/>
      <c r="D22" s="255" t="s">
        <v>449</v>
      </c>
      <c r="E22" s="102"/>
    </row>
    <row r="23" spans="1:5">
      <c r="A23" s="93">
        <v>19</v>
      </c>
      <c r="B23" s="62" t="s">
        <v>24</v>
      </c>
      <c r="C23" s="56"/>
      <c r="D23" s="255" t="s">
        <v>442</v>
      </c>
      <c r="E23" s="102" t="s">
        <v>382</v>
      </c>
    </row>
    <row r="24" spans="1:5" ht="31.5">
      <c r="A24" s="93">
        <v>20</v>
      </c>
      <c r="B24" s="33" t="s">
        <v>199</v>
      </c>
      <c r="C24" s="2"/>
      <c r="D24" s="255" t="s">
        <v>457</v>
      </c>
      <c r="E24" s="102" t="s">
        <v>218</v>
      </c>
    </row>
    <row r="25" spans="1:5" ht="31.5">
      <c r="A25" s="93">
        <v>21</v>
      </c>
      <c r="B25" s="69" t="s">
        <v>209</v>
      </c>
      <c r="C25" s="70"/>
      <c r="D25" s="255" t="s">
        <v>397</v>
      </c>
    </row>
    <row r="26" spans="1:5">
      <c r="A26" s="93">
        <v>22</v>
      </c>
      <c r="B26" s="63"/>
      <c r="C26" s="86" t="s">
        <v>213</v>
      </c>
      <c r="D26" s="255" t="s">
        <v>398</v>
      </c>
      <c r="E26" s="102" t="s">
        <v>482</v>
      </c>
    </row>
    <row r="27" spans="1:5" ht="16.5" customHeight="1">
      <c r="A27" s="294">
        <v>23</v>
      </c>
      <c r="B27" s="192"/>
      <c r="C27" s="301" t="s">
        <v>214</v>
      </c>
      <c r="D27" s="273" t="s">
        <v>124</v>
      </c>
      <c r="E27" s="102" t="s">
        <v>379</v>
      </c>
    </row>
    <row r="28" spans="1:5" ht="72.95" customHeight="1">
      <c r="A28" s="295"/>
      <c r="B28" s="192"/>
      <c r="C28" s="302"/>
      <c r="D28" s="273" t="s">
        <v>122</v>
      </c>
      <c r="E28" s="216" t="s">
        <v>378</v>
      </c>
    </row>
    <row r="29" spans="1:5" ht="16.5" customHeight="1">
      <c r="A29" s="295"/>
      <c r="B29" s="241"/>
      <c r="C29" s="303"/>
      <c r="D29" s="273" t="s">
        <v>123</v>
      </c>
      <c r="E29" s="102"/>
    </row>
    <row r="30" spans="1:5" ht="16.5" customHeight="1">
      <c r="A30" s="296"/>
      <c r="B30" s="61"/>
      <c r="C30" s="304"/>
      <c r="D30" s="273" t="s">
        <v>371</v>
      </c>
      <c r="E30" s="102"/>
    </row>
    <row r="31" spans="1:5">
      <c r="A31" s="93">
        <v>24</v>
      </c>
      <c r="B31" s="299" t="s">
        <v>137</v>
      </c>
      <c r="C31" s="33" t="s">
        <v>200</v>
      </c>
      <c r="D31" s="262">
        <v>46266</v>
      </c>
      <c r="E31" s="102" t="s">
        <v>483</v>
      </c>
    </row>
    <row r="32" spans="1:5">
      <c r="A32" s="95">
        <v>25</v>
      </c>
      <c r="B32" s="299"/>
      <c r="C32" s="2" t="s">
        <v>201</v>
      </c>
      <c r="D32" s="262">
        <v>46966</v>
      </c>
      <c r="E32" s="102" t="s">
        <v>173</v>
      </c>
    </row>
    <row r="33" spans="1:5">
      <c r="A33" s="93">
        <v>26</v>
      </c>
      <c r="B33" s="299"/>
      <c r="C33" s="8" t="s">
        <v>202</v>
      </c>
      <c r="D33" s="255" t="s">
        <v>399</v>
      </c>
      <c r="E33" s="102" t="s">
        <v>490</v>
      </c>
    </row>
    <row r="34" spans="1:5">
      <c r="A34" s="95">
        <v>27</v>
      </c>
      <c r="B34" s="299"/>
      <c r="C34" s="8" t="s">
        <v>203</v>
      </c>
      <c r="D34" s="257" t="s">
        <v>400</v>
      </c>
      <c r="E34" s="102"/>
    </row>
    <row r="35" spans="1:5" ht="47.25">
      <c r="A35" s="93">
        <v>28</v>
      </c>
      <c r="B35" s="299"/>
      <c r="C35" s="80" t="s">
        <v>204</v>
      </c>
      <c r="D35" s="258" t="s">
        <v>456</v>
      </c>
      <c r="E35" s="102" t="s">
        <v>493</v>
      </c>
    </row>
    <row r="36" spans="1:5">
      <c r="A36" s="95">
        <v>29</v>
      </c>
      <c r="B36" s="299"/>
      <c r="C36" s="79" t="s">
        <v>205</v>
      </c>
      <c r="D36" s="262" t="s">
        <v>448</v>
      </c>
      <c r="E36" s="102" t="s">
        <v>386</v>
      </c>
    </row>
    <row r="37" spans="1:5" ht="31.5">
      <c r="A37" s="93">
        <v>30</v>
      </c>
      <c r="B37" s="299"/>
      <c r="C37" s="79" t="s">
        <v>206</v>
      </c>
      <c r="D37" s="255" t="s">
        <v>448</v>
      </c>
      <c r="E37" s="102"/>
    </row>
    <row r="38" spans="1:5">
      <c r="A38" s="95">
        <v>31</v>
      </c>
      <c r="B38" s="299"/>
      <c r="C38" s="33" t="s">
        <v>138</v>
      </c>
      <c r="D38" s="262"/>
    </row>
    <row r="39" spans="1:5">
      <c r="A39" s="93">
        <v>32</v>
      </c>
      <c r="B39" s="299"/>
      <c r="C39" s="242" t="s">
        <v>139</v>
      </c>
      <c r="D39" s="262"/>
    </row>
    <row r="40" spans="1:5">
      <c r="A40" s="95">
        <v>33</v>
      </c>
      <c r="B40" s="291" t="s">
        <v>231</v>
      </c>
      <c r="C40" s="239" t="s">
        <v>373</v>
      </c>
      <c r="D40" s="274">
        <v>100</v>
      </c>
    </row>
    <row r="41" spans="1:5">
      <c r="A41" s="93">
        <v>34</v>
      </c>
      <c r="B41" s="292"/>
      <c r="C41" s="242" t="s">
        <v>229</v>
      </c>
      <c r="D41" s="257">
        <v>46085</v>
      </c>
      <c r="E41" s="102" t="s">
        <v>376</v>
      </c>
    </row>
    <row r="42" spans="1:5">
      <c r="A42" s="95">
        <v>35</v>
      </c>
      <c r="B42" s="300"/>
      <c r="C42" s="242" t="s">
        <v>140</v>
      </c>
      <c r="D42" s="262"/>
    </row>
    <row r="43" spans="1:5">
      <c r="A43" s="93">
        <v>36</v>
      </c>
      <c r="B43" s="63" t="s">
        <v>162</v>
      </c>
      <c r="C43" s="65"/>
      <c r="D43" s="266">
        <v>0.2</v>
      </c>
      <c r="E43" s="102"/>
    </row>
    <row r="44" spans="1:5">
      <c r="A44" s="95">
        <v>37</v>
      </c>
      <c r="B44" s="241"/>
      <c r="C44" s="77" t="s">
        <v>180</v>
      </c>
      <c r="D44" s="255" t="s">
        <v>401</v>
      </c>
      <c r="E44" s="102" t="s">
        <v>117</v>
      </c>
    </row>
    <row r="45" spans="1:5" ht="63">
      <c r="A45" s="93">
        <v>38</v>
      </c>
      <c r="B45" s="241"/>
      <c r="C45" s="78" t="s">
        <v>157</v>
      </c>
      <c r="D45" s="255" t="s">
        <v>402</v>
      </c>
      <c r="E45" s="102"/>
    </row>
    <row r="46" spans="1:5">
      <c r="A46" s="95">
        <v>39</v>
      </c>
      <c r="B46" s="288" t="s">
        <v>207</v>
      </c>
      <c r="C46" s="225" t="s">
        <v>414</v>
      </c>
      <c r="D46" s="275">
        <v>200</v>
      </c>
      <c r="E46" s="108" t="s">
        <v>236</v>
      </c>
    </row>
    <row r="47" spans="1:5">
      <c r="A47" s="93">
        <v>40</v>
      </c>
      <c r="B47" s="289"/>
      <c r="C47" s="223"/>
      <c r="D47" s="275"/>
      <c r="E47" s="108" t="s">
        <v>381</v>
      </c>
    </row>
    <row r="48" spans="1:5">
      <c r="A48" s="95">
        <v>41</v>
      </c>
      <c r="B48" s="293"/>
      <c r="C48" s="224"/>
      <c r="D48" s="275"/>
      <c r="E48" s="108" t="s">
        <v>380</v>
      </c>
    </row>
    <row r="49" spans="1:5">
      <c r="A49" s="93">
        <v>42</v>
      </c>
      <c r="B49" s="33" t="s">
        <v>136</v>
      </c>
      <c r="C49" s="76"/>
      <c r="D49" s="255"/>
    </row>
    <row r="50" spans="1:5">
      <c r="A50" s="95">
        <v>43</v>
      </c>
      <c r="B50" s="288" t="s">
        <v>141</v>
      </c>
      <c r="C50" s="33" t="s">
        <v>158</v>
      </c>
      <c r="D50" s="255"/>
    </row>
    <row r="51" spans="1:5">
      <c r="A51" s="93">
        <v>44</v>
      </c>
      <c r="B51" s="289"/>
      <c r="C51" s="64" t="s">
        <v>26</v>
      </c>
      <c r="D51" s="255"/>
      <c r="E51" s="102" t="s">
        <v>219</v>
      </c>
    </row>
    <row r="52" spans="1:5">
      <c r="A52" s="95">
        <v>45</v>
      </c>
      <c r="B52" s="289"/>
      <c r="C52" s="8" t="s">
        <v>27</v>
      </c>
      <c r="D52" s="255"/>
    </row>
    <row r="53" spans="1:5">
      <c r="A53" s="93">
        <v>46</v>
      </c>
      <c r="B53" s="62" t="s">
        <v>142</v>
      </c>
      <c r="C53" s="33" t="s">
        <v>167</v>
      </c>
      <c r="D53" s="255"/>
      <c r="E53" s="102" t="s">
        <v>375</v>
      </c>
    </row>
    <row r="54" spans="1:5">
      <c r="A54" s="95">
        <v>47</v>
      </c>
      <c r="B54" s="63"/>
      <c r="C54" s="33" t="s">
        <v>143</v>
      </c>
      <c r="D54" s="255"/>
      <c r="E54" s="108" t="s">
        <v>224</v>
      </c>
    </row>
    <row r="55" spans="1:5">
      <c r="A55" s="93">
        <v>48</v>
      </c>
      <c r="B55" s="63"/>
      <c r="C55" s="77" t="s">
        <v>159</v>
      </c>
      <c r="D55" s="255"/>
    </row>
    <row r="56" spans="1:5">
      <c r="A56" s="95">
        <v>49</v>
      </c>
      <c r="B56" s="63"/>
      <c r="C56" s="33" t="s">
        <v>13</v>
      </c>
      <c r="D56" s="255"/>
      <c r="E56" s="103" t="s">
        <v>15</v>
      </c>
    </row>
    <row r="57" spans="1:5">
      <c r="A57" s="93">
        <v>50</v>
      </c>
      <c r="B57" s="63"/>
      <c r="C57" s="75" t="s">
        <v>144</v>
      </c>
      <c r="D57" s="266"/>
      <c r="E57" s="102"/>
    </row>
    <row r="58" spans="1:5">
      <c r="A58" s="95">
        <v>51</v>
      </c>
      <c r="B58" s="63"/>
      <c r="C58" s="77" t="s">
        <v>156</v>
      </c>
      <c r="D58" s="255"/>
    </row>
    <row r="59" spans="1:5">
      <c r="A59" s="93">
        <v>52</v>
      </c>
      <c r="B59" s="240"/>
      <c r="C59" s="33" t="s">
        <v>145</v>
      </c>
      <c r="D59" s="255"/>
    </row>
    <row r="60" spans="1:5">
      <c r="A60" s="95">
        <v>53</v>
      </c>
      <c r="B60" s="63"/>
      <c r="C60" s="77" t="s">
        <v>160</v>
      </c>
      <c r="D60" s="255"/>
      <c r="E60" s="108" t="s">
        <v>481</v>
      </c>
    </row>
    <row r="61" spans="1:5">
      <c r="A61" s="93">
        <v>54</v>
      </c>
      <c r="B61" s="290" t="s">
        <v>171</v>
      </c>
      <c r="C61" s="33" t="s">
        <v>172</v>
      </c>
      <c r="D61" s="255"/>
    </row>
    <row r="62" spans="1:5">
      <c r="A62" s="95">
        <v>55</v>
      </c>
      <c r="B62" s="288"/>
      <c r="C62" s="33" t="s">
        <v>146</v>
      </c>
      <c r="D62" s="255"/>
    </row>
    <row r="63" spans="1:5">
      <c r="A63" s="93">
        <v>56</v>
      </c>
      <c r="B63" s="291" t="s">
        <v>174</v>
      </c>
      <c r="C63" s="33" t="s">
        <v>174</v>
      </c>
      <c r="D63" s="255"/>
    </row>
    <row r="64" spans="1:5">
      <c r="A64" s="95">
        <v>57</v>
      </c>
      <c r="B64" s="292"/>
      <c r="C64" s="33" t="s">
        <v>17</v>
      </c>
      <c r="D64" s="255"/>
      <c r="E64" s="102" t="s">
        <v>222</v>
      </c>
    </row>
    <row r="65" spans="1:5">
      <c r="A65" s="93">
        <v>58</v>
      </c>
      <c r="B65" s="292"/>
      <c r="C65" s="33" t="s">
        <v>146</v>
      </c>
      <c r="D65" s="255"/>
      <c r="E65" s="102" t="s">
        <v>223</v>
      </c>
    </row>
    <row r="66" spans="1:5">
      <c r="A66" s="95">
        <v>59</v>
      </c>
      <c r="B66" s="292"/>
      <c r="C66" s="33" t="s">
        <v>18</v>
      </c>
      <c r="D66" s="255"/>
    </row>
    <row r="67" spans="1:5">
      <c r="A67" s="221">
        <v>60</v>
      </c>
      <c r="B67" s="60" t="s">
        <v>147</v>
      </c>
      <c r="C67" s="8" t="s">
        <v>19</v>
      </c>
      <c r="D67" s="255"/>
      <c r="E67" s="102" t="s">
        <v>183</v>
      </c>
    </row>
    <row r="68" spans="1:5">
      <c r="A68" s="222">
        <v>61</v>
      </c>
      <c r="B68" s="241"/>
      <c r="C68" s="8" t="s">
        <v>148</v>
      </c>
      <c r="D68" s="255"/>
      <c r="E68" s="102" t="s">
        <v>184</v>
      </c>
    </row>
    <row r="69" spans="1:5">
      <c r="A69" s="221">
        <v>62</v>
      </c>
      <c r="B69" s="241"/>
      <c r="C69" s="79" t="s">
        <v>484</v>
      </c>
      <c r="D69" s="255"/>
      <c r="E69" s="102" t="s">
        <v>498</v>
      </c>
    </row>
    <row r="70" spans="1:5">
      <c r="A70" s="222">
        <v>63</v>
      </c>
      <c r="B70" s="241"/>
      <c r="C70" s="79" t="s">
        <v>485</v>
      </c>
      <c r="D70" s="255"/>
      <c r="E70" s="102"/>
    </row>
    <row r="71" spans="1:5">
      <c r="A71" s="221">
        <v>64</v>
      </c>
      <c r="B71" s="241"/>
      <c r="C71" s="79" t="s">
        <v>170</v>
      </c>
      <c r="D71" s="255"/>
    </row>
    <row r="72" spans="1:5" ht="31.5">
      <c r="A72" s="222">
        <v>65</v>
      </c>
      <c r="B72" s="61"/>
      <c r="C72" s="79" t="s">
        <v>385</v>
      </c>
      <c r="D72" s="255"/>
      <c r="E72" s="102" t="s">
        <v>185</v>
      </c>
    </row>
    <row r="73" spans="1:5">
      <c r="A73" s="93">
        <v>66</v>
      </c>
      <c r="B73" s="293" t="s">
        <v>131</v>
      </c>
      <c r="C73" s="8" t="s">
        <v>193</v>
      </c>
      <c r="D73" s="255" t="s">
        <v>411</v>
      </c>
      <c r="E73" s="102" t="s">
        <v>220</v>
      </c>
    </row>
    <row r="74" spans="1:5">
      <c r="A74" s="95">
        <v>67</v>
      </c>
      <c r="B74" s="290"/>
      <c r="C74" s="2" t="s">
        <v>192</v>
      </c>
      <c r="D74" s="276" t="s">
        <v>412</v>
      </c>
    </row>
    <row r="75" spans="1:5" ht="18.75">
      <c r="A75" s="93">
        <v>68</v>
      </c>
      <c r="B75" s="288"/>
      <c r="C75" s="65" t="s">
        <v>191</v>
      </c>
      <c r="D75" s="226" t="s">
        <v>413</v>
      </c>
    </row>
    <row r="76" spans="1:5" ht="16.5" thickBot="1">
      <c r="A76" s="243">
        <v>69</v>
      </c>
      <c r="B76" s="96" t="s">
        <v>42</v>
      </c>
      <c r="C76" s="97"/>
      <c r="D76" s="181"/>
    </row>
  </sheetData>
  <mergeCells count="11">
    <mergeCell ref="B40:B42"/>
    <mergeCell ref="B5:B8"/>
    <mergeCell ref="E12:T12"/>
    <mergeCell ref="A27:A30"/>
    <mergeCell ref="C27:C30"/>
    <mergeCell ref="B31:B39"/>
    <mergeCell ref="B46:B48"/>
    <mergeCell ref="B50:B52"/>
    <mergeCell ref="B61:B62"/>
    <mergeCell ref="B63:B66"/>
    <mergeCell ref="B73:B75"/>
  </mergeCells>
  <phoneticPr fontId="1"/>
  <conditionalFormatting sqref="D1 D5:D26">
    <cfRule type="notContainsBlanks" dxfId="69" priority="2">
      <formula>LEN(TRIM(D1))&gt;0</formula>
    </cfRule>
  </conditionalFormatting>
  <conditionalFormatting sqref="D5:D26">
    <cfRule type="notContainsBlanks" dxfId="68" priority="13">
      <formula>LEN(TRIM(D5))&gt;0</formula>
    </cfRule>
  </conditionalFormatting>
  <conditionalFormatting sqref="D10:D12">
    <cfRule type="expression" dxfId="67" priority="17">
      <formula>$D$9="供給終了"</formula>
    </cfRule>
    <cfRule type="expression" dxfId="66" priority="19">
      <formula>$D$9="供給不安・欠品"</formula>
    </cfRule>
  </conditionalFormatting>
  <conditionalFormatting sqref="D11">
    <cfRule type="expression" dxfId="65" priority="11">
      <formula>$D$10="その他"</formula>
    </cfRule>
  </conditionalFormatting>
  <conditionalFormatting sqref="D11:D12">
    <cfRule type="expression" dxfId="64" priority="12">
      <formula>$D$10="直近1年以内の販売実績がないため"</formula>
    </cfRule>
  </conditionalFormatting>
  <conditionalFormatting sqref="D14:D16">
    <cfRule type="expression" dxfId="63" priority="27">
      <formula>#REF!&gt;=2</formula>
    </cfRule>
  </conditionalFormatting>
  <conditionalFormatting sqref="D31:D37">
    <cfRule type="expression" dxfId="55" priority="22">
      <formula>$D$9="供給不安・欠品"</formula>
    </cfRule>
  </conditionalFormatting>
  <conditionalFormatting sqref="D31:D75 C46:C48">
    <cfRule type="notContainsBlanks" dxfId="54" priority="3">
      <formula>LEN(TRIM(C31))&gt;0</formula>
    </cfRule>
  </conditionalFormatting>
  <conditionalFormatting sqref="D38:D39 D42 C47:C48 D47:D72">
    <cfRule type="expression" dxfId="53" priority="14">
      <formula>$D$9="供給終了（簡易報告）"</formula>
    </cfRule>
  </conditionalFormatting>
  <conditionalFormatting sqref="D38:D39">
    <cfRule type="expression" dxfId="52" priority="20">
      <formula>$D$9="供給終了"</formula>
    </cfRule>
  </conditionalFormatting>
  <conditionalFormatting sqref="D50:D60 D67:D75 D13:D25 D31:D37 D43:D46">
    <cfRule type="expression" dxfId="51" priority="15">
      <formula>$D$10="その他"</formula>
    </cfRule>
  </conditionalFormatting>
  <conditionalFormatting sqref="D51:D52">
    <cfRule type="expression" dxfId="50" priority="18">
      <formula>$D$50="無"</formula>
    </cfRule>
  </conditionalFormatting>
  <conditionalFormatting sqref="D53:D60">
    <cfRule type="expression" dxfId="49" priority="1">
      <formula>$D$10="直近1年以内の販売実績がないため"</formula>
    </cfRule>
  </conditionalFormatting>
  <conditionalFormatting sqref="D54:D60">
    <cfRule type="expression" dxfId="48" priority="26">
      <formula>$D$53="無"</formula>
    </cfRule>
  </conditionalFormatting>
  <conditionalFormatting sqref="D62">
    <cfRule type="expression" dxfId="47" priority="21">
      <formula>$D$61="無"</formula>
    </cfRule>
  </conditionalFormatting>
  <conditionalFormatting sqref="D64:D66">
    <cfRule type="expression" dxfId="46" priority="25">
      <formula>$D$63="無"</formula>
    </cfRule>
  </conditionalFormatting>
  <conditionalFormatting sqref="D68">
    <cfRule type="expression" dxfId="45" priority="23">
      <formula>$D$67="否"</formula>
    </cfRule>
    <cfRule type="expression" dxfId="44" priority="24">
      <formula>$D$67="可"</formula>
    </cfRule>
  </conditionalFormatting>
  <conditionalFormatting sqref="D70:D72">
    <cfRule type="expression" dxfId="43" priority="16">
      <formula>$D$69="有"</formula>
    </cfRule>
  </conditionalFormatting>
  <hyperlinks>
    <hyperlink ref="D75" r:id="rId1" xr:uid="{E26D589B-E494-4B8E-A814-8469F667E3D1}"/>
  </hyperlinks>
  <pageMargins left="0.70866141732283472" right="0.70866141732283472" top="0.74803149606299213" bottom="0.74803149606299213" header="0.31496062992125984" footer="0.31496062992125984"/>
  <pageSetup paperSize="9" scale="71" orientation="landscape" r:id="rId2"/>
  <headerFooter scaleWithDoc="0">
    <oddHeader>&amp;A</oddHeader>
    <oddFooter>&amp;P / &amp;N ページ</oddFooter>
  </headerFooter>
  <rowBreaks count="2" manualBreakCount="2">
    <brk id="30" max="3" man="1"/>
    <brk id="49" max="3" man="1"/>
  </rowBreaks>
  <drawing r:id="rId3"/>
  <legacyDrawing r:id="rId4"/>
  <mc:AlternateContent xmlns:mc="http://schemas.openxmlformats.org/markup-compatibility/2006">
    <mc:Choice Requires="x14">
      <controls>
        <mc:AlternateContent xmlns:mc="http://schemas.openxmlformats.org/markup-compatibility/2006">
          <mc:Choice Requires="x14">
            <control shapeId="19457" r:id="rId5" name="Check Box 1">
              <controlPr defaultSize="0" autoFill="0" autoLine="0" autoPict="0">
                <anchor moveWithCells="1">
                  <from>
                    <xdr:col>3</xdr:col>
                    <xdr:colOff>638175</xdr:colOff>
                    <xdr:row>27</xdr:row>
                    <xdr:rowOff>19050</xdr:rowOff>
                  </from>
                  <to>
                    <xdr:col>3</xdr:col>
                    <xdr:colOff>3876675</xdr:colOff>
                    <xdr:row>27</xdr:row>
                    <xdr:rowOff>219075</xdr:rowOff>
                  </to>
                </anchor>
              </controlPr>
            </control>
          </mc:Choice>
        </mc:AlternateContent>
        <mc:AlternateContent xmlns:mc="http://schemas.openxmlformats.org/markup-compatibility/2006">
          <mc:Choice Requires="x14">
            <control shapeId="19458" r:id="rId6" name="Check Box 2">
              <controlPr defaultSize="0" autoFill="0" autoLine="0" autoPict="0">
                <anchor moveWithCells="1">
                  <from>
                    <xdr:col>3</xdr:col>
                    <xdr:colOff>638175</xdr:colOff>
                    <xdr:row>27</xdr:row>
                    <xdr:rowOff>190500</xdr:rowOff>
                  </from>
                  <to>
                    <xdr:col>3</xdr:col>
                    <xdr:colOff>3876675</xdr:colOff>
                    <xdr:row>27</xdr:row>
                    <xdr:rowOff>390525</xdr:rowOff>
                  </to>
                </anchor>
              </controlPr>
            </control>
          </mc:Choice>
        </mc:AlternateContent>
        <mc:AlternateContent xmlns:mc="http://schemas.openxmlformats.org/markup-compatibility/2006">
          <mc:Choice Requires="x14">
            <control shapeId="19459" r:id="rId7" name="Check Box 3">
              <controlPr defaultSize="0" autoFill="0" autoLine="0" autoPict="0">
                <anchor moveWithCells="1">
                  <from>
                    <xdr:col>3</xdr:col>
                    <xdr:colOff>638175</xdr:colOff>
                    <xdr:row>27</xdr:row>
                    <xdr:rowOff>352425</xdr:rowOff>
                  </from>
                  <to>
                    <xdr:col>3</xdr:col>
                    <xdr:colOff>3876675</xdr:colOff>
                    <xdr:row>27</xdr:row>
                    <xdr:rowOff>561975</xdr:rowOff>
                  </to>
                </anchor>
              </controlPr>
            </control>
          </mc:Choice>
        </mc:AlternateContent>
        <mc:AlternateContent xmlns:mc="http://schemas.openxmlformats.org/markup-compatibility/2006">
          <mc:Choice Requires="x14">
            <control shapeId="19460" r:id="rId8" name="Check Box 4">
              <controlPr defaultSize="0" autoFill="0" autoLine="0" autoPict="0">
                <anchor moveWithCells="1">
                  <from>
                    <xdr:col>3</xdr:col>
                    <xdr:colOff>638175</xdr:colOff>
                    <xdr:row>27</xdr:row>
                    <xdr:rowOff>523875</xdr:rowOff>
                  </from>
                  <to>
                    <xdr:col>3</xdr:col>
                    <xdr:colOff>3876675</xdr:colOff>
                    <xdr:row>27</xdr:row>
                    <xdr:rowOff>723900</xdr:rowOff>
                  </to>
                </anchor>
              </controlPr>
            </control>
          </mc:Choice>
        </mc:AlternateContent>
        <mc:AlternateContent xmlns:mc="http://schemas.openxmlformats.org/markup-compatibility/2006">
          <mc:Choice Requires="x14">
            <control shapeId="19461" r:id="rId9" name="Check Box 5">
              <controlPr defaultSize="0" autoFill="0" autoLine="0" autoPict="0">
                <anchor moveWithCells="1">
                  <from>
                    <xdr:col>3</xdr:col>
                    <xdr:colOff>638175</xdr:colOff>
                    <xdr:row>27</xdr:row>
                    <xdr:rowOff>704850</xdr:rowOff>
                  </from>
                  <to>
                    <xdr:col>3</xdr:col>
                    <xdr:colOff>3876675</xdr:colOff>
                    <xdr:row>27</xdr:row>
                    <xdr:rowOff>904875</xdr:rowOff>
                  </to>
                </anchor>
              </controlPr>
            </control>
          </mc:Choice>
        </mc:AlternateContent>
        <mc:AlternateContent xmlns:mc="http://schemas.openxmlformats.org/markup-compatibility/2006">
          <mc:Choice Requires="x14">
            <control shapeId="19462" r:id="rId10" name="Check Box 6">
              <controlPr defaultSize="0" autoFill="0" autoLine="0" autoPict="0">
                <anchor moveWithCells="1">
                  <from>
                    <xdr:col>3</xdr:col>
                    <xdr:colOff>638175</xdr:colOff>
                    <xdr:row>28</xdr:row>
                    <xdr:rowOff>38100</xdr:rowOff>
                  </from>
                  <to>
                    <xdr:col>3</xdr:col>
                    <xdr:colOff>3876675</xdr:colOff>
                    <xdr:row>28</xdr:row>
                    <xdr:rowOff>180975</xdr:rowOff>
                  </to>
                </anchor>
              </controlPr>
            </control>
          </mc:Choice>
        </mc:AlternateContent>
        <mc:AlternateContent xmlns:mc="http://schemas.openxmlformats.org/markup-compatibility/2006">
          <mc:Choice Requires="x14">
            <control shapeId="19463" r:id="rId11" name="Check Box 7">
              <controlPr defaultSize="0" autoFill="0" autoLine="0" autoPict="0">
                <anchor moveWithCells="1">
                  <from>
                    <xdr:col>3</xdr:col>
                    <xdr:colOff>638175</xdr:colOff>
                    <xdr:row>26</xdr:row>
                    <xdr:rowOff>9525</xdr:rowOff>
                  </from>
                  <to>
                    <xdr:col>3</xdr:col>
                    <xdr:colOff>3876675</xdr:colOff>
                    <xdr:row>27</xdr:row>
                    <xdr:rowOff>0</xdr:rowOff>
                  </to>
                </anchor>
              </controlPr>
            </control>
          </mc:Choice>
        </mc:AlternateContent>
        <mc:AlternateContent xmlns:mc="http://schemas.openxmlformats.org/markup-compatibility/2006">
          <mc:Choice Requires="x14">
            <control shapeId="19464" r:id="rId12" name="Check Box 8">
              <controlPr defaultSize="0" autoFill="0" autoLine="0" autoPict="0">
                <anchor moveWithCells="1">
                  <from>
                    <xdr:col>3</xdr:col>
                    <xdr:colOff>638175</xdr:colOff>
                    <xdr:row>29</xdr:row>
                    <xdr:rowOff>28575</xdr:rowOff>
                  </from>
                  <to>
                    <xdr:col>3</xdr:col>
                    <xdr:colOff>3876675</xdr:colOff>
                    <xdr:row>29</xdr:row>
                    <xdr:rowOff>171450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 id="{29D683D1-3678-45E0-9DCD-22F13F7A1A45}">
            <xm:f>管理用シート!$K$9=TRUE</xm:f>
            <x14:dxf>
              <fill>
                <patternFill>
                  <bgColor theme="0"/>
                </patternFill>
              </fill>
            </x14:dxf>
          </x14:cfRule>
          <x14:cfRule type="expression" priority="5" id="{8B4085F8-EB44-40F7-BBDF-B7DF3608AA47}">
            <xm:f>管理用シート!$J$9=TRUE</xm:f>
            <x14:dxf>
              <fill>
                <patternFill>
                  <bgColor theme="0"/>
                </patternFill>
              </fill>
            </x14:dxf>
          </x14:cfRule>
          <x14:cfRule type="expression" priority="6" id="{80BDB707-F516-4E4A-9333-0CFCEEAB84B1}">
            <xm:f>管理用シート!$I$9=TRUE</xm:f>
            <x14:dxf>
              <fill>
                <patternFill>
                  <bgColor theme="0"/>
                </patternFill>
              </fill>
            </x14:dxf>
          </x14:cfRule>
          <x14:cfRule type="expression" priority="7" id="{AD9059AE-4DE1-4842-8D2A-10B7379DFA4D}">
            <xm:f>管理用シート!$H$9=TRUE</xm:f>
            <x14:dxf>
              <fill>
                <patternFill>
                  <bgColor theme="0"/>
                </patternFill>
              </fill>
            </x14:dxf>
          </x14:cfRule>
          <x14:cfRule type="expression" priority="8" id="{AF1C105B-5BE6-463B-8DE0-6A7F8A6019DD}">
            <xm:f>管理用シート!$G$9=TRUE</xm:f>
            <x14:dxf>
              <fill>
                <patternFill>
                  <bgColor theme="0"/>
                </patternFill>
              </fill>
            </x14:dxf>
          </x14:cfRule>
          <x14:cfRule type="expression" priority="9" id="{B808C8BB-698D-4631-AB82-A9743594B2A3}">
            <xm:f>管理用シート!$F$9=TRUE</xm:f>
            <x14:dxf>
              <fill>
                <patternFill>
                  <bgColor theme="0"/>
                </patternFill>
              </fill>
            </x14:dxf>
          </x14:cfRule>
          <x14:cfRule type="expression" priority="10" id="{0C1023BC-58E5-418E-8212-A35F18264A06}">
            <xm:f>管理用シート!$E$9=TRUE</xm:f>
            <x14:dxf>
              <fill>
                <patternFill>
                  <bgColor theme="0"/>
                </patternFill>
              </fill>
            </x14:dxf>
          </x14:cfRule>
          <xm:sqref>D27:D30</xm:sqref>
        </x14:conditionalFormatting>
      </x14:conditionalFormattings>
    </ext>
    <ext xmlns:x14="http://schemas.microsoft.com/office/spreadsheetml/2009/9/main" uri="{CCE6A557-97BC-4b89-ADB6-D9C93CAAB3DF}">
      <x14:dataValidations xmlns:xm="http://schemas.microsoft.com/office/excel/2006/main" count="13">
        <x14:dataValidation type="list" allowBlank="1" showInputMessage="1" showErrorMessage="1" xr:uid="{596D6FBB-3B81-4A8F-A676-58ED87EF08DF}">
          <x14:formula1>
            <xm:f>供給不安・欠品・終了報告様式_選択肢リスト!$A$3:$A$5</xm:f>
          </x14:formula1>
          <xm:sqref>D9</xm:sqref>
        </x14:dataValidation>
        <x14:dataValidation type="list" allowBlank="1" showInputMessage="1" showErrorMessage="1" xr:uid="{FCC7CFF6-CD70-454C-BB90-EFD0D7A427C6}">
          <x14:formula1>
            <xm:f>供給不安・欠品・終了報告様式_選択肢リスト!$O$3:$O$4</xm:f>
          </x14:formula1>
          <xm:sqref>D69</xm:sqref>
        </x14:dataValidation>
        <x14:dataValidation type="list" allowBlank="1" showInputMessage="1" showErrorMessage="1" xr:uid="{6D74CD57-3875-447B-A2D4-ED9B2915C7DB}">
          <x14:formula1>
            <xm:f>供給不安・欠品・終了報告様式_選択肢リスト!$J$3:$J$4</xm:f>
          </x14:formula1>
          <xm:sqref>D71</xm:sqref>
        </x14:dataValidation>
        <x14:dataValidation type="list" allowBlank="1" showInputMessage="1" showErrorMessage="1" xr:uid="{6BA3C413-1526-47CE-B310-76809582AA6B}">
          <x14:formula1>
            <xm:f>供給不安・欠品・終了報告様式_選択肢リスト!$K$3:$K$5</xm:f>
          </x14:formula1>
          <xm:sqref>D67</xm:sqref>
        </x14:dataValidation>
        <x14:dataValidation type="list" allowBlank="1" showInputMessage="1" showErrorMessage="1" xr:uid="{93EAC752-FB54-4C09-86CB-97A742BB04C7}">
          <x14:formula1>
            <xm:f>供給不安・欠品・終了報告様式_選択肢リスト!$H$3:$H$4</xm:f>
          </x14:formula1>
          <xm:sqref>D63</xm:sqref>
        </x14:dataValidation>
        <x14:dataValidation type="list" allowBlank="1" showInputMessage="1" showErrorMessage="1" xr:uid="{06B7F42D-DFE3-4002-8F9A-1C13187F5185}">
          <x14:formula1>
            <xm:f>供給不安・欠品・終了報告様式_選択肢リスト!$L$3:$L$4</xm:f>
          </x14:formula1>
          <xm:sqref>D61</xm:sqref>
        </x14:dataValidation>
        <x14:dataValidation type="list" allowBlank="1" showInputMessage="1" showErrorMessage="1" xr:uid="{D12BE050-1747-4428-B5D5-B1933FDFFC00}">
          <x14:formula1>
            <xm:f>供給不安・欠品・終了報告様式_選択肢リスト!$S$3:$S$4</xm:f>
          </x14:formula1>
          <xm:sqref>D60</xm:sqref>
        </x14:dataValidation>
        <x14:dataValidation type="list" allowBlank="1" showInputMessage="1" showErrorMessage="1" xr:uid="{896CC37C-416F-4A2B-80A4-0D899829F49B}">
          <x14:formula1>
            <xm:f>供給不安・欠品・終了報告様式_選択肢リスト!$F$3:$F$6</xm:f>
          </x14:formula1>
          <xm:sqref>D53</xm:sqref>
        </x14:dataValidation>
        <x14:dataValidation type="list" allowBlank="1" showInputMessage="1" showErrorMessage="1" xr:uid="{32972290-9FD5-4457-B012-16BC6CE38458}">
          <x14:formula1>
            <xm:f>供給不安・欠品・終了報告様式_選択肢リスト!$N$3:$N$4</xm:f>
          </x14:formula1>
          <xm:sqref>D50</xm:sqref>
        </x14:dataValidation>
        <x14:dataValidation type="list" allowBlank="1" showInputMessage="1" showErrorMessage="1" xr:uid="{4EE97A04-CC3B-4FD7-8842-38A4A54A39E2}">
          <x14:formula1>
            <xm:f>供給不安・欠品・終了報告様式_選択肢リスト!$M$3:$M$4</xm:f>
          </x14:formula1>
          <xm:sqref>D49</xm:sqref>
        </x14:dataValidation>
        <x14:dataValidation type="list" allowBlank="1" showInputMessage="1" showErrorMessage="1" xr:uid="{808F3564-5DC8-42DF-8C63-5E550CB55161}">
          <x14:formula1>
            <xm:f>供給不安・欠品・終了報告様式_選択肢リスト!$Q$3:$Q$5</xm:f>
          </x14:formula1>
          <xm:sqref>D44 D58</xm:sqref>
        </x14:dataValidation>
        <x14:dataValidation type="list" allowBlank="1" showInputMessage="1" showErrorMessage="1" xr:uid="{7DF92113-38D6-4BEC-9C5D-9B7A963681C2}">
          <x14:formula1>
            <xm:f>供給不安・欠品・終了報告様式_選択肢リスト!$R$3:$R$10</xm:f>
          </x14:formula1>
          <xm:sqref>D26</xm:sqref>
        </x14:dataValidation>
        <x14:dataValidation type="list" allowBlank="1" showInputMessage="1" showErrorMessage="1" xr:uid="{F037CD92-B844-431F-8157-364D87FAC7BB}">
          <x14:formula1>
            <xm:f>供給不安・欠品・終了報告様式_選択肢リスト!$B$3:$B$5</xm:f>
          </x14:formula1>
          <xm:sqref>D10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5C41A-BDF4-41C7-ABC9-24D753ABF719}">
  <dimension ref="A1:E43"/>
  <sheetViews>
    <sheetView view="pageBreakPreview" zoomScaleNormal="100" zoomScaleSheetLayoutView="100" workbookViewId="0"/>
  </sheetViews>
  <sheetFormatPr defaultColWidth="9" defaultRowHeight="15.75"/>
  <cols>
    <col min="1" max="1" width="4.75" style="39" customWidth="1"/>
    <col min="2" max="2" width="39.75" style="39" customWidth="1"/>
    <col min="3" max="3" width="45.75" style="230" customWidth="1"/>
    <col min="4" max="4" width="36.875" style="39" customWidth="1"/>
    <col min="5" max="16384" width="9" style="39"/>
  </cols>
  <sheetData>
    <row r="1" spans="1:5">
      <c r="A1" s="7" t="s">
        <v>30</v>
      </c>
      <c r="B1" s="1"/>
      <c r="C1" s="228"/>
      <c r="D1" s="84"/>
      <c r="E1" s="105" t="s">
        <v>31</v>
      </c>
    </row>
    <row r="2" spans="1:5">
      <c r="A2" s="3" t="s">
        <v>2</v>
      </c>
      <c r="B2" s="3" t="s">
        <v>13</v>
      </c>
      <c r="C2" s="229" t="s">
        <v>73</v>
      </c>
      <c r="D2" s="85" t="s">
        <v>155</v>
      </c>
      <c r="E2" s="105" t="s">
        <v>31</v>
      </c>
    </row>
    <row r="3" spans="1:5" ht="47.25">
      <c r="A3" s="4">
        <f>ROW()-2</f>
        <v>1</v>
      </c>
      <c r="B3" s="219" t="str">
        <f>IF('(記載例_供給終了)医療機器の安定供給に係る報告 '!$D14&lt;&gt;"", '(記載例_供給終了)医療機器の安定供給に係る報告 '!$D14, "")</f>
        <v>AAAAカテーテル</v>
      </c>
      <c r="C3" s="227" t="str">
        <f>IF('(記載例_供給終了)医療機器の安定供給に係る報告 '!$D15&lt;&gt;"", '(記載例_供給終了)医療機器の安定供給に係る報告 '!$D15, "")</f>
        <v>有効長：135cm
外形：1.00mm
適合ガイドワイヤ径：0.9mm</v>
      </c>
      <c r="D3" s="219">
        <f>IF('(記載例_供給終了)医療機器の安定供給に係る報告 '!$D16&lt;&gt;"", '(記載例_供給終了)医療機器の安定供給に係る報告 '!$D16, "")</f>
        <v>4512345678912</v>
      </c>
      <c r="E3" s="102" t="s">
        <v>383</v>
      </c>
    </row>
    <row r="4" spans="1:5" ht="47.25">
      <c r="A4" s="4">
        <f t="shared" ref="A4:A42" si="0">ROW()-2</f>
        <v>2</v>
      </c>
      <c r="B4" s="5" t="s">
        <v>417</v>
      </c>
      <c r="C4" s="175" t="s">
        <v>418</v>
      </c>
      <c r="D4" s="5">
        <v>4512345678913</v>
      </c>
      <c r="E4" s="105" t="s">
        <v>31</v>
      </c>
    </row>
    <row r="5" spans="1:5" ht="47.25">
      <c r="A5" s="4">
        <f t="shared" si="0"/>
        <v>3</v>
      </c>
      <c r="B5" s="5" t="s">
        <v>419</v>
      </c>
      <c r="C5" s="175" t="s">
        <v>420</v>
      </c>
      <c r="D5" s="5">
        <v>4512345678914</v>
      </c>
      <c r="E5" s="105" t="s">
        <v>31</v>
      </c>
    </row>
    <row r="6" spans="1:5">
      <c r="A6" s="4">
        <f t="shared" si="0"/>
        <v>4</v>
      </c>
      <c r="B6" s="5"/>
      <c r="C6" s="175"/>
      <c r="D6" s="5"/>
      <c r="E6" s="105" t="s">
        <v>31</v>
      </c>
    </row>
    <row r="7" spans="1:5">
      <c r="A7" s="4">
        <f t="shared" si="0"/>
        <v>5</v>
      </c>
      <c r="B7" s="5"/>
      <c r="C7" s="175"/>
      <c r="D7" s="5"/>
      <c r="E7" s="105" t="s">
        <v>31</v>
      </c>
    </row>
    <row r="8" spans="1:5">
      <c r="A8" s="4">
        <f t="shared" si="0"/>
        <v>6</v>
      </c>
      <c r="B8" s="5"/>
      <c r="C8" s="175"/>
      <c r="D8" s="5"/>
      <c r="E8" s="105" t="s">
        <v>31</v>
      </c>
    </row>
    <row r="9" spans="1:5">
      <c r="A9" s="4">
        <f t="shared" si="0"/>
        <v>7</v>
      </c>
      <c r="B9" s="5"/>
      <c r="C9" s="175"/>
      <c r="D9" s="5"/>
      <c r="E9" s="105" t="s">
        <v>31</v>
      </c>
    </row>
    <row r="10" spans="1:5">
      <c r="A10" s="4">
        <f t="shared" si="0"/>
        <v>8</v>
      </c>
      <c r="B10" s="5"/>
      <c r="C10" s="175"/>
      <c r="D10" s="5"/>
      <c r="E10" s="105" t="s">
        <v>31</v>
      </c>
    </row>
    <row r="11" spans="1:5">
      <c r="A11" s="4">
        <f t="shared" si="0"/>
        <v>9</v>
      </c>
      <c r="B11" s="5"/>
      <c r="C11" s="175"/>
      <c r="D11" s="5"/>
      <c r="E11" s="105" t="s">
        <v>31</v>
      </c>
    </row>
    <row r="12" spans="1:5">
      <c r="A12" s="4">
        <f t="shared" si="0"/>
        <v>10</v>
      </c>
      <c r="B12" s="5"/>
      <c r="C12" s="175"/>
      <c r="D12" s="5"/>
      <c r="E12" s="105" t="s">
        <v>31</v>
      </c>
    </row>
    <row r="13" spans="1:5">
      <c r="A13" s="4">
        <f t="shared" si="0"/>
        <v>11</v>
      </c>
      <c r="B13" s="5"/>
      <c r="C13" s="175"/>
      <c r="D13" s="5"/>
      <c r="E13" s="105" t="s">
        <v>31</v>
      </c>
    </row>
    <row r="14" spans="1:5">
      <c r="A14" s="4">
        <f t="shared" si="0"/>
        <v>12</v>
      </c>
      <c r="B14" s="5"/>
      <c r="C14" s="175"/>
      <c r="D14" s="5"/>
      <c r="E14" s="105" t="s">
        <v>31</v>
      </c>
    </row>
    <row r="15" spans="1:5">
      <c r="A15" s="4">
        <f t="shared" si="0"/>
        <v>13</v>
      </c>
      <c r="B15" s="5"/>
      <c r="C15" s="175"/>
      <c r="D15" s="5"/>
      <c r="E15" s="105" t="s">
        <v>31</v>
      </c>
    </row>
    <row r="16" spans="1:5">
      <c r="A16" s="4">
        <f t="shared" si="0"/>
        <v>14</v>
      </c>
      <c r="B16" s="5"/>
      <c r="C16" s="175"/>
      <c r="D16" s="5"/>
      <c r="E16" s="105" t="s">
        <v>31</v>
      </c>
    </row>
    <row r="17" spans="1:5">
      <c r="A17" s="4">
        <f t="shared" si="0"/>
        <v>15</v>
      </c>
      <c r="B17" s="5"/>
      <c r="C17" s="175"/>
      <c r="D17" s="5"/>
      <c r="E17" s="105" t="s">
        <v>31</v>
      </c>
    </row>
    <row r="18" spans="1:5">
      <c r="A18" s="4">
        <f t="shared" si="0"/>
        <v>16</v>
      </c>
      <c r="B18" s="5"/>
      <c r="C18" s="175"/>
      <c r="D18" s="5"/>
      <c r="E18" s="105" t="s">
        <v>31</v>
      </c>
    </row>
    <row r="19" spans="1:5">
      <c r="A19" s="4">
        <f t="shared" si="0"/>
        <v>17</v>
      </c>
      <c r="B19" s="5"/>
      <c r="C19" s="175"/>
      <c r="D19" s="5"/>
      <c r="E19" s="105" t="s">
        <v>31</v>
      </c>
    </row>
    <row r="20" spans="1:5">
      <c r="A20" s="4">
        <f t="shared" si="0"/>
        <v>18</v>
      </c>
      <c r="B20" s="5"/>
      <c r="C20" s="175"/>
      <c r="D20" s="5"/>
      <c r="E20" s="105" t="s">
        <v>31</v>
      </c>
    </row>
    <row r="21" spans="1:5">
      <c r="A21" s="4">
        <f t="shared" si="0"/>
        <v>19</v>
      </c>
      <c r="B21" s="5"/>
      <c r="C21" s="175"/>
      <c r="D21" s="5"/>
      <c r="E21" s="105" t="s">
        <v>31</v>
      </c>
    </row>
    <row r="22" spans="1:5">
      <c r="A22" s="4">
        <f t="shared" si="0"/>
        <v>20</v>
      </c>
      <c r="B22" s="5"/>
      <c r="C22" s="175"/>
      <c r="D22" s="5"/>
      <c r="E22" s="105" t="s">
        <v>31</v>
      </c>
    </row>
    <row r="23" spans="1:5">
      <c r="A23" s="4">
        <f t="shared" si="0"/>
        <v>21</v>
      </c>
      <c r="B23" s="5"/>
      <c r="C23" s="175"/>
      <c r="D23" s="5"/>
      <c r="E23" s="105" t="s">
        <v>31</v>
      </c>
    </row>
    <row r="24" spans="1:5">
      <c r="A24" s="4">
        <f t="shared" si="0"/>
        <v>22</v>
      </c>
      <c r="B24" s="5"/>
      <c r="C24" s="175"/>
      <c r="D24" s="5"/>
      <c r="E24" s="105" t="s">
        <v>31</v>
      </c>
    </row>
    <row r="25" spans="1:5">
      <c r="A25" s="4">
        <f t="shared" si="0"/>
        <v>23</v>
      </c>
      <c r="B25" s="5"/>
      <c r="C25" s="175"/>
      <c r="D25" s="5"/>
      <c r="E25" s="105" t="s">
        <v>31</v>
      </c>
    </row>
    <row r="26" spans="1:5">
      <c r="A26" s="4">
        <f t="shared" si="0"/>
        <v>24</v>
      </c>
      <c r="B26" s="5"/>
      <c r="C26" s="175"/>
      <c r="D26" s="5"/>
      <c r="E26" s="105" t="s">
        <v>31</v>
      </c>
    </row>
    <row r="27" spans="1:5">
      <c r="A27" s="4">
        <f t="shared" si="0"/>
        <v>25</v>
      </c>
      <c r="B27" s="5"/>
      <c r="C27" s="175"/>
      <c r="D27" s="5"/>
      <c r="E27" s="105" t="s">
        <v>31</v>
      </c>
    </row>
    <row r="28" spans="1:5">
      <c r="A28" s="4">
        <f t="shared" si="0"/>
        <v>26</v>
      </c>
      <c r="B28" s="5"/>
      <c r="C28" s="175"/>
      <c r="D28" s="5"/>
      <c r="E28" s="105" t="s">
        <v>31</v>
      </c>
    </row>
    <row r="29" spans="1:5">
      <c r="A29" s="4">
        <f t="shared" si="0"/>
        <v>27</v>
      </c>
      <c r="B29" s="5"/>
      <c r="C29" s="175"/>
      <c r="D29" s="5"/>
      <c r="E29" s="105" t="s">
        <v>31</v>
      </c>
    </row>
    <row r="30" spans="1:5">
      <c r="A30" s="4">
        <f t="shared" si="0"/>
        <v>28</v>
      </c>
      <c r="B30" s="5"/>
      <c r="C30" s="175"/>
      <c r="D30" s="5"/>
      <c r="E30" s="105" t="s">
        <v>31</v>
      </c>
    </row>
    <row r="31" spans="1:5">
      <c r="A31" s="4">
        <f t="shared" si="0"/>
        <v>29</v>
      </c>
      <c r="B31" s="5"/>
      <c r="C31" s="175"/>
      <c r="D31" s="5"/>
      <c r="E31" s="105" t="s">
        <v>31</v>
      </c>
    </row>
    <row r="32" spans="1:5">
      <c r="A32" s="4">
        <f t="shared" si="0"/>
        <v>30</v>
      </c>
      <c r="B32" s="5"/>
      <c r="C32" s="175"/>
      <c r="D32" s="5"/>
      <c r="E32" s="105" t="s">
        <v>31</v>
      </c>
    </row>
    <row r="33" spans="1:5">
      <c r="A33" s="4">
        <f t="shared" si="0"/>
        <v>31</v>
      </c>
      <c r="B33" s="5"/>
      <c r="C33" s="175"/>
      <c r="D33" s="5"/>
      <c r="E33" s="105" t="s">
        <v>31</v>
      </c>
    </row>
    <row r="34" spans="1:5">
      <c r="A34" s="4">
        <f t="shared" si="0"/>
        <v>32</v>
      </c>
      <c r="B34" s="5"/>
      <c r="C34" s="175"/>
      <c r="D34" s="5"/>
      <c r="E34" s="105" t="s">
        <v>31</v>
      </c>
    </row>
    <row r="35" spans="1:5">
      <c r="A35" s="4">
        <f t="shared" si="0"/>
        <v>33</v>
      </c>
      <c r="B35" s="5"/>
      <c r="C35" s="175"/>
      <c r="D35" s="5"/>
      <c r="E35" s="105" t="s">
        <v>31</v>
      </c>
    </row>
    <row r="36" spans="1:5">
      <c r="A36" s="4">
        <f t="shared" si="0"/>
        <v>34</v>
      </c>
      <c r="B36" s="5"/>
      <c r="C36" s="175"/>
      <c r="D36" s="5"/>
      <c r="E36" s="105" t="s">
        <v>31</v>
      </c>
    </row>
    <row r="37" spans="1:5">
      <c r="A37" s="4">
        <f t="shared" si="0"/>
        <v>35</v>
      </c>
      <c r="B37" s="5"/>
      <c r="C37" s="175"/>
      <c r="D37" s="5"/>
      <c r="E37" s="105" t="s">
        <v>31</v>
      </c>
    </row>
    <row r="38" spans="1:5">
      <c r="A38" s="4">
        <f t="shared" si="0"/>
        <v>36</v>
      </c>
      <c r="B38" s="5"/>
      <c r="C38" s="175"/>
      <c r="D38" s="5"/>
      <c r="E38" s="105" t="s">
        <v>31</v>
      </c>
    </row>
    <row r="39" spans="1:5">
      <c r="A39" s="4">
        <f t="shared" si="0"/>
        <v>37</v>
      </c>
      <c r="B39" s="5"/>
      <c r="C39" s="175"/>
      <c r="D39" s="5"/>
      <c r="E39" s="105" t="s">
        <v>31</v>
      </c>
    </row>
    <row r="40" spans="1:5">
      <c r="A40" s="4">
        <f t="shared" si="0"/>
        <v>38</v>
      </c>
      <c r="B40" s="5"/>
      <c r="C40" s="175"/>
      <c r="D40" s="5"/>
      <c r="E40" s="105" t="s">
        <v>31</v>
      </c>
    </row>
    <row r="41" spans="1:5">
      <c r="A41" s="4">
        <f t="shared" si="0"/>
        <v>39</v>
      </c>
      <c r="B41" s="5"/>
      <c r="C41" s="175"/>
      <c r="D41" s="5"/>
      <c r="E41" s="105" t="s">
        <v>31</v>
      </c>
    </row>
    <row r="42" spans="1:5">
      <c r="A42" s="4">
        <f t="shared" si="0"/>
        <v>40</v>
      </c>
      <c r="B42" s="5"/>
      <c r="C42" s="175"/>
      <c r="D42" s="5"/>
      <c r="E42" s="105" t="s">
        <v>31</v>
      </c>
    </row>
    <row r="43" spans="1:5">
      <c r="A43" s="105" t="s">
        <v>31</v>
      </c>
      <c r="B43" s="105" t="s">
        <v>31</v>
      </c>
      <c r="C43" s="187" t="s">
        <v>31</v>
      </c>
      <c r="D43" s="105" t="s">
        <v>31</v>
      </c>
      <c r="E43" s="105" t="s">
        <v>31</v>
      </c>
    </row>
  </sheetData>
  <phoneticPr fontId="1"/>
  <pageMargins left="0.70866141732283472" right="0.70866141732283472" top="0.74803149606299213" bottom="0.74803149606299213" header="0.31496062992125984" footer="0.31496062992125984"/>
  <pageSetup paperSize="9" scale="65" orientation="landscape" r:id="rId1"/>
  <headerFooter scaleWithDoc="0">
    <oddHeader>&amp;A</oddHeader>
    <oddFooter>&amp;P / &amp;N ページ</oddFooter>
  </headerFooter>
  <rowBreaks count="10" manualBreakCount="10">
    <brk id="42" max="3" man="1"/>
    <brk id="151" max="3" man="1"/>
    <brk id="201" max="3" man="1"/>
    <brk id="251" max="3" man="1"/>
    <brk id="301" max="3" man="1"/>
    <brk id="351" max="3" man="1"/>
    <brk id="401" max="3" man="1"/>
    <brk id="451" max="3" man="1"/>
    <brk id="501" max="3" man="1"/>
    <brk id="551" max="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5DAC0-91A7-46EF-A63E-D2929F9FF824}">
  <dimension ref="A1:J603"/>
  <sheetViews>
    <sheetView view="pageBreakPreview" zoomScaleNormal="100" zoomScaleSheetLayoutView="100" workbookViewId="0">
      <pane ySplit="2" topLeftCell="A3" activePane="bottomLeft" state="frozen"/>
      <selection pane="bottomLeft"/>
    </sheetView>
  </sheetViews>
  <sheetFormatPr defaultColWidth="9" defaultRowHeight="15.75"/>
  <cols>
    <col min="1" max="1" width="4.75" style="39" customWidth="1"/>
    <col min="2" max="5" width="25.625" style="39" customWidth="1"/>
    <col min="6" max="6" width="27.375" style="11" customWidth="1"/>
    <col min="7" max="7" width="24" style="11" customWidth="1"/>
    <col min="8" max="8" width="50.625" style="39" customWidth="1"/>
    <col min="9" max="9" width="22.125" style="39" customWidth="1"/>
    <col min="10" max="10" width="9" style="217"/>
    <col min="11" max="16384" width="9" style="39"/>
  </cols>
  <sheetData>
    <row r="1" spans="1:10">
      <c r="A1" s="7" t="s">
        <v>32</v>
      </c>
      <c r="B1" s="7"/>
      <c r="C1" s="29"/>
      <c r="D1" s="1"/>
      <c r="E1" s="1"/>
      <c r="F1" s="1"/>
      <c r="G1" s="1"/>
      <c r="H1" s="1"/>
      <c r="I1" s="1"/>
    </row>
    <row r="2" spans="1:10">
      <c r="A2" s="182" t="s">
        <v>2</v>
      </c>
      <c r="B2" s="182" t="s">
        <v>74</v>
      </c>
      <c r="C2" s="182" t="s">
        <v>33</v>
      </c>
      <c r="D2" s="182" t="s">
        <v>75</v>
      </c>
      <c r="E2" s="182" t="s">
        <v>76</v>
      </c>
      <c r="F2" s="182" t="s">
        <v>34</v>
      </c>
      <c r="G2" s="182" t="s">
        <v>181</v>
      </c>
      <c r="H2" s="182" t="s">
        <v>35</v>
      </c>
      <c r="I2" s="183" t="s">
        <v>95</v>
      </c>
      <c r="J2" s="106" t="s">
        <v>227</v>
      </c>
    </row>
    <row r="3" spans="1:10" ht="63">
      <c r="A3" s="184">
        <f>ROW()-2</f>
        <v>1</v>
      </c>
      <c r="B3" s="185" t="str">
        <f>IF('(記載例_供給終了)医療機器の安定供給に係る報告 '!D14&lt;&gt;"", '(記載例_供給終了)医療機器の安定供給に係る報告 '!D14, "")</f>
        <v>AAAAカテーテル</v>
      </c>
      <c r="C3" s="185" t="str">
        <f>IF('(記載例_供給終了)医療機器の安定供給に係る報告 '!D54&lt;&gt;"", '(記載例_供給終了)医療機器の安定供給に係る報告 '!D54, "")</f>
        <v>YYYY株式会社</v>
      </c>
      <c r="D3" s="185" t="str">
        <f>IF('(記載例_供給終了)医療機器の安定供給に係る報告 '!$D55&lt;&gt;"", '(記載例_供給終了)医療機器の安定供給に係る報告 '!$D55, "")</f>
        <v>aaaa血管造影用カテーテル</v>
      </c>
      <c r="E3" s="185" t="str">
        <f>IF('(記載例_供給終了)医療機器の安定供給に係る報告 '!$D56&lt;&gt;"", '(記載例_供給終了)医療機器の安定供給に係る報告 '!$D56, "")</f>
        <v>aaaaテーテル</v>
      </c>
      <c r="F3" s="233">
        <f>IF('(記載例_供給終了)医療機器の安定供給に係る報告 '!$D57&lt;&gt;"", '(記載例_供給終了)医療機器の安定供給に係る報告 '!$D57, "")</f>
        <v>0.3</v>
      </c>
      <c r="G3" s="185" t="str">
        <f>IF('(記載例_供給終了)医療機器の安定供給に係る報告 '!$D58&lt;&gt;"", '(記載例_供給終了)医療機器の安定供給に係る報告 '!$D58, "")</f>
        <v>販売名単位</v>
      </c>
      <c r="H3" s="185" t="str">
        <f>IF('(記載例_供給終了)医療機器の安定供給に係る報告 '!$D59&lt;&gt;"", '(記載例_供給終了)医療機器の安定供給に係る報告 '!$D59, "")</f>
        <v>上記の代替品は報告製品とは異なる機能区分に収載されているが、形状及び素材、使用方法が類似しており、報告製品の使用目的であるXX血管領域における血管造影および血管内治療において同等の治療効果を得ることが可能なため。</v>
      </c>
      <c r="I3" s="185" t="str">
        <f>IF('(記載例_供給終了)医療機器の安定供給に係る報告 '!$D60&lt;&gt;"", '(記載例_供給終了)医療機器の安定供給に係る報告 '!$D60, "")</f>
        <v>無</v>
      </c>
      <c r="J3" s="106" t="s">
        <v>238</v>
      </c>
    </row>
    <row r="4" spans="1:10" ht="31.5">
      <c r="A4" s="186">
        <f t="shared" ref="A4:A42" si="0">ROW()-2</f>
        <v>2</v>
      </c>
      <c r="B4" s="171" t="s">
        <v>417</v>
      </c>
      <c r="C4" s="171" t="s">
        <v>423</v>
      </c>
      <c r="D4" s="171" t="s">
        <v>424</v>
      </c>
      <c r="E4" s="171" t="s">
        <v>425</v>
      </c>
      <c r="F4" s="173">
        <v>0.2</v>
      </c>
      <c r="G4" s="173" t="s">
        <v>401</v>
      </c>
      <c r="H4" s="171" t="s">
        <v>451</v>
      </c>
      <c r="I4" s="175" t="s">
        <v>14</v>
      </c>
      <c r="J4" s="272" t="s">
        <v>492</v>
      </c>
    </row>
    <row r="5" spans="1:10" ht="31.5">
      <c r="A5" s="186">
        <f t="shared" si="0"/>
        <v>3</v>
      </c>
      <c r="B5" s="171" t="s">
        <v>419</v>
      </c>
      <c r="C5" s="171" t="s">
        <v>426</v>
      </c>
      <c r="D5" s="171" t="s">
        <v>427</v>
      </c>
      <c r="E5" s="171" t="s">
        <v>428</v>
      </c>
      <c r="F5" s="173">
        <v>0.15</v>
      </c>
      <c r="G5" s="173" t="s">
        <v>401</v>
      </c>
      <c r="H5" s="171" t="s">
        <v>452</v>
      </c>
      <c r="I5" s="175" t="s">
        <v>14</v>
      </c>
      <c r="J5" s="106" t="s">
        <v>479</v>
      </c>
    </row>
    <row r="6" spans="1:10" ht="31.5">
      <c r="A6" s="186">
        <f t="shared" si="0"/>
        <v>4</v>
      </c>
      <c r="B6" s="171" t="s">
        <v>419</v>
      </c>
      <c r="C6" s="171" t="s">
        <v>429</v>
      </c>
      <c r="D6" s="171" t="s">
        <v>430</v>
      </c>
      <c r="E6" s="171" t="s">
        <v>431</v>
      </c>
      <c r="F6" s="173">
        <v>0.1</v>
      </c>
      <c r="G6" s="173" t="s">
        <v>401</v>
      </c>
      <c r="H6" s="171" t="s">
        <v>453</v>
      </c>
      <c r="I6" s="175" t="s">
        <v>129</v>
      </c>
      <c r="J6" s="106" t="s">
        <v>480</v>
      </c>
    </row>
    <row r="7" spans="1:10">
      <c r="A7" s="186">
        <f t="shared" si="0"/>
        <v>5</v>
      </c>
      <c r="B7" s="171"/>
      <c r="C7" s="171"/>
      <c r="D7" s="171"/>
      <c r="E7" s="171"/>
      <c r="F7" s="173"/>
      <c r="G7" s="173"/>
      <c r="H7" s="171"/>
      <c r="I7" s="175"/>
      <c r="J7" s="218" t="s">
        <v>31</v>
      </c>
    </row>
    <row r="8" spans="1:10">
      <c r="A8" s="186">
        <f t="shared" si="0"/>
        <v>6</v>
      </c>
      <c r="B8" s="171"/>
      <c r="C8" s="171"/>
      <c r="D8" s="171"/>
      <c r="E8" s="171"/>
      <c r="F8" s="173"/>
      <c r="G8" s="173"/>
      <c r="H8" s="171"/>
      <c r="I8" s="175"/>
      <c r="J8" s="218" t="s">
        <v>31</v>
      </c>
    </row>
    <row r="9" spans="1:10">
      <c r="A9" s="186">
        <f t="shared" si="0"/>
        <v>7</v>
      </c>
      <c r="B9" s="171"/>
      <c r="C9" s="171"/>
      <c r="D9" s="171"/>
      <c r="E9" s="171"/>
      <c r="F9" s="173"/>
      <c r="G9" s="173"/>
      <c r="H9" s="171"/>
      <c r="I9" s="175"/>
      <c r="J9" s="218" t="s">
        <v>31</v>
      </c>
    </row>
    <row r="10" spans="1:10">
      <c r="A10" s="186">
        <f t="shared" si="0"/>
        <v>8</v>
      </c>
      <c r="B10" s="171"/>
      <c r="C10" s="171"/>
      <c r="D10" s="171"/>
      <c r="E10" s="171"/>
      <c r="F10" s="173"/>
      <c r="G10" s="173"/>
      <c r="H10" s="171"/>
      <c r="I10" s="175"/>
      <c r="J10" s="218" t="s">
        <v>31</v>
      </c>
    </row>
    <row r="11" spans="1:10">
      <c r="A11" s="186">
        <f t="shared" si="0"/>
        <v>9</v>
      </c>
      <c r="B11" s="171"/>
      <c r="C11" s="171"/>
      <c r="D11" s="171"/>
      <c r="E11" s="171"/>
      <c r="F11" s="173"/>
      <c r="G11" s="173"/>
      <c r="H11" s="171"/>
      <c r="I11" s="175"/>
      <c r="J11" s="218" t="s">
        <v>31</v>
      </c>
    </row>
    <row r="12" spans="1:10">
      <c r="A12" s="186">
        <f t="shared" si="0"/>
        <v>10</v>
      </c>
      <c r="B12" s="171"/>
      <c r="C12" s="171"/>
      <c r="D12" s="171"/>
      <c r="E12" s="171"/>
      <c r="F12" s="173"/>
      <c r="G12" s="173"/>
      <c r="H12" s="171"/>
      <c r="I12" s="175"/>
      <c r="J12" s="218" t="s">
        <v>31</v>
      </c>
    </row>
    <row r="13" spans="1:10">
      <c r="A13" s="186">
        <f t="shared" si="0"/>
        <v>11</v>
      </c>
      <c r="B13" s="171"/>
      <c r="C13" s="171"/>
      <c r="D13" s="171"/>
      <c r="E13" s="171"/>
      <c r="F13" s="173"/>
      <c r="G13" s="173"/>
      <c r="H13" s="171"/>
      <c r="I13" s="175"/>
      <c r="J13" s="218" t="s">
        <v>31</v>
      </c>
    </row>
    <row r="14" spans="1:10">
      <c r="A14" s="186">
        <f t="shared" si="0"/>
        <v>12</v>
      </c>
      <c r="B14" s="171"/>
      <c r="C14" s="171"/>
      <c r="D14" s="171"/>
      <c r="E14" s="171"/>
      <c r="F14" s="173"/>
      <c r="G14" s="173"/>
      <c r="H14" s="171"/>
      <c r="I14" s="175"/>
      <c r="J14" s="218" t="s">
        <v>31</v>
      </c>
    </row>
    <row r="15" spans="1:10">
      <c r="A15" s="186">
        <f t="shared" si="0"/>
        <v>13</v>
      </c>
      <c r="B15" s="171"/>
      <c r="C15" s="171"/>
      <c r="D15" s="171"/>
      <c r="E15" s="171"/>
      <c r="F15" s="173"/>
      <c r="G15" s="173"/>
      <c r="H15" s="171"/>
      <c r="I15" s="175"/>
      <c r="J15" s="218" t="s">
        <v>31</v>
      </c>
    </row>
    <row r="16" spans="1:10">
      <c r="A16" s="186">
        <f t="shared" si="0"/>
        <v>14</v>
      </c>
      <c r="B16" s="171"/>
      <c r="C16" s="171"/>
      <c r="D16" s="171"/>
      <c r="E16" s="171"/>
      <c r="F16" s="173"/>
      <c r="G16" s="173"/>
      <c r="H16" s="171"/>
      <c r="I16" s="175"/>
      <c r="J16" s="218" t="s">
        <v>31</v>
      </c>
    </row>
    <row r="17" spans="1:10">
      <c r="A17" s="186">
        <f t="shared" si="0"/>
        <v>15</v>
      </c>
      <c r="B17" s="171"/>
      <c r="C17" s="171"/>
      <c r="D17" s="171"/>
      <c r="E17" s="171"/>
      <c r="F17" s="173"/>
      <c r="G17" s="173"/>
      <c r="H17" s="171"/>
      <c r="I17" s="175"/>
      <c r="J17" s="218" t="s">
        <v>31</v>
      </c>
    </row>
    <row r="18" spans="1:10">
      <c r="A18" s="186">
        <f t="shared" si="0"/>
        <v>16</v>
      </c>
      <c r="B18" s="171"/>
      <c r="C18" s="171"/>
      <c r="D18" s="171"/>
      <c r="E18" s="171"/>
      <c r="F18" s="173"/>
      <c r="G18" s="173"/>
      <c r="H18" s="171"/>
      <c r="I18" s="175"/>
      <c r="J18" s="218" t="s">
        <v>31</v>
      </c>
    </row>
    <row r="19" spans="1:10">
      <c r="A19" s="186">
        <f t="shared" si="0"/>
        <v>17</v>
      </c>
      <c r="B19" s="171"/>
      <c r="C19" s="171"/>
      <c r="D19" s="171"/>
      <c r="E19" s="171"/>
      <c r="F19" s="173"/>
      <c r="G19" s="173"/>
      <c r="H19" s="171"/>
      <c r="I19" s="175"/>
      <c r="J19" s="218" t="s">
        <v>31</v>
      </c>
    </row>
    <row r="20" spans="1:10">
      <c r="A20" s="186">
        <f t="shared" si="0"/>
        <v>18</v>
      </c>
      <c r="B20" s="171"/>
      <c r="C20" s="171"/>
      <c r="D20" s="171"/>
      <c r="E20" s="171"/>
      <c r="F20" s="173"/>
      <c r="G20" s="173"/>
      <c r="H20" s="171"/>
      <c r="I20" s="175"/>
      <c r="J20" s="218" t="s">
        <v>31</v>
      </c>
    </row>
    <row r="21" spans="1:10">
      <c r="A21" s="186">
        <f t="shared" si="0"/>
        <v>19</v>
      </c>
      <c r="B21" s="171"/>
      <c r="C21" s="171"/>
      <c r="D21" s="171"/>
      <c r="E21" s="171"/>
      <c r="F21" s="173"/>
      <c r="G21" s="173"/>
      <c r="H21" s="171"/>
      <c r="I21" s="175"/>
      <c r="J21" s="218" t="s">
        <v>31</v>
      </c>
    </row>
    <row r="22" spans="1:10">
      <c r="A22" s="186">
        <f t="shared" si="0"/>
        <v>20</v>
      </c>
      <c r="B22" s="171"/>
      <c r="C22" s="171"/>
      <c r="D22" s="171"/>
      <c r="E22" s="171"/>
      <c r="F22" s="173"/>
      <c r="G22" s="173"/>
      <c r="H22" s="171"/>
      <c r="I22" s="175"/>
      <c r="J22" s="218" t="s">
        <v>31</v>
      </c>
    </row>
    <row r="23" spans="1:10">
      <c r="A23" s="186">
        <f t="shared" si="0"/>
        <v>21</v>
      </c>
      <c r="B23" s="171"/>
      <c r="C23" s="171"/>
      <c r="D23" s="171"/>
      <c r="E23" s="171"/>
      <c r="F23" s="173"/>
      <c r="G23" s="173"/>
      <c r="H23" s="171"/>
      <c r="I23" s="175"/>
      <c r="J23" s="218" t="s">
        <v>31</v>
      </c>
    </row>
    <row r="24" spans="1:10">
      <c r="A24" s="186">
        <f t="shared" si="0"/>
        <v>22</v>
      </c>
      <c r="B24" s="171"/>
      <c r="C24" s="171"/>
      <c r="D24" s="171"/>
      <c r="E24" s="171"/>
      <c r="F24" s="173"/>
      <c r="G24" s="173"/>
      <c r="H24" s="171"/>
      <c r="I24" s="175"/>
      <c r="J24" s="218" t="s">
        <v>31</v>
      </c>
    </row>
    <row r="25" spans="1:10">
      <c r="A25" s="186">
        <f t="shared" si="0"/>
        <v>23</v>
      </c>
      <c r="B25" s="171"/>
      <c r="C25" s="171"/>
      <c r="D25" s="171"/>
      <c r="E25" s="171"/>
      <c r="F25" s="173"/>
      <c r="G25" s="173"/>
      <c r="H25" s="171"/>
      <c r="I25" s="175"/>
      <c r="J25" s="218" t="s">
        <v>31</v>
      </c>
    </row>
    <row r="26" spans="1:10">
      <c r="A26" s="186">
        <f t="shared" si="0"/>
        <v>24</v>
      </c>
      <c r="B26" s="171"/>
      <c r="C26" s="171"/>
      <c r="D26" s="171"/>
      <c r="E26" s="171"/>
      <c r="F26" s="173"/>
      <c r="G26" s="173"/>
      <c r="H26" s="171"/>
      <c r="I26" s="175"/>
      <c r="J26" s="218" t="s">
        <v>31</v>
      </c>
    </row>
    <row r="27" spans="1:10">
      <c r="A27" s="186">
        <f t="shared" si="0"/>
        <v>25</v>
      </c>
      <c r="B27" s="171"/>
      <c r="C27" s="171"/>
      <c r="D27" s="171"/>
      <c r="E27" s="171"/>
      <c r="F27" s="173"/>
      <c r="G27" s="173"/>
      <c r="H27" s="171"/>
      <c r="I27" s="175"/>
      <c r="J27" s="218" t="s">
        <v>31</v>
      </c>
    </row>
    <row r="28" spans="1:10">
      <c r="A28" s="186">
        <f t="shared" si="0"/>
        <v>26</v>
      </c>
      <c r="B28" s="171"/>
      <c r="C28" s="171"/>
      <c r="D28" s="171"/>
      <c r="E28" s="171"/>
      <c r="F28" s="173"/>
      <c r="G28" s="173"/>
      <c r="H28" s="171"/>
      <c r="I28" s="175"/>
      <c r="J28" s="218" t="s">
        <v>31</v>
      </c>
    </row>
    <row r="29" spans="1:10">
      <c r="A29" s="186">
        <f t="shared" si="0"/>
        <v>27</v>
      </c>
      <c r="B29" s="171"/>
      <c r="C29" s="171"/>
      <c r="D29" s="171"/>
      <c r="E29" s="171"/>
      <c r="F29" s="173"/>
      <c r="G29" s="173"/>
      <c r="H29" s="171"/>
      <c r="I29" s="175"/>
      <c r="J29" s="218" t="s">
        <v>31</v>
      </c>
    </row>
    <row r="30" spans="1:10">
      <c r="A30" s="186">
        <f t="shared" si="0"/>
        <v>28</v>
      </c>
      <c r="B30" s="171"/>
      <c r="C30" s="171"/>
      <c r="D30" s="171"/>
      <c r="E30" s="171"/>
      <c r="F30" s="173"/>
      <c r="G30" s="173"/>
      <c r="H30" s="171"/>
      <c r="I30" s="175"/>
      <c r="J30" s="218" t="s">
        <v>31</v>
      </c>
    </row>
    <row r="31" spans="1:10">
      <c r="A31" s="186">
        <f t="shared" si="0"/>
        <v>29</v>
      </c>
      <c r="B31" s="171"/>
      <c r="C31" s="171"/>
      <c r="D31" s="171"/>
      <c r="E31" s="171"/>
      <c r="F31" s="173"/>
      <c r="G31" s="173"/>
      <c r="H31" s="171"/>
      <c r="I31" s="175"/>
      <c r="J31" s="218" t="s">
        <v>31</v>
      </c>
    </row>
    <row r="32" spans="1:10">
      <c r="A32" s="186">
        <f t="shared" si="0"/>
        <v>30</v>
      </c>
      <c r="B32" s="171"/>
      <c r="C32" s="171"/>
      <c r="D32" s="171"/>
      <c r="E32" s="171"/>
      <c r="F32" s="173"/>
      <c r="G32" s="173"/>
      <c r="H32" s="171"/>
      <c r="I32" s="175"/>
      <c r="J32" s="218" t="s">
        <v>31</v>
      </c>
    </row>
    <row r="33" spans="1:10">
      <c r="A33" s="186">
        <f t="shared" si="0"/>
        <v>31</v>
      </c>
      <c r="B33" s="171"/>
      <c r="C33" s="171"/>
      <c r="D33" s="171"/>
      <c r="E33" s="171"/>
      <c r="F33" s="173"/>
      <c r="G33" s="173"/>
      <c r="H33" s="171"/>
      <c r="I33" s="175"/>
      <c r="J33" s="218" t="s">
        <v>31</v>
      </c>
    </row>
    <row r="34" spans="1:10">
      <c r="A34" s="186">
        <f t="shared" si="0"/>
        <v>32</v>
      </c>
      <c r="B34" s="171"/>
      <c r="C34" s="171"/>
      <c r="D34" s="171"/>
      <c r="E34" s="171"/>
      <c r="F34" s="173"/>
      <c r="G34" s="173"/>
      <c r="H34" s="171"/>
      <c r="I34" s="175"/>
      <c r="J34" s="218" t="s">
        <v>31</v>
      </c>
    </row>
    <row r="35" spans="1:10">
      <c r="A35" s="186">
        <f t="shared" si="0"/>
        <v>33</v>
      </c>
      <c r="B35" s="171"/>
      <c r="C35" s="171"/>
      <c r="D35" s="171"/>
      <c r="E35" s="171"/>
      <c r="F35" s="173"/>
      <c r="G35" s="173"/>
      <c r="H35" s="171"/>
      <c r="I35" s="175"/>
      <c r="J35" s="218" t="s">
        <v>31</v>
      </c>
    </row>
    <row r="36" spans="1:10">
      <c r="A36" s="186">
        <f t="shared" si="0"/>
        <v>34</v>
      </c>
      <c r="B36" s="171"/>
      <c r="C36" s="171"/>
      <c r="D36" s="171"/>
      <c r="E36" s="171"/>
      <c r="F36" s="173"/>
      <c r="G36" s="173"/>
      <c r="H36" s="171"/>
      <c r="I36" s="175"/>
      <c r="J36" s="218" t="s">
        <v>31</v>
      </c>
    </row>
    <row r="37" spans="1:10">
      <c r="A37" s="186">
        <f t="shared" si="0"/>
        <v>35</v>
      </c>
      <c r="B37" s="171"/>
      <c r="C37" s="171"/>
      <c r="D37" s="171"/>
      <c r="E37" s="171"/>
      <c r="F37" s="173"/>
      <c r="G37" s="173"/>
      <c r="H37" s="171"/>
      <c r="I37" s="175"/>
      <c r="J37" s="218" t="s">
        <v>31</v>
      </c>
    </row>
    <row r="38" spans="1:10">
      <c r="A38" s="186">
        <f t="shared" si="0"/>
        <v>36</v>
      </c>
      <c r="B38" s="171"/>
      <c r="C38" s="171"/>
      <c r="D38" s="171"/>
      <c r="E38" s="171"/>
      <c r="F38" s="173"/>
      <c r="G38" s="173"/>
      <c r="H38" s="171"/>
      <c r="I38" s="175"/>
      <c r="J38" s="218" t="s">
        <v>31</v>
      </c>
    </row>
    <row r="39" spans="1:10">
      <c r="A39" s="186">
        <f t="shared" si="0"/>
        <v>37</v>
      </c>
      <c r="B39" s="171"/>
      <c r="C39" s="171"/>
      <c r="D39" s="171"/>
      <c r="E39" s="171"/>
      <c r="F39" s="173"/>
      <c r="G39" s="173"/>
      <c r="H39" s="171"/>
      <c r="I39" s="175"/>
      <c r="J39" s="218" t="s">
        <v>31</v>
      </c>
    </row>
    <row r="40" spans="1:10">
      <c r="A40" s="186">
        <f t="shared" si="0"/>
        <v>38</v>
      </c>
      <c r="B40" s="171"/>
      <c r="C40" s="171"/>
      <c r="D40" s="171"/>
      <c r="E40" s="171"/>
      <c r="F40" s="173"/>
      <c r="G40" s="173"/>
      <c r="H40" s="171"/>
      <c r="I40" s="175"/>
      <c r="J40" s="218" t="s">
        <v>31</v>
      </c>
    </row>
    <row r="41" spans="1:10">
      <c r="A41" s="186">
        <f t="shared" si="0"/>
        <v>39</v>
      </c>
      <c r="B41" s="171"/>
      <c r="C41" s="171"/>
      <c r="D41" s="171"/>
      <c r="E41" s="171"/>
      <c r="F41" s="173"/>
      <c r="G41" s="173"/>
      <c r="H41" s="171"/>
      <c r="I41" s="175"/>
      <c r="J41" s="218" t="s">
        <v>31</v>
      </c>
    </row>
    <row r="42" spans="1:10">
      <c r="A42" s="186">
        <f t="shared" si="0"/>
        <v>40</v>
      </c>
      <c r="B42" s="171"/>
      <c r="C42" s="171"/>
      <c r="D42" s="171"/>
      <c r="E42" s="171"/>
      <c r="F42" s="173"/>
      <c r="G42" s="173"/>
      <c r="H42" s="171"/>
      <c r="I42" s="175"/>
      <c r="J42" s="218" t="s">
        <v>31</v>
      </c>
    </row>
    <row r="43" spans="1:10" s="105" customFormat="1">
      <c r="A43" s="187" t="s">
        <v>31</v>
      </c>
      <c r="B43" s="187" t="s">
        <v>31</v>
      </c>
      <c r="C43" s="187" t="s">
        <v>31</v>
      </c>
      <c r="D43" s="187" t="s">
        <v>31</v>
      </c>
      <c r="E43" s="187" t="s">
        <v>31</v>
      </c>
      <c r="F43" s="187" t="s">
        <v>31</v>
      </c>
      <c r="G43" s="187"/>
      <c r="H43" s="187" t="s">
        <v>31</v>
      </c>
      <c r="I43" s="187" t="s">
        <v>31</v>
      </c>
      <c r="J43" s="218"/>
    </row>
    <row r="44" spans="1:10" s="105" customFormat="1">
      <c r="I44" s="39"/>
      <c r="J44" s="218"/>
    </row>
    <row r="45" spans="1:10" s="105" customFormat="1">
      <c r="I45" s="39"/>
      <c r="J45" s="218"/>
    </row>
    <row r="46" spans="1:10" s="105" customFormat="1">
      <c r="I46" s="39"/>
      <c r="J46" s="218"/>
    </row>
    <row r="47" spans="1:10" s="105" customFormat="1">
      <c r="I47" s="39"/>
      <c r="J47" s="218"/>
    </row>
    <row r="48" spans="1:10" s="105" customFormat="1">
      <c r="I48" s="39"/>
      <c r="J48" s="218"/>
    </row>
    <row r="49" spans="9:10" s="105" customFormat="1">
      <c r="I49" s="39"/>
      <c r="J49" s="218"/>
    </row>
    <row r="50" spans="9:10" s="105" customFormat="1">
      <c r="I50" s="39"/>
      <c r="J50" s="218"/>
    </row>
    <row r="51" spans="9:10" s="105" customFormat="1">
      <c r="I51" s="39"/>
      <c r="J51" s="218"/>
    </row>
    <row r="52" spans="9:10" s="105" customFormat="1">
      <c r="I52" s="39"/>
      <c r="J52" s="218"/>
    </row>
    <row r="53" spans="9:10" s="105" customFormat="1">
      <c r="I53" s="39"/>
      <c r="J53" s="218"/>
    </row>
    <row r="54" spans="9:10" s="105" customFormat="1">
      <c r="I54" s="39"/>
      <c r="J54" s="218"/>
    </row>
    <row r="55" spans="9:10" s="105" customFormat="1">
      <c r="I55" s="39"/>
      <c r="J55" s="218"/>
    </row>
    <row r="56" spans="9:10" s="105" customFormat="1">
      <c r="I56" s="39"/>
      <c r="J56" s="218"/>
    </row>
    <row r="57" spans="9:10" s="105" customFormat="1">
      <c r="I57" s="39"/>
      <c r="J57" s="218"/>
    </row>
    <row r="58" spans="9:10" s="105" customFormat="1">
      <c r="I58" s="39"/>
      <c r="J58" s="218"/>
    </row>
    <row r="59" spans="9:10" s="105" customFormat="1">
      <c r="I59" s="39"/>
      <c r="J59" s="218"/>
    </row>
    <row r="60" spans="9:10" s="105" customFormat="1">
      <c r="I60" s="39"/>
      <c r="J60" s="218"/>
    </row>
    <row r="61" spans="9:10" s="105" customFormat="1">
      <c r="I61" s="39"/>
      <c r="J61" s="218"/>
    </row>
    <row r="62" spans="9:10" s="105" customFormat="1">
      <c r="I62" s="39"/>
      <c r="J62" s="218"/>
    </row>
    <row r="63" spans="9:10" s="105" customFormat="1">
      <c r="I63" s="39"/>
      <c r="J63" s="218"/>
    </row>
    <row r="64" spans="9:10" s="105" customFormat="1">
      <c r="I64" s="39"/>
      <c r="J64" s="218"/>
    </row>
    <row r="65" spans="9:10" s="105" customFormat="1">
      <c r="I65" s="39"/>
      <c r="J65" s="218"/>
    </row>
    <row r="66" spans="9:10" s="105" customFormat="1">
      <c r="I66" s="39"/>
      <c r="J66" s="218"/>
    </row>
    <row r="67" spans="9:10" s="105" customFormat="1">
      <c r="I67" s="39"/>
      <c r="J67" s="218"/>
    </row>
    <row r="68" spans="9:10" s="105" customFormat="1">
      <c r="I68" s="39"/>
      <c r="J68" s="218"/>
    </row>
    <row r="69" spans="9:10" s="105" customFormat="1">
      <c r="I69" s="39"/>
      <c r="J69" s="218"/>
    </row>
    <row r="70" spans="9:10" s="105" customFormat="1">
      <c r="I70" s="39"/>
      <c r="J70" s="218"/>
    </row>
    <row r="71" spans="9:10" s="105" customFormat="1">
      <c r="I71" s="39"/>
      <c r="J71" s="218"/>
    </row>
    <row r="72" spans="9:10" s="105" customFormat="1">
      <c r="I72" s="39"/>
      <c r="J72" s="218"/>
    </row>
    <row r="73" spans="9:10" s="105" customFormat="1">
      <c r="I73" s="39"/>
      <c r="J73" s="218"/>
    </row>
    <row r="74" spans="9:10" s="105" customFormat="1">
      <c r="I74" s="39"/>
      <c r="J74" s="218"/>
    </row>
    <row r="75" spans="9:10" s="105" customFormat="1">
      <c r="I75" s="39"/>
      <c r="J75" s="218"/>
    </row>
    <row r="76" spans="9:10" s="105" customFormat="1">
      <c r="I76" s="39"/>
      <c r="J76" s="218"/>
    </row>
    <row r="77" spans="9:10" s="105" customFormat="1">
      <c r="I77" s="39"/>
      <c r="J77" s="218"/>
    </row>
    <row r="78" spans="9:10" s="105" customFormat="1">
      <c r="I78" s="39"/>
      <c r="J78" s="218"/>
    </row>
    <row r="79" spans="9:10" s="105" customFormat="1">
      <c r="I79" s="39"/>
      <c r="J79" s="218"/>
    </row>
    <row r="80" spans="9:10" s="105" customFormat="1">
      <c r="I80" s="39"/>
      <c r="J80" s="218"/>
    </row>
    <row r="81" spans="9:10" s="105" customFormat="1">
      <c r="I81" s="39"/>
      <c r="J81" s="218"/>
    </row>
    <row r="82" spans="9:10" s="105" customFormat="1">
      <c r="I82" s="39"/>
      <c r="J82" s="218"/>
    </row>
    <row r="83" spans="9:10" s="105" customFormat="1">
      <c r="I83" s="39"/>
      <c r="J83" s="218"/>
    </row>
    <row r="84" spans="9:10" s="105" customFormat="1">
      <c r="I84" s="39"/>
      <c r="J84" s="218"/>
    </row>
    <row r="85" spans="9:10" s="105" customFormat="1">
      <c r="I85" s="39"/>
      <c r="J85" s="218"/>
    </row>
    <row r="86" spans="9:10" s="105" customFormat="1">
      <c r="I86" s="39"/>
      <c r="J86" s="218"/>
    </row>
    <row r="87" spans="9:10" s="105" customFormat="1">
      <c r="I87" s="39"/>
      <c r="J87" s="218"/>
    </row>
    <row r="88" spans="9:10" s="105" customFormat="1">
      <c r="I88" s="39"/>
      <c r="J88" s="218"/>
    </row>
    <row r="89" spans="9:10" s="105" customFormat="1">
      <c r="I89" s="39"/>
      <c r="J89" s="218"/>
    </row>
    <row r="90" spans="9:10" s="105" customFormat="1">
      <c r="I90" s="39"/>
      <c r="J90" s="218"/>
    </row>
    <row r="91" spans="9:10" s="105" customFormat="1">
      <c r="I91" s="39"/>
      <c r="J91" s="218"/>
    </row>
    <row r="92" spans="9:10" s="105" customFormat="1">
      <c r="I92" s="39"/>
      <c r="J92" s="218"/>
    </row>
    <row r="93" spans="9:10" s="105" customFormat="1">
      <c r="I93" s="39"/>
      <c r="J93" s="218"/>
    </row>
    <row r="94" spans="9:10" s="105" customFormat="1">
      <c r="I94" s="39"/>
      <c r="J94" s="218"/>
    </row>
    <row r="95" spans="9:10" s="105" customFormat="1">
      <c r="I95" s="39"/>
      <c r="J95" s="218"/>
    </row>
    <row r="96" spans="9:10" s="105" customFormat="1">
      <c r="I96" s="39"/>
      <c r="J96" s="218"/>
    </row>
    <row r="97" spans="9:10" s="105" customFormat="1">
      <c r="I97" s="39"/>
      <c r="J97" s="218"/>
    </row>
    <row r="98" spans="9:10" s="105" customFormat="1">
      <c r="I98" s="39"/>
      <c r="J98" s="218"/>
    </row>
    <row r="99" spans="9:10" s="105" customFormat="1">
      <c r="I99" s="39"/>
      <c r="J99" s="218"/>
    </row>
    <row r="100" spans="9:10" s="105" customFormat="1">
      <c r="I100" s="39"/>
      <c r="J100" s="218"/>
    </row>
    <row r="101" spans="9:10" s="105" customFormat="1">
      <c r="I101" s="39"/>
      <c r="J101" s="218"/>
    </row>
    <row r="102" spans="9:10" s="105" customFormat="1">
      <c r="I102" s="39"/>
      <c r="J102" s="218"/>
    </row>
    <row r="103" spans="9:10" s="105" customFormat="1">
      <c r="I103" s="39"/>
      <c r="J103" s="218"/>
    </row>
    <row r="104" spans="9:10" s="105" customFormat="1">
      <c r="I104" s="39"/>
      <c r="J104" s="218"/>
    </row>
    <row r="105" spans="9:10" s="105" customFormat="1">
      <c r="I105" s="39"/>
      <c r="J105" s="218"/>
    </row>
    <row r="106" spans="9:10" s="105" customFormat="1">
      <c r="I106" s="39"/>
      <c r="J106" s="218"/>
    </row>
    <row r="107" spans="9:10" s="105" customFormat="1">
      <c r="I107" s="39"/>
      <c r="J107" s="218"/>
    </row>
    <row r="108" spans="9:10" s="105" customFormat="1">
      <c r="I108" s="39"/>
      <c r="J108" s="218"/>
    </row>
    <row r="109" spans="9:10" s="105" customFormat="1">
      <c r="I109" s="39"/>
      <c r="J109" s="218"/>
    </row>
    <row r="110" spans="9:10" s="105" customFormat="1">
      <c r="I110" s="39"/>
      <c r="J110" s="218"/>
    </row>
    <row r="111" spans="9:10" s="105" customFormat="1">
      <c r="I111" s="39"/>
      <c r="J111" s="218"/>
    </row>
    <row r="112" spans="9:10" s="105" customFormat="1">
      <c r="I112" s="39"/>
      <c r="J112" s="218"/>
    </row>
    <row r="113" spans="9:10" s="105" customFormat="1">
      <c r="I113" s="39"/>
      <c r="J113" s="218"/>
    </row>
    <row r="114" spans="9:10" s="105" customFormat="1">
      <c r="I114" s="39"/>
      <c r="J114" s="218"/>
    </row>
    <row r="115" spans="9:10" s="105" customFormat="1">
      <c r="I115" s="39"/>
      <c r="J115" s="218"/>
    </row>
    <row r="116" spans="9:10" s="105" customFormat="1">
      <c r="I116" s="39"/>
      <c r="J116" s="218"/>
    </row>
    <row r="117" spans="9:10" s="105" customFormat="1">
      <c r="I117" s="39"/>
      <c r="J117" s="218"/>
    </row>
    <row r="118" spans="9:10" s="105" customFormat="1">
      <c r="I118" s="39"/>
      <c r="J118" s="218"/>
    </row>
    <row r="119" spans="9:10" s="105" customFormat="1">
      <c r="I119" s="39"/>
      <c r="J119" s="218"/>
    </row>
    <row r="120" spans="9:10" s="105" customFormat="1">
      <c r="I120" s="39"/>
      <c r="J120" s="218"/>
    </row>
    <row r="121" spans="9:10" s="105" customFormat="1">
      <c r="I121" s="39"/>
      <c r="J121" s="218"/>
    </row>
    <row r="122" spans="9:10" s="105" customFormat="1">
      <c r="I122" s="39"/>
      <c r="J122" s="218"/>
    </row>
    <row r="123" spans="9:10" s="105" customFormat="1">
      <c r="I123" s="39"/>
      <c r="J123" s="218"/>
    </row>
    <row r="124" spans="9:10" s="105" customFormat="1">
      <c r="I124" s="39"/>
      <c r="J124" s="218"/>
    </row>
    <row r="125" spans="9:10" s="105" customFormat="1">
      <c r="I125" s="39"/>
      <c r="J125" s="218"/>
    </row>
    <row r="126" spans="9:10" s="105" customFormat="1">
      <c r="I126" s="39"/>
      <c r="J126" s="218"/>
    </row>
    <row r="127" spans="9:10" s="105" customFormat="1">
      <c r="I127" s="39"/>
      <c r="J127" s="218"/>
    </row>
    <row r="128" spans="9:10" s="105" customFormat="1">
      <c r="I128" s="39"/>
      <c r="J128" s="218"/>
    </row>
    <row r="129" spans="9:10" s="105" customFormat="1">
      <c r="I129" s="39"/>
      <c r="J129" s="218"/>
    </row>
    <row r="130" spans="9:10" s="105" customFormat="1">
      <c r="I130" s="39"/>
      <c r="J130" s="218"/>
    </row>
    <row r="131" spans="9:10" s="105" customFormat="1">
      <c r="I131" s="39"/>
      <c r="J131" s="218"/>
    </row>
    <row r="132" spans="9:10" s="105" customFormat="1">
      <c r="I132" s="39"/>
      <c r="J132" s="218"/>
    </row>
    <row r="133" spans="9:10" s="105" customFormat="1">
      <c r="I133" s="39"/>
      <c r="J133" s="218"/>
    </row>
    <row r="134" spans="9:10" s="105" customFormat="1">
      <c r="I134" s="39"/>
      <c r="J134" s="218"/>
    </row>
    <row r="135" spans="9:10" s="105" customFormat="1">
      <c r="I135" s="39"/>
      <c r="J135" s="218"/>
    </row>
    <row r="136" spans="9:10" s="105" customFormat="1">
      <c r="I136" s="39"/>
      <c r="J136" s="218"/>
    </row>
    <row r="137" spans="9:10" s="105" customFormat="1">
      <c r="I137" s="39"/>
      <c r="J137" s="218"/>
    </row>
    <row r="138" spans="9:10" s="105" customFormat="1">
      <c r="I138" s="39"/>
      <c r="J138" s="218"/>
    </row>
    <row r="139" spans="9:10" s="105" customFormat="1">
      <c r="I139" s="39"/>
      <c r="J139" s="218"/>
    </row>
    <row r="140" spans="9:10" s="105" customFormat="1">
      <c r="I140" s="39"/>
      <c r="J140" s="218"/>
    </row>
    <row r="141" spans="9:10" s="105" customFormat="1">
      <c r="I141" s="39"/>
      <c r="J141" s="218"/>
    </row>
    <row r="142" spans="9:10" s="105" customFormat="1">
      <c r="I142" s="39"/>
      <c r="J142" s="218"/>
    </row>
    <row r="143" spans="9:10" s="105" customFormat="1">
      <c r="I143" s="39"/>
      <c r="J143" s="218"/>
    </row>
    <row r="144" spans="9:10" s="105" customFormat="1">
      <c r="I144" s="39"/>
      <c r="J144" s="218"/>
    </row>
    <row r="145" spans="9:10" s="105" customFormat="1">
      <c r="I145" s="39"/>
      <c r="J145" s="218"/>
    </row>
    <row r="146" spans="9:10" s="105" customFormat="1">
      <c r="I146" s="39"/>
      <c r="J146" s="218"/>
    </row>
    <row r="147" spans="9:10" s="105" customFormat="1">
      <c r="I147" s="39"/>
      <c r="J147" s="218"/>
    </row>
    <row r="148" spans="9:10" s="105" customFormat="1">
      <c r="I148" s="39"/>
      <c r="J148" s="218"/>
    </row>
    <row r="149" spans="9:10" s="105" customFormat="1">
      <c r="I149" s="39"/>
      <c r="J149" s="218"/>
    </row>
    <row r="150" spans="9:10" s="105" customFormat="1">
      <c r="I150" s="39"/>
      <c r="J150" s="218"/>
    </row>
    <row r="151" spans="9:10" s="105" customFormat="1">
      <c r="I151" s="39"/>
      <c r="J151" s="218"/>
    </row>
    <row r="152" spans="9:10" s="105" customFormat="1">
      <c r="I152" s="39"/>
      <c r="J152" s="218"/>
    </row>
    <row r="153" spans="9:10" s="105" customFormat="1">
      <c r="I153" s="39"/>
      <c r="J153" s="218"/>
    </row>
    <row r="154" spans="9:10" s="105" customFormat="1">
      <c r="I154" s="39"/>
      <c r="J154" s="218"/>
    </row>
    <row r="155" spans="9:10" s="105" customFormat="1">
      <c r="I155" s="39"/>
      <c r="J155" s="218"/>
    </row>
    <row r="156" spans="9:10" s="105" customFormat="1">
      <c r="I156" s="39"/>
      <c r="J156" s="218"/>
    </row>
    <row r="157" spans="9:10" s="105" customFormat="1">
      <c r="I157" s="39"/>
      <c r="J157" s="218"/>
    </row>
    <row r="158" spans="9:10" s="105" customFormat="1">
      <c r="I158" s="39"/>
      <c r="J158" s="218"/>
    </row>
    <row r="159" spans="9:10" s="105" customFormat="1">
      <c r="I159" s="39"/>
      <c r="J159" s="218"/>
    </row>
    <row r="160" spans="9:10" s="105" customFormat="1">
      <c r="I160" s="39"/>
      <c r="J160" s="218"/>
    </row>
    <row r="161" spans="9:10" s="105" customFormat="1">
      <c r="I161" s="39"/>
      <c r="J161" s="218"/>
    </row>
    <row r="162" spans="9:10" s="105" customFormat="1">
      <c r="I162" s="39"/>
      <c r="J162" s="218"/>
    </row>
    <row r="163" spans="9:10" s="105" customFormat="1">
      <c r="I163" s="39"/>
      <c r="J163" s="218"/>
    </row>
    <row r="164" spans="9:10" s="105" customFormat="1">
      <c r="I164" s="39"/>
      <c r="J164" s="218"/>
    </row>
    <row r="165" spans="9:10" s="105" customFormat="1">
      <c r="I165" s="39"/>
      <c r="J165" s="218"/>
    </row>
    <row r="166" spans="9:10" s="105" customFormat="1">
      <c r="I166" s="39"/>
      <c r="J166" s="218"/>
    </row>
    <row r="167" spans="9:10" s="105" customFormat="1">
      <c r="I167" s="39"/>
      <c r="J167" s="218"/>
    </row>
    <row r="168" spans="9:10" s="105" customFormat="1">
      <c r="I168" s="39"/>
      <c r="J168" s="218"/>
    </row>
    <row r="169" spans="9:10" s="105" customFormat="1">
      <c r="I169" s="39"/>
      <c r="J169" s="218"/>
    </row>
    <row r="170" spans="9:10" s="105" customFormat="1">
      <c r="I170" s="39"/>
      <c r="J170" s="218"/>
    </row>
    <row r="171" spans="9:10" s="105" customFormat="1">
      <c r="I171" s="39"/>
      <c r="J171" s="218"/>
    </row>
    <row r="172" spans="9:10" s="105" customFormat="1">
      <c r="I172" s="39"/>
      <c r="J172" s="218"/>
    </row>
    <row r="173" spans="9:10" s="105" customFormat="1">
      <c r="I173" s="39"/>
      <c r="J173" s="218"/>
    </row>
    <row r="174" spans="9:10" s="105" customFormat="1">
      <c r="I174" s="39"/>
      <c r="J174" s="218"/>
    </row>
    <row r="175" spans="9:10" s="105" customFormat="1">
      <c r="I175" s="39"/>
      <c r="J175" s="218"/>
    </row>
    <row r="176" spans="9:10" s="105" customFormat="1">
      <c r="I176" s="39"/>
      <c r="J176" s="218"/>
    </row>
    <row r="177" spans="9:10" s="105" customFormat="1">
      <c r="I177" s="39"/>
      <c r="J177" s="218"/>
    </row>
    <row r="178" spans="9:10" s="105" customFormat="1">
      <c r="I178" s="39"/>
      <c r="J178" s="218"/>
    </row>
    <row r="179" spans="9:10" s="105" customFormat="1">
      <c r="I179" s="39"/>
      <c r="J179" s="218"/>
    </row>
    <row r="180" spans="9:10" s="105" customFormat="1">
      <c r="I180" s="39"/>
      <c r="J180" s="218"/>
    </row>
    <row r="181" spans="9:10" s="105" customFormat="1">
      <c r="I181" s="39"/>
      <c r="J181" s="218"/>
    </row>
    <row r="182" spans="9:10" s="105" customFormat="1">
      <c r="I182" s="39"/>
      <c r="J182" s="218"/>
    </row>
    <row r="183" spans="9:10" s="105" customFormat="1">
      <c r="I183" s="39"/>
      <c r="J183" s="218"/>
    </row>
    <row r="184" spans="9:10" s="105" customFormat="1">
      <c r="I184" s="39"/>
      <c r="J184" s="218"/>
    </row>
    <row r="185" spans="9:10" s="105" customFormat="1">
      <c r="I185" s="39"/>
      <c r="J185" s="218"/>
    </row>
    <row r="186" spans="9:10" s="105" customFormat="1">
      <c r="I186" s="39"/>
      <c r="J186" s="218"/>
    </row>
    <row r="187" spans="9:10" s="105" customFormat="1">
      <c r="I187" s="39"/>
      <c r="J187" s="218"/>
    </row>
    <row r="188" spans="9:10" s="105" customFormat="1">
      <c r="I188" s="39"/>
      <c r="J188" s="218"/>
    </row>
    <row r="189" spans="9:10" s="105" customFormat="1">
      <c r="I189" s="39"/>
      <c r="J189" s="218"/>
    </row>
    <row r="190" spans="9:10" s="105" customFormat="1">
      <c r="I190" s="39"/>
      <c r="J190" s="218"/>
    </row>
    <row r="191" spans="9:10" s="105" customFormat="1">
      <c r="I191" s="39"/>
      <c r="J191" s="218"/>
    </row>
    <row r="192" spans="9:10" s="105" customFormat="1">
      <c r="I192" s="39"/>
      <c r="J192" s="218"/>
    </row>
    <row r="193" spans="9:10" s="105" customFormat="1">
      <c r="I193" s="39"/>
      <c r="J193" s="218"/>
    </row>
    <row r="194" spans="9:10" s="105" customFormat="1">
      <c r="I194" s="39"/>
      <c r="J194" s="218"/>
    </row>
    <row r="195" spans="9:10" s="105" customFormat="1">
      <c r="I195" s="39"/>
      <c r="J195" s="218"/>
    </row>
    <row r="196" spans="9:10" s="105" customFormat="1">
      <c r="I196" s="39"/>
      <c r="J196" s="218"/>
    </row>
    <row r="197" spans="9:10" s="105" customFormat="1">
      <c r="I197" s="39"/>
      <c r="J197" s="218"/>
    </row>
    <row r="198" spans="9:10" s="105" customFormat="1">
      <c r="I198" s="39"/>
      <c r="J198" s="218"/>
    </row>
    <row r="199" spans="9:10" s="105" customFormat="1">
      <c r="I199" s="39"/>
      <c r="J199" s="218"/>
    </row>
    <row r="200" spans="9:10" s="105" customFormat="1">
      <c r="I200" s="39"/>
      <c r="J200" s="218"/>
    </row>
    <row r="201" spans="9:10" s="105" customFormat="1">
      <c r="I201" s="39"/>
      <c r="J201" s="218"/>
    </row>
    <row r="202" spans="9:10" s="105" customFormat="1">
      <c r="I202" s="39"/>
      <c r="J202" s="218"/>
    </row>
    <row r="203" spans="9:10" s="105" customFormat="1">
      <c r="I203" s="39"/>
      <c r="J203" s="218"/>
    </row>
    <row r="204" spans="9:10" s="105" customFormat="1">
      <c r="I204" s="39"/>
      <c r="J204" s="218"/>
    </row>
    <row r="205" spans="9:10" s="105" customFormat="1">
      <c r="I205" s="39"/>
      <c r="J205" s="218"/>
    </row>
    <row r="206" spans="9:10" s="105" customFormat="1">
      <c r="I206" s="39"/>
      <c r="J206" s="218"/>
    </row>
    <row r="207" spans="9:10" s="105" customFormat="1">
      <c r="I207" s="39"/>
      <c r="J207" s="218"/>
    </row>
    <row r="208" spans="9:10" s="105" customFormat="1">
      <c r="I208" s="39"/>
      <c r="J208" s="218"/>
    </row>
    <row r="209" spans="9:10" s="105" customFormat="1">
      <c r="I209" s="39"/>
      <c r="J209" s="218"/>
    </row>
    <row r="210" spans="9:10" s="105" customFormat="1">
      <c r="I210" s="39"/>
      <c r="J210" s="218"/>
    </row>
    <row r="211" spans="9:10" s="105" customFormat="1">
      <c r="I211" s="39"/>
      <c r="J211" s="218"/>
    </row>
    <row r="212" spans="9:10" s="105" customFormat="1">
      <c r="I212" s="39"/>
      <c r="J212" s="218"/>
    </row>
    <row r="213" spans="9:10" s="105" customFormat="1">
      <c r="I213" s="39"/>
      <c r="J213" s="218"/>
    </row>
    <row r="214" spans="9:10" s="105" customFormat="1">
      <c r="I214" s="39"/>
      <c r="J214" s="218"/>
    </row>
    <row r="215" spans="9:10" s="105" customFormat="1">
      <c r="I215" s="39"/>
      <c r="J215" s="218"/>
    </row>
    <row r="216" spans="9:10" s="105" customFormat="1">
      <c r="I216" s="39"/>
      <c r="J216" s="218"/>
    </row>
    <row r="217" spans="9:10" s="105" customFormat="1">
      <c r="I217" s="39"/>
      <c r="J217" s="218"/>
    </row>
    <row r="218" spans="9:10" s="105" customFormat="1">
      <c r="I218" s="39"/>
      <c r="J218" s="218"/>
    </row>
    <row r="219" spans="9:10" s="105" customFormat="1">
      <c r="I219" s="39"/>
      <c r="J219" s="218"/>
    </row>
    <row r="220" spans="9:10" s="105" customFormat="1">
      <c r="I220" s="39"/>
      <c r="J220" s="218"/>
    </row>
    <row r="221" spans="9:10" s="105" customFormat="1">
      <c r="I221" s="39"/>
      <c r="J221" s="218"/>
    </row>
    <row r="222" spans="9:10" s="105" customFormat="1">
      <c r="I222" s="39"/>
      <c r="J222" s="218"/>
    </row>
    <row r="223" spans="9:10" s="105" customFormat="1">
      <c r="I223" s="39"/>
      <c r="J223" s="218"/>
    </row>
    <row r="224" spans="9:10" s="105" customFormat="1">
      <c r="I224" s="39"/>
      <c r="J224" s="218"/>
    </row>
    <row r="225" spans="9:10" s="105" customFormat="1">
      <c r="I225" s="39"/>
      <c r="J225" s="218"/>
    </row>
    <row r="226" spans="9:10" s="105" customFormat="1">
      <c r="I226" s="39"/>
      <c r="J226" s="218"/>
    </row>
    <row r="227" spans="9:10" s="105" customFormat="1">
      <c r="I227" s="39"/>
      <c r="J227" s="218"/>
    </row>
    <row r="228" spans="9:10" s="105" customFormat="1">
      <c r="I228" s="39"/>
      <c r="J228" s="218"/>
    </row>
    <row r="229" spans="9:10" s="105" customFormat="1">
      <c r="I229" s="39"/>
      <c r="J229" s="218"/>
    </row>
    <row r="230" spans="9:10" s="105" customFormat="1">
      <c r="I230" s="39"/>
      <c r="J230" s="218"/>
    </row>
    <row r="231" spans="9:10" s="105" customFormat="1">
      <c r="I231" s="39"/>
      <c r="J231" s="218"/>
    </row>
    <row r="232" spans="9:10" s="105" customFormat="1">
      <c r="I232" s="39"/>
      <c r="J232" s="218"/>
    </row>
    <row r="233" spans="9:10" s="105" customFormat="1">
      <c r="I233" s="39"/>
      <c r="J233" s="218"/>
    </row>
    <row r="234" spans="9:10" s="105" customFormat="1">
      <c r="I234" s="39"/>
      <c r="J234" s="218"/>
    </row>
    <row r="235" spans="9:10" s="105" customFormat="1">
      <c r="I235" s="39"/>
      <c r="J235" s="218"/>
    </row>
    <row r="236" spans="9:10" s="105" customFormat="1">
      <c r="I236" s="39"/>
      <c r="J236" s="218"/>
    </row>
    <row r="237" spans="9:10" s="105" customFormat="1">
      <c r="I237" s="39"/>
      <c r="J237" s="218"/>
    </row>
    <row r="238" spans="9:10" s="105" customFormat="1">
      <c r="I238" s="39"/>
      <c r="J238" s="218"/>
    </row>
    <row r="239" spans="9:10" s="105" customFormat="1">
      <c r="I239" s="39"/>
      <c r="J239" s="218"/>
    </row>
    <row r="240" spans="9:10" s="105" customFormat="1">
      <c r="I240" s="39"/>
      <c r="J240" s="218"/>
    </row>
    <row r="241" spans="9:10" s="105" customFormat="1">
      <c r="I241" s="39"/>
      <c r="J241" s="218"/>
    </row>
    <row r="242" spans="9:10" s="105" customFormat="1">
      <c r="I242" s="39"/>
      <c r="J242" s="218"/>
    </row>
    <row r="243" spans="9:10" s="105" customFormat="1">
      <c r="I243" s="39"/>
      <c r="J243" s="218"/>
    </row>
    <row r="244" spans="9:10" s="105" customFormat="1">
      <c r="I244" s="39"/>
      <c r="J244" s="218"/>
    </row>
    <row r="245" spans="9:10" s="105" customFormat="1">
      <c r="I245" s="39"/>
      <c r="J245" s="218"/>
    </row>
    <row r="246" spans="9:10" s="105" customFormat="1">
      <c r="I246" s="39"/>
      <c r="J246" s="218"/>
    </row>
    <row r="247" spans="9:10" s="105" customFormat="1">
      <c r="I247" s="39"/>
      <c r="J247" s="218"/>
    </row>
    <row r="248" spans="9:10" s="105" customFormat="1">
      <c r="I248" s="39"/>
      <c r="J248" s="218"/>
    </row>
    <row r="249" spans="9:10" s="105" customFormat="1">
      <c r="I249" s="39"/>
      <c r="J249" s="218"/>
    </row>
    <row r="250" spans="9:10" s="105" customFormat="1">
      <c r="I250" s="39"/>
      <c r="J250" s="218"/>
    </row>
    <row r="251" spans="9:10" s="105" customFormat="1">
      <c r="I251" s="39"/>
      <c r="J251" s="218"/>
    </row>
    <row r="252" spans="9:10" s="105" customFormat="1">
      <c r="I252" s="39"/>
      <c r="J252" s="218"/>
    </row>
    <row r="253" spans="9:10" s="105" customFormat="1">
      <c r="I253" s="39"/>
      <c r="J253" s="218"/>
    </row>
    <row r="254" spans="9:10" s="105" customFormat="1">
      <c r="I254" s="39"/>
      <c r="J254" s="218"/>
    </row>
    <row r="255" spans="9:10" s="105" customFormat="1">
      <c r="I255" s="39"/>
      <c r="J255" s="218"/>
    </row>
    <row r="256" spans="9:10" s="105" customFormat="1">
      <c r="I256" s="39"/>
      <c r="J256" s="218"/>
    </row>
    <row r="257" spans="9:10" s="105" customFormat="1">
      <c r="I257" s="39"/>
      <c r="J257" s="218"/>
    </row>
    <row r="258" spans="9:10" s="105" customFormat="1">
      <c r="I258" s="39"/>
      <c r="J258" s="218"/>
    </row>
    <row r="259" spans="9:10" s="105" customFormat="1">
      <c r="I259" s="39"/>
      <c r="J259" s="218"/>
    </row>
    <row r="260" spans="9:10" s="105" customFormat="1">
      <c r="I260" s="39"/>
      <c r="J260" s="218"/>
    </row>
    <row r="261" spans="9:10" s="105" customFormat="1">
      <c r="I261" s="39"/>
      <c r="J261" s="218"/>
    </row>
    <row r="262" spans="9:10" s="105" customFormat="1">
      <c r="I262" s="39"/>
      <c r="J262" s="218"/>
    </row>
    <row r="263" spans="9:10" s="105" customFormat="1">
      <c r="I263" s="39"/>
      <c r="J263" s="218"/>
    </row>
    <row r="264" spans="9:10" s="105" customFormat="1">
      <c r="I264" s="39"/>
      <c r="J264" s="218"/>
    </row>
    <row r="265" spans="9:10" s="105" customFormat="1">
      <c r="I265" s="39"/>
      <c r="J265" s="218"/>
    </row>
    <row r="266" spans="9:10" s="105" customFormat="1">
      <c r="I266" s="39"/>
      <c r="J266" s="218"/>
    </row>
    <row r="267" spans="9:10" s="105" customFormat="1">
      <c r="I267" s="39"/>
      <c r="J267" s="218"/>
    </row>
    <row r="268" spans="9:10" s="105" customFormat="1">
      <c r="I268" s="39"/>
      <c r="J268" s="218"/>
    </row>
    <row r="269" spans="9:10" s="105" customFormat="1">
      <c r="I269" s="39"/>
      <c r="J269" s="218"/>
    </row>
    <row r="270" spans="9:10" s="105" customFormat="1">
      <c r="I270" s="39"/>
      <c r="J270" s="218"/>
    </row>
    <row r="271" spans="9:10" s="105" customFormat="1">
      <c r="I271" s="39"/>
      <c r="J271" s="218"/>
    </row>
    <row r="272" spans="9:10" s="105" customFormat="1">
      <c r="I272" s="39"/>
      <c r="J272" s="218"/>
    </row>
    <row r="273" spans="9:10" s="105" customFormat="1">
      <c r="I273" s="39"/>
      <c r="J273" s="218"/>
    </row>
    <row r="274" spans="9:10" s="105" customFormat="1">
      <c r="I274" s="39"/>
      <c r="J274" s="218"/>
    </row>
    <row r="275" spans="9:10" s="105" customFormat="1">
      <c r="I275" s="39"/>
      <c r="J275" s="218"/>
    </row>
    <row r="276" spans="9:10" s="105" customFormat="1">
      <c r="I276" s="39"/>
      <c r="J276" s="218"/>
    </row>
    <row r="277" spans="9:10" s="105" customFormat="1">
      <c r="I277" s="39"/>
      <c r="J277" s="218"/>
    </row>
    <row r="278" spans="9:10" s="105" customFormat="1">
      <c r="I278" s="39"/>
      <c r="J278" s="218"/>
    </row>
    <row r="279" spans="9:10" s="105" customFormat="1">
      <c r="I279" s="39"/>
      <c r="J279" s="218"/>
    </row>
    <row r="280" spans="9:10" s="105" customFormat="1">
      <c r="I280" s="39"/>
      <c r="J280" s="218"/>
    </row>
    <row r="281" spans="9:10" s="105" customFormat="1">
      <c r="I281" s="39"/>
      <c r="J281" s="218"/>
    </row>
    <row r="282" spans="9:10" s="105" customFormat="1">
      <c r="I282" s="39"/>
      <c r="J282" s="218"/>
    </row>
    <row r="283" spans="9:10" s="105" customFormat="1">
      <c r="I283" s="39"/>
      <c r="J283" s="218"/>
    </row>
    <row r="284" spans="9:10" s="105" customFormat="1">
      <c r="I284" s="39"/>
      <c r="J284" s="218"/>
    </row>
    <row r="285" spans="9:10" s="105" customFormat="1">
      <c r="I285" s="39"/>
      <c r="J285" s="218"/>
    </row>
    <row r="286" spans="9:10" s="105" customFormat="1">
      <c r="I286" s="39"/>
      <c r="J286" s="218"/>
    </row>
    <row r="287" spans="9:10" s="105" customFormat="1">
      <c r="I287" s="39"/>
      <c r="J287" s="218"/>
    </row>
    <row r="288" spans="9:10" s="105" customFormat="1">
      <c r="I288" s="39"/>
      <c r="J288" s="218"/>
    </row>
    <row r="289" spans="9:10" s="105" customFormat="1">
      <c r="I289" s="39"/>
      <c r="J289" s="218"/>
    </row>
    <row r="290" spans="9:10" s="105" customFormat="1">
      <c r="I290" s="39"/>
      <c r="J290" s="218"/>
    </row>
    <row r="291" spans="9:10" s="105" customFormat="1">
      <c r="I291" s="39"/>
      <c r="J291" s="218"/>
    </row>
    <row r="292" spans="9:10" s="105" customFormat="1">
      <c r="I292" s="39"/>
      <c r="J292" s="218"/>
    </row>
    <row r="293" spans="9:10" s="105" customFormat="1">
      <c r="I293" s="39"/>
      <c r="J293" s="218"/>
    </row>
    <row r="294" spans="9:10" s="105" customFormat="1">
      <c r="I294" s="39"/>
      <c r="J294" s="218"/>
    </row>
    <row r="295" spans="9:10" s="105" customFormat="1">
      <c r="I295" s="39"/>
      <c r="J295" s="218"/>
    </row>
    <row r="296" spans="9:10" s="105" customFormat="1">
      <c r="I296" s="39"/>
      <c r="J296" s="218"/>
    </row>
    <row r="297" spans="9:10" s="105" customFormat="1">
      <c r="I297" s="39"/>
      <c r="J297" s="218"/>
    </row>
    <row r="298" spans="9:10" s="105" customFormat="1">
      <c r="I298" s="39"/>
      <c r="J298" s="218"/>
    </row>
    <row r="299" spans="9:10" s="105" customFormat="1">
      <c r="I299" s="39"/>
      <c r="J299" s="218"/>
    </row>
    <row r="300" spans="9:10" s="105" customFormat="1">
      <c r="I300" s="39"/>
      <c r="J300" s="218"/>
    </row>
    <row r="301" spans="9:10" s="105" customFormat="1">
      <c r="I301" s="39"/>
      <c r="J301" s="218"/>
    </row>
    <row r="302" spans="9:10" s="105" customFormat="1">
      <c r="I302" s="39"/>
      <c r="J302" s="218"/>
    </row>
    <row r="303" spans="9:10" s="105" customFormat="1">
      <c r="I303" s="39"/>
      <c r="J303" s="218"/>
    </row>
    <row r="304" spans="9:10" s="105" customFormat="1">
      <c r="I304" s="39"/>
      <c r="J304" s="218"/>
    </row>
    <row r="305" spans="9:10" s="105" customFormat="1">
      <c r="I305" s="39"/>
      <c r="J305" s="218"/>
    </row>
    <row r="306" spans="9:10" s="105" customFormat="1">
      <c r="I306" s="39"/>
      <c r="J306" s="218"/>
    </row>
    <row r="307" spans="9:10" s="105" customFormat="1">
      <c r="I307" s="39"/>
      <c r="J307" s="218"/>
    </row>
    <row r="308" spans="9:10" s="105" customFormat="1">
      <c r="I308" s="39"/>
      <c r="J308" s="218"/>
    </row>
    <row r="309" spans="9:10" s="105" customFormat="1">
      <c r="I309" s="39"/>
      <c r="J309" s="218"/>
    </row>
    <row r="310" spans="9:10" s="105" customFormat="1">
      <c r="I310" s="39"/>
      <c r="J310" s="218"/>
    </row>
    <row r="311" spans="9:10" s="105" customFormat="1">
      <c r="I311" s="39"/>
      <c r="J311" s="218"/>
    </row>
    <row r="312" spans="9:10" s="105" customFormat="1">
      <c r="I312" s="39"/>
      <c r="J312" s="218"/>
    </row>
    <row r="313" spans="9:10" s="105" customFormat="1">
      <c r="I313" s="39"/>
      <c r="J313" s="218"/>
    </row>
    <row r="314" spans="9:10" s="105" customFormat="1">
      <c r="I314" s="39"/>
      <c r="J314" s="218"/>
    </row>
    <row r="315" spans="9:10" s="105" customFormat="1">
      <c r="I315" s="39"/>
      <c r="J315" s="218"/>
    </row>
    <row r="316" spans="9:10" s="105" customFormat="1">
      <c r="I316" s="39"/>
      <c r="J316" s="218"/>
    </row>
    <row r="317" spans="9:10" s="105" customFormat="1">
      <c r="I317" s="39"/>
      <c r="J317" s="218"/>
    </row>
    <row r="318" spans="9:10" s="105" customFormat="1">
      <c r="I318" s="39"/>
      <c r="J318" s="218"/>
    </row>
    <row r="319" spans="9:10" s="105" customFormat="1">
      <c r="I319" s="39"/>
      <c r="J319" s="218"/>
    </row>
    <row r="320" spans="9:10" s="105" customFormat="1">
      <c r="I320" s="39"/>
      <c r="J320" s="218"/>
    </row>
    <row r="321" spans="9:10" s="105" customFormat="1">
      <c r="I321" s="39"/>
      <c r="J321" s="218"/>
    </row>
    <row r="322" spans="9:10" s="105" customFormat="1">
      <c r="I322" s="39"/>
      <c r="J322" s="218"/>
    </row>
    <row r="323" spans="9:10" s="105" customFormat="1">
      <c r="I323" s="39"/>
      <c r="J323" s="218"/>
    </row>
    <row r="324" spans="9:10" s="105" customFormat="1">
      <c r="I324" s="39"/>
      <c r="J324" s="218"/>
    </row>
    <row r="325" spans="9:10" s="105" customFormat="1">
      <c r="I325" s="39"/>
      <c r="J325" s="218"/>
    </row>
    <row r="326" spans="9:10" s="105" customFormat="1">
      <c r="I326" s="39"/>
      <c r="J326" s="218"/>
    </row>
    <row r="327" spans="9:10" s="105" customFormat="1">
      <c r="I327" s="39"/>
      <c r="J327" s="218"/>
    </row>
    <row r="328" spans="9:10" s="105" customFormat="1">
      <c r="I328" s="39"/>
      <c r="J328" s="218"/>
    </row>
    <row r="329" spans="9:10" s="105" customFormat="1">
      <c r="I329" s="39"/>
      <c r="J329" s="218"/>
    </row>
    <row r="330" spans="9:10" s="105" customFormat="1">
      <c r="I330" s="39"/>
      <c r="J330" s="218"/>
    </row>
    <row r="331" spans="9:10" s="105" customFormat="1">
      <c r="I331" s="39"/>
      <c r="J331" s="218"/>
    </row>
    <row r="332" spans="9:10" s="105" customFormat="1">
      <c r="I332" s="39"/>
      <c r="J332" s="218"/>
    </row>
    <row r="333" spans="9:10" s="105" customFormat="1">
      <c r="I333" s="39"/>
      <c r="J333" s="218"/>
    </row>
    <row r="334" spans="9:10" s="105" customFormat="1">
      <c r="I334" s="39"/>
      <c r="J334" s="218"/>
    </row>
    <row r="335" spans="9:10" s="105" customFormat="1">
      <c r="I335" s="39"/>
      <c r="J335" s="218"/>
    </row>
    <row r="336" spans="9:10" s="105" customFormat="1">
      <c r="I336" s="39"/>
      <c r="J336" s="218"/>
    </row>
    <row r="337" spans="9:10" s="105" customFormat="1">
      <c r="I337" s="39"/>
      <c r="J337" s="218"/>
    </row>
    <row r="338" spans="9:10" s="105" customFormat="1">
      <c r="I338" s="39"/>
      <c r="J338" s="218"/>
    </row>
    <row r="339" spans="9:10" s="105" customFormat="1">
      <c r="I339" s="39"/>
      <c r="J339" s="218"/>
    </row>
    <row r="340" spans="9:10" s="105" customFormat="1">
      <c r="I340" s="39"/>
      <c r="J340" s="218"/>
    </row>
    <row r="341" spans="9:10" s="105" customFormat="1">
      <c r="I341" s="39"/>
      <c r="J341" s="218"/>
    </row>
    <row r="342" spans="9:10" s="105" customFormat="1">
      <c r="I342" s="39"/>
      <c r="J342" s="218"/>
    </row>
    <row r="343" spans="9:10" s="105" customFormat="1">
      <c r="I343" s="39"/>
      <c r="J343" s="218"/>
    </row>
    <row r="344" spans="9:10" s="105" customFormat="1">
      <c r="I344" s="39"/>
      <c r="J344" s="218"/>
    </row>
    <row r="345" spans="9:10" s="105" customFormat="1">
      <c r="I345" s="39"/>
      <c r="J345" s="218"/>
    </row>
    <row r="346" spans="9:10" s="105" customFormat="1">
      <c r="I346" s="39"/>
      <c r="J346" s="218"/>
    </row>
    <row r="347" spans="9:10" s="105" customFormat="1">
      <c r="I347" s="39"/>
      <c r="J347" s="218"/>
    </row>
    <row r="348" spans="9:10" s="105" customFormat="1">
      <c r="I348" s="39"/>
      <c r="J348" s="218"/>
    </row>
    <row r="349" spans="9:10" s="105" customFormat="1">
      <c r="I349" s="39"/>
      <c r="J349" s="218"/>
    </row>
    <row r="350" spans="9:10" s="105" customFormat="1">
      <c r="I350" s="39"/>
      <c r="J350" s="218"/>
    </row>
    <row r="351" spans="9:10" s="105" customFormat="1">
      <c r="I351" s="39"/>
      <c r="J351" s="218"/>
    </row>
    <row r="352" spans="9:10" s="105" customFormat="1">
      <c r="I352" s="39"/>
      <c r="J352" s="218"/>
    </row>
    <row r="353" spans="9:10" s="105" customFormat="1">
      <c r="I353" s="39"/>
      <c r="J353" s="218"/>
    </row>
    <row r="354" spans="9:10" s="105" customFormat="1">
      <c r="I354" s="39"/>
      <c r="J354" s="218"/>
    </row>
    <row r="355" spans="9:10" s="105" customFormat="1">
      <c r="I355" s="39"/>
      <c r="J355" s="218"/>
    </row>
    <row r="356" spans="9:10" s="105" customFormat="1">
      <c r="I356" s="39"/>
      <c r="J356" s="218"/>
    </row>
    <row r="357" spans="9:10" s="105" customFormat="1">
      <c r="I357" s="39"/>
      <c r="J357" s="218"/>
    </row>
    <row r="358" spans="9:10" s="105" customFormat="1">
      <c r="I358" s="39"/>
      <c r="J358" s="218"/>
    </row>
    <row r="359" spans="9:10" s="105" customFormat="1">
      <c r="I359" s="39"/>
      <c r="J359" s="218"/>
    </row>
    <row r="360" spans="9:10" s="105" customFormat="1">
      <c r="I360" s="39"/>
      <c r="J360" s="218"/>
    </row>
    <row r="361" spans="9:10" s="105" customFormat="1">
      <c r="I361" s="39"/>
      <c r="J361" s="218"/>
    </row>
    <row r="362" spans="9:10" s="105" customFormat="1">
      <c r="I362" s="39"/>
      <c r="J362" s="218"/>
    </row>
    <row r="363" spans="9:10" s="105" customFormat="1">
      <c r="I363" s="39"/>
      <c r="J363" s="218"/>
    </row>
    <row r="364" spans="9:10" s="105" customFormat="1">
      <c r="I364" s="39"/>
      <c r="J364" s="218"/>
    </row>
    <row r="365" spans="9:10" s="105" customFormat="1">
      <c r="I365" s="39"/>
      <c r="J365" s="218"/>
    </row>
    <row r="366" spans="9:10" s="105" customFormat="1">
      <c r="I366" s="39"/>
      <c r="J366" s="218"/>
    </row>
    <row r="367" spans="9:10" s="105" customFormat="1">
      <c r="I367" s="39"/>
      <c r="J367" s="218"/>
    </row>
    <row r="368" spans="9:10" s="105" customFormat="1">
      <c r="I368" s="39"/>
      <c r="J368" s="218"/>
    </row>
    <row r="369" spans="9:10" s="105" customFormat="1">
      <c r="I369" s="39"/>
      <c r="J369" s="218"/>
    </row>
    <row r="370" spans="9:10" s="105" customFormat="1">
      <c r="I370" s="39"/>
      <c r="J370" s="218"/>
    </row>
    <row r="371" spans="9:10" s="105" customFormat="1">
      <c r="I371" s="39"/>
      <c r="J371" s="218"/>
    </row>
    <row r="372" spans="9:10" s="105" customFormat="1">
      <c r="I372" s="39"/>
      <c r="J372" s="218"/>
    </row>
    <row r="373" spans="9:10" s="105" customFormat="1">
      <c r="I373" s="39"/>
      <c r="J373" s="218"/>
    </row>
    <row r="374" spans="9:10" s="105" customFormat="1">
      <c r="I374" s="39"/>
      <c r="J374" s="218"/>
    </row>
    <row r="375" spans="9:10" s="105" customFormat="1">
      <c r="I375" s="39"/>
      <c r="J375" s="218"/>
    </row>
    <row r="376" spans="9:10" s="105" customFormat="1">
      <c r="I376" s="39"/>
      <c r="J376" s="218"/>
    </row>
    <row r="377" spans="9:10" s="105" customFormat="1">
      <c r="I377" s="39"/>
      <c r="J377" s="218"/>
    </row>
    <row r="378" spans="9:10" s="105" customFormat="1">
      <c r="I378" s="39"/>
      <c r="J378" s="218"/>
    </row>
    <row r="379" spans="9:10" s="105" customFormat="1">
      <c r="I379" s="39"/>
      <c r="J379" s="218"/>
    </row>
    <row r="380" spans="9:10" s="105" customFormat="1">
      <c r="I380" s="39"/>
      <c r="J380" s="218"/>
    </row>
    <row r="381" spans="9:10" s="105" customFormat="1">
      <c r="I381" s="39"/>
      <c r="J381" s="218"/>
    </row>
    <row r="382" spans="9:10" s="105" customFormat="1">
      <c r="I382" s="39"/>
      <c r="J382" s="218"/>
    </row>
    <row r="383" spans="9:10" s="105" customFormat="1">
      <c r="I383" s="39"/>
      <c r="J383" s="218"/>
    </row>
    <row r="384" spans="9:10" s="105" customFormat="1">
      <c r="I384" s="39"/>
      <c r="J384" s="218"/>
    </row>
    <row r="385" spans="9:10" s="105" customFormat="1">
      <c r="I385" s="39"/>
      <c r="J385" s="218"/>
    </row>
    <row r="386" spans="9:10" s="105" customFormat="1">
      <c r="I386" s="39"/>
      <c r="J386" s="218"/>
    </row>
    <row r="387" spans="9:10" s="105" customFormat="1">
      <c r="I387" s="39"/>
      <c r="J387" s="218"/>
    </row>
    <row r="388" spans="9:10" s="105" customFormat="1">
      <c r="I388" s="39"/>
      <c r="J388" s="218"/>
    </row>
    <row r="389" spans="9:10" s="105" customFormat="1">
      <c r="I389" s="39"/>
      <c r="J389" s="218"/>
    </row>
    <row r="390" spans="9:10" s="105" customFormat="1">
      <c r="I390" s="39"/>
      <c r="J390" s="218"/>
    </row>
    <row r="391" spans="9:10" s="105" customFormat="1">
      <c r="I391" s="39"/>
      <c r="J391" s="218"/>
    </row>
    <row r="392" spans="9:10" s="105" customFormat="1">
      <c r="I392" s="39"/>
      <c r="J392" s="218"/>
    </row>
    <row r="393" spans="9:10" s="105" customFormat="1">
      <c r="I393" s="39"/>
      <c r="J393" s="218"/>
    </row>
    <row r="394" spans="9:10" s="105" customFormat="1">
      <c r="I394" s="39"/>
      <c r="J394" s="218"/>
    </row>
    <row r="395" spans="9:10" s="105" customFormat="1">
      <c r="I395" s="39"/>
      <c r="J395" s="218"/>
    </row>
    <row r="396" spans="9:10" s="105" customFormat="1">
      <c r="I396" s="39"/>
      <c r="J396" s="218"/>
    </row>
    <row r="397" spans="9:10" s="105" customFormat="1">
      <c r="I397" s="39"/>
      <c r="J397" s="218"/>
    </row>
    <row r="398" spans="9:10" s="105" customFormat="1">
      <c r="I398" s="39"/>
      <c r="J398" s="218"/>
    </row>
    <row r="399" spans="9:10" s="105" customFormat="1">
      <c r="I399" s="39"/>
      <c r="J399" s="218"/>
    </row>
    <row r="400" spans="9:10" s="105" customFormat="1">
      <c r="I400" s="39"/>
      <c r="J400" s="218"/>
    </row>
    <row r="401" spans="9:10" s="105" customFormat="1">
      <c r="I401" s="39"/>
      <c r="J401" s="218"/>
    </row>
    <row r="402" spans="9:10" s="105" customFormat="1">
      <c r="I402" s="39"/>
      <c r="J402" s="218"/>
    </row>
    <row r="403" spans="9:10" s="105" customFormat="1">
      <c r="I403" s="39"/>
      <c r="J403" s="218"/>
    </row>
    <row r="404" spans="9:10" s="105" customFormat="1">
      <c r="I404" s="39"/>
      <c r="J404" s="218"/>
    </row>
    <row r="405" spans="9:10" s="105" customFormat="1">
      <c r="I405" s="39"/>
      <c r="J405" s="218"/>
    </row>
    <row r="406" spans="9:10" s="105" customFormat="1">
      <c r="I406" s="39"/>
      <c r="J406" s="218"/>
    </row>
    <row r="407" spans="9:10" s="105" customFormat="1">
      <c r="I407" s="39"/>
      <c r="J407" s="218"/>
    </row>
    <row r="408" spans="9:10" s="105" customFormat="1">
      <c r="I408" s="39"/>
      <c r="J408" s="218"/>
    </row>
    <row r="409" spans="9:10" s="105" customFormat="1">
      <c r="I409" s="39"/>
      <c r="J409" s="218"/>
    </row>
    <row r="410" spans="9:10" s="105" customFormat="1">
      <c r="I410" s="39"/>
      <c r="J410" s="218"/>
    </row>
    <row r="411" spans="9:10" s="105" customFormat="1">
      <c r="I411" s="39"/>
      <c r="J411" s="218"/>
    </row>
    <row r="412" spans="9:10" s="105" customFormat="1">
      <c r="I412" s="39"/>
      <c r="J412" s="218"/>
    </row>
    <row r="413" spans="9:10" s="105" customFormat="1">
      <c r="I413" s="39"/>
      <c r="J413" s="218"/>
    </row>
    <row r="414" spans="9:10" s="105" customFormat="1">
      <c r="I414" s="39"/>
      <c r="J414" s="218"/>
    </row>
    <row r="415" spans="9:10" s="105" customFormat="1">
      <c r="I415" s="39"/>
      <c r="J415" s="218"/>
    </row>
    <row r="416" spans="9:10" s="105" customFormat="1">
      <c r="I416" s="39"/>
      <c r="J416" s="218"/>
    </row>
    <row r="417" spans="9:10" s="105" customFormat="1">
      <c r="I417" s="39"/>
      <c r="J417" s="218"/>
    </row>
    <row r="418" spans="9:10" s="105" customFormat="1">
      <c r="I418" s="39"/>
      <c r="J418" s="218"/>
    </row>
    <row r="419" spans="9:10" s="105" customFormat="1">
      <c r="I419" s="39"/>
      <c r="J419" s="218"/>
    </row>
    <row r="420" spans="9:10" s="105" customFormat="1">
      <c r="I420" s="39"/>
      <c r="J420" s="218"/>
    </row>
    <row r="421" spans="9:10" s="105" customFormat="1">
      <c r="I421" s="39"/>
      <c r="J421" s="218"/>
    </row>
    <row r="422" spans="9:10" s="105" customFormat="1">
      <c r="I422" s="39"/>
      <c r="J422" s="218"/>
    </row>
    <row r="423" spans="9:10" s="105" customFormat="1">
      <c r="I423" s="39"/>
      <c r="J423" s="218"/>
    </row>
    <row r="424" spans="9:10" s="105" customFormat="1">
      <c r="I424" s="39"/>
      <c r="J424" s="218"/>
    </row>
    <row r="425" spans="9:10" s="105" customFormat="1">
      <c r="I425" s="39"/>
      <c r="J425" s="218"/>
    </row>
    <row r="426" spans="9:10" s="105" customFormat="1">
      <c r="I426" s="39"/>
      <c r="J426" s="218"/>
    </row>
    <row r="427" spans="9:10" s="105" customFormat="1">
      <c r="I427" s="39"/>
      <c r="J427" s="218"/>
    </row>
    <row r="428" spans="9:10" s="105" customFormat="1">
      <c r="I428" s="39"/>
      <c r="J428" s="218"/>
    </row>
    <row r="429" spans="9:10" s="105" customFormat="1">
      <c r="I429" s="39"/>
      <c r="J429" s="218"/>
    </row>
    <row r="430" spans="9:10" s="105" customFormat="1">
      <c r="I430" s="39"/>
      <c r="J430" s="218"/>
    </row>
    <row r="431" spans="9:10" s="105" customFormat="1">
      <c r="I431" s="39"/>
      <c r="J431" s="218"/>
    </row>
    <row r="432" spans="9:10" s="105" customFormat="1">
      <c r="I432" s="39"/>
      <c r="J432" s="218"/>
    </row>
    <row r="433" spans="9:10" s="105" customFormat="1">
      <c r="I433" s="39"/>
      <c r="J433" s="218"/>
    </row>
    <row r="434" spans="9:10" s="105" customFormat="1">
      <c r="I434" s="39"/>
      <c r="J434" s="218"/>
    </row>
    <row r="435" spans="9:10" s="105" customFormat="1">
      <c r="I435" s="39"/>
      <c r="J435" s="218"/>
    </row>
    <row r="436" spans="9:10" s="105" customFormat="1">
      <c r="I436" s="39"/>
      <c r="J436" s="218"/>
    </row>
    <row r="437" spans="9:10" s="105" customFormat="1">
      <c r="I437" s="39"/>
      <c r="J437" s="218"/>
    </row>
    <row r="438" spans="9:10" s="105" customFormat="1">
      <c r="I438" s="39"/>
      <c r="J438" s="218"/>
    </row>
    <row r="439" spans="9:10" s="105" customFormat="1">
      <c r="I439" s="39"/>
      <c r="J439" s="218"/>
    </row>
    <row r="440" spans="9:10" s="105" customFormat="1">
      <c r="I440" s="39"/>
      <c r="J440" s="218"/>
    </row>
    <row r="441" spans="9:10" s="105" customFormat="1">
      <c r="I441" s="39"/>
      <c r="J441" s="218"/>
    </row>
    <row r="442" spans="9:10" s="105" customFormat="1">
      <c r="I442" s="39"/>
      <c r="J442" s="218"/>
    </row>
    <row r="443" spans="9:10" s="105" customFormat="1">
      <c r="I443" s="39"/>
      <c r="J443" s="218"/>
    </row>
    <row r="444" spans="9:10" s="105" customFormat="1">
      <c r="I444" s="39"/>
      <c r="J444" s="218"/>
    </row>
    <row r="445" spans="9:10" s="105" customFormat="1">
      <c r="I445" s="39"/>
      <c r="J445" s="218"/>
    </row>
    <row r="446" spans="9:10" s="105" customFormat="1">
      <c r="I446" s="39"/>
      <c r="J446" s="218"/>
    </row>
    <row r="447" spans="9:10" s="105" customFormat="1">
      <c r="I447" s="39"/>
      <c r="J447" s="218"/>
    </row>
    <row r="448" spans="9:10" s="105" customFormat="1">
      <c r="I448" s="39"/>
      <c r="J448" s="218"/>
    </row>
    <row r="449" spans="9:10" s="105" customFormat="1">
      <c r="I449" s="39"/>
      <c r="J449" s="218"/>
    </row>
    <row r="450" spans="9:10" s="105" customFormat="1">
      <c r="I450" s="39"/>
      <c r="J450" s="218"/>
    </row>
    <row r="451" spans="9:10" s="105" customFormat="1">
      <c r="I451" s="39"/>
      <c r="J451" s="218"/>
    </row>
    <row r="452" spans="9:10" s="105" customFormat="1">
      <c r="I452" s="39"/>
      <c r="J452" s="218"/>
    </row>
    <row r="453" spans="9:10" s="105" customFormat="1">
      <c r="I453" s="39"/>
      <c r="J453" s="218"/>
    </row>
    <row r="454" spans="9:10" s="105" customFormat="1">
      <c r="I454" s="39"/>
      <c r="J454" s="218"/>
    </row>
    <row r="455" spans="9:10" s="105" customFormat="1">
      <c r="I455" s="39"/>
      <c r="J455" s="218"/>
    </row>
    <row r="456" spans="9:10" s="105" customFormat="1">
      <c r="I456" s="39"/>
      <c r="J456" s="218"/>
    </row>
    <row r="457" spans="9:10" s="105" customFormat="1">
      <c r="I457" s="39"/>
      <c r="J457" s="218"/>
    </row>
    <row r="458" spans="9:10" s="105" customFormat="1">
      <c r="I458" s="39"/>
      <c r="J458" s="218"/>
    </row>
    <row r="459" spans="9:10" s="105" customFormat="1">
      <c r="I459" s="39"/>
      <c r="J459" s="218"/>
    </row>
    <row r="460" spans="9:10" s="105" customFormat="1">
      <c r="I460" s="39"/>
      <c r="J460" s="218"/>
    </row>
    <row r="461" spans="9:10" s="105" customFormat="1">
      <c r="I461" s="39"/>
      <c r="J461" s="218"/>
    </row>
    <row r="462" spans="9:10" s="105" customFormat="1">
      <c r="I462" s="39"/>
      <c r="J462" s="218"/>
    </row>
    <row r="463" spans="9:10" s="105" customFormat="1">
      <c r="I463" s="39"/>
      <c r="J463" s="218"/>
    </row>
    <row r="464" spans="9:10" s="105" customFormat="1">
      <c r="I464" s="39"/>
      <c r="J464" s="218"/>
    </row>
    <row r="465" spans="9:10" s="105" customFormat="1">
      <c r="I465" s="39"/>
      <c r="J465" s="218"/>
    </row>
    <row r="466" spans="9:10" s="105" customFormat="1">
      <c r="I466" s="39"/>
      <c r="J466" s="218"/>
    </row>
    <row r="467" spans="9:10" s="105" customFormat="1">
      <c r="I467" s="39"/>
      <c r="J467" s="218"/>
    </row>
    <row r="468" spans="9:10" s="105" customFormat="1">
      <c r="I468" s="39"/>
      <c r="J468" s="218"/>
    </row>
    <row r="469" spans="9:10" s="105" customFormat="1">
      <c r="I469" s="39"/>
      <c r="J469" s="218"/>
    </row>
    <row r="470" spans="9:10" s="105" customFormat="1">
      <c r="I470" s="39"/>
      <c r="J470" s="218"/>
    </row>
    <row r="471" spans="9:10" s="105" customFormat="1">
      <c r="I471" s="39"/>
      <c r="J471" s="218"/>
    </row>
    <row r="472" spans="9:10" s="105" customFormat="1">
      <c r="I472" s="39"/>
      <c r="J472" s="218"/>
    </row>
    <row r="473" spans="9:10" s="105" customFormat="1">
      <c r="I473" s="39"/>
      <c r="J473" s="218"/>
    </row>
    <row r="474" spans="9:10" s="105" customFormat="1">
      <c r="I474" s="39"/>
      <c r="J474" s="218"/>
    </row>
    <row r="475" spans="9:10" s="105" customFormat="1">
      <c r="I475" s="39"/>
      <c r="J475" s="218"/>
    </row>
    <row r="476" spans="9:10" s="105" customFormat="1">
      <c r="I476" s="39"/>
      <c r="J476" s="218"/>
    </row>
    <row r="477" spans="9:10" s="105" customFormat="1">
      <c r="I477" s="39"/>
      <c r="J477" s="218"/>
    </row>
    <row r="478" spans="9:10" s="105" customFormat="1">
      <c r="I478" s="39"/>
      <c r="J478" s="218"/>
    </row>
    <row r="479" spans="9:10" s="105" customFormat="1">
      <c r="I479" s="39"/>
      <c r="J479" s="218"/>
    </row>
    <row r="480" spans="9:10" s="105" customFormat="1">
      <c r="I480" s="39"/>
      <c r="J480" s="218"/>
    </row>
    <row r="481" spans="9:10" s="105" customFormat="1">
      <c r="I481" s="39"/>
      <c r="J481" s="218"/>
    </row>
    <row r="482" spans="9:10" s="105" customFormat="1">
      <c r="I482" s="39"/>
      <c r="J482" s="218"/>
    </row>
    <row r="483" spans="9:10" s="105" customFormat="1">
      <c r="I483" s="39"/>
      <c r="J483" s="218"/>
    </row>
    <row r="484" spans="9:10" s="105" customFormat="1">
      <c r="I484" s="39"/>
      <c r="J484" s="218"/>
    </row>
    <row r="485" spans="9:10" s="105" customFormat="1">
      <c r="I485" s="39"/>
      <c r="J485" s="218"/>
    </row>
    <row r="486" spans="9:10" s="105" customFormat="1">
      <c r="I486" s="39"/>
      <c r="J486" s="218"/>
    </row>
    <row r="487" spans="9:10" s="105" customFormat="1">
      <c r="I487" s="39"/>
      <c r="J487" s="218"/>
    </row>
    <row r="488" spans="9:10" s="105" customFormat="1">
      <c r="I488" s="39"/>
      <c r="J488" s="218"/>
    </row>
    <row r="489" spans="9:10" s="105" customFormat="1">
      <c r="I489" s="39"/>
      <c r="J489" s="218"/>
    </row>
    <row r="490" spans="9:10" s="105" customFormat="1">
      <c r="I490" s="39"/>
      <c r="J490" s="218"/>
    </row>
    <row r="491" spans="9:10" s="105" customFormat="1">
      <c r="I491" s="39"/>
      <c r="J491" s="218"/>
    </row>
    <row r="492" spans="9:10" s="105" customFormat="1">
      <c r="I492" s="39"/>
      <c r="J492" s="218"/>
    </row>
    <row r="493" spans="9:10" s="105" customFormat="1">
      <c r="I493" s="39"/>
      <c r="J493" s="218"/>
    </row>
    <row r="494" spans="9:10" s="105" customFormat="1">
      <c r="I494" s="39"/>
      <c r="J494" s="218"/>
    </row>
    <row r="495" spans="9:10" s="105" customFormat="1">
      <c r="I495" s="39"/>
      <c r="J495" s="218"/>
    </row>
    <row r="496" spans="9:10" s="105" customFormat="1">
      <c r="I496" s="39"/>
      <c r="J496" s="218"/>
    </row>
    <row r="497" spans="9:10" s="105" customFormat="1">
      <c r="I497" s="39"/>
      <c r="J497" s="218"/>
    </row>
    <row r="498" spans="9:10" s="105" customFormat="1">
      <c r="I498" s="39"/>
      <c r="J498" s="218"/>
    </row>
    <row r="499" spans="9:10" s="105" customFormat="1">
      <c r="I499" s="39"/>
      <c r="J499" s="218"/>
    </row>
    <row r="500" spans="9:10" s="105" customFormat="1">
      <c r="I500" s="39"/>
      <c r="J500" s="218"/>
    </row>
    <row r="501" spans="9:10" s="105" customFormat="1">
      <c r="I501" s="39"/>
      <c r="J501" s="218"/>
    </row>
    <row r="502" spans="9:10" s="105" customFormat="1">
      <c r="I502" s="39"/>
      <c r="J502" s="218"/>
    </row>
    <row r="503" spans="9:10" s="105" customFormat="1">
      <c r="I503" s="39"/>
      <c r="J503" s="218"/>
    </row>
    <row r="504" spans="9:10" s="105" customFormat="1">
      <c r="I504" s="39"/>
      <c r="J504" s="218"/>
    </row>
    <row r="505" spans="9:10" s="105" customFormat="1">
      <c r="I505" s="39"/>
      <c r="J505" s="218"/>
    </row>
    <row r="506" spans="9:10" s="105" customFormat="1">
      <c r="I506" s="39"/>
      <c r="J506" s="218"/>
    </row>
    <row r="507" spans="9:10" s="105" customFormat="1">
      <c r="I507" s="39"/>
      <c r="J507" s="218"/>
    </row>
    <row r="508" spans="9:10" s="105" customFormat="1">
      <c r="I508" s="39"/>
      <c r="J508" s="218"/>
    </row>
    <row r="509" spans="9:10" s="105" customFormat="1">
      <c r="I509" s="39"/>
      <c r="J509" s="218"/>
    </row>
    <row r="510" spans="9:10" s="105" customFormat="1">
      <c r="I510" s="39"/>
      <c r="J510" s="218"/>
    </row>
    <row r="511" spans="9:10" s="105" customFormat="1">
      <c r="I511" s="39"/>
      <c r="J511" s="218"/>
    </row>
    <row r="512" spans="9:10" s="105" customFormat="1">
      <c r="I512" s="39"/>
      <c r="J512" s="218"/>
    </row>
    <row r="513" spans="9:10" s="105" customFormat="1">
      <c r="I513" s="39"/>
      <c r="J513" s="218"/>
    </row>
    <row r="514" spans="9:10" s="105" customFormat="1">
      <c r="I514" s="39"/>
      <c r="J514" s="218"/>
    </row>
    <row r="515" spans="9:10" s="105" customFormat="1">
      <c r="I515" s="39"/>
      <c r="J515" s="218"/>
    </row>
    <row r="516" spans="9:10" s="105" customFormat="1">
      <c r="I516" s="39"/>
      <c r="J516" s="218"/>
    </row>
    <row r="517" spans="9:10" s="105" customFormat="1">
      <c r="I517" s="39"/>
      <c r="J517" s="218"/>
    </row>
    <row r="518" spans="9:10" s="105" customFormat="1">
      <c r="I518" s="39"/>
      <c r="J518" s="218"/>
    </row>
    <row r="519" spans="9:10" s="105" customFormat="1">
      <c r="I519" s="39"/>
      <c r="J519" s="218"/>
    </row>
    <row r="520" spans="9:10" s="105" customFormat="1">
      <c r="I520" s="39"/>
      <c r="J520" s="218"/>
    </row>
    <row r="521" spans="9:10" s="105" customFormat="1">
      <c r="I521" s="39"/>
      <c r="J521" s="218"/>
    </row>
    <row r="522" spans="9:10" s="105" customFormat="1">
      <c r="I522" s="39"/>
      <c r="J522" s="218"/>
    </row>
    <row r="523" spans="9:10" s="105" customFormat="1">
      <c r="I523" s="39"/>
      <c r="J523" s="218"/>
    </row>
    <row r="524" spans="9:10" s="105" customFormat="1">
      <c r="I524" s="39"/>
      <c r="J524" s="218"/>
    </row>
    <row r="525" spans="9:10" s="105" customFormat="1">
      <c r="I525" s="39"/>
      <c r="J525" s="218"/>
    </row>
    <row r="526" spans="9:10" s="105" customFormat="1">
      <c r="I526" s="39"/>
      <c r="J526" s="218"/>
    </row>
    <row r="527" spans="9:10" s="105" customFormat="1">
      <c r="I527" s="39"/>
      <c r="J527" s="218"/>
    </row>
    <row r="528" spans="9:10" s="105" customFormat="1">
      <c r="I528" s="39"/>
      <c r="J528" s="218"/>
    </row>
    <row r="529" spans="9:10" s="105" customFormat="1">
      <c r="I529" s="39"/>
      <c r="J529" s="218"/>
    </row>
    <row r="530" spans="9:10" s="105" customFormat="1">
      <c r="I530" s="39"/>
      <c r="J530" s="218"/>
    </row>
    <row r="531" spans="9:10" s="105" customFormat="1">
      <c r="I531" s="39"/>
      <c r="J531" s="218"/>
    </row>
    <row r="532" spans="9:10" s="105" customFormat="1">
      <c r="I532" s="39"/>
      <c r="J532" s="218"/>
    </row>
    <row r="533" spans="9:10" s="105" customFormat="1">
      <c r="I533" s="39"/>
      <c r="J533" s="218"/>
    </row>
    <row r="534" spans="9:10" s="105" customFormat="1">
      <c r="I534" s="39"/>
      <c r="J534" s="218"/>
    </row>
    <row r="535" spans="9:10" s="105" customFormat="1">
      <c r="I535" s="39"/>
      <c r="J535" s="218"/>
    </row>
    <row r="536" spans="9:10" s="105" customFormat="1">
      <c r="I536" s="39"/>
      <c r="J536" s="218"/>
    </row>
    <row r="537" spans="9:10" s="105" customFormat="1">
      <c r="I537" s="39"/>
      <c r="J537" s="218"/>
    </row>
    <row r="538" spans="9:10" s="105" customFormat="1">
      <c r="I538" s="39"/>
      <c r="J538" s="218"/>
    </row>
    <row r="539" spans="9:10" s="105" customFormat="1">
      <c r="I539" s="39"/>
      <c r="J539" s="218"/>
    </row>
    <row r="540" spans="9:10" s="105" customFormat="1">
      <c r="I540" s="39"/>
      <c r="J540" s="218"/>
    </row>
    <row r="541" spans="9:10" s="105" customFormat="1">
      <c r="I541" s="39"/>
      <c r="J541" s="218"/>
    </row>
    <row r="542" spans="9:10" s="105" customFormat="1">
      <c r="I542" s="39"/>
      <c r="J542" s="218"/>
    </row>
    <row r="543" spans="9:10" s="105" customFormat="1">
      <c r="I543" s="39"/>
      <c r="J543" s="218"/>
    </row>
    <row r="544" spans="9:10" s="105" customFormat="1">
      <c r="I544" s="39"/>
      <c r="J544" s="218"/>
    </row>
    <row r="545" spans="9:10" s="105" customFormat="1">
      <c r="I545" s="39"/>
      <c r="J545" s="218"/>
    </row>
    <row r="546" spans="9:10" s="105" customFormat="1">
      <c r="I546" s="39"/>
      <c r="J546" s="218"/>
    </row>
    <row r="547" spans="9:10" s="105" customFormat="1">
      <c r="I547" s="39"/>
      <c r="J547" s="218"/>
    </row>
    <row r="548" spans="9:10" s="105" customFormat="1">
      <c r="I548" s="39"/>
      <c r="J548" s="218"/>
    </row>
    <row r="549" spans="9:10" s="105" customFormat="1">
      <c r="I549" s="39"/>
      <c r="J549" s="218"/>
    </row>
    <row r="550" spans="9:10" s="105" customFormat="1">
      <c r="I550" s="39"/>
      <c r="J550" s="218"/>
    </row>
    <row r="551" spans="9:10" s="105" customFormat="1">
      <c r="I551" s="39"/>
      <c r="J551" s="218"/>
    </row>
    <row r="552" spans="9:10" s="105" customFormat="1">
      <c r="I552" s="39"/>
      <c r="J552" s="218"/>
    </row>
    <row r="553" spans="9:10" s="105" customFormat="1">
      <c r="I553" s="39"/>
      <c r="J553" s="218"/>
    </row>
    <row r="554" spans="9:10" s="105" customFormat="1">
      <c r="I554" s="39"/>
      <c r="J554" s="218"/>
    </row>
    <row r="555" spans="9:10" s="105" customFormat="1">
      <c r="I555" s="39"/>
      <c r="J555" s="218"/>
    </row>
    <row r="556" spans="9:10" s="105" customFormat="1">
      <c r="I556" s="39"/>
      <c r="J556" s="218"/>
    </row>
    <row r="557" spans="9:10" s="105" customFormat="1">
      <c r="I557" s="39"/>
      <c r="J557" s="218"/>
    </row>
    <row r="558" spans="9:10" s="105" customFormat="1">
      <c r="I558" s="39"/>
      <c r="J558" s="218"/>
    </row>
    <row r="559" spans="9:10" s="105" customFormat="1">
      <c r="I559" s="39"/>
      <c r="J559" s="218"/>
    </row>
    <row r="560" spans="9:10" s="105" customFormat="1">
      <c r="I560" s="39"/>
      <c r="J560" s="218"/>
    </row>
    <row r="561" spans="9:10" s="105" customFormat="1">
      <c r="I561" s="39"/>
      <c r="J561" s="218"/>
    </row>
    <row r="562" spans="9:10" s="105" customFormat="1">
      <c r="I562" s="39"/>
      <c r="J562" s="218"/>
    </row>
    <row r="563" spans="9:10" s="105" customFormat="1">
      <c r="I563" s="39"/>
      <c r="J563" s="218"/>
    </row>
    <row r="564" spans="9:10" s="105" customFormat="1">
      <c r="I564" s="39"/>
      <c r="J564" s="218"/>
    </row>
    <row r="565" spans="9:10" s="105" customFormat="1">
      <c r="I565" s="39"/>
      <c r="J565" s="218"/>
    </row>
    <row r="566" spans="9:10" s="105" customFormat="1">
      <c r="I566" s="39"/>
      <c r="J566" s="218"/>
    </row>
    <row r="567" spans="9:10" s="105" customFormat="1">
      <c r="I567" s="39"/>
      <c r="J567" s="218"/>
    </row>
    <row r="568" spans="9:10" s="105" customFormat="1">
      <c r="I568" s="39"/>
      <c r="J568" s="218"/>
    </row>
    <row r="569" spans="9:10" s="105" customFormat="1">
      <c r="I569" s="39"/>
      <c r="J569" s="218"/>
    </row>
    <row r="570" spans="9:10" s="105" customFormat="1">
      <c r="I570" s="39"/>
      <c r="J570" s="218"/>
    </row>
    <row r="571" spans="9:10" s="105" customFormat="1">
      <c r="I571" s="39"/>
      <c r="J571" s="218"/>
    </row>
    <row r="572" spans="9:10" s="105" customFormat="1">
      <c r="I572" s="39"/>
      <c r="J572" s="218"/>
    </row>
    <row r="573" spans="9:10" s="105" customFormat="1">
      <c r="I573" s="39"/>
      <c r="J573" s="218"/>
    </row>
    <row r="574" spans="9:10" s="105" customFormat="1">
      <c r="I574" s="39"/>
      <c r="J574" s="218"/>
    </row>
    <row r="575" spans="9:10" s="105" customFormat="1">
      <c r="I575" s="39"/>
      <c r="J575" s="218"/>
    </row>
    <row r="576" spans="9:10" s="105" customFormat="1">
      <c r="I576" s="39"/>
      <c r="J576" s="218"/>
    </row>
    <row r="577" spans="9:10" s="105" customFormat="1">
      <c r="I577" s="39"/>
      <c r="J577" s="218"/>
    </row>
    <row r="578" spans="9:10" s="105" customFormat="1">
      <c r="I578" s="39"/>
      <c r="J578" s="218"/>
    </row>
    <row r="579" spans="9:10" s="105" customFormat="1">
      <c r="I579" s="39"/>
      <c r="J579" s="218"/>
    </row>
    <row r="580" spans="9:10" s="105" customFormat="1">
      <c r="I580" s="39"/>
      <c r="J580" s="218"/>
    </row>
    <row r="581" spans="9:10" s="105" customFormat="1">
      <c r="I581" s="39"/>
      <c r="J581" s="218"/>
    </row>
    <row r="582" spans="9:10" s="105" customFormat="1">
      <c r="I582" s="39"/>
      <c r="J582" s="218"/>
    </row>
    <row r="583" spans="9:10" s="105" customFormat="1">
      <c r="I583" s="39"/>
      <c r="J583" s="218"/>
    </row>
    <row r="584" spans="9:10" s="105" customFormat="1">
      <c r="I584" s="39"/>
      <c r="J584" s="218"/>
    </row>
    <row r="585" spans="9:10" s="105" customFormat="1">
      <c r="I585" s="39"/>
      <c r="J585" s="218"/>
    </row>
    <row r="586" spans="9:10" s="105" customFormat="1">
      <c r="I586" s="39"/>
      <c r="J586" s="218"/>
    </row>
    <row r="587" spans="9:10" s="105" customFormat="1">
      <c r="I587" s="39"/>
      <c r="J587" s="218"/>
    </row>
    <row r="588" spans="9:10" s="105" customFormat="1">
      <c r="I588" s="39"/>
      <c r="J588" s="218"/>
    </row>
    <row r="589" spans="9:10" s="105" customFormat="1">
      <c r="I589" s="39"/>
      <c r="J589" s="218"/>
    </row>
    <row r="590" spans="9:10" s="105" customFormat="1">
      <c r="I590" s="39"/>
      <c r="J590" s="218"/>
    </row>
    <row r="591" spans="9:10" s="105" customFormat="1">
      <c r="I591" s="39"/>
      <c r="J591" s="218"/>
    </row>
    <row r="592" spans="9:10" s="105" customFormat="1">
      <c r="I592" s="39"/>
      <c r="J592" s="218"/>
    </row>
    <row r="593" spans="1:10" s="105" customFormat="1">
      <c r="I593" s="39"/>
      <c r="J593" s="218"/>
    </row>
    <row r="594" spans="1:10" s="105" customFormat="1">
      <c r="I594" s="39"/>
      <c r="J594" s="218"/>
    </row>
    <row r="595" spans="1:10" s="105" customFormat="1">
      <c r="I595" s="39"/>
      <c r="J595" s="218"/>
    </row>
    <row r="596" spans="1:10" s="105" customFormat="1">
      <c r="I596" s="39"/>
      <c r="J596" s="218"/>
    </row>
    <row r="597" spans="1:10" s="105" customFormat="1">
      <c r="I597" s="39"/>
      <c r="J597" s="218"/>
    </row>
    <row r="598" spans="1:10" s="105" customFormat="1">
      <c r="I598" s="39"/>
      <c r="J598" s="218"/>
    </row>
    <row r="599" spans="1:10" s="105" customFormat="1">
      <c r="I599" s="39"/>
      <c r="J599" s="218"/>
    </row>
    <row r="600" spans="1:10" s="105" customFormat="1">
      <c r="I600" s="39"/>
      <c r="J600" s="218"/>
    </row>
    <row r="601" spans="1:10" s="105" customFormat="1">
      <c r="I601" s="39"/>
      <c r="J601" s="218"/>
    </row>
    <row r="602" spans="1:10" s="105" customFormat="1">
      <c r="I602" s="39"/>
      <c r="J602" s="218"/>
    </row>
    <row r="603" spans="1:10">
      <c r="A603" s="105"/>
      <c r="B603" s="105"/>
      <c r="C603" s="105"/>
      <c r="D603" s="105"/>
      <c r="E603" s="105"/>
      <c r="F603" s="105"/>
      <c r="G603" s="105"/>
      <c r="H603" s="105"/>
    </row>
  </sheetData>
  <phoneticPr fontId="1"/>
  <pageMargins left="0.70866141732283472" right="0.70866141732283472" top="0.74803149606299213" bottom="0.74803149606299213" header="0.31496062992125984" footer="0.31496062992125984"/>
  <pageSetup paperSize="9" scale="51" orientation="landscape" r:id="rId1"/>
  <headerFooter scaleWithDoc="0">
    <oddHeader>&amp;A</oddHeader>
    <oddFooter>&amp;P / &amp;N ページ</oddFooter>
  </headerFooter>
  <rowBreaks count="5" manualBreakCount="5">
    <brk id="42" max="7" man="1"/>
    <brk id="201" max="7" man="1"/>
    <brk id="301" max="7" man="1"/>
    <brk id="401" max="7" man="1"/>
    <brk id="501" max="7" man="1"/>
  </rowBreaks>
  <colBreaks count="1" manualBreakCount="1">
    <brk id="9" max="1048575" man="1"/>
  </colBreaks>
  <extLst>
    <ext xmlns:x14="http://schemas.microsoft.com/office/spreadsheetml/2009/9/main" uri="{CCE6A557-97BC-4b89-ADB6-D9C93CAAB3DF}">
      <x14:dataValidations xmlns:xm="http://schemas.microsoft.com/office/excel/2006/main" count="3">
        <x14:dataValidation type="list" allowBlank="1" showInputMessage="1" showErrorMessage="1" xr:uid="{55764E4B-E701-4A3D-8082-BB8F575FFA3E}">
          <x14:formula1>
            <xm:f>供給不安・欠品・終了報告様式_選択肢リスト!$Q$3:$Q$5</xm:f>
          </x14:formula1>
          <xm:sqref>G4:G42</xm:sqref>
        </x14:dataValidation>
        <x14:dataValidation type="list" allowBlank="1" showInputMessage="1" showErrorMessage="1" xr:uid="{D637D449-D92E-459D-BBBE-A4F0E4A98468}">
          <x14:formula1>
            <xm:f>供給不安・欠品・終了報告様式_選択肢リスト!$S$3:$S$4</xm:f>
          </x14:formula1>
          <xm:sqref>I4:I42</xm:sqref>
        </x14:dataValidation>
        <x14:dataValidation type="list" allowBlank="1" showInputMessage="1" showErrorMessage="1" xr:uid="{34F97717-3DDA-4E1D-AC74-B916F999127E}">
          <x14:formula1>
            <xm:f>'【別添1】製品一覧（入力用）'!$B$3:$B$42</xm:f>
          </x14:formula1>
          <xm:sqref>B4:B42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31311-E47B-4F7A-AED3-91C634054230}">
  <dimension ref="A1:Q46"/>
  <sheetViews>
    <sheetView view="pageBreakPreview" zoomScaleNormal="100" zoomScaleSheetLayoutView="100" workbookViewId="0">
      <pane ySplit="5" topLeftCell="A6" activePane="bottomLeft" state="frozen"/>
      <selection pane="bottomLeft"/>
    </sheetView>
  </sheetViews>
  <sheetFormatPr defaultColWidth="9" defaultRowHeight="15.75"/>
  <cols>
    <col min="1" max="1" width="5.125" style="39" customWidth="1"/>
    <col min="2" max="2" width="25.625" style="39" customWidth="1"/>
    <col min="3" max="3" width="17.25" style="39" customWidth="1"/>
    <col min="4" max="4" width="22.5" style="39" customWidth="1"/>
    <col min="5" max="6" width="19.125" style="39" customWidth="1"/>
    <col min="7" max="7" width="18.375" style="39" customWidth="1"/>
    <col min="8" max="8" width="16.875" style="11" customWidth="1"/>
    <col min="9" max="9" width="26.125" style="11" customWidth="1"/>
    <col min="10" max="11" width="14" style="11" customWidth="1"/>
    <col min="12" max="12" width="10.375" style="11" customWidth="1"/>
    <col min="13" max="13" width="14" style="11" customWidth="1"/>
    <col min="14" max="14" width="15.625" style="11" customWidth="1"/>
    <col min="15" max="15" width="30" style="11" customWidth="1"/>
    <col min="16" max="16" width="23" style="39" customWidth="1"/>
    <col min="17" max="16384" width="9" style="39"/>
  </cols>
  <sheetData>
    <row r="1" spans="1:17" ht="16.5">
      <c r="A1" s="25" t="s">
        <v>36</v>
      </c>
      <c r="B1" s="25"/>
      <c r="C1" s="7"/>
      <c r="D1" s="7"/>
      <c r="E1" s="1"/>
      <c r="F1" s="1"/>
      <c r="G1" s="26" t="s">
        <v>37</v>
      </c>
      <c r="H1" s="9"/>
      <c r="I1" s="11" t="s">
        <v>38</v>
      </c>
      <c r="P1" s="1"/>
      <c r="Q1" s="105" t="s">
        <v>31</v>
      </c>
    </row>
    <row r="2" spans="1:17">
      <c r="A2" s="1"/>
      <c r="B2" s="1"/>
      <c r="C2" s="1"/>
      <c r="D2" s="1"/>
      <c r="E2" s="1"/>
      <c r="F2" s="1"/>
      <c r="G2" s="1"/>
      <c r="H2" s="12"/>
      <c r="I2" s="11" t="s">
        <v>39</v>
      </c>
      <c r="P2" s="1"/>
      <c r="Q2" s="105" t="s">
        <v>31</v>
      </c>
    </row>
    <row r="3" spans="1:17">
      <c r="A3" s="1"/>
      <c r="B3" s="1"/>
      <c r="C3" s="1"/>
      <c r="D3" s="1"/>
      <c r="E3" s="1"/>
      <c r="F3" s="1"/>
      <c r="G3" s="1"/>
      <c r="H3" s="98"/>
      <c r="I3" s="1" t="s">
        <v>187</v>
      </c>
      <c r="J3" s="1"/>
      <c r="K3" s="1"/>
      <c r="L3" s="1" t="s">
        <v>40</v>
      </c>
      <c r="M3" s="1"/>
      <c r="N3" s="1"/>
      <c r="O3" s="1"/>
      <c r="P3" s="1"/>
      <c r="Q3" s="105" t="s">
        <v>31</v>
      </c>
    </row>
    <row r="4" spans="1:17">
      <c r="A4" s="22"/>
      <c r="B4" s="220"/>
      <c r="C4" s="220"/>
      <c r="D4" s="16" t="s">
        <v>189</v>
      </c>
      <c r="E4" s="17"/>
      <c r="F4" s="17"/>
      <c r="G4" s="17"/>
      <c r="H4" s="17"/>
      <c r="I4" s="18"/>
      <c r="J4" s="19" t="s">
        <v>186</v>
      </c>
      <c r="K4" s="19"/>
      <c r="L4" s="14"/>
      <c r="M4" s="19" t="s">
        <v>41</v>
      </c>
      <c r="N4" s="19"/>
      <c r="O4" s="23"/>
      <c r="P4" s="314" t="s">
        <v>42</v>
      </c>
      <c r="Q4" s="105" t="s">
        <v>31</v>
      </c>
    </row>
    <row r="5" spans="1:17" ht="49.5" customHeight="1">
      <c r="A5" s="21" t="s">
        <v>2</v>
      </c>
      <c r="B5" s="10" t="s">
        <v>384</v>
      </c>
      <c r="C5" s="238" t="s">
        <v>43</v>
      </c>
      <c r="D5" s="10" t="s">
        <v>44</v>
      </c>
      <c r="E5" s="10" t="s">
        <v>190</v>
      </c>
      <c r="F5" s="99" t="s">
        <v>228</v>
      </c>
      <c r="G5" s="13" t="s">
        <v>45</v>
      </c>
      <c r="H5" s="13" t="s">
        <v>46</v>
      </c>
      <c r="I5" s="10" t="s">
        <v>35</v>
      </c>
      <c r="J5" s="15" t="s">
        <v>47</v>
      </c>
      <c r="K5" s="15" t="s">
        <v>48</v>
      </c>
      <c r="L5" s="20" t="s">
        <v>49</v>
      </c>
      <c r="M5" s="15" t="s">
        <v>50</v>
      </c>
      <c r="N5" s="15" t="s">
        <v>130</v>
      </c>
      <c r="O5" s="24" t="s">
        <v>51</v>
      </c>
      <c r="P5" s="314"/>
      <c r="Q5" s="105" t="s">
        <v>31</v>
      </c>
    </row>
    <row r="6" spans="1:17" ht="63">
      <c r="A6" s="186">
        <f>ROW()-5</f>
        <v>1</v>
      </c>
      <c r="B6" s="171" t="str" cm="1">
        <f t="array" ref="B6:B7">_xlfn._xlws.FILTER('(記載例)【別添2】代替品一覧'!C3:C42,'(記載例)【別添2】代替品一覧'!$I$3:$I$42="有","")</f>
        <v>ZZZZ株式会社</v>
      </c>
      <c r="C6" s="171" t="s">
        <v>418</v>
      </c>
      <c r="D6" s="172" t="str" cm="1">
        <f t="array" ref="D6:D7">_xlfn._xlws.FILTER('(記載例)【別添2】代替品一覧'!$C$3:$C$42,'(記載例)【別添2】代替品一覧'!$I$3:$I$42="有","")</f>
        <v>ZZZZ株式会社</v>
      </c>
      <c r="E6" s="171" t="str" cm="1">
        <f t="array" ref="E6:E7">_xlfn._xlws.FILTER('(記載例)【別添2】代替品一覧'!$E$3:$E$42,'(記載例)【別添2】代替品一覧'!$I$3:$I$42="有","")</f>
        <v>bbbbカテーテル</v>
      </c>
      <c r="F6" s="175">
        <v>4512345678913</v>
      </c>
      <c r="G6" s="171" t="s">
        <v>432</v>
      </c>
      <c r="H6" s="173" t="s">
        <v>394</v>
      </c>
      <c r="I6" s="171" t="str" cm="1">
        <f t="array" ref="I6:I7">_xlfn._xlws.FILTER('(記載例)【別添2】代替品一覧'!$H$3:$H$42,'(記載例)【別添2】代替品一覧'!$I$3:$I$42="有","")</f>
        <v>XXXXXXであり、血管造影および血管内治療において同等の治療効果を得ることが可能なため。</v>
      </c>
      <c r="J6" s="234">
        <v>150</v>
      </c>
      <c r="K6" s="173" t="s">
        <v>434</v>
      </c>
      <c r="L6" s="173" t="s">
        <v>52</v>
      </c>
      <c r="M6" s="234">
        <v>150</v>
      </c>
      <c r="N6" s="173" t="s">
        <v>434</v>
      </c>
      <c r="O6" s="173" t="s">
        <v>454</v>
      </c>
      <c r="P6" s="174"/>
      <c r="Q6" s="105" t="s">
        <v>31</v>
      </c>
    </row>
    <row r="7" spans="1:17" ht="63">
      <c r="A7" s="186">
        <f t="shared" ref="A7:A45" si="0">ROW()-5</f>
        <v>2</v>
      </c>
      <c r="B7" s="171" t="str">
        <v>WWWW株式会社</v>
      </c>
      <c r="C7" s="171" t="s">
        <v>420</v>
      </c>
      <c r="D7" s="171" t="str">
        <v>WWWW株式会社</v>
      </c>
      <c r="E7" s="171" t="str">
        <v>ccccカテーテル</v>
      </c>
      <c r="F7" s="175">
        <v>4512345678914</v>
      </c>
      <c r="G7" s="171" t="s">
        <v>433</v>
      </c>
      <c r="H7" s="173" t="s">
        <v>394</v>
      </c>
      <c r="I7" s="171" t="str">
        <v>YYYYYYYであり、血管造影および血管内治療において同等の治療効果を得ることが可能なため。</v>
      </c>
      <c r="J7" s="234">
        <v>100</v>
      </c>
      <c r="K7" s="173" t="s">
        <v>434</v>
      </c>
      <c r="L7" s="173" t="s">
        <v>20</v>
      </c>
      <c r="M7" s="234"/>
      <c r="N7" s="173"/>
      <c r="O7" s="173"/>
      <c r="P7" s="171"/>
      <c r="Q7" s="105" t="s">
        <v>31</v>
      </c>
    </row>
    <row r="8" spans="1:17">
      <c r="A8" s="186">
        <f t="shared" si="0"/>
        <v>3</v>
      </c>
      <c r="B8" s="171"/>
      <c r="C8" s="171"/>
      <c r="D8" s="171"/>
      <c r="E8" s="171"/>
      <c r="F8" s="175"/>
      <c r="G8" s="171"/>
      <c r="H8" s="173"/>
      <c r="I8" s="171"/>
      <c r="J8" s="173"/>
      <c r="K8" s="173"/>
      <c r="L8" s="173"/>
      <c r="M8" s="173"/>
      <c r="N8" s="173"/>
      <c r="O8" s="173"/>
      <c r="P8" s="171"/>
      <c r="Q8" s="105" t="s">
        <v>31</v>
      </c>
    </row>
    <row r="9" spans="1:17">
      <c r="A9" s="186">
        <f t="shared" si="0"/>
        <v>4</v>
      </c>
      <c r="B9" s="171"/>
      <c r="C9" s="171"/>
      <c r="D9" s="171"/>
      <c r="E9" s="171"/>
      <c r="F9" s="175"/>
      <c r="G9" s="171"/>
      <c r="H9" s="173"/>
      <c r="I9" s="171"/>
      <c r="J9" s="173"/>
      <c r="K9" s="173"/>
      <c r="L9" s="173"/>
      <c r="M9" s="173"/>
      <c r="N9" s="173"/>
      <c r="O9" s="173"/>
      <c r="P9" s="171"/>
      <c r="Q9" s="105" t="s">
        <v>31</v>
      </c>
    </row>
    <row r="10" spans="1:17">
      <c r="A10" s="186">
        <f t="shared" si="0"/>
        <v>5</v>
      </c>
      <c r="B10" s="171"/>
      <c r="C10" s="171"/>
      <c r="D10" s="171"/>
      <c r="E10" s="171"/>
      <c r="F10" s="175"/>
      <c r="G10" s="171"/>
      <c r="H10" s="173"/>
      <c r="I10" s="171"/>
      <c r="J10" s="173"/>
      <c r="K10" s="173"/>
      <c r="L10" s="173"/>
      <c r="M10" s="173"/>
      <c r="N10" s="173"/>
      <c r="O10" s="173"/>
      <c r="P10" s="171"/>
      <c r="Q10" s="105" t="s">
        <v>31</v>
      </c>
    </row>
    <row r="11" spans="1:17">
      <c r="A11" s="186">
        <f t="shared" si="0"/>
        <v>6</v>
      </c>
      <c r="B11" s="171"/>
      <c r="C11" s="171"/>
      <c r="D11" s="171"/>
      <c r="E11" s="171"/>
      <c r="F11" s="175"/>
      <c r="G11" s="171"/>
      <c r="H11" s="173"/>
      <c r="I11" s="171"/>
      <c r="J11" s="173"/>
      <c r="K11" s="173"/>
      <c r="L11" s="173"/>
      <c r="M11" s="173"/>
      <c r="N11" s="173"/>
      <c r="O11" s="173"/>
      <c r="P11" s="171"/>
      <c r="Q11" s="105" t="s">
        <v>31</v>
      </c>
    </row>
    <row r="12" spans="1:17">
      <c r="A12" s="186">
        <f t="shared" si="0"/>
        <v>7</v>
      </c>
      <c r="B12" s="171"/>
      <c r="C12" s="171"/>
      <c r="D12" s="171"/>
      <c r="E12" s="171"/>
      <c r="F12" s="175"/>
      <c r="G12" s="171"/>
      <c r="H12" s="173"/>
      <c r="I12" s="171"/>
      <c r="J12" s="173"/>
      <c r="K12" s="173"/>
      <c r="L12" s="173"/>
      <c r="M12" s="173"/>
      <c r="N12" s="173"/>
      <c r="O12" s="173"/>
      <c r="P12" s="171"/>
      <c r="Q12" s="105" t="s">
        <v>31</v>
      </c>
    </row>
    <row r="13" spans="1:17">
      <c r="A13" s="186">
        <f t="shared" si="0"/>
        <v>8</v>
      </c>
      <c r="B13" s="171"/>
      <c r="C13" s="171"/>
      <c r="D13" s="171"/>
      <c r="E13" s="171"/>
      <c r="F13" s="175"/>
      <c r="G13" s="171"/>
      <c r="H13" s="173"/>
      <c r="I13" s="171"/>
      <c r="J13" s="173"/>
      <c r="K13" s="173"/>
      <c r="L13" s="173"/>
      <c r="M13" s="173"/>
      <c r="N13" s="173"/>
      <c r="O13" s="173"/>
      <c r="P13" s="171"/>
      <c r="Q13" s="105" t="s">
        <v>31</v>
      </c>
    </row>
    <row r="14" spans="1:17">
      <c r="A14" s="186">
        <f t="shared" si="0"/>
        <v>9</v>
      </c>
      <c r="B14" s="171"/>
      <c r="C14" s="171"/>
      <c r="D14" s="171"/>
      <c r="E14" s="171"/>
      <c r="F14" s="175"/>
      <c r="G14" s="171"/>
      <c r="H14" s="173"/>
      <c r="I14" s="171"/>
      <c r="J14" s="173"/>
      <c r="K14" s="173"/>
      <c r="L14" s="173"/>
      <c r="M14" s="173"/>
      <c r="N14" s="173"/>
      <c r="O14" s="173"/>
      <c r="P14" s="171"/>
      <c r="Q14" s="105" t="s">
        <v>31</v>
      </c>
    </row>
    <row r="15" spans="1:17">
      <c r="A15" s="186">
        <f t="shared" si="0"/>
        <v>10</v>
      </c>
      <c r="B15" s="171"/>
      <c r="C15" s="171"/>
      <c r="D15" s="171"/>
      <c r="E15" s="171"/>
      <c r="F15" s="175"/>
      <c r="G15" s="171"/>
      <c r="H15" s="173"/>
      <c r="I15" s="171"/>
      <c r="J15" s="173"/>
      <c r="K15" s="173"/>
      <c r="L15" s="173"/>
      <c r="M15" s="173"/>
      <c r="N15" s="173"/>
      <c r="O15" s="173"/>
      <c r="P15" s="171"/>
      <c r="Q15" s="105" t="s">
        <v>31</v>
      </c>
    </row>
    <row r="16" spans="1:17">
      <c r="A16" s="186">
        <f t="shared" si="0"/>
        <v>11</v>
      </c>
      <c r="B16" s="171"/>
      <c r="C16" s="171"/>
      <c r="D16" s="171"/>
      <c r="E16" s="171"/>
      <c r="F16" s="175"/>
      <c r="G16" s="171"/>
      <c r="H16" s="173"/>
      <c r="I16" s="171"/>
      <c r="J16" s="173"/>
      <c r="K16" s="173"/>
      <c r="L16" s="173"/>
      <c r="M16" s="173"/>
      <c r="N16" s="173"/>
      <c r="O16" s="173"/>
      <c r="P16" s="174"/>
      <c r="Q16" s="105" t="s">
        <v>31</v>
      </c>
    </row>
    <row r="17" spans="1:17">
      <c r="A17" s="186">
        <f t="shared" si="0"/>
        <v>12</v>
      </c>
      <c r="B17" s="171"/>
      <c r="C17" s="171"/>
      <c r="D17" s="171"/>
      <c r="E17" s="171"/>
      <c r="F17" s="175"/>
      <c r="G17" s="171"/>
      <c r="H17" s="173"/>
      <c r="I17" s="171"/>
      <c r="J17" s="173"/>
      <c r="K17" s="173"/>
      <c r="L17" s="173"/>
      <c r="M17" s="173"/>
      <c r="N17" s="173"/>
      <c r="O17" s="173"/>
      <c r="P17" s="171"/>
      <c r="Q17" s="105" t="s">
        <v>31</v>
      </c>
    </row>
    <row r="18" spans="1:17">
      <c r="A18" s="186">
        <f t="shared" si="0"/>
        <v>13</v>
      </c>
      <c r="B18" s="171"/>
      <c r="C18" s="171"/>
      <c r="D18" s="171"/>
      <c r="E18" s="171"/>
      <c r="F18" s="175"/>
      <c r="G18" s="171"/>
      <c r="H18" s="173"/>
      <c r="I18" s="171"/>
      <c r="J18" s="173"/>
      <c r="K18" s="173"/>
      <c r="L18" s="173"/>
      <c r="M18" s="173"/>
      <c r="N18" s="173"/>
      <c r="O18" s="173"/>
      <c r="P18" s="171"/>
      <c r="Q18" s="105" t="s">
        <v>31</v>
      </c>
    </row>
    <row r="19" spans="1:17">
      <c r="A19" s="186">
        <f t="shared" si="0"/>
        <v>14</v>
      </c>
      <c r="B19" s="171"/>
      <c r="C19" s="171"/>
      <c r="D19" s="171"/>
      <c r="E19" s="171"/>
      <c r="F19" s="175"/>
      <c r="G19" s="171"/>
      <c r="H19" s="173"/>
      <c r="I19" s="171"/>
      <c r="J19" s="173"/>
      <c r="K19" s="173"/>
      <c r="L19" s="173"/>
      <c r="M19" s="173"/>
      <c r="N19" s="173"/>
      <c r="O19" s="173"/>
      <c r="P19" s="171"/>
      <c r="Q19" s="105" t="s">
        <v>31</v>
      </c>
    </row>
    <row r="20" spans="1:17">
      <c r="A20" s="186">
        <f t="shared" si="0"/>
        <v>15</v>
      </c>
      <c r="B20" s="171"/>
      <c r="C20" s="171"/>
      <c r="D20" s="171"/>
      <c r="E20" s="171"/>
      <c r="F20" s="175"/>
      <c r="G20" s="171"/>
      <c r="H20" s="173"/>
      <c r="I20" s="171"/>
      <c r="J20" s="173"/>
      <c r="K20" s="173"/>
      <c r="L20" s="173"/>
      <c r="M20" s="173"/>
      <c r="N20" s="173"/>
      <c r="O20" s="173"/>
      <c r="P20" s="171"/>
      <c r="Q20" s="105" t="s">
        <v>31</v>
      </c>
    </row>
    <row r="21" spans="1:17">
      <c r="A21" s="186">
        <f t="shared" si="0"/>
        <v>16</v>
      </c>
      <c r="B21" s="171"/>
      <c r="C21" s="171"/>
      <c r="D21" s="171"/>
      <c r="E21" s="171"/>
      <c r="F21" s="175"/>
      <c r="G21" s="171"/>
      <c r="H21" s="173"/>
      <c r="I21" s="171"/>
      <c r="J21" s="173"/>
      <c r="K21" s="173"/>
      <c r="L21" s="173"/>
      <c r="M21" s="173"/>
      <c r="N21" s="173"/>
      <c r="O21" s="173"/>
      <c r="P21" s="171"/>
      <c r="Q21" s="105" t="s">
        <v>31</v>
      </c>
    </row>
    <row r="22" spans="1:17">
      <c r="A22" s="186">
        <f t="shared" si="0"/>
        <v>17</v>
      </c>
      <c r="B22" s="171"/>
      <c r="C22" s="171"/>
      <c r="D22" s="171"/>
      <c r="E22" s="171"/>
      <c r="F22" s="175"/>
      <c r="G22" s="171"/>
      <c r="H22" s="173"/>
      <c r="I22" s="171"/>
      <c r="J22" s="173"/>
      <c r="K22" s="173"/>
      <c r="L22" s="173"/>
      <c r="M22" s="173"/>
      <c r="N22" s="173"/>
      <c r="O22" s="173"/>
      <c r="P22" s="171"/>
      <c r="Q22" s="105" t="s">
        <v>31</v>
      </c>
    </row>
    <row r="23" spans="1:17">
      <c r="A23" s="186">
        <f t="shared" si="0"/>
        <v>18</v>
      </c>
      <c r="B23" s="171"/>
      <c r="C23" s="171"/>
      <c r="D23" s="171"/>
      <c r="E23" s="171"/>
      <c r="F23" s="175"/>
      <c r="G23" s="171"/>
      <c r="H23" s="173"/>
      <c r="I23" s="171"/>
      <c r="J23" s="173"/>
      <c r="K23" s="173"/>
      <c r="L23" s="173"/>
      <c r="M23" s="173"/>
      <c r="N23" s="173"/>
      <c r="O23" s="173"/>
      <c r="P23" s="171"/>
      <c r="Q23" s="105" t="s">
        <v>31</v>
      </c>
    </row>
    <row r="24" spans="1:17">
      <c r="A24" s="186">
        <f t="shared" si="0"/>
        <v>19</v>
      </c>
      <c r="B24" s="171"/>
      <c r="C24" s="171"/>
      <c r="D24" s="171"/>
      <c r="E24" s="171"/>
      <c r="F24" s="175"/>
      <c r="G24" s="171"/>
      <c r="H24" s="173"/>
      <c r="I24" s="171"/>
      <c r="J24" s="173"/>
      <c r="K24" s="173"/>
      <c r="L24" s="173"/>
      <c r="M24" s="173"/>
      <c r="N24" s="173"/>
      <c r="O24" s="173"/>
      <c r="P24" s="171"/>
      <c r="Q24" s="105" t="s">
        <v>31</v>
      </c>
    </row>
    <row r="25" spans="1:17">
      <c r="A25" s="186">
        <f t="shared" si="0"/>
        <v>20</v>
      </c>
      <c r="B25" s="171"/>
      <c r="C25" s="171"/>
      <c r="D25" s="171"/>
      <c r="E25" s="171"/>
      <c r="F25" s="175"/>
      <c r="G25" s="171"/>
      <c r="H25" s="173"/>
      <c r="I25" s="171"/>
      <c r="J25" s="173"/>
      <c r="K25" s="173"/>
      <c r="L25" s="173"/>
      <c r="M25" s="173"/>
      <c r="N25" s="173"/>
      <c r="O25" s="173"/>
      <c r="P25" s="171"/>
      <c r="Q25" s="105" t="s">
        <v>31</v>
      </c>
    </row>
    <row r="26" spans="1:17">
      <c r="A26" s="186">
        <f t="shared" si="0"/>
        <v>21</v>
      </c>
      <c r="B26" s="171"/>
      <c r="C26" s="171"/>
      <c r="D26" s="171"/>
      <c r="E26" s="171"/>
      <c r="F26" s="175"/>
      <c r="G26" s="171"/>
      <c r="H26" s="173"/>
      <c r="I26" s="171"/>
      <c r="J26" s="173"/>
      <c r="K26" s="173"/>
      <c r="L26" s="173"/>
      <c r="M26" s="173"/>
      <c r="N26" s="173"/>
      <c r="O26" s="173"/>
      <c r="P26" s="174"/>
      <c r="Q26" s="105" t="s">
        <v>31</v>
      </c>
    </row>
    <row r="27" spans="1:17">
      <c r="A27" s="186">
        <f t="shared" si="0"/>
        <v>22</v>
      </c>
      <c r="B27" s="171"/>
      <c r="C27" s="171"/>
      <c r="D27" s="171"/>
      <c r="E27" s="171"/>
      <c r="F27" s="175"/>
      <c r="G27" s="171"/>
      <c r="H27" s="173"/>
      <c r="I27" s="171"/>
      <c r="J27" s="173"/>
      <c r="K27" s="173"/>
      <c r="L27" s="173"/>
      <c r="M27" s="173"/>
      <c r="N27" s="173"/>
      <c r="O27" s="173"/>
      <c r="P27" s="171"/>
      <c r="Q27" s="105" t="s">
        <v>31</v>
      </c>
    </row>
    <row r="28" spans="1:17">
      <c r="A28" s="186">
        <f t="shared" si="0"/>
        <v>23</v>
      </c>
      <c r="B28" s="171"/>
      <c r="C28" s="171"/>
      <c r="D28" s="171"/>
      <c r="E28" s="171"/>
      <c r="F28" s="175"/>
      <c r="G28" s="171"/>
      <c r="H28" s="173"/>
      <c r="I28" s="171"/>
      <c r="J28" s="173"/>
      <c r="K28" s="173"/>
      <c r="L28" s="173"/>
      <c r="M28" s="173"/>
      <c r="N28" s="173"/>
      <c r="O28" s="173"/>
      <c r="P28" s="171"/>
      <c r="Q28" s="105" t="s">
        <v>31</v>
      </c>
    </row>
    <row r="29" spans="1:17">
      <c r="A29" s="186">
        <f t="shared" si="0"/>
        <v>24</v>
      </c>
      <c r="B29" s="171"/>
      <c r="C29" s="171"/>
      <c r="D29" s="171"/>
      <c r="E29" s="171"/>
      <c r="F29" s="175"/>
      <c r="G29" s="171"/>
      <c r="H29" s="173"/>
      <c r="I29" s="171"/>
      <c r="J29" s="173"/>
      <c r="K29" s="173"/>
      <c r="L29" s="173"/>
      <c r="M29" s="173"/>
      <c r="N29" s="173"/>
      <c r="O29" s="173"/>
      <c r="P29" s="171"/>
      <c r="Q29" s="105" t="s">
        <v>31</v>
      </c>
    </row>
    <row r="30" spans="1:17">
      <c r="A30" s="186">
        <f t="shared" si="0"/>
        <v>25</v>
      </c>
      <c r="B30" s="171"/>
      <c r="C30" s="171"/>
      <c r="D30" s="171"/>
      <c r="E30" s="171"/>
      <c r="F30" s="175"/>
      <c r="G30" s="171"/>
      <c r="H30" s="173"/>
      <c r="I30" s="171"/>
      <c r="J30" s="173"/>
      <c r="K30" s="173"/>
      <c r="L30" s="173"/>
      <c r="M30" s="173"/>
      <c r="N30" s="173"/>
      <c r="O30" s="173"/>
      <c r="P30" s="171"/>
      <c r="Q30" s="105" t="s">
        <v>31</v>
      </c>
    </row>
    <row r="31" spans="1:17">
      <c r="A31" s="186">
        <f t="shared" si="0"/>
        <v>26</v>
      </c>
      <c r="B31" s="171"/>
      <c r="C31" s="171"/>
      <c r="D31" s="171"/>
      <c r="E31" s="171"/>
      <c r="F31" s="175"/>
      <c r="G31" s="171"/>
      <c r="H31" s="173"/>
      <c r="I31" s="171"/>
      <c r="J31" s="173"/>
      <c r="K31" s="173"/>
      <c r="L31" s="173"/>
      <c r="M31" s="173"/>
      <c r="N31" s="173"/>
      <c r="O31" s="173"/>
      <c r="P31" s="171"/>
      <c r="Q31" s="105" t="s">
        <v>31</v>
      </c>
    </row>
    <row r="32" spans="1:17">
      <c r="A32" s="186">
        <f t="shared" si="0"/>
        <v>27</v>
      </c>
      <c r="B32" s="171"/>
      <c r="C32" s="171"/>
      <c r="D32" s="171"/>
      <c r="E32" s="171"/>
      <c r="F32" s="175"/>
      <c r="G32" s="171"/>
      <c r="H32" s="173"/>
      <c r="I32" s="171"/>
      <c r="J32" s="173"/>
      <c r="K32" s="173"/>
      <c r="L32" s="173"/>
      <c r="M32" s="173"/>
      <c r="N32" s="173"/>
      <c r="O32" s="173"/>
      <c r="P32" s="171"/>
      <c r="Q32" s="105" t="s">
        <v>31</v>
      </c>
    </row>
    <row r="33" spans="1:17">
      <c r="A33" s="186">
        <f t="shared" si="0"/>
        <v>28</v>
      </c>
      <c r="B33" s="171"/>
      <c r="C33" s="171"/>
      <c r="D33" s="171"/>
      <c r="E33" s="171"/>
      <c r="F33" s="175"/>
      <c r="G33" s="171"/>
      <c r="H33" s="173"/>
      <c r="I33" s="171"/>
      <c r="J33" s="173"/>
      <c r="K33" s="173"/>
      <c r="L33" s="173"/>
      <c r="M33" s="173"/>
      <c r="N33" s="173"/>
      <c r="O33" s="173"/>
      <c r="P33" s="171"/>
      <c r="Q33" s="105" t="s">
        <v>31</v>
      </c>
    </row>
    <row r="34" spans="1:17">
      <c r="A34" s="186">
        <f t="shared" si="0"/>
        <v>29</v>
      </c>
      <c r="B34" s="171"/>
      <c r="C34" s="171"/>
      <c r="D34" s="171"/>
      <c r="E34" s="171"/>
      <c r="F34" s="175"/>
      <c r="G34" s="171"/>
      <c r="H34" s="173"/>
      <c r="I34" s="171"/>
      <c r="J34" s="173"/>
      <c r="K34" s="173"/>
      <c r="L34" s="173"/>
      <c r="M34" s="173"/>
      <c r="N34" s="173"/>
      <c r="O34" s="173"/>
      <c r="P34" s="171"/>
      <c r="Q34" s="105" t="s">
        <v>31</v>
      </c>
    </row>
    <row r="35" spans="1:17">
      <c r="A35" s="186">
        <f t="shared" si="0"/>
        <v>30</v>
      </c>
      <c r="B35" s="171"/>
      <c r="C35" s="171"/>
      <c r="D35" s="171"/>
      <c r="E35" s="171"/>
      <c r="F35" s="175"/>
      <c r="G35" s="171"/>
      <c r="H35" s="173"/>
      <c r="I35" s="171"/>
      <c r="J35" s="173"/>
      <c r="K35" s="173"/>
      <c r="L35" s="173"/>
      <c r="M35" s="173"/>
      <c r="N35" s="173"/>
      <c r="O35" s="173"/>
      <c r="P35" s="171"/>
      <c r="Q35" s="105" t="s">
        <v>31</v>
      </c>
    </row>
    <row r="36" spans="1:17">
      <c r="A36" s="186">
        <f t="shared" si="0"/>
        <v>31</v>
      </c>
      <c r="B36" s="171"/>
      <c r="C36" s="171"/>
      <c r="D36" s="171"/>
      <c r="E36" s="171"/>
      <c r="F36" s="175"/>
      <c r="G36" s="171"/>
      <c r="H36" s="173"/>
      <c r="I36" s="171"/>
      <c r="J36" s="173"/>
      <c r="K36" s="173"/>
      <c r="L36" s="173"/>
      <c r="M36" s="173"/>
      <c r="N36" s="173"/>
      <c r="O36" s="173"/>
      <c r="P36" s="174"/>
      <c r="Q36" s="105" t="s">
        <v>31</v>
      </c>
    </row>
    <row r="37" spans="1:17">
      <c r="A37" s="186">
        <f t="shared" si="0"/>
        <v>32</v>
      </c>
      <c r="B37" s="171"/>
      <c r="C37" s="171"/>
      <c r="D37" s="171"/>
      <c r="E37" s="171"/>
      <c r="F37" s="175"/>
      <c r="G37" s="171"/>
      <c r="H37" s="173"/>
      <c r="I37" s="171"/>
      <c r="J37" s="173"/>
      <c r="K37" s="173"/>
      <c r="L37" s="173"/>
      <c r="M37" s="173"/>
      <c r="N37" s="173"/>
      <c r="O37" s="173"/>
      <c r="P37" s="171"/>
      <c r="Q37" s="105" t="s">
        <v>31</v>
      </c>
    </row>
    <row r="38" spans="1:17">
      <c r="A38" s="186">
        <f t="shared" si="0"/>
        <v>33</v>
      </c>
      <c r="B38" s="171"/>
      <c r="C38" s="171"/>
      <c r="D38" s="171"/>
      <c r="E38" s="171"/>
      <c r="F38" s="175"/>
      <c r="G38" s="171"/>
      <c r="H38" s="173"/>
      <c r="I38" s="171"/>
      <c r="J38" s="173"/>
      <c r="K38" s="173"/>
      <c r="L38" s="173"/>
      <c r="M38" s="173"/>
      <c r="N38" s="173"/>
      <c r="O38" s="173"/>
      <c r="P38" s="171"/>
      <c r="Q38" s="105" t="s">
        <v>31</v>
      </c>
    </row>
    <row r="39" spans="1:17">
      <c r="A39" s="186">
        <f t="shared" si="0"/>
        <v>34</v>
      </c>
      <c r="B39" s="171"/>
      <c r="C39" s="171"/>
      <c r="D39" s="171"/>
      <c r="E39" s="171"/>
      <c r="F39" s="175"/>
      <c r="G39" s="171"/>
      <c r="H39" s="173"/>
      <c r="I39" s="171"/>
      <c r="J39" s="173"/>
      <c r="K39" s="173"/>
      <c r="L39" s="173"/>
      <c r="M39" s="173"/>
      <c r="N39" s="173"/>
      <c r="O39" s="173"/>
      <c r="P39" s="171"/>
      <c r="Q39" s="105" t="s">
        <v>31</v>
      </c>
    </row>
    <row r="40" spans="1:17">
      <c r="A40" s="186">
        <f t="shared" si="0"/>
        <v>35</v>
      </c>
      <c r="B40" s="171"/>
      <c r="C40" s="171"/>
      <c r="D40" s="171"/>
      <c r="E40" s="171"/>
      <c r="F40" s="175"/>
      <c r="G40" s="171"/>
      <c r="H40" s="173"/>
      <c r="I40" s="171"/>
      <c r="J40" s="173"/>
      <c r="K40" s="173"/>
      <c r="L40" s="173"/>
      <c r="M40" s="173"/>
      <c r="N40" s="173"/>
      <c r="O40" s="173"/>
      <c r="P40" s="171"/>
      <c r="Q40" s="105" t="s">
        <v>31</v>
      </c>
    </row>
    <row r="41" spans="1:17">
      <c r="A41" s="186">
        <f t="shared" si="0"/>
        <v>36</v>
      </c>
      <c r="B41" s="171"/>
      <c r="C41" s="171"/>
      <c r="D41" s="171"/>
      <c r="E41" s="171"/>
      <c r="F41" s="175"/>
      <c r="G41" s="171"/>
      <c r="H41" s="173"/>
      <c r="I41" s="171"/>
      <c r="J41" s="173"/>
      <c r="K41" s="173"/>
      <c r="L41" s="173"/>
      <c r="M41" s="173"/>
      <c r="N41" s="173"/>
      <c r="O41" s="173"/>
      <c r="P41" s="171"/>
      <c r="Q41" s="105" t="s">
        <v>31</v>
      </c>
    </row>
    <row r="42" spans="1:17">
      <c r="A42" s="186">
        <f t="shared" si="0"/>
        <v>37</v>
      </c>
      <c r="B42" s="171"/>
      <c r="C42" s="171"/>
      <c r="D42" s="171"/>
      <c r="E42" s="171"/>
      <c r="F42" s="175"/>
      <c r="G42" s="171"/>
      <c r="H42" s="173"/>
      <c r="I42" s="171"/>
      <c r="J42" s="173"/>
      <c r="K42" s="173"/>
      <c r="L42" s="173"/>
      <c r="M42" s="173"/>
      <c r="N42" s="173"/>
      <c r="O42" s="173"/>
      <c r="P42" s="171"/>
      <c r="Q42" s="105" t="s">
        <v>31</v>
      </c>
    </row>
    <row r="43" spans="1:17">
      <c r="A43" s="186">
        <f t="shared" si="0"/>
        <v>38</v>
      </c>
      <c r="B43" s="171"/>
      <c r="C43" s="171"/>
      <c r="D43" s="171"/>
      <c r="E43" s="171"/>
      <c r="F43" s="175"/>
      <c r="G43" s="171"/>
      <c r="H43" s="173"/>
      <c r="I43" s="171"/>
      <c r="J43" s="173"/>
      <c r="K43" s="173"/>
      <c r="L43" s="173"/>
      <c r="M43" s="173"/>
      <c r="N43" s="173"/>
      <c r="O43" s="173"/>
      <c r="P43" s="171"/>
      <c r="Q43" s="105" t="s">
        <v>31</v>
      </c>
    </row>
    <row r="44" spans="1:17">
      <c r="A44" s="186">
        <f t="shared" si="0"/>
        <v>39</v>
      </c>
      <c r="B44" s="171"/>
      <c r="C44" s="171"/>
      <c r="D44" s="171"/>
      <c r="E44" s="171"/>
      <c r="F44" s="175"/>
      <c r="G44" s="171"/>
      <c r="H44" s="173"/>
      <c r="I44" s="171"/>
      <c r="J44" s="173"/>
      <c r="K44" s="173"/>
      <c r="L44" s="173"/>
      <c r="M44" s="173"/>
      <c r="N44" s="173"/>
      <c r="O44" s="173"/>
      <c r="P44" s="171"/>
      <c r="Q44" s="105" t="s">
        <v>31</v>
      </c>
    </row>
    <row r="45" spans="1:17">
      <c r="A45" s="186">
        <f t="shared" si="0"/>
        <v>40</v>
      </c>
      <c r="B45" s="171"/>
      <c r="C45" s="171"/>
      <c r="D45" s="171"/>
      <c r="E45" s="171"/>
      <c r="F45" s="175"/>
      <c r="G45" s="171"/>
      <c r="H45" s="173"/>
      <c r="I45" s="171"/>
      <c r="J45" s="173"/>
      <c r="K45" s="173"/>
      <c r="L45" s="173"/>
      <c r="M45" s="173"/>
      <c r="N45" s="173"/>
      <c r="O45" s="173"/>
      <c r="P45" s="171"/>
      <c r="Q45" s="105" t="s">
        <v>31</v>
      </c>
    </row>
    <row r="46" spans="1:17">
      <c r="A46" s="187" t="s">
        <v>31</v>
      </c>
      <c r="B46" s="187"/>
      <c r="C46" s="187" t="s">
        <v>31</v>
      </c>
      <c r="D46" s="187" t="s">
        <v>31</v>
      </c>
      <c r="E46" s="187" t="s">
        <v>31</v>
      </c>
      <c r="F46" s="187"/>
      <c r="G46" s="187" t="s">
        <v>31</v>
      </c>
      <c r="H46" s="187" t="s">
        <v>31</v>
      </c>
      <c r="I46" s="187" t="s">
        <v>31</v>
      </c>
      <c r="J46" s="187" t="s">
        <v>31</v>
      </c>
      <c r="K46" s="187" t="s">
        <v>31</v>
      </c>
      <c r="L46" s="187" t="s">
        <v>31</v>
      </c>
      <c r="M46" s="187" t="s">
        <v>31</v>
      </c>
      <c r="N46" s="187" t="s">
        <v>31</v>
      </c>
      <c r="O46" s="187" t="s">
        <v>31</v>
      </c>
      <c r="P46" s="187" t="s">
        <v>31</v>
      </c>
    </row>
  </sheetData>
  <mergeCells count="1">
    <mergeCell ref="P4:P5"/>
  </mergeCells>
  <phoneticPr fontId="1"/>
  <conditionalFormatting sqref="J6:K6">
    <cfRule type="expression" dxfId="42" priority="3">
      <formula>$J$6="否"</formula>
    </cfRule>
  </conditionalFormatting>
  <conditionalFormatting sqref="M6 O6 M7:O45">
    <cfRule type="expression" dxfId="41" priority="2">
      <formula>$L6="否"</formula>
    </cfRule>
  </conditionalFormatting>
  <conditionalFormatting sqref="M7:O7">
    <cfRule type="expression" dxfId="40" priority="39">
      <formula>$J$7="否"</formula>
    </cfRule>
  </conditionalFormatting>
  <conditionalFormatting sqref="M8:O8">
    <cfRule type="expression" dxfId="39" priority="43">
      <formula>"否"</formula>
    </cfRule>
    <cfRule type="expression" dxfId="38" priority="40">
      <formula>$J$8="否"</formula>
    </cfRule>
  </conditionalFormatting>
  <conditionalFormatting sqref="M9:O9">
    <cfRule type="expression" dxfId="37" priority="42">
      <formula>$J$9="否"</formula>
    </cfRule>
  </conditionalFormatting>
  <conditionalFormatting sqref="M10:O10">
    <cfRule type="expression" dxfId="36" priority="41">
      <formula>$J$10="否"</formula>
    </cfRule>
  </conditionalFormatting>
  <conditionalFormatting sqref="M11:O11">
    <cfRule type="expression" dxfId="35" priority="38">
      <formula>$J$11="否"</formula>
    </cfRule>
  </conditionalFormatting>
  <conditionalFormatting sqref="M11:O12">
    <cfRule type="expression" dxfId="34" priority="34">
      <formula>$J$12="否"</formula>
    </cfRule>
  </conditionalFormatting>
  <conditionalFormatting sqref="M13:O13">
    <cfRule type="expression" dxfId="33" priority="37">
      <formula>$J$13="否"</formula>
    </cfRule>
  </conditionalFormatting>
  <conditionalFormatting sqref="M14:O14">
    <cfRule type="expression" dxfId="32" priority="36">
      <formula>$J$14="否"</formula>
    </cfRule>
  </conditionalFormatting>
  <conditionalFormatting sqref="M15:O15 M25:O25 M35:O35 M45:O45">
    <cfRule type="expression" dxfId="31" priority="35">
      <formula>$J$15="否"</formula>
    </cfRule>
  </conditionalFormatting>
  <conditionalFormatting sqref="M16:O16">
    <cfRule type="expression" dxfId="30" priority="33">
      <formula>$J$6="否"</formula>
    </cfRule>
  </conditionalFormatting>
  <conditionalFormatting sqref="M17:O17">
    <cfRule type="expression" dxfId="29" priority="28">
      <formula>$J$7="否"</formula>
    </cfRule>
  </conditionalFormatting>
  <conditionalFormatting sqref="M18:O18">
    <cfRule type="expression" dxfId="28" priority="32">
      <formula>"否"</formula>
    </cfRule>
    <cfRule type="expression" dxfId="27" priority="29">
      <formula>$J$8="否"</formula>
    </cfRule>
  </conditionalFormatting>
  <conditionalFormatting sqref="M19:O19">
    <cfRule type="expression" dxfId="26" priority="31">
      <formula>$J$9="否"</formula>
    </cfRule>
  </conditionalFormatting>
  <conditionalFormatting sqref="M20:O20">
    <cfRule type="expression" dxfId="25" priority="30">
      <formula>$J$10="否"</formula>
    </cfRule>
  </conditionalFormatting>
  <conditionalFormatting sqref="M21:O21">
    <cfRule type="expression" dxfId="24" priority="27">
      <formula>$J$11="否"</formula>
    </cfRule>
  </conditionalFormatting>
  <conditionalFormatting sqref="M21:O22">
    <cfRule type="expression" dxfId="23" priority="24">
      <formula>$J$12="否"</formula>
    </cfRule>
  </conditionalFormatting>
  <conditionalFormatting sqref="M23:O23">
    <cfRule type="expression" dxfId="22" priority="26">
      <formula>$J$13="否"</formula>
    </cfRule>
  </conditionalFormatting>
  <conditionalFormatting sqref="M24:O24">
    <cfRule type="expression" dxfId="21" priority="25">
      <formula>$J$14="否"</formula>
    </cfRule>
  </conditionalFormatting>
  <conditionalFormatting sqref="M26:O26">
    <cfRule type="expression" dxfId="20" priority="23">
      <formula>$J$6="否"</formula>
    </cfRule>
  </conditionalFormatting>
  <conditionalFormatting sqref="M27:O27">
    <cfRule type="expression" dxfId="19" priority="18">
      <formula>$J$7="否"</formula>
    </cfRule>
  </conditionalFormatting>
  <conditionalFormatting sqref="M28:O28">
    <cfRule type="expression" dxfId="18" priority="19">
      <formula>$J$8="否"</formula>
    </cfRule>
    <cfRule type="expression" dxfId="17" priority="22">
      <formula>"否"</formula>
    </cfRule>
  </conditionalFormatting>
  <conditionalFormatting sqref="M29:O29">
    <cfRule type="expression" dxfId="16" priority="21">
      <formula>$J$9="否"</formula>
    </cfRule>
  </conditionalFormatting>
  <conditionalFormatting sqref="M30:O30">
    <cfRule type="expression" dxfId="15" priority="20">
      <formula>$J$10="否"</formula>
    </cfRule>
  </conditionalFormatting>
  <conditionalFormatting sqref="M31:O31">
    <cfRule type="expression" dxfId="14" priority="17">
      <formula>$J$11="否"</formula>
    </cfRule>
  </conditionalFormatting>
  <conditionalFormatting sqref="M31:O32">
    <cfRule type="expression" dxfId="13" priority="14">
      <formula>$J$12="否"</formula>
    </cfRule>
  </conditionalFormatting>
  <conditionalFormatting sqref="M33:O33">
    <cfRule type="expression" dxfId="12" priority="16">
      <formula>$J$13="否"</formula>
    </cfRule>
  </conditionalFormatting>
  <conditionalFormatting sqref="M34:O34">
    <cfRule type="expression" dxfId="11" priority="15">
      <formula>$J$14="否"</formula>
    </cfRule>
  </conditionalFormatting>
  <conditionalFormatting sqref="M36:O36">
    <cfRule type="expression" dxfId="10" priority="13">
      <formula>$J$6="否"</formula>
    </cfRule>
  </conditionalFormatting>
  <conditionalFormatting sqref="M37:O37">
    <cfRule type="expression" dxfId="9" priority="8">
      <formula>$J$7="否"</formula>
    </cfRule>
  </conditionalFormatting>
  <conditionalFormatting sqref="M38:O38">
    <cfRule type="expression" dxfId="8" priority="12">
      <formula>"否"</formula>
    </cfRule>
    <cfRule type="expression" dxfId="7" priority="9">
      <formula>$J$8="否"</formula>
    </cfRule>
  </conditionalFormatting>
  <conditionalFormatting sqref="M39:O39">
    <cfRule type="expression" dxfId="6" priority="11">
      <formula>$J$9="否"</formula>
    </cfRule>
  </conditionalFormatting>
  <conditionalFormatting sqref="M40:O40">
    <cfRule type="expression" dxfId="5" priority="10">
      <formula>$J$10="否"</formula>
    </cfRule>
  </conditionalFormatting>
  <conditionalFormatting sqref="M41:O41">
    <cfRule type="expression" dxfId="4" priority="7">
      <formula>$J$11="否"</formula>
    </cfRule>
  </conditionalFormatting>
  <conditionalFormatting sqref="M41:O42">
    <cfRule type="expression" dxfId="3" priority="4">
      <formula>$J$12="否"</formula>
    </cfRule>
  </conditionalFormatting>
  <conditionalFormatting sqref="M43:O43">
    <cfRule type="expression" dxfId="2" priority="6">
      <formula>$J$13="否"</formula>
    </cfRule>
  </conditionalFormatting>
  <conditionalFormatting sqref="M44:O44">
    <cfRule type="expression" dxfId="1" priority="5">
      <formula>$J$14="否"</formula>
    </cfRule>
  </conditionalFormatting>
  <conditionalFormatting sqref="N6">
    <cfRule type="expression" dxfId="0" priority="1">
      <formula>$J$6="否"</formula>
    </cfRule>
  </conditionalFormatting>
  <pageMargins left="0.70866141732283472" right="0.70866141732283472" top="0.74803149606299213" bottom="0.74803149606299213" header="0.31496062992125984" footer="0.31496062992125984"/>
  <pageSetup paperSize="9" scale="39" orientation="landscape" r:id="rId1"/>
  <headerFooter scaleWithDoc="0">
    <oddHeader>&amp;A</oddHeader>
    <oddFooter>&amp;P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BF7AECD-6ACD-46BD-B7C5-B561765B1227}">
          <x14:formula1>
            <xm:f>供給不安・欠品・終了報告様式_選択肢リスト!$P$3:$P$4</xm:f>
          </x14:formula1>
          <xm:sqref>L6:L45</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451E0-083E-4446-B649-90B06041511E}">
  <sheetPr>
    <tabColor theme="1"/>
  </sheetPr>
  <dimension ref="A1"/>
  <sheetViews>
    <sheetView workbookViewId="0"/>
  </sheetViews>
  <sheetFormatPr defaultRowHeight="18.75"/>
  <sheetData/>
  <phoneticPr fontId="1"/>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6FCB7-735A-4B28-9A1D-60567D9850B9}">
  <sheetPr>
    <tabColor theme="1"/>
  </sheetPr>
  <dimension ref="A1:L15"/>
  <sheetViews>
    <sheetView workbookViewId="0"/>
  </sheetViews>
  <sheetFormatPr defaultColWidth="9" defaultRowHeight="15.75"/>
  <cols>
    <col min="1" max="1" width="11.25" style="1" customWidth="1"/>
    <col min="2" max="2" width="23.875" style="1" customWidth="1"/>
    <col min="3" max="3" width="23.125" style="1" customWidth="1"/>
    <col min="4" max="4" width="17.375" style="1" customWidth="1"/>
    <col min="5" max="5" width="30.75" style="1" bestFit="1" customWidth="1"/>
    <col min="6" max="6" width="22.375" style="1" bestFit="1" customWidth="1"/>
    <col min="7" max="7" width="29.625" style="1" bestFit="1" customWidth="1"/>
    <col min="8" max="8" width="27.75" style="1" bestFit="1" customWidth="1"/>
    <col min="9" max="9" width="31.375" style="1" customWidth="1"/>
    <col min="10" max="10" width="20.875" style="1" bestFit="1" customWidth="1"/>
    <col min="11" max="11" width="28.625" style="1" customWidth="1"/>
    <col min="12" max="12" width="13.625" style="1" customWidth="1"/>
    <col min="13" max="13" width="11" style="1" customWidth="1"/>
    <col min="14" max="14" width="9" style="1"/>
    <col min="15" max="15" width="11.625" style="1" customWidth="1"/>
    <col min="16" max="16" width="14.625" style="1" customWidth="1"/>
    <col min="17" max="17" width="16.625" style="1" customWidth="1"/>
    <col min="18" max="16384" width="9" style="1"/>
  </cols>
  <sheetData>
    <row r="1" spans="1:12" ht="19.5">
      <c r="A1" s="253" t="s">
        <v>475</v>
      </c>
    </row>
    <row r="2" spans="1:12">
      <c r="A2" s="1" t="s">
        <v>469</v>
      </c>
      <c r="B2" s="1" t="s">
        <v>473</v>
      </c>
    </row>
    <row r="3" spans="1:12" ht="28.5">
      <c r="A3" s="247" t="s">
        <v>477</v>
      </c>
      <c r="B3" s="247" t="s">
        <v>458</v>
      </c>
      <c r="C3" s="247" t="s">
        <v>472</v>
      </c>
      <c r="D3" s="247" t="s">
        <v>459</v>
      </c>
      <c r="E3" s="247" t="s">
        <v>460</v>
      </c>
      <c r="F3" s="247" t="s">
        <v>255</v>
      </c>
      <c r="G3" s="248" t="s">
        <v>461</v>
      </c>
      <c r="H3" s="247" t="s">
        <v>462</v>
      </c>
      <c r="I3" s="247" t="s">
        <v>463</v>
      </c>
      <c r="J3" s="247" t="s">
        <v>464</v>
      </c>
      <c r="K3" s="247" t="s">
        <v>465</v>
      </c>
      <c r="L3" s="249" t="s">
        <v>466</v>
      </c>
    </row>
    <row r="4" spans="1:12" ht="48" customHeight="1">
      <c r="A4" s="251" t="str">
        <f>IF('様式10-2 医療機器の安定供給に係る報告（入力用）'!D1&lt;&gt;"", '様式10-2 医療機器の安定供給に係る報告（入力用）'!D1, "")</f>
        <v/>
      </c>
      <c r="B4" s="250"/>
      <c r="C4" s="171" t="str" cm="1">
        <f t="array" aca="1" ref="C4" ca="1">MID(CELL("filename",A2),FIND("[",CELL("filename",A2))+1,FIND("]",CELL("filename",A2))-FIND("[",CELL("filename",A2))-1)</f>
        <v>医療機器の安定供給に係る報告.xlsx</v>
      </c>
      <c r="D4" s="6" t="str">
        <f>IF('様式10-2 医療機器の安定供給に係る報告（入力用）'!D9&lt;&gt;"", '様式10-2 医療機器の安定供給に係る報告（入力用）'!D9, "")</f>
        <v/>
      </c>
      <c r="E4" s="6" t="str">
        <f>IF('様式10-2 医療機器の安定供給に係る報告（入力用）'!D5&lt;&gt;"", '様式10-2 医療機器の安定供給に係る報告（入力用）'!D5, "")</f>
        <v/>
      </c>
      <c r="F4" s="6" t="str">
        <f>IF('様式10-2 医療機器の安定供給に係る報告（入力用）'!D13&lt;&gt;"", '様式10-2 医療機器の安定供給に係る報告（入力用）'!D13, "")</f>
        <v/>
      </c>
      <c r="G4" s="171" t="str">
        <f>IF('様式10-2 医療機器の安定供給に係る報告（入力用）'!D25&lt;&gt;"", '様式10-2 医療機器の安定供給に係る報告（入力用）'!D25, "")</f>
        <v/>
      </c>
      <c r="H4" s="250"/>
      <c r="I4" s="250"/>
      <c r="J4" s="250"/>
      <c r="K4" s="6" t="str">
        <f>IF(IF('様式10-2 医療機器の安定供給に係る報告（入力用）'!D69&lt;&gt;"",'様式10-2 医療機器の安定供給に係る報告（入力用）'!D69,"")="有","○","×")</f>
        <v>×</v>
      </c>
      <c r="L4" s="6" t="str">
        <f>IF('調整状況報告書様式（入力用）'!G6&lt;&gt;"","○","")</f>
        <v/>
      </c>
    </row>
    <row r="5" spans="1:12">
      <c r="G5" s="1" t="s">
        <v>476</v>
      </c>
    </row>
    <row r="6" spans="1:12">
      <c r="A6" s="1" t="s">
        <v>470</v>
      </c>
    </row>
    <row r="7" spans="1:12">
      <c r="A7" s="245" t="s">
        <v>478</v>
      </c>
      <c r="B7" s="245" t="s">
        <v>467</v>
      </c>
      <c r="C7" s="245" t="s">
        <v>471</v>
      </c>
      <c r="D7" s="246" t="s">
        <v>468</v>
      </c>
      <c r="E7" s="51" t="s">
        <v>120</v>
      </c>
      <c r="F7" s="51" t="s">
        <v>53</v>
      </c>
      <c r="G7" s="52" t="s">
        <v>119</v>
      </c>
      <c r="H7" s="52" t="s">
        <v>119</v>
      </c>
      <c r="I7" s="52" t="s">
        <v>119</v>
      </c>
      <c r="J7" s="52" t="s">
        <v>119</v>
      </c>
      <c r="K7" s="51" t="s">
        <v>121</v>
      </c>
      <c r="L7" s="194"/>
    </row>
    <row r="8" spans="1:12" s="29" customFormat="1">
      <c r="A8" s="53"/>
      <c r="B8" s="53"/>
      <c r="C8" s="53"/>
      <c r="D8" s="53"/>
      <c r="E8" s="53" t="s">
        <v>363</v>
      </c>
      <c r="F8" s="53" t="s">
        <v>364</v>
      </c>
      <c r="G8" s="54" t="s">
        <v>365</v>
      </c>
      <c r="H8" s="54" t="s">
        <v>366</v>
      </c>
      <c r="I8" s="54" t="s">
        <v>367</v>
      </c>
      <c r="J8" s="54" t="s">
        <v>368</v>
      </c>
      <c r="K8" s="193" t="s">
        <v>369</v>
      </c>
      <c r="L8" s="53" t="s">
        <v>372</v>
      </c>
    </row>
    <row r="9" spans="1:12" ht="47.25">
      <c r="A9" s="251" t="str">
        <f>IF('様式10-2 医療機器の安定供給に係る報告（入力用）'!D1&lt;&gt;"", '様式10-2 医療機器の安定供給に係る報告（入力用）'!D1, "")</f>
        <v/>
      </c>
      <c r="B9" s="171" t="str" cm="1">
        <f t="array" aca="1" ref="B9" ca="1">MID(CELL("filename",A2),FIND("[",CELL("filename",A2))+1,FIND("]",CELL("filename",A2))-FIND("[",CELL("filename",A2))-1)</f>
        <v>医療機器の安定供給に係る報告.xlsx</v>
      </c>
      <c r="C9" s="250"/>
      <c r="D9" s="6" t="str">
        <f>IF('様式10-2 医療機器の安定供給に係る報告（入力用）'!D26&lt;&gt;"", '様式10-2 医療機器の安定供給に係る報告（入力用）'!D26, "")</f>
        <v/>
      </c>
      <c r="E9" s="6" t="b">
        <v>0</v>
      </c>
      <c r="F9" s="6" t="b">
        <v>0</v>
      </c>
      <c r="G9" s="6" t="b">
        <v>0</v>
      </c>
      <c r="H9" s="6" t="b">
        <v>0</v>
      </c>
      <c r="I9" s="6" t="b">
        <v>0</v>
      </c>
      <c r="J9" s="6" t="b">
        <v>0</v>
      </c>
      <c r="K9" s="6" t="b">
        <v>0</v>
      </c>
      <c r="L9" s="6" t="b">
        <v>0</v>
      </c>
    </row>
    <row r="10" spans="1:12">
      <c r="E10" s="252" t="str">
        <f t="shared" ref="E10:L10" si="0">IF(E9=TRUE,E8,"")</f>
        <v/>
      </c>
      <c r="F10" s="252" t="str">
        <f t="shared" si="0"/>
        <v/>
      </c>
      <c r="G10" s="252" t="str">
        <f t="shared" si="0"/>
        <v/>
      </c>
      <c r="H10" s="252" t="str">
        <f t="shared" si="0"/>
        <v/>
      </c>
      <c r="I10" s="252" t="str">
        <f t="shared" si="0"/>
        <v/>
      </c>
      <c r="J10" s="252" t="str">
        <f t="shared" si="0"/>
        <v/>
      </c>
      <c r="K10" s="252" t="str">
        <f t="shared" si="0"/>
        <v/>
      </c>
      <c r="L10" s="252" t="str">
        <f t="shared" si="0"/>
        <v/>
      </c>
    </row>
    <row r="11" spans="1:12">
      <c r="E11" s="252" t="str">
        <f>E10&amp;" "&amp;F10&amp;" "&amp;G10&amp;" "&amp;H10&amp;" "&amp;I10&amp;" "&amp;J10&amp;" "&amp;K10&amp;" "&amp;L10</f>
        <v xml:space="preserve">       </v>
      </c>
      <c r="F11" s="252"/>
      <c r="G11" s="252"/>
      <c r="H11" s="252"/>
      <c r="I11" s="252"/>
      <c r="J11" s="252"/>
      <c r="K11" s="252"/>
      <c r="L11" s="252"/>
    </row>
    <row r="12" spans="1:12">
      <c r="E12" s="1" t="s">
        <v>474</v>
      </c>
    </row>
    <row r="15" spans="1:12">
      <c r="H15" s="31"/>
    </row>
  </sheetData>
  <phoneticPr fontId="1"/>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D326A-FA36-4BC5-BBFA-9895F3A920EE}">
  <sheetPr codeName="Sheet8">
    <tabColor theme="1" tint="0.249977111117893"/>
  </sheetPr>
  <dimension ref="A1:S11"/>
  <sheetViews>
    <sheetView topLeftCell="I1" zoomScaleNormal="100" workbookViewId="0">
      <selection activeCell="O6" sqref="O6"/>
    </sheetView>
  </sheetViews>
  <sheetFormatPr defaultColWidth="9" defaultRowHeight="15.75"/>
  <cols>
    <col min="1" max="2" width="34.25" style="1" customWidth="1"/>
    <col min="3" max="3" width="29.75" style="1" customWidth="1"/>
    <col min="4" max="4" width="25.625" style="1" customWidth="1"/>
    <col min="5" max="5" width="35.375" style="1" customWidth="1"/>
    <col min="6" max="6" width="35.875" style="1" customWidth="1"/>
    <col min="7" max="7" width="19.5" style="1" bestFit="1" customWidth="1"/>
    <col min="8" max="8" width="15.25" style="1" bestFit="1" customWidth="1"/>
    <col min="9" max="9" width="29.75" style="1" customWidth="1"/>
    <col min="10" max="10" width="11.125" style="1" bestFit="1" customWidth="1"/>
    <col min="11" max="11" width="15.25" style="1" bestFit="1" customWidth="1"/>
    <col min="12" max="12" width="19.25" style="1" bestFit="1" customWidth="1"/>
    <col min="13" max="13" width="13.125" style="1" bestFit="1" customWidth="1"/>
    <col min="14" max="14" width="26.625" style="1" bestFit="1" customWidth="1"/>
    <col min="15" max="15" width="14.125" style="1" bestFit="1" customWidth="1"/>
    <col min="16" max="16" width="17.625" style="1" customWidth="1"/>
    <col min="17" max="17" width="25.75" style="1" customWidth="1"/>
    <col min="18" max="18" width="43" style="1" customWidth="1"/>
    <col min="19" max="19" width="19.25" style="1" customWidth="1"/>
    <col min="20" max="16384" width="9" style="1"/>
  </cols>
  <sheetData>
    <row r="1" spans="1:19" s="39" customFormat="1">
      <c r="A1" s="44"/>
      <c r="B1" s="44"/>
      <c r="C1" s="45"/>
      <c r="D1" s="45"/>
      <c r="E1" s="45"/>
      <c r="F1" s="45"/>
      <c r="G1" s="44"/>
      <c r="H1" s="45"/>
      <c r="I1" s="45"/>
      <c r="J1" s="45"/>
      <c r="K1" s="45"/>
      <c r="L1" s="45"/>
      <c r="M1" s="45"/>
      <c r="N1" s="45"/>
      <c r="O1" s="45"/>
      <c r="P1" s="46"/>
    </row>
    <row r="2" spans="1:19">
      <c r="A2" s="41" t="s">
        <v>5</v>
      </c>
      <c r="B2" s="74" t="s">
        <v>166</v>
      </c>
      <c r="C2" s="41" t="s">
        <v>86</v>
      </c>
      <c r="D2" s="41" t="s">
        <v>87</v>
      </c>
      <c r="E2" s="41" t="s">
        <v>57</v>
      </c>
      <c r="F2" s="41" t="s">
        <v>58</v>
      </c>
      <c r="G2" s="42" t="s">
        <v>102</v>
      </c>
      <c r="H2" s="41" t="s">
        <v>88</v>
      </c>
      <c r="I2" s="41" t="s">
        <v>59</v>
      </c>
      <c r="J2" s="41" t="s">
        <v>89</v>
      </c>
      <c r="K2" s="41" t="s">
        <v>90</v>
      </c>
      <c r="L2" s="41" t="s">
        <v>91</v>
      </c>
      <c r="M2" s="41" t="s">
        <v>25</v>
      </c>
      <c r="N2" s="41" t="s">
        <v>92</v>
      </c>
      <c r="O2" s="74" t="s">
        <v>28</v>
      </c>
      <c r="P2" s="43" t="s">
        <v>93</v>
      </c>
      <c r="Q2" s="49" t="s">
        <v>114</v>
      </c>
      <c r="R2" s="49" t="s">
        <v>125</v>
      </c>
      <c r="S2" s="49" t="s">
        <v>127</v>
      </c>
    </row>
    <row r="3" spans="1:19">
      <c r="A3" s="40" t="s">
        <v>6</v>
      </c>
      <c r="B3" s="6" t="s">
        <v>177</v>
      </c>
      <c r="C3" s="73" t="s">
        <v>65</v>
      </c>
      <c r="D3" s="27" t="s">
        <v>60</v>
      </c>
      <c r="E3" s="28" t="s">
        <v>14</v>
      </c>
      <c r="F3" s="27" t="s">
        <v>62</v>
      </c>
      <c r="G3" s="27" t="s">
        <v>14</v>
      </c>
      <c r="H3" s="27" t="s">
        <v>14</v>
      </c>
      <c r="I3" s="27" t="s">
        <v>52</v>
      </c>
      <c r="J3" s="28" t="s">
        <v>14</v>
      </c>
      <c r="K3" s="27" t="s">
        <v>52</v>
      </c>
      <c r="L3" s="27" t="s">
        <v>14</v>
      </c>
      <c r="M3" s="27" t="s">
        <v>53</v>
      </c>
      <c r="N3" s="28" t="s">
        <v>14</v>
      </c>
      <c r="O3" s="6" t="s">
        <v>486</v>
      </c>
      <c r="P3" s="278" t="s">
        <v>52</v>
      </c>
      <c r="Q3" s="6" t="s">
        <v>118</v>
      </c>
      <c r="R3" s="57" t="s">
        <v>363</v>
      </c>
      <c r="S3" s="6" t="s">
        <v>128</v>
      </c>
    </row>
    <row r="4" spans="1:19">
      <c r="A4" s="1" t="s">
        <v>217</v>
      </c>
      <c r="B4" s="6" t="s">
        <v>178</v>
      </c>
      <c r="C4" s="71" t="s">
        <v>94</v>
      </c>
      <c r="D4" s="27" t="s">
        <v>61</v>
      </c>
      <c r="E4" s="28" t="s">
        <v>29</v>
      </c>
      <c r="F4" s="27" t="s">
        <v>63</v>
      </c>
      <c r="G4" s="27" t="s">
        <v>29</v>
      </c>
      <c r="H4" s="27" t="s">
        <v>29</v>
      </c>
      <c r="I4" s="27" t="s">
        <v>20</v>
      </c>
      <c r="J4" s="28" t="s">
        <v>29</v>
      </c>
      <c r="K4" s="27" t="s">
        <v>55</v>
      </c>
      <c r="L4" s="27" t="s">
        <v>29</v>
      </c>
      <c r="M4" s="27" t="s">
        <v>56</v>
      </c>
      <c r="N4" s="28" t="s">
        <v>29</v>
      </c>
      <c r="O4" s="6" t="s">
        <v>487</v>
      </c>
      <c r="P4" s="278" t="s">
        <v>20</v>
      </c>
      <c r="Q4" s="6" t="s">
        <v>115</v>
      </c>
      <c r="R4" s="57" t="s">
        <v>364</v>
      </c>
      <c r="S4" s="6" t="s">
        <v>129</v>
      </c>
    </row>
    <row r="5" spans="1:19">
      <c r="A5" s="72" t="s">
        <v>54</v>
      </c>
      <c r="B5" s="6" t="s">
        <v>116</v>
      </c>
      <c r="C5" s="71" t="s">
        <v>66</v>
      </c>
      <c r="D5" s="27" t="s">
        <v>29</v>
      </c>
      <c r="F5" s="30" t="s">
        <v>64</v>
      </c>
      <c r="G5" s="31"/>
      <c r="K5" s="27" t="s">
        <v>20</v>
      </c>
      <c r="O5" s="6" t="s">
        <v>488</v>
      </c>
      <c r="Q5" s="6" t="s">
        <v>116</v>
      </c>
      <c r="R5" s="58" t="s">
        <v>365</v>
      </c>
    </row>
    <row r="6" spans="1:19">
      <c r="C6" s="6" t="s">
        <v>67</v>
      </c>
      <c r="F6" s="6" t="s">
        <v>29</v>
      </c>
      <c r="R6" s="58" t="s">
        <v>366</v>
      </c>
    </row>
    <row r="7" spans="1:19">
      <c r="C7" s="6" t="s">
        <v>68</v>
      </c>
      <c r="F7" s="31"/>
      <c r="R7" s="58" t="s">
        <v>367</v>
      </c>
    </row>
    <row r="8" spans="1:19" ht="18.75">
      <c r="C8" s="6" t="s">
        <v>69</v>
      </c>
      <c r="F8" s="31"/>
      <c r="O8" s="277"/>
      <c r="R8" s="58" t="s">
        <v>368</v>
      </c>
    </row>
    <row r="9" spans="1:19">
      <c r="C9" s="6" t="s">
        <v>70</v>
      </c>
      <c r="F9" s="31"/>
      <c r="R9" s="59" t="s">
        <v>369</v>
      </c>
    </row>
    <row r="10" spans="1:19">
      <c r="C10" s="6" t="s">
        <v>71</v>
      </c>
      <c r="R10" s="6" t="s">
        <v>116</v>
      </c>
    </row>
    <row r="11" spans="1:19">
      <c r="C11" s="6" t="s">
        <v>72</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9B0DE-74FE-473B-93D8-4129E9604DAE}">
  <sheetPr>
    <tabColor theme="4"/>
  </sheetPr>
  <dimension ref="A1:E27"/>
  <sheetViews>
    <sheetView view="pageBreakPreview" zoomScaleNormal="100" zoomScaleSheetLayoutView="100" workbookViewId="0">
      <pane ySplit="3" topLeftCell="A4" activePane="bottomLeft" state="frozen"/>
      <selection activeCell="E70" sqref="E70"/>
      <selection pane="bottomLeft"/>
    </sheetView>
  </sheetViews>
  <sheetFormatPr defaultColWidth="9" defaultRowHeight="15.75"/>
  <cols>
    <col min="1" max="1" width="5.875" style="1" customWidth="1"/>
    <col min="2" max="2" width="40.75" style="1" customWidth="1"/>
    <col min="3" max="3" width="44.125" style="1" customWidth="1"/>
    <col min="4" max="4" width="56.75" style="29" customWidth="1"/>
    <col min="5" max="5" width="9" style="39"/>
    <col min="6" max="16384" width="9" style="1"/>
  </cols>
  <sheetData>
    <row r="1" spans="1:5" ht="16.5">
      <c r="A1" s="87" t="s">
        <v>168</v>
      </c>
      <c r="B1" s="88"/>
      <c r="C1" s="89"/>
      <c r="D1" s="281"/>
      <c r="E1" s="102"/>
    </row>
    <row r="2" spans="1:5" ht="17.25" thickBot="1">
      <c r="A2" s="90"/>
      <c r="B2" s="31"/>
      <c r="C2" s="55"/>
      <c r="D2" s="283"/>
    </row>
    <row r="3" spans="1:5">
      <c r="A3" s="92" t="s">
        <v>2</v>
      </c>
      <c r="B3" s="83" t="s">
        <v>176</v>
      </c>
      <c r="C3" s="82" t="s">
        <v>3</v>
      </c>
      <c r="D3" s="178" t="s">
        <v>4</v>
      </c>
    </row>
    <row r="4" spans="1:5">
      <c r="A4" s="93">
        <v>1</v>
      </c>
      <c r="B4" s="291" t="s">
        <v>153</v>
      </c>
      <c r="C4" s="242" t="s">
        <v>8</v>
      </c>
      <c r="D4" s="258" t="str">
        <f>IF('様式10-2 医療機器の安定供給に係る報告（入力用）'!D5&lt;&gt;"", '様式10-2 医療機器の安定供給に係る報告（入力用）'!D5, "")</f>
        <v/>
      </c>
    </row>
    <row r="5" spans="1:5">
      <c r="A5" s="93">
        <v>2</v>
      </c>
      <c r="B5" s="292"/>
      <c r="C5" s="242" t="s">
        <v>233</v>
      </c>
      <c r="D5" s="258" t="str">
        <f>IF('様式10-2 医療機器の安定供給に係る報告（入力用）'!D6&lt;&gt;"", '様式10-2 医療機器の安定供給に係る報告（入力用）'!D6, "")</f>
        <v/>
      </c>
    </row>
    <row r="6" spans="1:5">
      <c r="A6" s="93">
        <v>3</v>
      </c>
      <c r="B6" s="292"/>
      <c r="C6" s="33" t="s">
        <v>9</v>
      </c>
      <c r="D6" s="258" t="str">
        <f>IF('様式10-2 医療機器の安定供給に係る報告（入力用）'!D7&lt;&gt;"", '様式10-2 医療機器の安定供給に係る報告（入力用）'!D7, "")</f>
        <v/>
      </c>
    </row>
    <row r="7" spans="1:5">
      <c r="A7" s="93">
        <v>4</v>
      </c>
      <c r="B7" s="292"/>
      <c r="C7" s="33" t="s">
        <v>188</v>
      </c>
      <c r="D7" s="258" t="str">
        <f>IF('様式10-2 医療機器の安定供給に係る報告（入力用）'!D8&lt;&gt;"", '様式10-2 医療機器の安定供給に係る報告（入力用）'!D8, "")</f>
        <v/>
      </c>
    </row>
    <row r="8" spans="1:5">
      <c r="A8" s="93">
        <v>5</v>
      </c>
      <c r="B8" s="33" t="s">
        <v>12</v>
      </c>
      <c r="C8" s="66"/>
      <c r="D8" s="258" t="str">
        <f>IF('様式10-2 医療機器の安定供給に係る報告（入力用）'!D13&lt;&gt;"", '様式10-2 医療機器の安定供給に係る報告（入力用）'!D13, "")</f>
        <v/>
      </c>
      <c r="E8" s="102"/>
    </row>
    <row r="9" spans="1:5">
      <c r="A9" s="93">
        <v>6</v>
      </c>
      <c r="B9" s="33" t="s">
        <v>13</v>
      </c>
      <c r="C9" s="76"/>
      <c r="D9" s="258" t="str">
        <f>IF('様式10-2 医療機器の安定供給に係る報告（入力用）'!D14&lt;&gt;"", '様式10-2 医療機器の安定供給に係る報告（入力用）'!D14, "")</f>
        <v/>
      </c>
    </row>
    <row r="10" spans="1:5">
      <c r="A10" s="93">
        <v>7</v>
      </c>
      <c r="B10" s="64" t="s">
        <v>228</v>
      </c>
      <c r="C10" s="76"/>
      <c r="D10" s="256" t="str">
        <f>IF('様式10-2 医療機器の安定供給に係る報告（入力用）'!D16&lt;&gt;"", '様式10-2 医療機器の安定供給に係る報告（入力用）'!D16, "")</f>
        <v/>
      </c>
    </row>
    <row r="11" spans="1:5">
      <c r="A11" s="93">
        <v>8</v>
      </c>
      <c r="B11" s="62" t="s">
        <v>22</v>
      </c>
      <c r="C11" s="67"/>
      <c r="D11" s="256" t="str">
        <f>IF('様式10-2 医療機器の安定供給に係る報告（入力用）'!D17&lt;&gt;"", '様式10-2 医療機器の安定供給に係る報告（入力用）'!D17, "")</f>
        <v/>
      </c>
    </row>
    <row r="12" spans="1:5">
      <c r="A12" s="93">
        <v>9</v>
      </c>
      <c r="B12" s="81" t="s">
        <v>175</v>
      </c>
      <c r="C12" s="66"/>
      <c r="D12" s="259" t="str">
        <f>IF('様式10-2 医療機器の安定供給に係る報告（入力用）'!D18&lt;&gt;"", '様式10-2 医療機器の安定供給に係る報告（入力用）'!D18, "")</f>
        <v/>
      </c>
    </row>
    <row r="13" spans="1:5" ht="50.1" customHeight="1">
      <c r="A13" s="93">
        <v>10</v>
      </c>
      <c r="B13" s="33" t="s">
        <v>135</v>
      </c>
      <c r="C13" s="66"/>
      <c r="D13" s="258" t="str">
        <f>IF('様式10-2 医療機器の安定供給に係る報告（入力用）'!D24&lt;&gt;"", '様式10-2 医療機器の安定供給に係る報告（入力用）'!D24, "")</f>
        <v/>
      </c>
    </row>
    <row r="14" spans="1:5">
      <c r="A14" s="93">
        <v>11</v>
      </c>
      <c r="B14" s="33" t="s">
        <v>149</v>
      </c>
      <c r="C14" s="68"/>
      <c r="D14" s="259" t="str">
        <f>IF('様式10-2 医療機器の安定供給に係る報告（入力用）'!D31&lt;&gt;"", '様式10-2 医療機器の安定供給に係る報告（入力用）'!D31, "")</f>
        <v/>
      </c>
      <c r="E14" s="102"/>
    </row>
    <row r="15" spans="1:5">
      <c r="A15" s="93">
        <v>12</v>
      </c>
      <c r="B15" s="60" t="s">
        <v>161</v>
      </c>
      <c r="C15" s="70" t="s">
        <v>150</v>
      </c>
      <c r="D15" s="261" t="str">
        <f>IF('様式10-2 医療機器の安定供給に係る報告（入力用）'!D32&lt;&gt;"", '様式10-2 医療機器の安定供給に係る報告（入力用）'!D32, "")</f>
        <v/>
      </c>
      <c r="E15" s="102"/>
    </row>
    <row r="16" spans="1:5">
      <c r="A16" s="93">
        <v>13</v>
      </c>
      <c r="B16" s="241"/>
      <c r="C16" s="2" t="s">
        <v>151</v>
      </c>
      <c r="D16" s="268" t="str">
        <f>IF('様式10-2 医療機器の安定供給に係る報告（入力用）'!D46&lt;&gt;"", '様式10-2 医療機器の安定供給に係る報告（入力用）'!D46, "")</f>
        <v/>
      </c>
    </row>
    <row r="17" spans="1:5">
      <c r="A17" s="93">
        <v>14</v>
      </c>
      <c r="B17" s="241"/>
      <c r="C17" s="8" t="s">
        <v>152</v>
      </c>
      <c r="D17" s="256" t="str">
        <f>IF('様式10-2 医療機器の安定供給に係る報告（入力用）'!D33&lt;&gt;"", '様式10-2 医療機器の安定供給に係る報告（入力用）'!D33, "")</f>
        <v/>
      </c>
    </row>
    <row r="18" spans="1:5">
      <c r="A18" s="93">
        <v>15</v>
      </c>
      <c r="B18" s="241"/>
      <c r="C18" s="8" t="s">
        <v>21</v>
      </c>
      <c r="D18" s="261" t="str">
        <f>IF('様式10-2 医療機器の安定供給に係る報告（入力用）'!D34&lt;&gt;"", '様式10-2 医療機器の安定供給に係る報告（入力用）'!D34, "")</f>
        <v/>
      </c>
      <c r="E18" s="104"/>
    </row>
    <row r="19" spans="1:5" ht="50.1" customHeight="1">
      <c r="A19" s="93">
        <v>16</v>
      </c>
      <c r="B19" s="241"/>
      <c r="C19" s="80" t="s">
        <v>163</v>
      </c>
      <c r="D19" s="258" t="str">
        <f>IF('様式10-2 医療機器の安定供給に係る報告（入力用）'!D35&lt;&gt;"", '様式10-2 医療機器の安定供給に係る報告（入力用）'!D35, "")</f>
        <v/>
      </c>
      <c r="E19" s="102"/>
    </row>
    <row r="20" spans="1:5">
      <c r="A20" s="93">
        <v>17</v>
      </c>
      <c r="B20" s="241"/>
      <c r="C20" s="79" t="s">
        <v>164</v>
      </c>
      <c r="D20" s="261" t="str">
        <f>IF('様式10-2 医療機器の安定供給に係る報告（入力用）'!D36&lt;&gt;"", '様式10-2 医療機器の安定供給に係る報告（入力用）'!D36, "")</f>
        <v/>
      </c>
    </row>
    <row r="21" spans="1:5" ht="31.5">
      <c r="A21" s="93">
        <v>18</v>
      </c>
      <c r="B21" s="61"/>
      <c r="C21" s="79" t="s">
        <v>182</v>
      </c>
      <c r="D21" s="258"/>
    </row>
    <row r="22" spans="1:5">
      <c r="A22" s="93">
        <v>19</v>
      </c>
      <c r="B22" s="291" t="s">
        <v>230</v>
      </c>
      <c r="C22" s="109"/>
      <c r="D22" s="268" t="str">
        <f>IF('様式10-2 医療機器の安定供給に係る報告（入力用）'!D40&lt;&gt;"", '様式10-2 医療機器の安定供給に係る報告（入力用）'!D40, "")</f>
        <v/>
      </c>
    </row>
    <row r="23" spans="1:5">
      <c r="A23" s="93">
        <v>20</v>
      </c>
      <c r="B23" s="293"/>
      <c r="C23" s="239" t="s">
        <v>229</v>
      </c>
      <c r="D23" s="259" t="str">
        <f>IF('様式10-2 医療機器の安定供給に係る報告（入力用）'!D41&lt;&gt;"", '様式10-2 医療機器の安定供給に係る報告（入力用）'!D41, "")</f>
        <v/>
      </c>
    </row>
    <row r="24" spans="1:5">
      <c r="A24" s="93">
        <v>21</v>
      </c>
      <c r="B24" s="293" t="s">
        <v>131</v>
      </c>
      <c r="C24" s="8" t="s">
        <v>10</v>
      </c>
      <c r="D24" s="258" t="str">
        <f>IF('様式10-2 医療機器の安定供給に係る報告（入力用）'!D73&lt;&gt;"", '様式10-2 医療機器の安定供給に係る報告（入力用）'!D73, "")</f>
        <v/>
      </c>
    </row>
    <row r="25" spans="1:5">
      <c r="A25" s="93">
        <v>22</v>
      </c>
      <c r="B25" s="290"/>
      <c r="C25" s="2" t="s">
        <v>11</v>
      </c>
      <c r="D25" s="260"/>
    </row>
    <row r="26" spans="1:5">
      <c r="A26" s="93">
        <v>23</v>
      </c>
      <c r="B26" s="288"/>
      <c r="C26" s="65" t="s">
        <v>132</v>
      </c>
      <c r="D26" s="258" t="str">
        <f>IF('様式10-2 医療機器の安定供給に係る報告（入力用）'!D75&lt;&gt;"", '様式10-2 医療機器の安定供給に係る報告（入力用）'!D75, "")</f>
        <v/>
      </c>
      <c r="E26" s="102"/>
    </row>
    <row r="27" spans="1:5" ht="16.5" thickBot="1">
      <c r="A27" s="244">
        <v>24</v>
      </c>
      <c r="B27" s="96" t="s">
        <v>42</v>
      </c>
      <c r="C27" s="100"/>
      <c r="D27" s="269"/>
      <c r="E27" s="287" t="s">
        <v>497</v>
      </c>
    </row>
  </sheetData>
  <mergeCells count="3">
    <mergeCell ref="B24:B26"/>
    <mergeCell ref="B4:B7"/>
    <mergeCell ref="B22:B23"/>
  </mergeCells>
  <phoneticPr fontId="1"/>
  <pageMargins left="0.70866141732283472" right="0.70866141732283472" top="0.74803149606299213" bottom="0.74803149606299213" header="0.31496062992125984" footer="0.31496062992125984"/>
  <pageSetup paperSize="9" scale="80" orientation="landscape" r:id="rId1"/>
  <headerFooter scaleWithDoc="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D828F-4D5F-40A3-897A-5A55CBC221C4}">
  <sheetPr codeName="Sheet3">
    <tabColor theme="8" tint="0.79998168889431442"/>
  </sheetPr>
  <dimension ref="A1:E43"/>
  <sheetViews>
    <sheetView view="pageBreakPreview" zoomScaleNormal="100" zoomScaleSheetLayoutView="100" workbookViewId="0"/>
  </sheetViews>
  <sheetFormatPr defaultColWidth="9" defaultRowHeight="15.75"/>
  <cols>
    <col min="1" max="1" width="4.75" style="39" customWidth="1"/>
    <col min="2" max="2" width="39.75" style="39" customWidth="1"/>
    <col min="3" max="3" width="45.75" style="39" customWidth="1"/>
    <col min="4" max="4" width="36.875" style="39" customWidth="1"/>
    <col min="5" max="16384" width="9" style="39"/>
  </cols>
  <sheetData>
    <row r="1" spans="1:5">
      <c r="A1" s="7" t="s">
        <v>30</v>
      </c>
      <c r="B1" s="1"/>
      <c r="C1" s="84"/>
      <c r="D1" s="84"/>
      <c r="E1" s="105" t="s">
        <v>31</v>
      </c>
    </row>
    <row r="2" spans="1:5">
      <c r="A2" s="3" t="s">
        <v>2</v>
      </c>
      <c r="B2" s="3" t="s">
        <v>13</v>
      </c>
      <c r="C2" s="32" t="s">
        <v>73</v>
      </c>
      <c r="D2" s="85" t="s">
        <v>155</v>
      </c>
      <c r="E2" s="105" t="s">
        <v>31</v>
      </c>
    </row>
    <row r="3" spans="1:5">
      <c r="A3" s="4">
        <f>ROW()-2</f>
        <v>1</v>
      </c>
      <c r="B3" s="219" t="str">
        <f>IF('様式10-2 医療機器の安定供給に係る報告（入力用）'!$D14&lt;&gt;"", '様式10-2 医療機器の安定供給に係る報告（入力用）'!$D14, "")</f>
        <v/>
      </c>
      <c r="C3" s="227" t="str">
        <f>IF('様式10-2 医療機器の安定供給に係る報告（入力用）'!$D15&lt;&gt;"", '様式10-2 医療機器の安定供給に係る報告（入力用）'!$D15, "")</f>
        <v/>
      </c>
      <c r="D3" s="219" t="str">
        <f>IF('様式10-2 医療機器の安定供給に係る報告（入力用）'!$D16&lt;&gt;"", '様式10-2 医療機器の安定供給に係る報告（入力用）'!$D16, "")</f>
        <v/>
      </c>
      <c r="E3" s="102" t="s">
        <v>383</v>
      </c>
    </row>
    <row r="4" spans="1:5">
      <c r="A4" s="4">
        <f t="shared" ref="A4:A42" si="0">ROW()-2</f>
        <v>2</v>
      </c>
      <c r="B4" s="5"/>
      <c r="C4" s="175"/>
      <c r="D4" s="5"/>
      <c r="E4" s="105" t="s">
        <v>31</v>
      </c>
    </row>
    <row r="5" spans="1:5">
      <c r="A5" s="4">
        <f t="shared" si="0"/>
        <v>3</v>
      </c>
      <c r="B5" s="5"/>
      <c r="C5" s="175"/>
      <c r="D5" s="5"/>
      <c r="E5" s="105" t="s">
        <v>31</v>
      </c>
    </row>
    <row r="6" spans="1:5">
      <c r="A6" s="4">
        <f t="shared" si="0"/>
        <v>4</v>
      </c>
      <c r="B6" s="5"/>
      <c r="C6" s="175"/>
      <c r="D6" s="5"/>
      <c r="E6" s="105" t="s">
        <v>31</v>
      </c>
    </row>
    <row r="7" spans="1:5">
      <c r="A7" s="4">
        <f t="shared" si="0"/>
        <v>5</v>
      </c>
      <c r="B7" s="5"/>
      <c r="C7" s="175"/>
      <c r="D7" s="5"/>
      <c r="E7" s="105" t="s">
        <v>31</v>
      </c>
    </row>
    <row r="8" spans="1:5">
      <c r="A8" s="4">
        <f t="shared" si="0"/>
        <v>6</v>
      </c>
      <c r="B8" s="5"/>
      <c r="C8" s="175"/>
      <c r="D8" s="5"/>
      <c r="E8" s="105" t="s">
        <v>31</v>
      </c>
    </row>
    <row r="9" spans="1:5">
      <c r="A9" s="4">
        <f t="shared" si="0"/>
        <v>7</v>
      </c>
      <c r="B9" s="5"/>
      <c r="C9" s="175"/>
      <c r="D9" s="5"/>
      <c r="E9" s="105" t="s">
        <v>31</v>
      </c>
    </row>
    <row r="10" spans="1:5">
      <c r="A10" s="4">
        <f t="shared" si="0"/>
        <v>8</v>
      </c>
      <c r="B10" s="5"/>
      <c r="C10" s="175"/>
      <c r="D10" s="5"/>
      <c r="E10" s="105" t="s">
        <v>31</v>
      </c>
    </row>
    <row r="11" spans="1:5">
      <c r="A11" s="4">
        <f t="shared" si="0"/>
        <v>9</v>
      </c>
      <c r="B11" s="5"/>
      <c r="C11" s="175"/>
      <c r="D11" s="5"/>
      <c r="E11" s="105" t="s">
        <v>31</v>
      </c>
    </row>
    <row r="12" spans="1:5">
      <c r="A12" s="4">
        <f t="shared" si="0"/>
        <v>10</v>
      </c>
      <c r="B12" s="5"/>
      <c r="C12" s="175"/>
      <c r="D12" s="5"/>
      <c r="E12" s="105" t="s">
        <v>31</v>
      </c>
    </row>
    <row r="13" spans="1:5">
      <c r="A13" s="4">
        <f t="shared" si="0"/>
        <v>11</v>
      </c>
      <c r="B13" s="5"/>
      <c r="C13" s="175"/>
      <c r="D13" s="5"/>
      <c r="E13" s="105" t="s">
        <v>31</v>
      </c>
    </row>
    <row r="14" spans="1:5">
      <c r="A14" s="4">
        <f t="shared" si="0"/>
        <v>12</v>
      </c>
      <c r="B14" s="5"/>
      <c r="C14" s="175"/>
      <c r="D14" s="5"/>
      <c r="E14" s="105" t="s">
        <v>31</v>
      </c>
    </row>
    <row r="15" spans="1:5">
      <c r="A15" s="4">
        <f t="shared" si="0"/>
        <v>13</v>
      </c>
      <c r="B15" s="5"/>
      <c r="C15" s="175"/>
      <c r="D15" s="5"/>
      <c r="E15" s="105" t="s">
        <v>31</v>
      </c>
    </row>
    <row r="16" spans="1:5">
      <c r="A16" s="4">
        <f t="shared" si="0"/>
        <v>14</v>
      </c>
      <c r="B16" s="5"/>
      <c r="C16" s="175"/>
      <c r="D16" s="5"/>
      <c r="E16" s="105" t="s">
        <v>31</v>
      </c>
    </row>
    <row r="17" spans="1:5">
      <c r="A17" s="4">
        <f t="shared" si="0"/>
        <v>15</v>
      </c>
      <c r="B17" s="5"/>
      <c r="C17" s="175"/>
      <c r="D17" s="5"/>
      <c r="E17" s="105" t="s">
        <v>31</v>
      </c>
    </row>
    <row r="18" spans="1:5">
      <c r="A18" s="4">
        <f t="shared" si="0"/>
        <v>16</v>
      </c>
      <c r="B18" s="5"/>
      <c r="C18" s="175"/>
      <c r="D18" s="5"/>
      <c r="E18" s="105" t="s">
        <v>31</v>
      </c>
    </row>
    <row r="19" spans="1:5">
      <c r="A19" s="4">
        <f t="shared" si="0"/>
        <v>17</v>
      </c>
      <c r="B19" s="5"/>
      <c r="C19" s="175"/>
      <c r="D19" s="5"/>
      <c r="E19" s="105" t="s">
        <v>31</v>
      </c>
    </row>
    <row r="20" spans="1:5">
      <c r="A20" s="4">
        <f t="shared" si="0"/>
        <v>18</v>
      </c>
      <c r="B20" s="5"/>
      <c r="C20" s="175"/>
      <c r="D20" s="5"/>
      <c r="E20" s="105" t="s">
        <v>31</v>
      </c>
    </row>
    <row r="21" spans="1:5">
      <c r="A21" s="4">
        <f t="shared" si="0"/>
        <v>19</v>
      </c>
      <c r="B21" s="5"/>
      <c r="C21" s="175"/>
      <c r="D21" s="5"/>
      <c r="E21" s="105" t="s">
        <v>31</v>
      </c>
    </row>
    <row r="22" spans="1:5">
      <c r="A22" s="4">
        <f t="shared" si="0"/>
        <v>20</v>
      </c>
      <c r="B22" s="5"/>
      <c r="C22" s="175"/>
      <c r="D22" s="5"/>
      <c r="E22" s="105" t="s">
        <v>31</v>
      </c>
    </row>
    <row r="23" spans="1:5">
      <c r="A23" s="4">
        <f t="shared" si="0"/>
        <v>21</v>
      </c>
      <c r="B23" s="5"/>
      <c r="C23" s="175"/>
      <c r="D23" s="5"/>
      <c r="E23" s="105" t="s">
        <v>31</v>
      </c>
    </row>
    <row r="24" spans="1:5">
      <c r="A24" s="4">
        <f t="shared" si="0"/>
        <v>22</v>
      </c>
      <c r="B24" s="5"/>
      <c r="C24" s="175"/>
      <c r="D24" s="5"/>
      <c r="E24" s="105" t="s">
        <v>31</v>
      </c>
    </row>
    <row r="25" spans="1:5">
      <c r="A25" s="4">
        <f t="shared" si="0"/>
        <v>23</v>
      </c>
      <c r="B25" s="5"/>
      <c r="C25" s="175"/>
      <c r="D25" s="5"/>
      <c r="E25" s="105" t="s">
        <v>31</v>
      </c>
    </row>
    <row r="26" spans="1:5">
      <c r="A26" s="4">
        <f t="shared" si="0"/>
        <v>24</v>
      </c>
      <c r="B26" s="5"/>
      <c r="C26" s="175"/>
      <c r="D26" s="5"/>
      <c r="E26" s="105" t="s">
        <v>31</v>
      </c>
    </row>
    <row r="27" spans="1:5">
      <c r="A27" s="4">
        <f t="shared" si="0"/>
        <v>25</v>
      </c>
      <c r="B27" s="5"/>
      <c r="C27" s="175"/>
      <c r="D27" s="5"/>
      <c r="E27" s="105" t="s">
        <v>31</v>
      </c>
    </row>
    <row r="28" spans="1:5">
      <c r="A28" s="4">
        <f t="shared" si="0"/>
        <v>26</v>
      </c>
      <c r="B28" s="5"/>
      <c r="C28" s="175"/>
      <c r="D28" s="5"/>
      <c r="E28" s="105" t="s">
        <v>31</v>
      </c>
    </row>
    <row r="29" spans="1:5">
      <c r="A29" s="4">
        <f t="shared" si="0"/>
        <v>27</v>
      </c>
      <c r="B29" s="5"/>
      <c r="C29" s="175"/>
      <c r="D29" s="5"/>
      <c r="E29" s="105" t="s">
        <v>31</v>
      </c>
    </row>
    <row r="30" spans="1:5">
      <c r="A30" s="4">
        <f t="shared" si="0"/>
        <v>28</v>
      </c>
      <c r="B30" s="5"/>
      <c r="C30" s="175"/>
      <c r="D30" s="5"/>
      <c r="E30" s="105" t="s">
        <v>31</v>
      </c>
    </row>
    <row r="31" spans="1:5">
      <c r="A31" s="4">
        <f t="shared" si="0"/>
        <v>29</v>
      </c>
      <c r="B31" s="5"/>
      <c r="C31" s="175"/>
      <c r="D31" s="5"/>
      <c r="E31" s="105" t="s">
        <v>31</v>
      </c>
    </row>
    <row r="32" spans="1:5">
      <c r="A32" s="4">
        <f t="shared" si="0"/>
        <v>30</v>
      </c>
      <c r="B32" s="5"/>
      <c r="C32" s="175"/>
      <c r="D32" s="5"/>
      <c r="E32" s="105" t="s">
        <v>31</v>
      </c>
    </row>
    <row r="33" spans="1:5">
      <c r="A33" s="4">
        <f t="shared" si="0"/>
        <v>31</v>
      </c>
      <c r="B33" s="5"/>
      <c r="C33" s="175"/>
      <c r="D33" s="5"/>
      <c r="E33" s="105" t="s">
        <v>31</v>
      </c>
    </row>
    <row r="34" spans="1:5">
      <c r="A34" s="4">
        <f t="shared" si="0"/>
        <v>32</v>
      </c>
      <c r="B34" s="5"/>
      <c r="C34" s="175"/>
      <c r="D34" s="5"/>
      <c r="E34" s="105" t="s">
        <v>31</v>
      </c>
    </row>
    <row r="35" spans="1:5">
      <c r="A35" s="4">
        <f t="shared" si="0"/>
        <v>33</v>
      </c>
      <c r="B35" s="5"/>
      <c r="C35" s="175"/>
      <c r="D35" s="5"/>
      <c r="E35" s="105" t="s">
        <v>31</v>
      </c>
    </row>
    <row r="36" spans="1:5">
      <c r="A36" s="4">
        <f t="shared" si="0"/>
        <v>34</v>
      </c>
      <c r="B36" s="5"/>
      <c r="C36" s="175"/>
      <c r="D36" s="5"/>
      <c r="E36" s="105" t="s">
        <v>31</v>
      </c>
    </row>
    <row r="37" spans="1:5">
      <c r="A37" s="4">
        <f t="shared" si="0"/>
        <v>35</v>
      </c>
      <c r="B37" s="5"/>
      <c r="C37" s="175"/>
      <c r="D37" s="5"/>
      <c r="E37" s="105" t="s">
        <v>31</v>
      </c>
    </row>
    <row r="38" spans="1:5">
      <c r="A38" s="4">
        <f t="shared" si="0"/>
        <v>36</v>
      </c>
      <c r="B38" s="5"/>
      <c r="C38" s="175"/>
      <c r="D38" s="5"/>
      <c r="E38" s="105" t="s">
        <v>31</v>
      </c>
    </row>
    <row r="39" spans="1:5">
      <c r="A39" s="4">
        <f t="shared" si="0"/>
        <v>37</v>
      </c>
      <c r="B39" s="5"/>
      <c r="C39" s="175"/>
      <c r="D39" s="5"/>
      <c r="E39" s="105" t="s">
        <v>31</v>
      </c>
    </row>
    <row r="40" spans="1:5">
      <c r="A40" s="4">
        <f t="shared" si="0"/>
        <v>38</v>
      </c>
      <c r="B40" s="5"/>
      <c r="C40" s="175"/>
      <c r="D40" s="5"/>
      <c r="E40" s="105" t="s">
        <v>31</v>
      </c>
    </row>
    <row r="41" spans="1:5">
      <c r="A41" s="4">
        <f t="shared" si="0"/>
        <v>39</v>
      </c>
      <c r="B41" s="5"/>
      <c r="C41" s="175"/>
      <c r="D41" s="5"/>
      <c r="E41" s="105" t="s">
        <v>31</v>
      </c>
    </row>
    <row r="42" spans="1:5">
      <c r="A42" s="4">
        <f t="shared" si="0"/>
        <v>40</v>
      </c>
      <c r="B42" s="5"/>
      <c r="C42" s="175"/>
      <c r="D42" s="5"/>
      <c r="E42" s="105" t="s">
        <v>31</v>
      </c>
    </row>
    <row r="43" spans="1:5">
      <c r="A43" s="105" t="s">
        <v>31</v>
      </c>
      <c r="B43" s="105" t="s">
        <v>31</v>
      </c>
      <c r="C43" s="105" t="s">
        <v>31</v>
      </c>
      <c r="D43" s="105" t="s">
        <v>31</v>
      </c>
      <c r="E43" s="105" t="s">
        <v>31</v>
      </c>
    </row>
  </sheetData>
  <phoneticPr fontId="1"/>
  <pageMargins left="0.70866141732283472" right="0.70866141732283472" top="0.74803149606299213" bottom="0.74803149606299213" header="0.31496062992125984" footer="0.31496062992125984"/>
  <pageSetup paperSize="9" scale="74" orientation="landscape" r:id="rId1"/>
  <headerFooter scaleWithDoc="0">
    <oddFooter>&amp;P / &amp;N ページ</oddFooter>
  </headerFooter>
  <rowBreaks count="10" manualBreakCount="10">
    <brk id="42" max="3" man="1"/>
    <brk id="151" max="3" man="1"/>
    <brk id="201" max="3" man="1"/>
    <brk id="251" max="3" man="1"/>
    <brk id="301" max="3" man="1"/>
    <brk id="351" max="3" man="1"/>
    <brk id="401" max="3" man="1"/>
    <brk id="451" max="3" man="1"/>
    <brk id="501" max="3" man="1"/>
    <brk id="551" max="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8A523-2703-4FAD-B272-3BE0C807DEB4}">
  <sheetPr codeName="Sheet4">
    <tabColor theme="8" tint="0.79998168889431442"/>
  </sheetPr>
  <dimension ref="A1:J603"/>
  <sheetViews>
    <sheetView view="pageBreakPreview" zoomScaleNormal="100" zoomScaleSheetLayoutView="100" workbookViewId="0">
      <pane ySplit="2" topLeftCell="A3" activePane="bottomLeft" state="frozen"/>
      <selection activeCell="E70" sqref="E70"/>
      <selection pane="bottomLeft"/>
    </sheetView>
  </sheetViews>
  <sheetFormatPr defaultColWidth="9" defaultRowHeight="15.75"/>
  <cols>
    <col min="1" max="1" width="4.75" style="39" customWidth="1"/>
    <col min="2" max="5" width="25.625" style="39" customWidth="1"/>
    <col min="6" max="6" width="27.375" style="11" customWidth="1"/>
    <col min="7" max="7" width="24" style="11" customWidth="1"/>
    <col min="8" max="8" width="50.625" style="39" customWidth="1"/>
    <col min="9" max="9" width="22.125" style="39" customWidth="1"/>
    <col min="10" max="10" width="9" style="217"/>
    <col min="11" max="16384" width="9" style="39"/>
  </cols>
  <sheetData>
    <row r="1" spans="1:10">
      <c r="A1" s="7" t="s">
        <v>32</v>
      </c>
      <c r="B1" s="7"/>
      <c r="C1" s="29"/>
      <c r="D1" s="1"/>
      <c r="E1" s="1"/>
      <c r="F1" s="1"/>
      <c r="G1" s="1"/>
      <c r="H1" s="1"/>
      <c r="I1" s="1"/>
    </row>
    <row r="2" spans="1:10">
      <c r="A2" s="182" t="s">
        <v>2</v>
      </c>
      <c r="B2" s="182" t="s">
        <v>74</v>
      </c>
      <c r="C2" s="182" t="s">
        <v>33</v>
      </c>
      <c r="D2" s="182" t="s">
        <v>75</v>
      </c>
      <c r="E2" s="182" t="s">
        <v>76</v>
      </c>
      <c r="F2" s="182" t="s">
        <v>34</v>
      </c>
      <c r="G2" s="182" t="s">
        <v>181</v>
      </c>
      <c r="H2" s="182" t="s">
        <v>35</v>
      </c>
      <c r="I2" s="183" t="s">
        <v>95</v>
      </c>
      <c r="J2" s="106" t="s">
        <v>227</v>
      </c>
    </row>
    <row r="3" spans="1:10">
      <c r="A3" s="184">
        <f>ROW()-2</f>
        <v>1</v>
      </c>
      <c r="B3" s="185" t="str">
        <f>IF('様式10-2 医療機器の安定供給に係る報告（入力用）'!$D14&lt;&gt;"", '様式10-2 医療機器の安定供給に係る報告（入力用）'!$D14, "")</f>
        <v/>
      </c>
      <c r="C3" s="185" t="str">
        <f>IF('様式10-2 医療機器の安定供給に係る報告（入力用）'!$D54&lt;&gt;"", '様式10-2 医療機器の安定供給に係る報告（入力用）'!$D54, "")</f>
        <v/>
      </c>
      <c r="D3" s="185" t="str">
        <f>IF('様式10-2 医療機器の安定供給に係る報告（入力用）'!$D55&lt;&gt;"", '様式10-2 医療機器の安定供給に係る報告（入力用）'!$D55, "")</f>
        <v/>
      </c>
      <c r="E3" s="185" t="str">
        <f>IF('様式10-2 医療機器の安定供給に係る報告（入力用）'!$D56&lt;&gt;"", '様式10-2 医療機器の安定供給に係る報告（入力用）'!$D56, "")</f>
        <v/>
      </c>
      <c r="F3" s="233" t="str">
        <f>IF('様式10-2 医療機器の安定供給に係る報告（入力用）'!$D57&lt;&gt;"", '様式10-2 医療機器の安定供給に係る報告（入力用）'!$D57, "")</f>
        <v/>
      </c>
      <c r="G3" s="185" t="str">
        <f>IF('様式10-2 医療機器の安定供給に係る報告（入力用）'!$D58&lt;&gt;"", '様式10-2 医療機器の安定供給に係る報告（入力用）'!$D58, "")</f>
        <v/>
      </c>
      <c r="H3" s="185" t="str">
        <f>IF('様式10-2 医療機器の安定供給に係る報告（入力用）'!$D59&lt;&gt;"", '様式10-2 医療機器の安定供給に係る報告（入力用）'!$D59, "")</f>
        <v/>
      </c>
      <c r="I3" s="185" t="str">
        <f>IF('様式10-2 医療機器の安定供給に係る報告（入力用）'!$D60&lt;&gt;"", '様式10-2 医療機器の安定供給に係る報告（入力用）'!$D60, "")</f>
        <v/>
      </c>
      <c r="J3" s="106" t="s">
        <v>238</v>
      </c>
    </row>
    <row r="4" spans="1:10">
      <c r="A4" s="186">
        <f t="shared" ref="A4:A42" si="0">ROW()-2</f>
        <v>2</v>
      </c>
      <c r="B4" s="171"/>
      <c r="C4" s="171"/>
      <c r="D4" s="171"/>
      <c r="E4" s="171"/>
      <c r="F4" s="173"/>
      <c r="G4" s="173"/>
      <c r="H4" s="171"/>
      <c r="I4" s="175"/>
      <c r="J4" s="272" t="s">
        <v>492</v>
      </c>
    </row>
    <row r="5" spans="1:10">
      <c r="A5" s="186">
        <f t="shared" si="0"/>
        <v>3</v>
      </c>
      <c r="B5" s="171"/>
      <c r="C5" s="171"/>
      <c r="D5" s="171"/>
      <c r="E5" s="171"/>
      <c r="F5" s="173"/>
      <c r="G5" s="173"/>
      <c r="H5" s="171"/>
      <c r="I5" s="175"/>
      <c r="J5" s="106" t="s">
        <v>479</v>
      </c>
    </row>
    <row r="6" spans="1:10">
      <c r="A6" s="186">
        <f t="shared" si="0"/>
        <v>4</v>
      </c>
      <c r="B6" s="171"/>
      <c r="C6" s="171"/>
      <c r="D6" s="171"/>
      <c r="E6" s="171"/>
      <c r="F6" s="173"/>
      <c r="G6" s="173"/>
      <c r="H6" s="171"/>
      <c r="I6" s="175"/>
      <c r="J6" s="106" t="s">
        <v>480</v>
      </c>
    </row>
    <row r="7" spans="1:10">
      <c r="A7" s="186">
        <f t="shared" si="0"/>
        <v>5</v>
      </c>
      <c r="B7" s="171"/>
      <c r="C7" s="171"/>
      <c r="D7" s="171"/>
      <c r="E7" s="171"/>
      <c r="F7" s="173"/>
      <c r="G7" s="173"/>
      <c r="H7" s="171"/>
      <c r="I7" s="175"/>
      <c r="J7" s="218" t="s">
        <v>31</v>
      </c>
    </row>
    <row r="8" spans="1:10">
      <c r="A8" s="186">
        <f t="shared" si="0"/>
        <v>6</v>
      </c>
      <c r="B8" s="171"/>
      <c r="C8" s="171"/>
      <c r="D8" s="171"/>
      <c r="E8" s="171"/>
      <c r="F8" s="173"/>
      <c r="G8" s="173"/>
      <c r="H8" s="171"/>
      <c r="I8" s="175"/>
      <c r="J8" s="218" t="s">
        <v>31</v>
      </c>
    </row>
    <row r="9" spans="1:10">
      <c r="A9" s="186">
        <f t="shared" si="0"/>
        <v>7</v>
      </c>
      <c r="B9" s="171"/>
      <c r="C9" s="171"/>
      <c r="D9" s="171"/>
      <c r="E9" s="171"/>
      <c r="F9" s="173"/>
      <c r="G9" s="173"/>
      <c r="H9" s="171"/>
      <c r="I9" s="175"/>
      <c r="J9" s="218" t="s">
        <v>31</v>
      </c>
    </row>
    <row r="10" spans="1:10">
      <c r="A10" s="186">
        <f t="shared" si="0"/>
        <v>8</v>
      </c>
      <c r="B10" s="171"/>
      <c r="C10" s="171"/>
      <c r="D10" s="171"/>
      <c r="E10" s="171"/>
      <c r="F10" s="173"/>
      <c r="G10" s="173"/>
      <c r="H10" s="171"/>
      <c r="I10" s="175"/>
      <c r="J10" s="218" t="s">
        <v>31</v>
      </c>
    </row>
    <row r="11" spans="1:10">
      <c r="A11" s="186">
        <f t="shared" si="0"/>
        <v>9</v>
      </c>
      <c r="B11" s="171"/>
      <c r="C11" s="171"/>
      <c r="D11" s="171"/>
      <c r="E11" s="171"/>
      <c r="F11" s="173"/>
      <c r="G11" s="173"/>
      <c r="H11" s="171"/>
      <c r="I11" s="175"/>
      <c r="J11" s="218" t="s">
        <v>31</v>
      </c>
    </row>
    <row r="12" spans="1:10">
      <c r="A12" s="186">
        <f t="shared" si="0"/>
        <v>10</v>
      </c>
      <c r="B12" s="171"/>
      <c r="C12" s="171"/>
      <c r="D12" s="171"/>
      <c r="E12" s="171"/>
      <c r="F12" s="173"/>
      <c r="G12" s="173"/>
      <c r="H12" s="171"/>
      <c r="I12" s="175"/>
      <c r="J12" s="218" t="s">
        <v>31</v>
      </c>
    </row>
    <row r="13" spans="1:10">
      <c r="A13" s="186">
        <f t="shared" si="0"/>
        <v>11</v>
      </c>
      <c r="B13" s="171"/>
      <c r="C13" s="171"/>
      <c r="D13" s="171"/>
      <c r="E13" s="171"/>
      <c r="F13" s="173"/>
      <c r="G13" s="173"/>
      <c r="H13" s="171"/>
      <c r="I13" s="175"/>
      <c r="J13" s="218" t="s">
        <v>31</v>
      </c>
    </row>
    <row r="14" spans="1:10">
      <c r="A14" s="186">
        <f t="shared" si="0"/>
        <v>12</v>
      </c>
      <c r="B14" s="171"/>
      <c r="C14" s="171"/>
      <c r="D14" s="171"/>
      <c r="E14" s="171"/>
      <c r="F14" s="173"/>
      <c r="G14" s="173"/>
      <c r="H14" s="171"/>
      <c r="I14" s="175"/>
      <c r="J14" s="218" t="s">
        <v>31</v>
      </c>
    </row>
    <row r="15" spans="1:10">
      <c r="A15" s="186">
        <f t="shared" si="0"/>
        <v>13</v>
      </c>
      <c r="B15" s="171"/>
      <c r="C15" s="171"/>
      <c r="D15" s="171"/>
      <c r="E15" s="171"/>
      <c r="F15" s="173"/>
      <c r="G15" s="173"/>
      <c r="H15" s="171"/>
      <c r="I15" s="175"/>
      <c r="J15" s="218" t="s">
        <v>31</v>
      </c>
    </row>
    <row r="16" spans="1:10">
      <c r="A16" s="186">
        <f t="shared" si="0"/>
        <v>14</v>
      </c>
      <c r="B16" s="171"/>
      <c r="C16" s="171"/>
      <c r="D16" s="171"/>
      <c r="E16" s="171"/>
      <c r="F16" s="173"/>
      <c r="G16" s="173"/>
      <c r="H16" s="171"/>
      <c r="I16" s="175"/>
      <c r="J16" s="218" t="s">
        <v>31</v>
      </c>
    </row>
    <row r="17" spans="1:10">
      <c r="A17" s="186">
        <f t="shared" si="0"/>
        <v>15</v>
      </c>
      <c r="B17" s="171"/>
      <c r="C17" s="171"/>
      <c r="D17" s="171"/>
      <c r="E17" s="171"/>
      <c r="F17" s="173"/>
      <c r="G17" s="173"/>
      <c r="H17" s="171"/>
      <c r="I17" s="175"/>
      <c r="J17" s="218" t="s">
        <v>31</v>
      </c>
    </row>
    <row r="18" spans="1:10">
      <c r="A18" s="186">
        <f t="shared" si="0"/>
        <v>16</v>
      </c>
      <c r="B18" s="171"/>
      <c r="C18" s="171"/>
      <c r="D18" s="171"/>
      <c r="E18" s="171"/>
      <c r="F18" s="173"/>
      <c r="G18" s="173"/>
      <c r="H18" s="171"/>
      <c r="I18" s="175"/>
      <c r="J18" s="218" t="s">
        <v>31</v>
      </c>
    </row>
    <row r="19" spans="1:10">
      <c r="A19" s="186">
        <f t="shared" si="0"/>
        <v>17</v>
      </c>
      <c r="B19" s="171"/>
      <c r="C19" s="171"/>
      <c r="D19" s="171"/>
      <c r="E19" s="171"/>
      <c r="F19" s="173"/>
      <c r="G19" s="173"/>
      <c r="H19" s="171"/>
      <c r="I19" s="175"/>
      <c r="J19" s="218" t="s">
        <v>31</v>
      </c>
    </row>
    <row r="20" spans="1:10">
      <c r="A20" s="186">
        <f t="shared" si="0"/>
        <v>18</v>
      </c>
      <c r="B20" s="171"/>
      <c r="C20" s="171"/>
      <c r="D20" s="171"/>
      <c r="E20" s="171"/>
      <c r="F20" s="173"/>
      <c r="G20" s="173"/>
      <c r="H20" s="171"/>
      <c r="I20" s="175"/>
      <c r="J20" s="218" t="s">
        <v>31</v>
      </c>
    </row>
    <row r="21" spans="1:10">
      <c r="A21" s="186">
        <f t="shared" si="0"/>
        <v>19</v>
      </c>
      <c r="B21" s="171"/>
      <c r="C21" s="171"/>
      <c r="D21" s="171"/>
      <c r="E21" s="171"/>
      <c r="F21" s="173"/>
      <c r="G21" s="173"/>
      <c r="H21" s="171"/>
      <c r="I21" s="175"/>
      <c r="J21" s="218" t="s">
        <v>31</v>
      </c>
    </row>
    <row r="22" spans="1:10">
      <c r="A22" s="186">
        <f t="shared" si="0"/>
        <v>20</v>
      </c>
      <c r="B22" s="171"/>
      <c r="C22" s="171"/>
      <c r="D22" s="171"/>
      <c r="E22" s="171"/>
      <c r="F22" s="173"/>
      <c r="G22" s="173"/>
      <c r="H22" s="171"/>
      <c r="I22" s="175"/>
      <c r="J22" s="218" t="s">
        <v>31</v>
      </c>
    </row>
    <row r="23" spans="1:10">
      <c r="A23" s="186">
        <f t="shared" si="0"/>
        <v>21</v>
      </c>
      <c r="B23" s="171"/>
      <c r="C23" s="171"/>
      <c r="D23" s="171"/>
      <c r="E23" s="171"/>
      <c r="F23" s="173"/>
      <c r="G23" s="173"/>
      <c r="H23" s="171"/>
      <c r="I23" s="175"/>
      <c r="J23" s="218" t="s">
        <v>31</v>
      </c>
    </row>
    <row r="24" spans="1:10">
      <c r="A24" s="186">
        <f t="shared" si="0"/>
        <v>22</v>
      </c>
      <c r="B24" s="171"/>
      <c r="C24" s="171"/>
      <c r="D24" s="171"/>
      <c r="E24" s="171"/>
      <c r="F24" s="173"/>
      <c r="G24" s="173"/>
      <c r="H24" s="171"/>
      <c r="I24" s="175"/>
      <c r="J24" s="218" t="s">
        <v>31</v>
      </c>
    </row>
    <row r="25" spans="1:10">
      <c r="A25" s="186">
        <f t="shared" si="0"/>
        <v>23</v>
      </c>
      <c r="B25" s="171"/>
      <c r="C25" s="171"/>
      <c r="D25" s="171"/>
      <c r="E25" s="171"/>
      <c r="F25" s="173"/>
      <c r="G25" s="173"/>
      <c r="H25" s="171"/>
      <c r="I25" s="175"/>
      <c r="J25" s="218" t="s">
        <v>31</v>
      </c>
    </row>
    <row r="26" spans="1:10">
      <c r="A26" s="186">
        <f t="shared" si="0"/>
        <v>24</v>
      </c>
      <c r="B26" s="171"/>
      <c r="C26" s="171"/>
      <c r="D26" s="171"/>
      <c r="E26" s="171"/>
      <c r="F26" s="173"/>
      <c r="G26" s="173"/>
      <c r="H26" s="171"/>
      <c r="I26" s="175"/>
      <c r="J26" s="218" t="s">
        <v>31</v>
      </c>
    </row>
    <row r="27" spans="1:10">
      <c r="A27" s="186">
        <f t="shared" si="0"/>
        <v>25</v>
      </c>
      <c r="B27" s="171"/>
      <c r="C27" s="171"/>
      <c r="D27" s="171"/>
      <c r="E27" s="171"/>
      <c r="F27" s="173"/>
      <c r="G27" s="173"/>
      <c r="H27" s="171"/>
      <c r="I27" s="175"/>
      <c r="J27" s="218" t="s">
        <v>31</v>
      </c>
    </row>
    <row r="28" spans="1:10">
      <c r="A28" s="186">
        <f t="shared" si="0"/>
        <v>26</v>
      </c>
      <c r="B28" s="171"/>
      <c r="C28" s="171"/>
      <c r="D28" s="171"/>
      <c r="E28" s="171"/>
      <c r="F28" s="173"/>
      <c r="G28" s="173"/>
      <c r="H28" s="171"/>
      <c r="I28" s="175"/>
      <c r="J28" s="218" t="s">
        <v>31</v>
      </c>
    </row>
    <row r="29" spans="1:10">
      <c r="A29" s="186">
        <f t="shared" si="0"/>
        <v>27</v>
      </c>
      <c r="B29" s="171"/>
      <c r="C29" s="171"/>
      <c r="D29" s="171"/>
      <c r="E29" s="171"/>
      <c r="F29" s="173"/>
      <c r="G29" s="173"/>
      <c r="H29" s="171"/>
      <c r="I29" s="175"/>
      <c r="J29" s="218" t="s">
        <v>31</v>
      </c>
    </row>
    <row r="30" spans="1:10">
      <c r="A30" s="186">
        <f t="shared" si="0"/>
        <v>28</v>
      </c>
      <c r="B30" s="171"/>
      <c r="C30" s="171"/>
      <c r="D30" s="171"/>
      <c r="E30" s="171"/>
      <c r="F30" s="173"/>
      <c r="G30" s="173"/>
      <c r="H30" s="171"/>
      <c r="I30" s="175"/>
      <c r="J30" s="218" t="s">
        <v>31</v>
      </c>
    </row>
    <row r="31" spans="1:10">
      <c r="A31" s="186">
        <f t="shared" si="0"/>
        <v>29</v>
      </c>
      <c r="B31" s="171"/>
      <c r="C31" s="171"/>
      <c r="D31" s="171"/>
      <c r="E31" s="171"/>
      <c r="F31" s="173"/>
      <c r="G31" s="173"/>
      <c r="H31" s="171"/>
      <c r="I31" s="175"/>
      <c r="J31" s="218" t="s">
        <v>31</v>
      </c>
    </row>
    <row r="32" spans="1:10">
      <c r="A32" s="186">
        <f t="shared" si="0"/>
        <v>30</v>
      </c>
      <c r="B32" s="171"/>
      <c r="C32" s="171"/>
      <c r="D32" s="171"/>
      <c r="E32" s="171"/>
      <c r="F32" s="173"/>
      <c r="G32" s="173"/>
      <c r="H32" s="171"/>
      <c r="I32" s="175"/>
      <c r="J32" s="218" t="s">
        <v>31</v>
      </c>
    </row>
    <row r="33" spans="1:10">
      <c r="A33" s="186">
        <f t="shared" si="0"/>
        <v>31</v>
      </c>
      <c r="B33" s="171"/>
      <c r="C33" s="171"/>
      <c r="D33" s="171"/>
      <c r="E33" s="171"/>
      <c r="F33" s="173"/>
      <c r="G33" s="173"/>
      <c r="H33" s="171"/>
      <c r="I33" s="175"/>
      <c r="J33" s="218" t="s">
        <v>31</v>
      </c>
    </row>
    <row r="34" spans="1:10">
      <c r="A34" s="186">
        <f t="shared" si="0"/>
        <v>32</v>
      </c>
      <c r="B34" s="171"/>
      <c r="C34" s="171"/>
      <c r="D34" s="171"/>
      <c r="E34" s="171"/>
      <c r="F34" s="173"/>
      <c r="G34" s="173"/>
      <c r="H34" s="171"/>
      <c r="I34" s="175"/>
      <c r="J34" s="218" t="s">
        <v>31</v>
      </c>
    </row>
    <row r="35" spans="1:10">
      <c r="A35" s="186">
        <f t="shared" si="0"/>
        <v>33</v>
      </c>
      <c r="B35" s="171"/>
      <c r="C35" s="171"/>
      <c r="D35" s="171"/>
      <c r="E35" s="171"/>
      <c r="F35" s="173"/>
      <c r="G35" s="173"/>
      <c r="H35" s="171"/>
      <c r="I35" s="175"/>
      <c r="J35" s="218" t="s">
        <v>31</v>
      </c>
    </row>
    <row r="36" spans="1:10">
      <c r="A36" s="186">
        <f t="shared" si="0"/>
        <v>34</v>
      </c>
      <c r="B36" s="171"/>
      <c r="C36" s="171"/>
      <c r="D36" s="171"/>
      <c r="E36" s="171"/>
      <c r="F36" s="173"/>
      <c r="G36" s="173"/>
      <c r="H36" s="171"/>
      <c r="I36" s="175"/>
      <c r="J36" s="218" t="s">
        <v>31</v>
      </c>
    </row>
    <row r="37" spans="1:10">
      <c r="A37" s="186">
        <f t="shared" si="0"/>
        <v>35</v>
      </c>
      <c r="B37" s="171"/>
      <c r="C37" s="171"/>
      <c r="D37" s="171"/>
      <c r="E37" s="171"/>
      <c r="F37" s="173"/>
      <c r="G37" s="173"/>
      <c r="H37" s="171"/>
      <c r="I37" s="175"/>
      <c r="J37" s="218" t="s">
        <v>31</v>
      </c>
    </row>
    <row r="38" spans="1:10">
      <c r="A38" s="186">
        <f t="shared" si="0"/>
        <v>36</v>
      </c>
      <c r="B38" s="171"/>
      <c r="C38" s="171"/>
      <c r="D38" s="171"/>
      <c r="E38" s="171"/>
      <c r="F38" s="173"/>
      <c r="G38" s="173"/>
      <c r="H38" s="171"/>
      <c r="I38" s="175"/>
      <c r="J38" s="218" t="s">
        <v>31</v>
      </c>
    </row>
    <row r="39" spans="1:10">
      <c r="A39" s="186">
        <f t="shared" si="0"/>
        <v>37</v>
      </c>
      <c r="B39" s="171"/>
      <c r="C39" s="171"/>
      <c r="D39" s="171"/>
      <c r="E39" s="171"/>
      <c r="F39" s="173"/>
      <c r="G39" s="173"/>
      <c r="H39" s="171"/>
      <c r="I39" s="175"/>
      <c r="J39" s="218" t="s">
        <v>31</v>
      </c>
    </row>
    <row r="40" spans="1:10">
      <c r="A40" s="186">
        <f t="shared" si="0"/>
        <v>38</v>
      </c>
      <c r="B40" s="171"/>
      <c r="C40" s="171"/>
      <c r="D40" s="171"/>
      <c r="E40" s="171"/>
      <c r="F40" s="173"/>
      <c r="G40" s="173"/>
      <c r="H40" s="171"/>
      <c r="I40" s="175"/>
      <c r="J40" s="218" t="s">
        <v>31</v>
      </c>
    </row>
    <row r="41" spans="1:10">
      <c r="A41" s="186">
        <f t="shared" si="0"/>
        <v>39</v>
      </c>
      <c r="B41" s="171"/>
      <c r="C41" s="171"/>
      <c r="D41" s="171"/>
      <c r="E41" s="171"/>
      <c r="F41" s="173"/>
      <c r="G41" s="173"/>
      <c r="H41" s="171"/>
      <c r="I41" s="175"/>
      <c r="J41" s="218" t="s">
        <v>31</v>
      </c>
    </row>
    <row r="42" spans="1:10">
      <c r="A42" s="186">
        <f t="shared" si="0"/>
        <v>40</v>
      </c>
      <c r="B42" s="171"/>
      <c r="C42" s="171"/>
      <c r="D42" s="171"/>
      <c r="E42" s="171"/>
      <c r="F42" s="173"/>
      <c r="G42" s="173"/>
      <c r="H42" s="171"/>
      <c r="I42" s="175"/>
      <c r="J42" s="218" t="s">
        <v>31</v>
      </c>
    </row>
    <row r="43" spans="1:10" s="105" customFormat="1">
      <c r="A43" s="187" t="s">
        <v>31</v>
      </c>
      <c r="B43" s="187" t="s">
        <v>31</v>
      </c>
      <c r="C43" s="187" t="s">
        <v>31</v>
      </c>
      <c r="D43" s="187" t="s">
        <v>31</v>
      </c>
      <c r="E43" s="187" t="s">
        <v>31</v>
      </c>
      <c r="F43" s="187" t="s">
        <v>31</v>
      </c>
      <c r="G43" s="187"/>
      <c r="H43" s="187" t="s">
        <v>31</v>
      </c>
      <c r="I43" s="187" t="s">
        <v>31</v>
      </c>
      <c r="J43" s="218"/>
    </row>
    <row r="44" spans="1:10" s="105" customFormat="1">
      <c r="E44" s="279"/>
      <c r="F44" s="280">
        <f>SUM(F3:F42)+'様式10-2 医療機器の安定供給に係る報告（入力用）'!D43</f>
        <v>0</v>
      </c>
      <c r="I44" s="39"/>
      <c r="J44" s="218"/>
    </row>
    <row r="45" spans="1:10" s="105" customFormat="1">
      <c r="I45" s="39"/>
      <c r="J45" s="218"/>
    </row>
    <row r="46" spans="1:10" s="105" customFormat="1">
      <c r="I46" s="39"/>
      <c r="J46" s="218"/>
    </row>
    <row r="47" spans="1:10" s="105" customFormat="1">
      <c r="I47" s="39"/>
      <c r="J47" s="218"/>
    </row>
    <row r="48" spans="1:10" s="105" customFormat="1">
      <c r="I48" s="39"/>
      <c r="J48" s="218"/>
    </row>
    <row r="49" spans="9:10" s="105" customFormat="1">
      <c r="I49" s="39"/>
      <c r="J49" s="218"/>
    </row>
    <row r="50" spans="9:10" s="105" customFormat="1">
      <c r="I50" s="39"/>
      <c r="J50" s="218"/>
    </row>
    <row r="51" spans="9:10" s="105" customFormat="1">
      <c r="I51" s="39"/>
      <c r="J51" s="218"/>
    </row>
    <row r="52" spans="9:10" s="105" customFormat="1">
      <c r="I52" s="39"/>
      <c r="J52" s="218"/>
    </row>
    <row r="53" spans="9:10" s="105" customFormat="1">
      <c r="I53" s="39"/>
      <c r="J53" s="218"/>
    </row>
    <row r="54" spans="9:10" s="105" customFormat="1">
      <c r="I54" s="39"/>
      <c r="J54" s="218"/>
    </row>
    <row r="55" spans="9:10" s="105" customFormat="1">
      <c r="I55" s="39"/>
      <c r="J55" s="218"/>
    </row>
    <row r="56" spans="9:10" s="105" customFormat="1">
      <c r="I56" s="39"/>
      <c r="J56" s="218"/>
    </row>
    <row r="57" spans="9:10" s="105" customFormat="1">
      <c r="I57" s="39"/>
      <c r="J57" s="218"/>
    </row>
    <row r="58" spans="9:10" s="105" customFormat="1">
      <c r="I58" s="39"/>
      <c r="J58" s="218"/>
    </row>
    <row r="59" spans="9:10" s="105" customFormat="1">
      <c r="I59" s="39"/>
      <c r="J59" s="218"/>
    </row>
    <row r="60" spans="9:10" s="105" customFormat="1">
      <c r="I60" s="39"/>
      <c r="J60" s="218"/>
    </row>
    <row r="61" spans="9:10" s="105" customFormat="1">
      <c r="I61" s="39"/>
      <c r="J61" s="218"/>
    </row>
    <row r="62" spans="9:10" s="105" customFormat="1">
      <c r="I62" s="39"/>
      <c r="J62" s="218"/>
    </row>
    <row r="63" spans="9:10" s="105" customFormat="1">
      <c r="I63" s="39"/>
      <c r="J63" s="218"/>
    </row>
    <row r="64" spans="9:10" s="105" customFormat="1">
      <c r="I64" s="39"/>
      <c r="J64" s="218"/>
    </row>
    <row r="65" spans="9:10" s="105" customFormat="1">
      <c r="I65" s="39"/>
      <c r="J65" s="218"/>
    </row>
    <row r="66" spans="9:10" s="105" customFormat="1">
      <c r="I66" s="39"/>
      <c r="J66" s="218"/>
    </row>
    <row r="67" spans="9:10" s="105" customFormat="1">
      <c r="I67" s="39"/>
      <c r="J67" s="218"/>
    </row>
    <row r="68" spans="9:10" s="105" customFormat="1">
      <c r="I68" s="39"/>
      <c r="J68" s="218"/>
    </row>
    <row r="69" spans="9:10" s="105" customFormat="1">
      <c r="I69" s="39"/>
      <c r="J69" s="218"/>
    </row>
    <row r="70" spans="9:10" s="105" customFormat="1">
      <c r="I70" s="39"/>
      <c r="J70" s="218"/>
    </row>
    <row r="71" spans="9:10" s="105" customFormat="1">
      <c r="I71" s="39"/>
      <c r="J71" s="218"/>
    </row>
    <row r="72" spans="9:10" s="105" customFormat="1">
      <c r="I72" s="39"/>
      <c r="J72" s="218"/>
    </row>
    <row r="73" spans="9:10" s="105" customFormat="1">
      <c r="I73" s="39"/>
      <c r="J73" s="218"/>
    </row>
    <row r="74" spans="9:10" s="105" customFormat="1">
      <c r="I74" s="39"/>
      <c r="J74" s="218"/>
    </row>
    <row r="75" spans="9:10" s="105" customFormat="1">
      <c r="I75" s="39"/>
      <c r="J75" s="218"/>
    </row>
    <row r="76" spans="9:10" s="105" customFormat="1">
      <c r="I76" s="39"/>
      <c r="J76" s="218"/>
    </row>
    <row r="77" spans="9:10" s="105" customFormat="1">
      <c r="I77" s="39"/>
      <c r="J77" s="218"/>
    </row>
    <row r="78" spans="9:10" s="105" customFormat="1">
      <c r="I78" s="39"/>
      <c r="J78" s="218"/>
    </row>
    <row r="79" spans="9:10" s="105" customFormat="1">
      <c r="I79" s="39"/>
      <c r="J79" s="218"/>
    </row>
    <row r="80" spans="9:10" s="105" customFormat="1">
      <c r="I80" s="39"/>
      <c r="J80" s="218"/>
    </row>
    <row r="81" spans="9:10" s="105" customFormat="1">
      <c r="I81" s="39"/>
      <c r="J81" s="218"/>
    </row>
    <row r="82" spans="9:10" s="105" customFormat="1">
      <c r="I82" s="39"/>
      <c r="J82" s="218"/>
    </row>
    <row r="83" spans="9:10" s="105" customFormat="1">
      <c r="I83" s="39"/>
      <c r="J83" s="218"/>
    </row>
    <row r="84" spans="9:10" s="105" customFormat="1">
      <c r="I84" s="39"/>
      <c r="J84" s="218"/>
    </row>
    <row r="85" spans="9:10" s="105" customFormat="1">
      <c r="I85" s="39"/>
      <c r="J85" s="218"/>
    </row>
    <row r="86" spans="9:10" s="105" customFormat="1">
      <c r="I86" s="39"/>
      <c r="J86" s="218"/>
    </row>
    <row r="87" spans="9:10" s="105" customFormat="1">
      <c r="I87" s="39"/>
      <c r="J87" s="218"/>
    </row>
    <row r="88" spans="9:10" s="105" customFormat="1">
      <c r="I88" s="39"/>
      <c r="J88" s="218"/>
    </row>
    <row r="89" spans="9:10" s="105" customFormat="1">
      <c r="I89" s="39"/>
      <c r="J89" s="218"/>
    </row>
    <row r="90" spans="9:10" s="105" customFormat="1">
      <c r="I90" s="39"/>
      <c r="J90" s="218"/>
    </row>
    <row r="91" spans="9:10" s="105" customFormat="1">
      <c r="I91" s="39"/>
      <c r="J91" s="218"/>
    </row>
    <row r="92" spans="9:10" s="105" customFormat="1">
      <c r="I92" s="39"/>
      <c r="J92" s="218"/>
    </row>
    <row r="93" spans="9:10" s="105" customFormat="1">
      <c r="I93" s="39"/>
      <c r="J93" s="218"/>
    </row>
    <row r="94" spans="9:10" s="105" customFormat="1">
      <c r="I94" s="39"/>
      <c r="J94" s="218"/>
    </row>
    <row r="95" spans="9:10" s="105" customFormat="1">
      <c r="I95" s="39"/>
      <c r="J95" s="218"/>
    </row>
    <row r="96" spans="9:10" s="105" customFormat="1">
      <c r="I96" s="39"/>
      <c r="J96" s="218"/>
    </row>
    <row r="97" spans="9:10" s="105" customFormat="1">
      <c r="I97" s="39"/>
      <c r="J97" s="218"/>
    </row>
    <row r="98" spans="9:10" s="105" customFormat="1">
      <c r="I98" s="39"/>
      <c r="J98" s="218"/>
    </row>
    <row r="99" spans="9:10" s="105" customFormat="1">
      <c r="I99" s="39"/>
      <c r="J99" s="218"/>
    </row>
    <row r="100" spans="9:10" s="105" customFormat="1">
      <c r="I100" s="39"/>
      <c r="J100" s="218"/>
    </row>
    <row r="101" spans="9:10" s="105" customFormat="1">
      <c r="I101" s="39"/>
      <c r="J101" s="218"/>
    </row>
    <row r="102" spans="9:10" s="105" customFormat="1">
      <c r="I102" s="39"/>
      <c r="J102" s="218"/>
    </row>
    <row r="103" spans="9:10" s="105" customFormat="1">
      <c r="I103" s="39"/>
      <c r="J103" s="218"/>
    </row>
    <row r="104" spans="9:10" s="105" customFormat="1">
      <c r="I104" s="39"/>
      <c r="J104" s="218"/>
    </row>
    <row r="105" spans="9:10" s="105" customFormat="1">
      <c r="I105" s="39"/>
      <c r="J105" s="218"/>
    </row>
    <row r="106" spans="9:10" s="105" customFormat="1">
      <c r="I106" s="39"/>
      <c r="J106" s="218"/>
    </row>
    <row r="107" spans="9:10" s="105" customFormat="1">
      <c r="I107" s="39"/>
      <c r="J107" s="218"/>
    </row>
    <row r="108" spans="9:10" s="105" customFormat="1">
      <c r="I108" s="39"/>
      <c r="J108" s="218"/>
    </row>
    <row r="109" spans="9:10" s="105" customFormat="1">
      <c r="I109" s="39"/>
      <c r="J109" s="218"/>
    </row>
    <row r="110" spans="9:10" s="105" customFormat="1">
      <c r="I110" s="39"/>
      <c r="J110" s="218"/>
    </row>
    <row r="111" spans="9:10" s="105" customFormat="1">
      <c r="I111" s="39"/>
      <c r="J111" s="218"/>
    </row>
    <row r="112" spans="9:10" s="105" customFormat="1">
      <c r="I112" s="39"/>
      <c r="J112" s="218"/>
    </row>
    <row r="113" spans="9:10" s="105" customFormat="1">
      <c r="I113" s="39"/>
      <c r="J113" s="218"/>
    </row>
    <row r="114" spans="9:10" s="105" customFormat="1">
      <c r="I114" s="39"/>
      <c r="J114" s="218"/>
    </row>
    <row r="115" spans="9:10" s="105" customFormat="1">
      <c r="I115" s="39"/>
      <c r="J115" s="218"/>
    </row>
    <row r="116" spans="9:10" s="105" customFormat="1">
      <c r="I116" s="39"/>
      <c r="J116" s="218"/>
    </row>
    <row r="117" spans="9:10" s="105" customFormat="1">
      <c r="I117" s="39"/>
      <c r="J117" s="218"/>
    </row>
    <row r="118" spans="9:10" s="105" customFormat="1">
      <c r="I118" s="39"/>
      <c r="J118" s="218"/>
    </row>
    <row r="119" spans="9:10" s="105" customFormat="1">
      <c r="I119" s="39"/>
      <c r="J119" s="218"/>
    </row>
    <row r="120" spans="9:10" s="105" customFormat="1">
      <c r="I120" s="39"/>
      <c r="J120" s="218"/>
    </row>
    <row r="121" spans="9:10" s="105" customFormat="1">
      <c r="I121" s="39"/>
      <c r="J121" s="218"/>
    </row>
    <row r="122" spans="9:10" s="105" customFormat="1">
      <c r="I122" s="39"/>
      <c r="J122" s="218"/>
    </row>
    <row r="123" spans="9:10" s="105" customFormat="1">
      <c r="I123" s="39"/>
      <c r="J123" s="218"/>
    </row>
    <row r="124" spans="9:10" s="105" customFormat="1">
      <c r="I124" s="39"/>
      <c r="J124" s="218"/>
    </row>
    <row r="125" spans="9:10" s="105" customFormat="1">
      <c r="I125" s="39"/>
      <c r="J125" s="218"/>
    </row>
    <row r="126" spans="9:10" s="105" customFormat="1">
      <c r="I126" s="39"/>
      <c r="J126" s="218"/>
    </row>
    <row r="127" spans="9:10" s="105" customFormat="1">
      <c r="I127" s="39"/>
      <c r="J127" s="218"/>
    </row>
    <row r="128" spans="9:10" s="105" customFormat="1">
      <c r="I128" s="39"/>
      <c r="J128" s="218"/>
    </row>
    <row r="129" spans="9:10" s="105" customFormat="1">
      <c r="I129" s="39"/>
      <c r="J129" s="218"/>
    </row>
    <row r="130" spans="9:10" s="105" customFormat="1">
      <c r="I130" s="39"/>
      <c r="J130" s="218"/>
    </row>
    <row r="131" spans="9:10" s="105" customFormat="1">
      <c r="I131" s="39"/>
      <c r="J131" s="218"/>
    </row>
    <row r="132" spans="9:10" s="105" customFormat="1">
      <c r="I132" s="39"/>
      <c r="J132" s="218"/>
    </row>
    <row r="133" spans="9:10" s="105" customFormat="1">
      <c r="I133" s="39"/>
      <c r="J133" s="218"/>
    </row>
    <row r="134" spans="9:10" s="105" customFormat="1">
      <c r="I134" s="39"/>
      <c r="J134" s="218"/>
    </row>
    <row r="135" spans="9:10" s="105" customFormat="1">
      <c r="I135" s="39"/>
      <c r="J135" s="218"/>
    </row>
    <row r="136" spans="9:10" s="105" customFormat="1">
      <c r="I136" s="39"/>
      <c r="J136" s="218"/>
    </row>
    <row r="137" spans="9:10" s="105" customFormat="1">
      <c r="I137" s="39"/>
      <c r="J137" s="218"/>
    </row>
    <row r="138" spans="9:10" s="105" customFormat="1">
      <c r="I138" s="39"/>
      <c r="J138" s="218"/>
    </row>
    <row r="139" spans="9:10" s="105" customFormat="1">
      <c r="I139" s="39"/>
      <c r="J139" s="218"/>
    </row>
    <row r="140" spans="9:10" s="105" customFormat="1">
      <c r="I140" s="39"/>
      <c r="J140" s="218"/>
    </row>
    <row r="141" spans="9:10" s="105" customFormat="1">
      <c r="I141" s="39"/>
      <c r="J141" s="218"/>
    </row>
    <row r="142" spans="9:10" s="105" customFormat="1">
      <c r="I142" s="39"/>
      <c r="J142" s="218"/>
    </row>
    <row r="143" spans="9:10" s="105" customFormat="1">
      <c r="I143" s="39"/>
      <c r="J143" s="218"/>
    </row>
    <row r="144" spans="9:10" s="105" customFormat="1">
      <c r="I144" s="39"/>
      <c r="J144" s="218"/>
    </row>
    <row r="145" spans="9:10" s="105" customFormat="1">
      <c r="I145" s="39"/>
      <c r="J145" s="218"/>
    </row>
    <row r="146" spans="9:10" s="105" customFormat="1">
      <c r="I146" s="39"/>
      <c r="J146" s="218"/>
    </row>
    <row r="147" spans="9:10" s="105" customFormat="1">
      <c r="I147" s="39"/>
      <c r="J147" s="218"/>
    </row>
    <row r="148" spans="9:10" s="105" customFormat="1">
      <c r="I148" s="39"/>
      <c r="J148" s="218"/>
    </row>
    <row r="149" spans="9:10" s="105" customFormat="1">
      <c r="I149" s="39"/>
      <c r="J149" s="218"/>
    </row>
    <row r="150" spans="9:10" s="105" customFormat="1">
      <c r="I150" s="39"/>
      <c r="J150" s="218"/>
    </row>
    <row r="151" spans="9:10" s="105" customFormat="1">
      <c r="I151" s="39"/>
      <c r="J151" s="218"/>
    </row>
    <row r="152" spans="9:10" s="105" customFormat="1">
      <c r="I152" s="39"/>
      <c r="J152" s="218"/>
    </row>
    <row r="153" spans="9:10" s="105" customFormat="1">
      <c r="I153" s="39"/>
      <c r="J153" s="218"/>
    </row>
    <row r="154" spans="9:10" s="105" customFormat="1">
      <c r="I154" s="39"/>
      <c r="J154" s="218"/>
    </row>
    <row r="155" spans="9:10" s="105" customFormat="1">
      <c r="I155" s="39"/>
      <c r="J155" s="218"/>
    </row>
    <row r="156" spans="9:10" s="105" customFormat="1">
      <c r="I156" s="39"/>
      <c r="J156" s="218"/>
    </row>
    <row r="157" spans="9:10" s="105" customFormat="1">
      <c r="I157" s="39"/>
      <c r="J157" s="218"/>
    </row>
    <row r="158" spans="9:10" s="105" customFormat="1">
      <c r="I158" s="39"/>
      <c r="J158" s="218"/>
    </row>
    <row r="159" spans="9:10" s="105" customFormat="1">
      <c r="I159" s="39"/>
      <c r="J159" s="218"/>
    </row>
    <row r="160" spans="9:10" s="105" customFormat="1">
      <c r="I160" s="39"/>
      <c r="J160" s="218"/>
    </row>
    <row r="161" spans="9:10" s="105" customFormat="1">
      <c r="I161" s="39"/>
      <c r="J161" s="218"/>
    </row>
    <row r="162" spans="9:10" s="105" customFormat="1">
      <c r="I162" s="39"/>
      <c r="J162" s="218"/>
    </row>
    <row r="163" spans="9:10" s="105" customFormat="1">
      <c r="I163" s="39"/>
      <c r="J163" s="218"/>
    </row>
    <row r="164" spans="9:10" s="105" customFormat="1">
      <c r="I164" s="39"/>
      <c r="J164" s="218"/>
    </row>
    <row r="165" spans="9:10" s="105" customFormat="1">
      <c r="I165" s="39"/>
      <c r="J165" s="218"/>
    </row>
    <row r="166" spans="9:10" s="105" customFormat="1">
      <c r="I166" s="39"/>
      <c r="J166" s="218"/>
    </row>
    <row r="167" spans="9:10" s="105" customFormat="1">
      <c r="I167" s="39"/>
      <c r="J167" s="218"/>
    </row>
    <row r="168" spans="9:10" s="105" customFormat="1">
      <c r="I168" s="39"/>
      <c r="J168" s="218"/>
    </row>
    <row r="169" spans="9:10" s="105" customFormat="1">
      <c r="I169" s="39"/>
      <c r="J169" s="218"/>
    </row>
    <row r="170" spans="9:10" s="105" customFormat="1">
      <c r="I170" s="39"/>
      <c r="J170" s="218"/>
    </row>
    <row r="171" spans="9:10" s="105" customFormat="1">
      <c r="I171" s="39"/>
      <c r="J171" s="218"/>
    </row>
    <row r="172" spans="9:10" s="105" customFormat="1">
      <c r="I172" s="39"/>
      <c r="J172" s="218"/>
    </row>
    <row r="173" spans="9:10" s="105" customFormat="1">
      <c r="I173" s="39"/>
      <c r="J173" s="218"/>
    </row>
    <row r="174" spans="9:10" s="105" customFormat="1">
      <c r="I174" s="39"/>
      <c r="J174" s="218"/>
    </row>
    <row r="175" spans="9:10" s="105" customFormat="1">
      <c r="I175" s="39"/>
      <c r="J175" s="218"/>
    </row>
    <row r="176" spans="9:10" s="105" customFormat="1">
      <c r="I176" s="39"/>
      <c r="J176" s="218"/>
    </row>
    <row r="177" spans="9:10" s="105" customFormat="1">
      <c r="I177" s="39"/>
      <c r="J177" s="218"/>
    </row>
    <row r="178" spans="9:10" s="105" customFormat="1">
      <c r="I178" s="39"/>
      <c r="J178" s="218"/>
    </row>
    <row r="179" spans="9:10" s="105" customFormat="1">
      <c r="I179" s="39"/>
      <c r="J179" s="218"/>
    </row>
    <row r="180" spans="9:10" s="105" customFormat="1">
      <c r="I180" s="39"/>
      <c r="J180" s="218"/>
    </row>
    <row r="181" spans="9:10" s="105" customFormat="1">
      <c r="I181" s="39"/>
      <c r="J181" s="218"/>
    </row>
    <row r="182" spans="9:10" s="105" customFormat="1">
      <c r="I182" s="39"/>
      <c r="J182" s="218"/>
    </row>
    <row r="183" spans="9:10" s="105" customFormat="1">
      <c r="I183" s="39"/>
      <c r="J183" s="218"/>
    </row>
    <row r="184" spans="9:10" s="105" customFormat="1">
      <c r="I184" s="39"/>
      <c r="J184" s="218"/>
    </row>
    <row r="185" spans="9:10" s="105" customFormat="1">
      <c r="I185" s="39"/>
      <c r="J185" s="218"/>
    </row>
    <row r="186" spans="9:10" s="105" customFormat="1">
      <c r="I186" s="39"/>
      <c r="J186" s="218"/>
    </row>
    <row r="187" spans="9:10" s="105" customFormat="1">
      <c r="I187" s="39"/>
      <c r="J187" s="218"/>
    </row>
    <row r="188" spans="9:10" s="105" customFormat="1">
      <c r="I188" s="39"/>
      <c r="J188" s="218"/>
    </row>
    <row r="189" spans="9:10" s="105" customFormat="1">
      <c r="I189" s="39"/>
      <c r="J189" s="218"/>
    </row>
    <row r="190" spans="9:10" s="105" customFormat="1">
      <c r="I190" s="39"/>
      <c r="J190" s="218"/>
    </row>
    <row r="191" spans="9:10" s="105" customFormat="1">
      <c r="I191" s="39"/>
      <c r="J191" s="218"/>
    </row>
    <row r="192" spans="9:10" s="105" customFormat="1">
      <c r="I192" s="39"/>
      <c r="J192" s="218"/>
    </row>
    <row r="193" spans="9:10" s="105" customFormat="1">
      <c r="I193" s="39"/>
      <c r="J193" s="218"/>
    </row>
    <row r="194" spans="9:10" s="105" customFormat="1">
      <c r="I194" s="39"/>
      <c r="J194" s="218"/>
    </row>
    <row r="195" spans="9:10" s="105" customFormat="1">
      <c r="I195" s="39"/>
      <c r="J195" s="218"/>
    </row>
    <row r="196" spans="9:10" s="105" customFormat="1">
      <c r="I196" s="39"/>
      <c r="J196" s="218"/>
    </row>
    <row r="197" spans="9:10" s="105" customFormat="1">
      <c r="I197" s="39"/>
      <c r="J197" s="218"/>
    </row>
    <row r="198" spans="9:10" s="105" customFormat="1">
      <c r="I198" s="39"/>
      <c r="J198" s="218"/>
    </row>
    <row r="199" spans="9:10" s="105" customFormat="1">
      <c r="I199" s="39"/>
      <c r="J199" s="218"/>
    </row>
    <row r="200" spans="9:10" s="105" customFormat="1">
      <c r="I200" s="39"/>
      <c r="J200" s="218"/>
    </row>
    <row r="201" spans="9:10" s="105" customFormat="1">
      <c r="I201" s="39"/>
      <c r="J201" s="218"/>
    </row>
    <row r="202" spans="9:10" s="105" customFormat="1">
      <c r="I202" s="39"/>
      <c r="J202" s="218"/>
    </row>
    <row r="203" spans="9:10" s="105" customFormat="1">
      <c r="I203" s="39"/>
      <c r="J203" s="218"/>
    </row>
    <row r="204" spans="9:10" s="105" customFormat="1">
      <c r="I204" s="39"/>
      <c r="J204" s="218"/>
    </row>
    <row r="205" spans="9:10" s="105" customFormat="1">
      <c r="I205" s="39"/>
      <c r="J205" s="218"/>
    </row>
    <row r="206" spans="9:10" s="105" customFormat="1">
      <c r="I206" s="39"/>
      <c r="J206" s="218"/>
    </row>
    <row r="207" spans="9:10" s="105" customFormat="1">
      <c r="I207" s="39"/>
      <c r="J207" s="218"/>
    </row>
    <row r="208" spans="9:10" s="105" customFormat="1">
      <c r="I208" s="39"/>
      <c r="J208" s="218"/>
    </row>
    <row r="209" spans="9:10" s="105" customFormat="1">
      <c r="I209" s="39"/>
      <c r="J209" s="218"/>
    </row>
    <row r="210" spans="9:10" s="105" customFormat="1">
      <c r="I210" s="39"/>
      <c r="J210" s="218"/>
    </row>
    <row r="211" spans="9:10" s="105" customFormat="1">
      <c r="I211" s="39"/>
      <c r="J211" s="218"/>
    </row>
    <row r="212" spans="9:10" s="105" customFormat="1">
      <c r="I212" s="39"/>
      <c r="J212" s="218"/>
    </row>
    <row r="213" spans="9:10" s="105" customFormat="1">
      <c r="I213" s="39"/>
      <c r="J213" s="218"/>
    </row>
    <row r="214" spans="9:10" s="105" customFormat="1">
      <c r="I214" s="39"/>
      <c r="J214" s="218"/>
    </row>
    <row r="215" spans="9:10" s="105" customFormat="1">
      <c r="I215" s="39"/>
      <c r="J215" s="218"/>
    </row>
    <row r="216" spans="9:10" s="105" customFormat="1">
      <c r="I216" s="39"/>
      <c r="J216" s="218"/>
    </row>
    <row r="217" spans="9:10" s="105" customFormat="1">
      <c r="I217" s="39"/>
      <c r="J217" s="218"/>
    </row>
    <row r="218" spans="9:10" s="105" customFormat="1">
      <c r="I218" s="39"/>
      <c r="J218" s="218"/>
    </row>
    <row r="219" spans="9:10" s="105" customFormat="1">
      <c r="I219" s="39"/>
      <c r="J219" s="218"/>
    </row>
    <row r="220" spans="9:10" s="105" customFormat="1">
      <c r="I220" s="39"/>
      <c r="J220" s="218"/>
    </row>
    <row r="221" spans="9:10" s="105" customFormat="1">
      <c r="I221" s="39"/>
      <c r="J221" s="218"/>
    </row>
    <row r="222" spans="9:10" s="105" customFormat="1">
      <c r="I222" s="39"/>
      <c r="J222" s="218"/>
    </row>
    <row r="223" spans="9:10" s="105" customFormat="1">
      <c r="I223" s="39"/>
      <c r="J223" s="218"/>
    </row>
    <row r="224" spans="9:10" s="105" customFormat="1">
      <c r="I224" s="39"/>
      <c r="J224" s="218"/>
    </row>
    <row r="225" spans="9:10" s="105" customFormat="1">
      <c r="I225" s="39"/>
      <c r="J225" s="218"/>
    </row>
    <row r="226" spans="9:10" s="105" customFormat="1">
      <c r="I226" s="39"/>
      <c r="J226" s="218"/>
    </row>
    <row r="227" spans="9:10" s="105" customFormat="1">
      <c r="I227" s="39"/>
      <c r="J227" s="218"/>
    </row>
    <row r="228" spans="9:10" s="105" customFormat="1">
      <c r="I228" s="39"/>
      <c r="J228" s="218"/>
    </row>
    <row r="229" spans="9:10" s="105" customFormat="1">
      <c r="I229" s="39"/>
      <c r="J229" s="218"/>
    </row>
    <row r="230" spans="9:10" s="105" customFormat="1">
      <c r="I230" s="39"/>
      <c r="J230" s="218"/>
    </row>
    <row r="231" spans="9:10" s="105" customFormat="1">
      <c r="I231" s="39"/>
      <c r="J231" s="218"/>
    </row>
    <row r="232" spans="9:10" s="105" customFormat="1">
      <c r="I232" s="39"/>
      <c r="J232" s="218"/>
    </row>
    <row r="233" spans="9:10" s="105" customFormat="1">
      <c r="I233" s="39"/>
      <c r="J233" s="218"/>
    </row>
    <row r="234" spans="9:10" s="105" customFormat="1">
      <c r="I234" s="39"/>
      <c r="J234" s="218"/>
    </row>
    <row r="235" spans="9:10" s="105" customFormat="1">
      <c r="I235" s="39"/>
      <c r="J235" s="218"/>
    </row>
    <row r="236" spans="9:10" s="105" customFormat="1">
      <c r="I236" s="39"/>
      <c r="J236" s="218"/>
    </row>
    <row r="237" spans="9:10" s="105" customFormat="1">
      <c r="I237" s="39"/>
      <c r="J237" s="218"/>
    </row>
    <row r="238" spans="9:10" s="105" customFormat="1">
      <c r="I238" s="39"/>
      <c r="J238" s="218"/>
    </row>
    <row r="239" spans="9:10" s="105" customFormat="1">
      <c r="I239" s="39"/>
      <c r="J239" s="218"/>
    </row>
    <row r="240" spans="9:10" s="105" customFormat="1">
      <c r="I240" s="39"/>
      <c r="J240" s="218"/>
    </row>
    <row r="241" spans="9:10" s="105" customFormat="1">
      <c r="I241" s="39"/>
      <c r="J241" s="218"/>
    </row>
    <row r="242" spans="9:10" s="105" customFormat="1">
      <c r="I242" s="39"/>
      <c r="J242" s="218"/>
    </row>
    <row r="243" spans="9:10" s="105" customFormat="1">
      <c r="I243" s="39"/>
      <c r="J243" s="218"/>
    </row>
    <row r="244" spans="9:10" s="105" customFormat="1">
      <c r="I244" s="39"/>
      <c r="J244" s="218"/>
    </row>
    <row r="245" spans="9:10" s="105" customFormat="1">
      <c r="I245" s="39"/>
      <c r="J245" s="218"/>
    </row>
    <row r="246" spans="9:10" s="105" customFormat="1">
      <c r="I246" s="39"/>
      <c r="J246" s="218"/>
    </row>
    <row r="247" spans="9:10" s="105" customFormat="1">
      <c r="I247" s="39"/>
      <c r="J247" s="218"/>
    </row>
    <row r="248" spans="9:10" s="105" customFormat="1">
      <c r="I248" s="39"/>
      <c r="J248" s="218"/>
    </row>
    <row r="249" spans="9:10" s="105" customFormat="1">
      <c r="I249" s="39"/>
      <c r="J249" s="218"/>
    </row>
    <row r="250" spans="9:10" s="105" customFormat="1">
      <c r="I250" s="39"/>
      <c r="J250" s="218"/>
    </row>
    <row r="251" spans="9:10" s="105" customFormat="1">
      <c r="I251" s="39"/>
      <c r="J251" s="218"/>
    </row>
    <row r="252" spans="9:10" s="105" customFormat="1">
      <c r="I252" s="39"/>
      <c r="J252" s="218"/>
    </row>
    <row r="253" spans="9:10" s="105" customFormat="1">
      <c r="I253" s="39"/>
      <c r="J253" s="218"/>
    </row>
    <row r="254" spans="9:10" s="105" customFormat="1">
      <c r="I254" s="39"/>
      <c r="J254" s="218"/>
    </row>
    <row r="255" spans="9:10" s="105" customFormat="1">
      <c r="I255" s="39"/>
      <c r="J255" s="218"/>
    </row>
    <row r="256" spans="9:10" s="105" customFormat="1">
      <c r="I256" s="39"/>
      <c r="J256" s="218"/>
    </row>
    <row r="257" spans="9:10" s="105" customFormat="1">
      <c r="I257" s="39"/>
      <c r="J257" s="218"/>
    </row>
    <row r="258" spans="9:10" s="105" customFormat="1">
      <c r="I258" s="39"/>
      <c r="J258" s="218"/>
    </row>
    <row r="259" spans="9:10" s="105" customFormat="1">
      <c r="I259" s="39"/>
      <c r="J259" s="218"/>
    </row>
    <row r="260" spans="9:10" s="105" customFormat="1">
      <c r="I260" s="39"/>
      <c r="J260" s="218"/>
    </row>
    <row r="261" spans="9:10" s="105" customFormat="1">
      <c r="I261" s="39"/>
      <c r="J261" s="218"/>
    </row>
    <row r="262" spans="9:10" s="105" customFormat="1">
      <c r="I262" s="39"/>
      <c r="J262" s="218"/>
    </row>
    <row r="263" spans="9:10" s="105" customFormat="1">
      <c r="I263" s="39"/>
      <c r="J263" s="218"/>
    </row>
    <row r="264" spans="9:10" s="105" customFormat="1">
      <c r="I264" s="39"/>
      <c r="J264" s="218"/>
    </row>
    <row r="265" spans="9:10" s="105" customFormat="1">
      <c r="I265" s="39"/>
      <c r="J265" s="218"/>
    </row>
    <row r="266" spans="9:10" s="105" customFormat="1">
      <c r="I266" s="39"/>
      <c r="J266" s="218"/>
    </row>
    <row r="267" spans="9:10" s="105" customFormat="1">
      <c r="I267" s="39"/>
      <c r="J267" s="218"/>
    </row>
    <row r="268" spans="9:10" s="105" customFormat="1">
      <c r="I268" s="39"/>
      <c r="J268" s="218"/>
    </row>
    <row r="269" spans="9:10" s="105" customFormat="1">
      <c r="I269" s="39"/>
      <c r="J269" s="218"/>
    </row>
    <row r="270" spans="9:10" s="105" customFormat="1">
      <c r="I270" s="39"/>
      <c r="J270" s="218"/>
    </row>
    <row r="271" spans="9:10" s="105" customFormat="1">
      <c r="I271" s="39"/>
      <c r="J271" s="218"/>
    </row>
    <row r="272" spans="9:10" s="105" customFormat="1">
      <c r="I272" s="39"/>
      <c r="J272" s="218"/>
    </row>
    <row r="273" spans="9:10" s="105" customFormat="1">
      <c r="I273" s="39"/>
      <c r="J273" s="218"/>
    </row>
    <row r="274" spans="9:10" s="105" customFormat="1">
      <c r="I274" s="39"/>
      <c r="J274" s="218"/>
    </row>
    <row r="275" spans="9:10" s="105" customFormat="1">
      <c r="I275" s="39"/>
      <c r="J275" s="218"/>
    </row>
    <row r="276" spans="9:10" s="105" customFormat="1">
      <c r="I276" s="39"/>
      <c r="J276" s="218"/>
    </row>
    <row r="277" spans="9:10" s="105" customFormat="1">
      <c r="I277" s="39"/>
      <c r="J277" s="218"/>
    </row>
    <row r="278" spans="9:10" s="105" customFormat="1">
      <c r="I278" s="39"/>
      <c r="J278" s="218"/>
    </row>
    <row r="279" spans="9:10" s="105" customFormat="1">
      <c r="I279" s="39"/>
      <c r="J279" s="218"/>
    </row>
    <row r="280" spans="9:10" s="105" customFormat="1">
      <c r="I280" s="39"/>
      <c r="J280" s="218"/>
    </row>
    <row r="281" spans="9:10" s="105" customFormat="1">
      <c r="I281" s="39"/>
      <c r="J281" s="218"/>
    </row>
    <row r="282" spans="9:10" s="105" customFormat="1">
      <c r="I282" s="39"/>
      <c r="J282" s="218"/>
    </row>
    <row r="283" spans="9:10" s="105" customFormat="1">
      <c r="I283" s="39"/>
      <c r="J283" s="218"/>
    </row>
    <row r="284" spans="9:10" s="105" customFormat="1">
      <c r="I284" s="39"/>
      <c r="J284" s="218"/>
    </row>
    <row r="285" spans="9:10" s="105" customFormat="1">
      <c r="I285" s="39"/>
      <c r="J285" s="218"/>
    </row>
    <row r="286" spans="9:10" s="105" customFormat="1">
      <c r="I286" s="39"/>
      <c r="J286" s="218"/>
    </row>
    <row r="287" spans="9:10" s="105" customFormat="1">
      <c r="I287" s="39"/>
      <c r="J287" s="218"/>
    </row>
    <row r="288" spans="9:10" s="105" customFormat="1">
      <c r="I288" s="39"/>
      <c r="J288" s="218"/>
    </row>
    <row r="289" spans="9:10" s="105" customFormat="1">
      <c r="I289" s="39"/>
      <c r="J289" s="218"/>
    </row>
    <row r="290" spans="9:10" s="105" customFormat="1">
      <c r="I290" s="39"/>
      <c r="J290" s="218"/>
    </row>
    <row r="291" spans="9:10" s="105" customFormat="1">
      <c r="I291" s="39"/>
      <c r="J291" s="218"/>
    </row>
    <row r="292" spans="9:10" s="105" customFormat="1">
      <c r="I292" s="39"/>
      <c r="J292" s="218"/>
    </row>
    <row r="293" spans="9:10" s="105" customFormat="1">
      <c r="I293" s="39"/>
      <c r="J293" s="218"/>
    </row>
    <row r="294" spans="9:10" s="105" customFormat="1">
      <c r="I294" s="39"/>
      <c r="J294" s="218"/>
    </row>
    <row r="295" spans="9:10" s="105" customFormat="1">
      <c r="I295" s="39"/>
      <c r="J295" s="218"/>
    </row>
    <row r="296" spans="9:10" s="105" customFormat="1">
      <c r="I296" s="39"/>
      <c r="J296" s="218"/>
    </row>
    <row r="297" spans="9:10" s="105" customFormat="1">
      <c r="I297" s="39"/>
      <c r="J297" s="218"/>
    </row>
    <row r="298" spans="9:10" s="105" customFormat="1">
      <c r="I298" s="39"/>
      <c r="J298" s="218"/>
    </row>
    <row r="299" spans="9:10" s="105" customFormat="1">
      <c r="I299" s="39"/>
      <c r="J299" s="218"/>
    </row>
    <row r="300" spans="9:10" s="105" customFormat="1">
      <c r="I300" s="39"/>
      <c r="J300" s="218"/>
    </row>
    <row r="301" spans="9:10" s="105" customFormat="1">
      <c r="I301" s="39"/>
      <c r="J301" s="218"/>
    </row>
    <row r="302" spans="9:10" s="105" customFormat="1">
      <c r="I302" s="39"/>
      <c r="J302" s="218"/>
    </row>
    <row r="303" spans="9:10" s="105" customFormat="1">
      <c r="I303" s="39"/>
      <c r="J303" s="218"/>
    </row>
    <row r="304" spans="9:10" s="105" customFormat="1">
      <c r="I304" s="39"/>
      <c r="J304" s="218"/>
    </row>
    <row r="305" spans="9:10" s="105" customFormat="1">
      <c r="I305" s="39"/>
      <c r="J305" s="218"/>
    </row>
    <row r="306" spans="9:10" s="105" customFormat="1">
      <c r="I306" s="39"/>
      <c r="J306" s="218"/>
    </row>
    <row r="307" spans="9:10" s="105" customFormat="1">
      <c r="I307" s="39"/>
      <c r="J307" s="218"/>
    </row>
    <row r="308" spans="9:10" s="105" customFormat="1">
      <c r="I308" s="39"/>
      <c r="J308" s="218"/>
    </row>
    <row r="309" spans="9:10" s="105" customFormat="1">
      <c r="I309" s="39"/>
      <c r="J309" s="218"/>
    </row>
    <row r="310" spans="9:10" s="105" customFormat="1">
      <c r="I310" s="39"/>
      <c r="J310" s="218"/>
    </row>
    <row r="311" spans="9:10" s="105" customFormat="1">
      <c r="I311" s="39"/>
      <c r="J311" s="218"/>
    </row>
    <row r="312" spans="9:10" s="105" customFormat="1">
      <c r="I312" s="39"/>
      <c r="J312" s="218"/>
    </row>
    <row r="313" spans="9:10" s="105" customFormat="1">
      <c r="I313" s="39"/>
      <c r="J313" s="218"/>
    </row>
    <row r="314" spans="9:10" s="105" customFormat="1">
      <c r="I314" s="39"/>
      <c r="J314" s="218"/>
    </row>
    <row r="315" spans="9:10" s="105" customFormat="1">
      <c r="I315" s="39"/>
      <c r="J315" s="218"/>
    </row>
    <row r="316" spans="9:10" s="105" customFormat="1">
      <c r="I316" s="39"/>
      <c r="J316" s="218"/>
    </row>
    <row r="317" spans="9:10" s="105" customFormat="1">
      <c r="I317" s="39"/>
      <c r="J317" s="218"/>
    </row>
    <row r="318" spans="9:10" s="105" customFormat="1">
      <c r="I318" s="39"/>
      <c r="J318" s="218"/>
    </row>
    <row r="319" spans="9:10" s="105" customFormat="1">
      <c r="I319" s="39"/>
      <c r="J319" s="218"/>
    </row>
    <row r="320" spans="9:10" s="105" customFormat="1">
      <c r="I320" s="39"/>
      <c r="J320" s="218"/>
    </row>
    <row r="321" spans="9:10" s="105" customFormat="1">
      <c r="I321" s="39"/>
      <c r="J321" s="218"/>
    </row>
    <row r="322" spans="9:10" s="105" customFormat="1">
      <c r="I322" s="39"/>
      <c r="J322" s="218"/>
    </row>
    <row r="323" spans="9:10" s="105" customFormat="1">
      <c r="I323" s="39"/>
      <c r="J323" s="218"/>
    </row>
    <row r="324" spans="9:10" s="105" customFormat="1">
      <c r="I324" s="39"/>
      <c r="J324" s="218"/>
    </row>
    <row r="325" spans="9:10" s="105" customFormat="1">
      <c r="I325" s="39"/>
      <c r="J325" s="218"/>
    </row>
    <row r="326" spans="9:10" s="105" customFormat="1">
      <c r="I326" s="39"/>
      <c r="J326" s="218"/>
    </row>
    <row r="327" spans="9:10" s="105" customFormat="1">
      <c r="I327" s="39"/>
      <c r="J327" s="218"/>
    </row>
    <row r="328" spans="9:10" s="105" customFormat="1">
      <c r="I328" s="39"/>
      <c r="J328" s="218"/>
    </row>
    <row r="329" spans="9:10" s="105" customFormat="1">
      <c r="I329" s="39"/>
      <c r="J329" s="218"/>
    </row>
    <row r="330" spans="9:10" s="105" customFormat="1">
      <c r="I330" s="39"/>
      <c r="J330" s="218"/>
    </row>
    <row r="331" spans="9:10" s="105" customFormat="1">
      <c r="I331" s="39"/>
      <c r="J331" s="218"/>
    </row>
    <row r="332" spans="9:10" s="105" customFormat="1">
      <c r="I332" s="39"/>
      <c r="J332" s="218"/>
    </row>
    <row r="333" spans="9:10" s="105" customFormat="1">
      <c r="I333" s="39"/>
      <c r="J333" s="218"/>
    </row>
    <row r="334" spans="9:10" s="105" customFormat="1">
      <c r="I334" s="39"/>
      <c r="J334" s="218"/>
    </row>
    <row r="335" spans="9:10" s="105" customFormat="1">
      <c r="I335" s="39"/>
      <c r="J335" s="218"/>
    </row>
    <row r="336" spans="9:10" s="105" customFormat="1">
      <c r="I336" s="39"/>
      <c r="J336" s="218"/>
    </row>
    <row r="337" spans="9:10" s="105" customFormat="1">
      <c r="I337" s="39"/>
      <c r="J337" s="218"/>
    </row>
    <row r="338" spans="9:10" s="105" customFormat="1">
      <c r="I338" s="39"/>
      <c r="J338" s="218"/>
    </row>
    <row r="339" spans="9:10" s="105" customFormat="1">
      <c r="I339" s="39"/>
      <c r="J339" s="218"/>
    </row>
    <row r="340" spans="9:10" s="105" customFormat="1">
      <c r="I340" s="39"/>
      <c r="J340" s="218"/>
    </row>
    <row r="341" spans="9:10" s="105" customFormat="1">
      <c r="I341" s="39"/>
      <c r="J341" s="218"/>
    </row>
    <row r="342" spans="9:10" s="105" customFormat="1">
      <c r="I342" s="39"/>
      <c r="J342" s="218"/>
    </row>
    <row r="343" spans="9:10" s="105" customFormat="1">
      <c r="I343" s="39"/>
      <c r="J343" s="218"/>
    </row>
    <row r="344" spans="9:10" s="105" customFormat="1">
      <c r="I344" s="39"/>
      <c r="J344" s="218"/>
    </row>
    <row r="345" spans="9:10" s="105" customFormat="1">
      <c r="I345" s="39"/>
      <c r="J345" s="218"/>
    </row>
    <row r="346" spans="9:10" s="105" customFormat="1">
      <c r="I346" s="39"/>
      <c r="J346" s="218"/>
    </row>
    <row r="347" spans="9:10" s="105" customFormat="1">
      <c r="I347" s="39"/>
      <c r="J347" s="218"/>
    </row>
    <row r="348" spans="9:10" s="105" customFormat="1">
      <c r="I348" s="39"/>
      <c r="J348" s="218"/>
    </row>
    <row r="349" spans="9:10" s="105" customFormat="1">
      <c r="I349" s="39"/>
      <c r="J349" s="218"/>
    </row>
    <row r="350" spans="9:10" s="105" customFormat="1">
      <c r="I350" s="39"/>
      <c r="J350" s="218"/>
    </row>
    <row r="351" spans="9:10" s="105" customFormat="1">
      <c r="I351" s="39"/>
      <c r="J351" s="218"/>
    </row>
    <row r="352" spans="9:10" s="105" customFormat="1">
      <c r="I352" s="39"/>
      <c r="J352" s="218"/>
    </row>
    <row r="353" spans="9:10" s="105" customFormat="1">
      <c r="I353" s="39"/>
      <c r="J353" s="218"/>
    </row>
    <row r="354" spans="9:10" s="105" customFormat="1">
      <c r="I354" s="39"/>
      <c r="J354" s="218"/>
    </row>
    <row r="355" spans="9:10" s="105" customFormat="1">
      <c r="I355" s="39"/>
      <c r="J355" s="218"/>
    </row>
    <row r="356" spans="9:10" s="105" customFormat="1">
      <c r="I356" s="39"/>
      <c r="J356" s="218"/>
    </row>
    <row r="357" spans="9:10" s="105" customFormat="1">
      <c r="I357" s="39"/>
      <c r="J357" s="218"/>
    </row>
    <row r="358" spans="9:10" s="105" customFormat="1">
      <c r="I358" s="39"/>
      <c r="J358" s="218"/>
    </row>
    <row r="359" spans="9:10" s="105" customFormat="1">
      <c r="I359" s="39"/>
      <c r="J359" s="218"/>
    </row>
    <row r="360" spans="9:10" s="105" customFormat="1">
      <c r="I360" s="39"/>
      <c r="J360" s="218"/>
    </row>
    <row r="361" spans="9:10" s="105" customFormat="1">
      <c r="I361" s="39"/>
      <c r="J361" s="218"/>
    </row>
    <row r="362" spans="9:10" s="105" customFormat="1">
      <c r="I362" s="39"/>
      <c r="J362" s="218"/>
    </row>
    <row r="363" spans="9:10" s="105" customFormat="1">
      <c r="I363" s="39"/>
      <c r="J363" s="218"/>
    </row>
    <row r="364" spans="9:10" s="105" customFormat="1">
      <c r="I364" s="39"/>
      <c r="J364" s="218"/>
    </row>
    <row r="365" spans="9:10" s="105" customFormat="1">
      <c r="I365" s="39"/>
      <c r="J365" s="218"/>
    </row>
    <row r="366" spans="9:10" s="105" customFormat="1">
      <c r="I366" s="39"/>
      <c r="J366" s="218"/>
    </row>
    <row r="367" spans="9:10" s="105" customFormat="1">
      <c r="I367" s="39"/>
      <c r="J367" s="218"/>
    </row>
    <row r="368" spans="9:10" s="105" customFormat="1">
      <c r="I368" s="39"/>
      <c r="J368" s="218"/>
    </row>
    <row r="369" spans="9:10" s="105" customFormat="1">
      <c r="I369" s="39"/>
      <c r="J369" s="218"/>
    </row>
    <row r="370" spans="9:10" s="105" customFormat="1">
      <c r="I370" s="39"/>
      <c r="J370" s="218"/>
    </row>
    <row r="371" spans="9:10" s="105" customFormat="1">
      <c r="I371" s="39"/>
      <c r="J371" s="218"/>
    </row>
    <row r="372" spans="9:10" s="105" customFormat="1">
      <c r="I372" s="39"/>
      <c r="J372" s="218"/>
    </row>
    <row r="373" spans="9:10" s="105" customFormat="1">
      <c r="I373" s="39"/>
      <c r="J373" s="218"/>
    </row>
    <row r="374" spans="9:10" s="105" customFormat="1">
      <c r="I374" s="39"/>
      <c r="J374" s="218"/>
    </row>
    <row r="375" spans="9:10" s="105" customFormat="1">
      <c r="I375" s="39"/>
      <c r="J375" s="218"/>
    </row>
    <row r="376" spans="9:10" s="105" customFormat="1">
      <c r="I376" s="39"/>
      <c r="J376" s="218"/>
    </row>
    <row r="377" spans="9:10" s="105" customFormat="1">
      <c r="I377" s="39"/>
      <c r="J377" s="218"/>
    </row>
    <row r="378" spans="9:10" s="105" customFormat="1">
      <c r="I378" s="39"/>
      <c r="J378" s="218"/>
    </row>
    <row r="379" spans="9:10" s="105" customFormat="1">
      <c r="I379" s="39"/>
      <c r="J379" s="218"/>
    </row>
    <row r="380" spans="9:10" s="105" customFormat="1">
      <c r="I380" s="39"/>
      <c r="J380" s="218"/>
    </row>
    <row r="381" spans="9:10" s="105" customFormat="1">
      <c r="I381" s="39"/>
      <c r="J381" s="218"/>
    </row>
    <row r="382" spans="9:10" s="105" customFormat="1">
      <c r="I382" s="39"/>
      <c r="J382" s="218"/>
    </row>
    <row r="383" spans="9:10" s="105" customFormat="1">
      <c r="I383" s="39"/>
      <c r="J383" s="218"/>
    </row>
    <row r="384" spans="9:10" s="105" customFormat="1">
      <c r="I384" s="39"/>
      <c r="J384" s="218"/>
    </row>
    <row r="385" spans="9:10" s="105" customFormat="1">
      <c r="I385" s="39"/>
      <c r="J385" s="218"/>
    </row>
    <row r="386" spans="9:10" s="105" customFormat="1">
      <c r="I386" s="39"/>
      <c r="J386" s="218"/>
    </row>
    <row r="387" spans="9:10" s="105" customFormat="1">
      <c r="I387" s="39"/>
      <c r="J387" s="218"/>
    </row>
    <row r="388" spans="9:10" s="105" customFormat="1">
      <c r="I388" s="39"/>
      <c r="J388" s="218"/>
    </row>
    <row r="389" spans="9:10" s="105" customFormat="1">
      <c r="I389" s="39"/>
      <c r="J389" s="218"/>
    </row>
    <row r="390" spans="9:10" s="105" customFormat="1">
      <c r="I390" s="39"/>
      <c r="J390" s="218"/>
    </row>
    <row r="391" spans="9:10" s="105" customFormat="1">
      <c r="I391" s="39"/>
      <c r="J391" s="218"/>
    </row>
    <row r="392" spans="9:10" s="105" customFormat="1">
      <c r="I392" s="39"/>
      <c r="J392" s="218"/>
    </row>
    <row r="393" spans="9:10" s="105" customFormat="1">
      <c r="I393" s="39"/>
      <c r="J393" s="218"/>
    </row>
    <row r="394" spans="9:10" s="105" customFormat="1">
      <c r="I394" s="39"/>
      <c r="J394" s="218"/>
    </row>
    <row r="395" spans="9:10" s="105" customFormat="1">
      <c r="I395" s="39"/>
      <c r="J395" s="218"/>
    </row>
    <row r="396" spans="9:10" s="105" customFormat="1">
      <c r="I396" s="39"/>
      <c r="J396" s="218"/>
    </row>
    <row r="397" spans="9:10" s="105" customFormat="1">
      <c r="I397" s="39"/>
      <c r="J397" s="218"/>
    </row>
    <row r="398" spans="9:10" s="105" customFormat="1">
      <c r="I398" s="39"/>
      <c r="J398" s="218"/>
    </row>
    <row r="399" spans="9:10" s="105" customFormat="1">
      <c r="I399" s="39"/>
      <c r="J399" s="218"/>
    </row>
    <row r="400" spans="9:10" s="105" customFormat="1">
      <c r="I400" s="39"/>
      <c r="J400" s="218"/>
    </row>
    <row r="401" spans="9:10" s="105" customFormat="1">
      <c r="I401" s="39"/>
      <c r="J401" s="218"/>
    </row>
    <row r="402" spans="9:10" s="105" customFormat="1">
      <c r="I402" s="39"/>
      <c r="J402" s="218"/>
    </row>
    <row r="403" spans="9:10" s="105" customFormat="1">
      <c r="I403" s="39"/>
      <c r="J403" s="218"/>
    </row>
    <row r="404" spans="9:10" s="105" customFormat="1">
      <c r="I404" s="39"/>
      <c r="J404" s="218"/>
    </row>
    <row r="405" spans="9:10" s="105" customFormat="1">
      <c r="I405" s="39"/>
      <c r="J405" s="218"/>
    </row>
    <row r="406" spans="9:10" s="105" customFormat="1">
      <c r="I406" s="39"/>
      <c r="J406" s="218"/>
    </row>
    <row r="407" spans="9:10" s="105" customFormat="1">
      <c r="I407" s="39"/>
      <c r="J407" s="218"/>
    </row>
    <row r="408" spans="9:10" s="105" customFormat="1">
      <c r="I408" s="39"/>
      <c r="J408" s="218"/>
    </row>
    <row r="409" spans="9:10" s="105" customFormat="1">
      <c r="I409" s="39"/>
      <c r="J409" s="218"/>
    </row>
    <row r="410" spans="9:10" s="105" customFormat="1">
      <c r="I410" s="39"/>
      <c r="J410" s="218"/>
    </row>
    <row r="411" spans="9:10" s="105" customFormat="1">
      <c r="I411" s="39"/>
      <c r="J411" s="218"/>
    </row>
    <row r="412" spans="9:10" s="105" customFormat="1">
      <c r="I412" s="39"/>
      <c r="J412" s="218"/>
    </row>
    <row r="413" spans="9:10" s="105" customFormat="1">
      <c r="I413" s="39"/>
      <c r="J413" s="218"/>
    </row>
    <row r="414" spans="9:10" s="105" customFormat="1">
      <c r="I414" s="39"/>
      <c r="J414" s="218"/>
    </row>
    <row r="415" spans="9:10" s="105" customFormat="1">
      <c r="I415" s="39"/>
      <c r="J415" s="218"/>
    </row>
    <row r="416" spans="9:10" s="105" customFormat="1">
      <c r="I416" s="39"/>
      <c r="J416" s="218"/>
    </row>
    <row r="417" spans="9:10" s="105" customFormat="1">
      <c r="I417" s="39"/>
      <c r="J417" s="218"/>
    </row>
    <row r="418" spans="9:10" s="105" customFormat="1">
      <c r="I418" s="39"/>
      <c r="J418" s="218"/>
    </row>
    <row r="419" spans="9:10" s="105" customFormat="1">
      <c r="I419" s="39"/>
      <c r="J419" s="218"/>
    </row>
    <row r="420" spans="9:10" s="105" customFormat="1">
      <c r="I420" s="39"/>
      <c r="J420" s="218"/>
    </row>
    <row r="421" spans="9:10" s="105" customFormat="1">
      <c r="I421" s="39"/>
      <c r="J421" s="218"/>
    </row>
    <row r="422" spans="9:10" s="105" customFormat="1">
      <c r="I422" s="39"/>
      <c r="J422" s="218"/>
    </row>
    <row r="423" spans="9:10" s="105" customFormat="1">
      <c r="I423" s="39"/>
      <c r="J423" s="218"/>
    </row>
    <row r="424" spans="9:10" s="105" customFormat="1">
      <c r="I424" s="39"/>
      <c r="J424" s="218"/>
    </row>
    <row r="425" spans="9:10" s="105" customFormat="1">
      <c r="I425" s="39"/>
      <c r="J425" s="218"/>
    </row>
    <row r="426" spans="9:10" s="105" customFormat="1">
      <c r="I426" s="39"/>
      <c r="J426" s="218"/>
    </row>
    <row r="427" spans="9:10" s="105" customFormat="1">
      <c r="I427" s="39"/>
      <c r="J427" s="218"/>
    </row>
    <row r="428" spans="9:10" s="105" customFormat="1">
      <c r="I428" s="39"/>
      <c r="J428" s="218"/>
    </row>
    <row r="429" spans="9:10" s="105" customFormat="1">
      <c r="I429" s="39"/>
      <c r="J429" s="218"/>
    </row>
    <row r="430" spans="9:10" s="105" customFormat="1">
      <c r="I430" s="39"/>
      <c r="J430" s="218"/>
    </row>
    <row r="431" spans="9:10" s="105" customFormat="1">
      <c r="I431" s="39"/>
      <c r="J431" s="218"/>
    </row>
    <row r="432" spans="9:10" s="105" customFormat="1">
      <c r="I432" s="39"/>
      <c r="J432" s="218"/>
    </row>
    <row r="433" spans="9:10" s="105" customFormat="1">
      <c r="I433" s="39"/>
      <c r="J433" s="218"/>
    </row>
    <row r="434" spans="9:10" s="105" customFormat="1">
      <c r="I434" s="39"/>
      <c r="J434" s="218"/>
    </row>
    <row r="435" spans="9:10" s="105" customFormat="1">
      <c r="I435" s="39"/>
      <c r="J435" s="218"/>
    </row>
    <row r="436" spans="9:10" s="105" customFormat="1">
      <c r="I436" s="39"/>
      <c r="J436" s="218"/>
    </row>
    <row r="437" spans="9:10" s="105" customFormat="1">
      <c r="I437" s="39"/>
      <c r="J437" s="218"/>
    </row>
    <row r="438" spans="9:10" s="105" customFormat="1">
      <c r="I438" s="39"/>
      <c r="J438" s="218"/>
    </row>
    <row r="439" spans="9:10" s="105" customFormat="1">
      <c r="I439" s="39"/>
      <c r="J439" s="218"/>
    </row>
    <row r="440" spans="9:10" s="105" customFormat="1">
      <c r="I440" s="39"/>
      <c r="J440" s="218"/>
    </row>
    <row r="441" spans="9:10" s="105" customFormat="1">
      <c r="I441" s="39"/>
      <c r="J441" s="218"/>
    </row>
    <row r="442" spans="9:10" s="105" customFormat="1">
      <c r="I442" s="39"/>
      <c r="J442" s="218"/>
    </row>
    <row r="443" spans="9:10" s="105" customFormat="1">
      <c r="I443" s="39"/>
      <c r="J443" s="218"/>
    </row>
    <row r="444" spans="9:10" s="105" customFormat="1">
      <c r="I444" s="39"/>
      <c r="J444" s="218"/>
    </row>
    <row r="445" spans="9:10" s="105" customFormat="1">
      <c r="I445" s="39"/>
      <c r="J445" s="218"/>
    </row>
    <row r="446" spans="9:10" s="105" customFormat="1">
      <c r="I446" s="39"/>
      <c r="J446" s="218"/>
    </row>
    <row r="447" spans="9:10" s="105" customFormat="1">
      <c r="I447" s="39"/>
      <c r="J447" s="218"/>
    </row>
    <row r="448" spans="9:10" s="105" customFormat="1">
      <c r="I448" s="39"/>
      <c r="J448" s="218"/>
    </row>
    <row r="449" spans="9:10" s="105" customFormat="1">
      <c r="I449" s="39"/>
      <c r="J449" s="218"/>
    </row>
    <row r="450" spans="9:10" s="105" customFormat="1">
      <c r="I450" s="39"/>
      <c r="J450" s="218"/>
    </row>
    <row r="451" spans="9:10" s="105" customFormat="1">
      <c r="I451" s="39"/>
      <c r="J451" s="218"/>
    </row>
    <row r="452" spans="9:10" s="105" customFormat="1">
      <c r="I452" s="39"/>
      <c r="J452" s="218"/>
    </row>
    <row r="453" spans="9:10" s="105" customFormat="1">
      <c r="I453" s="39"/>
      <c r="J453" s="218"/>
    </row>
    <row r="454" spans="9:10" s="105" customFormat="1">
      <c r="I454" s="39"/>
      <c r="J454" s="218"/>
    </row>
    <row r="455" spans="9:10" s="105" customFormat="1">
      <c r="I455" s="39"/>
      <c r="J455" s="218"/>
    </row>
    <row r="456" spans="9:10" s="105" customFormat="1">
      <c r="I456" s="39"/>
      <c r="J456" s="218"/>
    </row>
    <row r="457" spans="9:10" s="105" customFormat="1">
      <c r="I457" s="39"/>
      <c r="J457" s="218"/>
    </row>
    <row r="458" spans="9:10" s="105" customFormat="1">
      <c r="I458" s="39"/>
      <c r="J458" s="218"/>
    </row>
    <row r="459" spans="9:10" s="105" customFormat="1">
      <c r="I459" s="39"/>
      <c r="J459" s="218"/>
    </row>
    <row r="460" spans="9:10" s="105" customFormat="1">
      <c r="I460" s="39"/>
      <c r="J460" s="218"/>
    </row>
    <row r="461" spans="9:10" s="105" customFormat="1">
      <c r="I461" s="39"/>
      <c r="J461" s="218"/>
    </row>
    <row r="462" spans="9:10" s="105" customFormat="1">
      <c r="I462" s="39"/>
      <c r="J462" s="218"/>
    </row>
    <row r="463" spans="9:10" s="105" customFormat="1">
      <c r="I463" s="39"/>
      <c r="J463" s="218"/>
    </row>
    <row r="464" spans="9:10" s="105" customFormat="1">
      <c r="I464" s="39"/>
      <c r="J464" s="218"/>
    </row>
    <row r="465" spans="9:10" s="105" customFormat="1">
      <c r="I465" s="39"/>
      <c r="J465" s="218"/>
    </row>
    <row r="466" spans="9:10" s="105" customFormat="1">
      <c r="I466" s="39"/>
      <c r="J466" s="218"/>
    </row>
    <row r="467" spans="9:10" s="105" customFormat="1">
      <c r="I467" s="39"/>
      <c r="J467" s="218"/>
    </row>
    <row r="468" spans="9:10" s="105" customFormat="1">
      <c r="I468" s="39"/>
      <c r="J468" s="218"/>
    </row>
    <row r="469" spans="9:10" s="105" customFormat="1">
      <c r="I469" s="39"/>
      <c r="J469" s="218"/>
    </row>
    <row r="470" spans="9:10" s="105" customFormat="1">
      <c r="I470" s="39"/>
      <c r="J470" s="218"/>
    </row>
    <row r="471" spans="9:10" s="105" customFormat="1">
      <c r="I471" s="39"/>
      <c r="J471" s="218"/>
    </row>
    <row r="472" spans="9:10" s="105" customFormat="1">
      <c r="I472" s="39"/>
      <c r="J472" s="218"/>
    </row>
    <row r="473" spans="9:10" s="105" customFormat="1">
      <c r="I473" s="39"/>
      <c r="J473" s="218"/>
    </row>
    <row r="474" spans="9:10" s="105" customFormat="1">
      <c r="I474" s="39"/>
      <c r="J474" s="218"/>
    </row>
    <row r="475" spans="9:10" s="105" customFormat="1">
      <c r="I475" s="39"/>
      <c r="J475" s="218"/>
    </row>
    <row r="476" spans="9:10" s="105" customFormat="1">
      <c r="I476" s="39"/>
      <c r="J476" s="218"/>
    </row>
    <row r="477" spans="9:10" s="105" customFormat="1">
      <c r="I477" s="39"/>
      <c r="J477" s="218"/>
    </row>
    <row r="478" spans="9:10" s="105" customFormat="1">
      <c r="I478" s="39"/>
      <c r="J478" s="218"/>
    </row>
    <row r="479" spans="9:10" s="105" customFormat="1">
      <c r="I479" s="39"/>
      <c r="J479" s="218"/>
    </row>
    <row r="480" spans="9:10" s="105" customFormat="1">
      <c r="I480" s="39"/>
      <c r="J480" s="218"/>
    </row>
    <row r="481" spans="9:10" s="105" customFormat="1">
      <c r="I481" s="39"/>
      <c r="J481" s="218"/>
    </row>
    <row r="482" spans="9:10" s="105" customFormat="1">
      <c r="I482" s="39"/>
      <c r="J482" s="218"/>
    </row>
    <row r="483" spans="9:10" s="105" customFormat="1">
      <c r="I483" s="39"/>
      <c r="J483" s="218"/>
    </row>
    <row r="484" spans="9:10" s="105" customFormat="1">
      <c r="I484" s="39"/>
      <c r="J484" s="218"/>
    </row>
    <row r="485" spans="9:10" s="105" customFormat="1">
      <c r="I485" s="39"/>
      <c r="J485" s="218"/>
    </row>
    <row r="486" spans="9:10" s="105" customFormat="1">
      <c r="I486" s="39"/>
      <c r="J486" s="218"/>
    </row>
    <row r="487" spans="9:10" s="105" customFormat="1">
      <c r="I487" s="39"/>
      <c r="J487" s="218"/>
    </row>
    <row r="488" spans="9:10" s="105" customFormat="1">
      <c r="I488" s="39"/>
      <c r="J488" s="218"/>
    </row>
    <row r="489" spans="9:10" s="105" customFormat="1">
      <c r="I489" s="39"/>
      <c r="J489" s="218"/>
    </row>
    <row r="490" spans="9:10" s="105" customFormat="1">
      <c r="I490" s="39"/>
      <c r="J490" s="218"/>
    </row>
    <row r="491" spans="9:10" s="105" customFormat="1">
      <c r="I491" s="39"/>
      <c r="J491" s="218"/>
    </row>
    <row r="492" spans="9:10" s="105" customFormat="1">
      <c r="I492" s="39"/>
      <c r="J492" s="218"/>
    </row>
    <row r="493" spans="9:10" s="105" customFormat="1">
      <c r="I493" s="39"/>
      <c r="J493" s="218"/>
    </row>
    <row r="494" spans="9:10" s="105" customFormat="1">
      <c r="I494" s="39"/>
      <c r="J494" s="218"/>
    </row>
    <row r="495" spans="9:10" s="105" customFormat="1">
      <c r="I495" s="39"/>
      <c r="J495" s="218"/>
    </row>
    <row r="496" spans="9:10" s="105" customFormat="1">
      <c r="I496" s="39"/>
      <c r="J496" s="218"/>
    </row>
    <row r="497" spans="9:10" s="105" customFormat="1">
      <c r="I497" s="39"/>
      <c r="J497" s="218"/>
    </row>
    <row r="498" spans="9:10" s="105" customFormat="1">
      <c r="I498" s="39"/>
      <c r="J498" s="218"/>
    </row>
    <row r="499" spans="9:10" s="105" customFormat="1">
      <c r="I499" s="39"/>
      <c r="J499" s="218"/>
    </row>
    <row r="500" spans="9:10" s="105" customFormat="1">
      <c r="I500" s="39"/>
      <c r="J500" s="218"/>
    </row>
    <row r="501" spans="9:10" s="105" customFormat="1">
      <c r="I501" s="39"/>
      <c r="J501" s="218"/>
    </row>
    <row r="502" spans="9:10" s="105" customFormat="1">
      <c r="I502" s="39"/>
      <c r="J502" s="218"/>
    </row>
    <row r="503" spans="9:10" s="105" customFormat="1">
      <c r="I503" s="39"/>
      <c r="J503" s="218"/>
    </row>
    <row r="504" spans="9:10" s="105" customFormat="1">
      <c r="I504" s="39"/>
      <c r="J504" s="218"/>
    </row>
    <row r="505" spans="9:10" s="105" customFormat="1">
      <c r="I505" s="39"/>
      <c r="J505" s="218"/>
    </row>
    <row r="506" spans="9:10" s="105" customFormat="1">
      <c r="I506" s="39"/>
      <c r="J506" s="218"/>
    </row>
    <row r="507" spans="9:10" s="105" customFormat="1">
      <c r="I507" s="39"/>
      <c r="J507" s="218"/>
    </row>
    <row r="508" spans="9:10" s="105" customFormat="1">
      <c r="I508" s="39"/>
      <c r="J508" s="218"/>
    </row>
    <row r="509" spans="9:10" s="105" customFormat="1">
      <c r="I509" s="39"/>
      <c r="J509" s="218"/>
    </row>
    <row r="510" spans="9:10" s="105" customFormat="1">
      <c r="I510" s="39"/>
      <c r="J510" s="218"/>
    </row>
    <row r="511" spans="9:10" s="105" customFormat="1">
      <c r="I511" s="39"/>
      <c r="J511" s="218"/>
    </row>
    <row r="512" spans="9:10" s="105" customFormat="1">
      <c r="I512" s="39"/>
      <c r="J512" s="218"/>
    </row>
    <row r="513" spans="9:10" s="105" customFormat="1">
      <c r="I513" s="39"/>
      <c r="J513" s="218"/>
    </row>
    <row r="514" spans="9:10" s="105" customFormat="1">
      <c r="I514" s="39"/>
      <c r="J514" s="218"/>
    </row>
    <row r="515" spans="9:10" s="105" customFormat="1">
      <c r="I515" s="39"/>
      <c r="J515" s="218"/>
    </row>
    <row r="516" spans="9:10" s="105" customFormat="1">
      <c r="I516" s="39"/>
      <c r="J516" s="218"/>
    </row>
    <row r="517" spans="9:10" s="105" customFormat="1">
      <c r="I517" s="39"/>
      <c r="J517" s="218"/>
    </row>
    <row r="518" spans="9:10" s="105" customFormat="1">
      <c r="I518" s="39"/>
      <c r="J518" s="218"/>
    </row>
    <row r="519" spans="9:10" s="105" customFormat="1">
      <c r="I519" s="39"/>
      <c r="J519" s="218"/>
    </row>
    <row r="520" spans="9:10" s="105" customFormat="1">
      <c r="I520" s="39"/>
      <c r="J520" s="218"/>
    </row>
    <row r="521" spans="9:10" s="105" customFormat="1">
      <c r="I521" s="39"/>
      <c r="J521" s="218"/>
    </row>
    <row r="522" spans="9:10" s="105" customFormat="1">
      <c r="I522" s="39"/>
      <c r="J522" s="218"/>
    </row>
    <row r="523" spans="9:10" s="105" customFormat="1">
      <c r="I523" s="39"/>
      <c r="J523" s="218"/>
    </row>
    <row r="524" spans="9:10" s="105" customFormat="1">
      <c r="I524" s="39"/>
      <c r="J524" s="218"/>
    </row>
    <row r="525" spans="9:10" s="105" customFormat="1">
      <c r="I525" s="39"/>
      <c r="J525" s="218"/>
    </row>
    <row r="526" spans="9:10" s="105" customFormat="1">
      <c r="I526" s="39"/>
      <c r="J526" s="218"/>
    </row>
    <row r="527" spans="9:10" s="105" customFormat="1">
      <c r="I527" s="39"/>
      <c r="J527" s="218"/>
    </row>
    <row r="528" spans="9:10" s="105" customFormat="1">
      <c r="I528" s="39"/>
      <c r="J528" s="218"/>
    </row>
    <row r="529" spans="9:10" s="105" customFormat="1">
      <c r="I529" s="39"/>
      <c r="J529" s="218"/>
    </row>
    <row r="530" spans="9:10" s="105" customFormat="1">
      <c r="I530" s="39"/>
      <c r="J530" s="218"/>
    </row>
    <row r="531" spans="9:10" s="105" customFormat="1">
      <c r="I531" s="39"/>
      <c r="J531" s="218"/>
    </row>
    <row r="532" spans="9:10" s="105" customFormat="1">
      <c r="I532" s="39"/>
      <c r="J532" s="218"/>
    </row>
    <row r="533" spans="9:10" s="105" customFormat="1">
      <c r="I533" s="39"/>
      <c r="J533" s="218"/>
    </row>
    <row r="534" spans="9:10" s="105" customFormat="1">
      <c r="I534" s="39"/>
      <c r="J534" s="218"/>
    </row>
    <row r="535" spans="9:10" s="105" customFormat="1">
      <c r="I535" s="39"/>
      <c r="J535" s="218"/>
    </row>
    <row r="536" spans="9:10" s="105" customFormat="1">
      <c r="I536" s="39"/>
      <c r="J536" s="218"/>
    </row>
    <row r="537" spans="9:10" s="105" customFormat="1">
      <c r="I537" s="39"/>
      <c r="J537" s="218"/>
    </row>
    <row r="538" spans="9:10" s="105" customFormat="1">
      <c r="I538" s="39"/>
      <c r="J538" s="218"/>
    </row>
    <row r="539" spans="9:10" s="105" customFormat="1">
      <c r="I539" s="39"/>
      <c r="J539" s="218"/>
    </row>
    <row r="540" spans="9:10" s="105" customFormat="1">
      <c r="I540" s="39"/>
      <c r="J540" s="218"/>
    </row>
    <row r="541" spans="9:10" s="105" customFormat="1">
      <c r="I541" s="39"/>
      <c r="J541" s="218"/>
    </row>
    <row r="542" spans="9:10" s="105" customFormat="1">
      <c r="I542" s="39"/>
      <c r="J542" s="218"/>
    </row>
    <row r="543" spans="9:10" s="105" customFormat="1">
      <c r="I543" s="39"/>
      <c r="J543" s="218"/>
    </row>
    <row r="544" spans="9:10" s="105" customFormat="1">
      <c r="I544" s="39"/>
      <c r="J544" s="218"/>
    </row>
    <row r="545" spans="9:10" s="105" customFormat="1">
      <c r="I545" s="39"/>
      <c r="J545" s="218"/>
    </row>
    <row r="546" spans="9:10" s="105" customFormat="1">
      <c r="I546" s="39"/>
      <c r="J546" s="218"/>
    </row>
    <row r="547" spans="9:10" s="105" customFormat="1">
      <c r="I547" s="39"/>
      <c r="J547" s="218"/>
    </row>
    <row r="548" spans="9:10" s="105" customFormat="1">
      <c r="I548" s="39"/>
      <c r="J548" s="218"/>
    </row>
    <row r="549" spans="9:10" s="105" customFormat="1">
      <c r="I549" s="39"/>
      <c r="J549" s="218"/>
    </row>
    <row r="550" spans="9:10" s="105" customFormat="1">
      <c r="I550" s="39"/>
      <c r="J550" s="218"/>
    </row>
    <row r="551" spans="9:10" s="105" customFormat="1">
      <c r="I551" s="39"/>
      <c r="J551" s="218"/>
    </row>
    <row r="552" spans="9:10" s="105" customFormat="1">
      <c r="I552" s="39"/>
      <c r="J552" s="218"/>
    </row>
    <row r="553" spans="9:10" s="105" customFormat="1">
      <c r="I553" s="39"/>
      <c r="J553" s="218"/>
    </row>
    <row r="554" spans="9:10" s="105" customFormat="1">
      <c r="I554" s="39"/>
      <c r="J554" s="218"/>
    </row>
    <row r="555" spans="9:10" s="105" customFormat="1">
      <c r="I555" s="39"/>
      <c r="J555" s="218"/>
    </row>
    <row r="556" spans="9:10" s="105" customFormat="1">
      <c r="I556" s="39"/>
      <c r="J556" s="218"/>
    </row>
    <row r="557" spans="9:10" s="105" customFormat="1">
      <c r="I557" s="39"/>
      <c r="J557" s="218"/>
    </row>
    <row r="558" spans="9:10" s="105" customFormat="1">
      <c r="I558" s="39"/>
      <c r="J558" s="218"/>
    </row>
    <row r="559" spans="9:10" s="105" customFormat="1">
      <c r="I559" s="39"/>
      <c r="J559" s="218"/>
    </row>
    <row r="560" spans="9:10" s="105" customFormat="1">
      <c r="I560" s="39"/>
      <c r="J560" s="218"/>
    </row>
    <row r="561" spans="9:10" s="105" customFormat="1">
      <c r="I561" s="39"/>
      <c r="J561" s="218"/>
    </row>
    <row r="562" spans="9:10" s="105" customFormat="1">
      <c r="I562" s="39"/>
      <c r="J562" s="218"/>
    </row>
    <row r="563" spans="9:10" s="105" customFormat="1">
      <c r="I563" s="39"/>
      <c r="J563" s="218"/>
    </row>
    <row r="564" spans="9:10" s="105" customFormat="1">
      <c r="I564" s="39"/>
      <c r="J564" s="218"/>
    </row>
    <row r="565" spans="9:10" s="105" customFormat="1">
      <c r="I565" s="39"/>
      <c r="J565" s="218"/>
    </row>
    <row r="566" spans="9:10" s="105" customFormat="1">
      <c r="I566" s="39"/>
      <c r="J566" s="218"/>
    </row>
    <row r="567" spans="9:10" s="105" customFormat="1">
      <c r="I567" s="39"/>
      <c r="J567" s="218"/>
    </row>
    <row r="568" spans="9:10" s="105" customFormat="1">
      <c r="I568" s="39"/>
      <c r="J568" s="218"/>
    </row>
    <row r="569" spans="9:10" s="105" customFormat="1">
      <c r="I569" s="39"/>
      <c r="J569" s="218"/>
    </row>
    <row r="570" spans="9:10" s="105" customFormat="1">
      <c r="I570" s="39"/>
      <c r="J570" s="218"/>
    </row>
    <row r="571" spans="9:10" s="105" customFormat="1">
      <c r="I571" s="39"/>
      <c r="J571" s="218"/>
    </row>
    <row r="572" spans="9:10" s="105" customFormat="1">
      <c r="I572" s="39"/>
      <c r="J572" s="218"/>
    </row>
    <row r="573" spans="9:10" s="105" customFormat="1">
      <c r="I573" s="39"/>
      <c r="J573" s="218"/>
    </row>
    <row r="574" spans="9:10" s="105" customFormat="1">
      <c r="I574" s="39"/>
      <c r="J574" s="218"/>
    </row>
    <row r="575" spans="9:10" s="105" customFormat="1">
      <c r="I575" s="39"/>
      <c r="J575" s="218"/>
    </row>
    <row r="576" spans="9:10" s="105" customFormat="1">
      <c r="I576" s="39"/>
      <c r="J576" s="218"/>
    </row>
    <row r="577" spans="9:10" s="105" customFormat="1">
      <c r="I577" s="39"/>
      <c r="J577" s="218"/>
    </row>
    <row r="578" spans="9:10" s="105" customFormat="1">
      <c r="I578" s="39"/>
      <c r="J578" s="218"/>
    </row>
    <row r="579" spans="9:10" s="105" customFormat="1">
      <c r="I579" s="39"/>
      <c r="J579" s="218"/>
    </row>
    <row r="580" spans="9:10" s="105" customFormat="1">
      <c r="I580" s="39"/>
      <c r="J580" s="218"/>
    </row>
    <row r="581" spans="9:10" s="105" customFormat="1">
      <c r="I581" s="39"/>
      <c r="J581" s="218"/>
    </row>
    <row r="582" spans="9:10" s="105" customFormat="1">
      <c r="I582" s="39"/>
      <c r="J582" s="218"/>
    </row>
    <row r="583" spans="9:10" s="105" customFormat="1">
      <c r="I583" s="39"/>
      <c r="J583" s="218"/>
    </row>
    <row r="584" spans="9:10" s="105" customFormat="1">
      <c r="I584" s="39"/>
      <c r="J584" s="218"/>
    </row>
    <row r="585" spans="9:10" s="105" customFormat="1">
      <c r="I585" s="39"/>
      <c r="J585" s="218"/>
    </row>
    <row r="586" spans="9:10" s="105" customFormat="1">
      <c r="I586" s="39"/>
      <c r="J586" s="218"/>
    </row>
    <row r="587" spans="9:10" s="105" customFormat="1">
      <c r="I587" s="39"/>
      <c r="J587" s="218"/>
    </row>
    <row r="588" spans="9:10" s="105" customFormat="1">
      <c r="I588" s="39"/>
      <c r="J588" s="218"/>
    </row>
    <row r="589" spans="9:10" s="105" customFormat="1">
      <c r="I589" s="39"/>
      <c r="J589" s="218"/>
    </row>
    <row r="590" spans="9:10" s="105" customFormat="1">
      <c r="I590" s="39"/>
      <c r="J590" s="218"/>
    </row>
    <row r="591" spans="9:10" s="105" customFormat="1">
      <c r="I591" s="39"/>
      <c r="J591" s="218"/>
    </row>
    <row r="592" spans="9:10" s="105" customFormat="1">
      <c r="I592" s="39"/>
      <c r="J592" s="218"/>
    </row>
    <row r="593" spans="1:10" s="105" customFormat="1">
      <c r="I593" s="39"/>
      <c r="J593" s="218"/>
    </row>
    <row r="594" spans="1:10" s="105" customFormat="1">
      <c r="I594" s="39"/>
      <c r="J594" s="218"/>
    </row>
    <row r="595" spans="1:10" s="105" customFormat="1">
      <c r="I595" s="39"/>
      <c r="J595" s="218"/>
    </row>
    <row r="596" spans="1:10" s="105" customFormat="1">
      <c r="I596" s="39"/>
      <c r="J596" s="218"/>
    </row>
    <row r="597" spans="1:10" s="105" customFormat="1">
      <c r="I597" s="39"/>
      <c r="J597" s="218"/>
    </row>
    <row r="598" spans="1:10" s="105" customFormat="1">
      <c r="I598" s="39"/>
      <c r="J598" s="218"/>
    </row>
    <row r="599" spans="1:10" s="105" customFormat="1">
      <c r="I599" s="39"/>
      <c r="J599" s="218"/>
    </row>
    <row r="600" spans="1:10" s="105" customFormat="1">
      <c r="I600" s="39"/>
      <c r="J600" s="218"/>
    </row>
    <row r="601" spans="1:10" s="105" customFormat="1">
      <c r="I601" s="39"/>
      <c r="J601" s="218"/>
    </row>
    <row r="602" spans="1:10" s="105" customFormat="1">
      <c r="I602" s="39"/>
      <c r="J602" s="218"/>
    </row>
    <row r="603" spans="1:10">
      <c r="A603" s="105"/>
      <c r="B603" s="105"/>
      <c r="C603" s="105"/>
      <c r="D603" s="105"/>
      <c r="E603" s="105"/>
      <c r="F603" s="105"/>
      <c r="G603" s="105"/>
      <c r="H603" s="105"/>
    </row>
  </sheetData>
  <phoneticPr fontId="1"/>
  <pageMargins left="0.70866141732283472" right="0.70866141732283472" top="0.74803149606299213" bottom="0.74803149606299213" header="0.31496062992125984" footer="0.31496062992125984"/>
  <pageSetup paperSize="9" scale="50" orientation="landscape" r:id="rId1"/>
  <headerFooter scaleWithDoc="0">
    <oddFooter>&amp;P / &amp;N ページ</oddFooter>
  </headerFooter>
  <rowBreaks count="5" manualBreakCount="5">
    <brk id="42" max="7" man="1"/>
    <brk id="201" max="7" man="1"/>
    <brk id="301" max="7" man="1"/>
    <brk id="401" max="7" man="1"/>
    <brk id="501" max="7" man="1"/>
  </rowBreaks>
  <colBreaks count="1" manualBreakCount="1">
    <brk id="9" max="1048575" man="1"/>
  </colBreaks>
  <extLst>
    <ext xmlns:x14="http://schemas.microsoft.com/office/spreadsheetml/2009/9/main" uri="{CCE6A557-97BC-4b89-ADB6-D9C93CAAB3DF}">
      <x14:dataValidations xmlns:xm="http://schemas.microsoft.com/office/excel/2006/main" count="3">
        <x14:dataValidation type="list" allowBlank="1" showInputMessage="1" showErrorMessage="1" xr:uid="{C3B380ED-82CF-4C4B-BD38-77C66C278AC5}">
          <x14:formula1>
            <xm:f>'【別添1】製品一覧（入力用）'!$B$3:$B$42</xm:f>
          </x14:formula1>
          <xm:sqref>B4:B42</xm:sqref>
        </x14:dataValidation>
        <x14:dataValidation type="list" allowBlank="1" showInputMessage="1" showErrorMessage="1" xr:uid="{066C02BA-CD81-4AF4-A1D7-8DD8EEFDDBBE}">
          <x14:formula1>
            <xm:f>供給不安・欠品・終了報告様式_選択肢リスト!$S$3:$S$4</xm:f>
          </x14:formula1>
          <xm:sqref>I4:I42</xm:sqref>
        </x14:dataValidation>
        <x14:dataValidation type="list" allowBlank="1" showInputMessage="1" showErrorMessage="1" xr:uid="{62811D88-B81F-4E3F-85C2-1B561B57613C}">
          <x14:formula1>
            <xm:f>供給不安・欠品・終了報告様式_選択肢リスト!$Q$3:$Q$5</xm:f>
          </x14:formula1>
          <xm:sqref>G4:G42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2F43C-9EA7-46A9-916E-4B84149DCD70}">
  <sheetPr codeName="Sheet7">
    <tabColor theme="9" tint="0.79998168889431442"/>
  </sheetPr>
  <dimension ref="A1:C19"/>
  <sheetViews>
    <sheetView view="pageBreakPreview" zoomScaleNormal="100" zoomScaleSheetLayoutView="100" workbookViewId="0"/>
  </sheetViews>
  <sheetFormatPr defaultColWidth="9" defaultRowHeight="15.75"/>
  <cols>
    <col min="1" max="1" width="6" style="1" customWidth="1"/>
    <col min="2" max="2" width="30.75" style="1" customWidth="1"/>
    <col min="3" max="3" width="92.25" style="1" customWidth="1"/>
    <col min="4" max="4" width="9" style="1"/>
    <col min="5" max="5" width="43.375" style="1" customWidth="1"/>
    <col min="6" max="16384" width="9" style="1"/>
  </cols>
  <sheetData>
    <row r="1" spans="1:3" ht="16.5">
      <c r="A1" s="110" t="s">
        <v>126</v>
      </c>
      <c r="B1" s="111"/>
      <c r="C1" s="112"/>
    </row>
    <row r="2" spans="1:3" ht="72" customHeight="1">
      <c r="A2" s="311" t="s">
        <v>237</v>
      </c>
      <c r="B2" s="312"/>
      <c r="C2" s="313"/>
    </row>
    <row r="3" spans="1:3" ht="22.5" customHeight="1">
      <c r="A3" s="113" t="s">
        <v>77</v>
      </c>
      <c r="B3" s="34" t="s">
        <v>78</v>
      </c>
      <c r="C3" s="114" t="s">
        <v>96</v>
      </c>
    </row>
    <row r="4" spans="1:3" ht="22.5" customHeight="1">
      <c r="A4" s="305" t="s">
        <v>99</v>
      </c>
      <c r="B4" s="306"/>
      <c r="C4" s="307"/>
    </row>
    <row r="5" spans="1:3" ht="22.5" customHeight="1">
      <c r="A5" s="115">
        <v>1</v>
      </c>
      <c r="B5" s="35" t="s">
        <v>79</v>
      </c>
      <c r="C5" s="116" t="s">
        <v>80</v>
      </c>
    </row>
    <row r="6" spans="1:3" ht="22.5" customHeight="1">
      <c r="A6" s="115">
        <v>2</v>
      </c>
      <c r="B6" s="36" t="s">
        <v>81</v>
      </c>
      <c r="C6" s="117" t="s">
        <v>82</v>
      </c>
    </row>
    <row r="7" spans="1:3" ht="22.5" customHeight="1">
      <c r="A7" s="115">
        <v>3</v>
      </c>
      <c r="B7" s="35" t="s">
        <v>85</v>
      </c>
      <c r="C7" s="116" t="s">
        <v>98</v>
      </c>
    </row>
    <row r="8" spans="1:3" ht="22.5" customHeight="1">
      <c r="A8" s="308" t="s">
        <v>100</v>
      </c>
      <c r="B8" s="309"/>
      <c r="C8" s="310"/>
    </row>
    <row r="9" spans="1:3" ht="22.5" customHeight="1">
      <c r="A9" s="118">
        <v>4</v>
      </c>
      <c r="B9" s="37" t="s">
        <v>83</v>
      </c>
      <c r="C9" s="119" t="s">
        <v>84</v>
      </c>
    </row>
    <row r="10" spans="1:3" ht="22.5" customHeight="1">
      <c r="A10" s="118">
        <v>5</v>
      </c>
      <c r="B10" s="37" t="s">
        <v>97</v>
      </c>
      <c r="C10" s="120" t="s">
        <v>215</v>
      </c>
    </row>
    <row r="11" spans="1:3" ht="22.5" customHeight="1">
      <c r="A11" s="121" t="s">
        <v>101</v>
      </c>
      <c r="B11" s="38"/>
      <c r="C11" s="122"/>
    </row>
    <row r="12" spans="1:3" ht="33">
      <c r="A12" s="115">
        <v>6</v>
      </c>
      <c r="B12" s="35" t="s">
        <v>105</v>
      </c>
      <c r="C12" s="123" t="s">
        <v>210</v>
      </c>
    </row>
    <row r="13" spans="1:3" ht="16.5" customHeight="1">
      <c r="A13" s="115">
        <v>7</v>
      </c>
      <c r="B13" s="35" t="s">
        <v>106</v>
      </c>
      <c r="C13" s="123" t="s">
        <v>107</v>
      </c>
    </row>
    <row r="14" spans="1:3" ht="33">
      <c r="A14" s="115">
        <v>8</v>
      </c>
      <c r="B14" s="35" t="s">
        <v>108</v>
      </c>
      <c r="C14" s="123" t="s">
        <v>109</v>
      </c>
    </row>
    <row r="15" spans="1:3" ht="22.5" customHeight="1">
      <c r="A15" s="124">
        <v>9</v>
      </c>
      <c r="B15" s="36" t="s">
        <v>110</v>
      </c>
      <c r="C15" s="125" t="s">
        <v>111</v>
      </c>
    </row>
    <row r="16" spans="1:3" ht="22.5" customHeight="1">
      <c r="A16" s="47">
        <v>10</v>
      </c>
      <c r="B16" s="48" t="s">
        <v>112</v>
      </c>
      <c r="C16" s="101" t="s">
        <v>216</v>
      </c>
    </row>
    <row r="17" spans="1:3" ht="22.5" customHeight="1">
      <c r="A17" s="126" t="s">
        <v>374</v>
      </c>
      <c r="B17" s="50"/>
      <c r="C17" s="127"/>
    </row>
    <row r="18" spans="1:3" ht="21.75" customHeight="1">
      <c r="A18" s="128">
        <v>11</v>
      </c>
      <c r="B18" s="129" t="s">
        <v>421</v>
      </c>
      <c r="C18" s="130" t="s">
        <v>422</v>
      </c>
    </row>
    <row r="19" spans="1:3" ht="21.75" customHeight="1">
      <c r="A19" s="231">
        <v>12</v>
      </c>
      <c r="B19" s="232" t="s">
        <v>113</v>
      </c>
      <c r="C19" s="232" t="s">
        <v>496</v>
      </c>
    </row>
  </sheetData>
  <mergeCells count="3">
    <mergeCell ref="A4:C4"/>
    <mergeCell ref="A8:C8"/>
    <mergeCell ref="A2:C2"/>
  </mergeCells>
  <phoneticPr fontId="1"/>
  <pageMargins left="0.70866141732283472" right="0.70866141732283472" top="0.74803149606299213" bottom="0.74803149606299213" header="0.31496062992125984" footer="0.31496062992125984"/>
  <pageSetup paperSize="9" scale="90" orientation="landscape" r:id="rId1"/>
  <headerFooter scaleWithDoc="0">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FB513-5D84-4176-837E-D235B737CBB9}">
  <sheetPr codeName="Sheet6">
    <tabColor theme="8"/>
  </sheetPr>
  <dimension ref="A1:Q46"/>
  <sheetViews>
    <sheetView view="pageBreakPreview" zoomScaleNormal="100" zoomScaleSheetLayoutView="100" workbookViewId="0">
      <pane ySplit="5" topLeftCell="A6" activePane="bottomLeft" state="frozen"/>
      <selection activeCell="E70" sqref="E70"/>
      <selection pane="bottomLeft"/>
    </sheetView>
  </sheetViews>
  <sheetFormatPr defaultColWidth="9" defaultRowHeight="15.75"/>
  <cols>
    <col min="1" max="1" width="5.125" style="39" customWidth="1"/>
    <col min="2" max="2" width="41.5" style="39" customWidth="1"/>
    <col min="3" max="3" width="34.625" style="39" customWidth="1"/>
    <col min="4" max="4" width="41.25" style="39" customWidth="1"/>
    <col min="5" max="5" width="39.25" style="39" customWidth="1"/>
    <col min="6" max="6" width="35.625" style="39" customWidth="1"/>
    <col min="7" max="7" width="32" style="39" customWidth="1"/>
    <col min="8" max="8" width="24.25" style="11" customWidth="1"/>
    <col min="9" max="9" width="51.75" style="11" customWidth="1"/>
    <col min="10" max="11" width="14" style="11" customWidth="1"/>
    <col min="12" max="12" width="10.375" style="11" customWidth="1"/>
    <col min="13" max="13" width="14" style="11" customWidth="1"/>
    <col min="14" max="14" width="15.625" style="11" customWidth="1"/>
    <col min="15" max="15" width="37" style="11" customWidth="1"/>
    <col min="16" max="16" width="31" style="39" customWidth="1"/>
    <col min="17" max="16384" width="9" style="39"/>
  </cols>
  <sheetData>
    <row r="1" spans="1:17" ht="16.5">
      <c r="A1" s="25" t="s">
        <v>36</v>
      </c>
      <c r="B1" s="25"/>
      <c r="C1" s="7"/>
      <c r="D1" s="7"/>
      <c r="E1" s="1"/>
      <c r="F1" s="1"/>
      <c r="G1" s="26" t="s">
        <v>37</v>
      </c>
      <c r="H1" s="9"/>
      <c r="I1" s="11" t="s">
        <v>38</v>
      </c>
      <c r="P1" s="1"/>
      <c r="Q1" s="105" t="s">
        <v>31</v>
      </c>
    </row>
    <row r="2" spans="1:17">
      <c r="A2" s="1"/>
      <c r="B2" s="1"/>
      <c r="C2" s="1"/>
      <c r="D2" s="1"/>
      <c r="E2" s="1"/>
      <c r="F2" s="1"/>
      <c r="G2" s="1"/>
      <c r="H2" s="12"/>
      <c r="I2" s="11" t="s">
        <v>39</v>
      </c>
      <c r="P2" s="1"/>
      <c r="Q2" s="105" t="s">
        <v>31</v>
      </c>
    </row>
    <row r="3" spans="1:17">
      <c r="A3" s="1"/>
      <c r="B3" s="1"/>
      <c r="C3" s="1"/>
      <c r="D3" s="1"/>
      <c r="E3" s="1"/>
      <c r="F3" s="1"/>
      <c r="G3" s="1"/>
      <c r="H3" s="98"/>
      <c r="I3" s="1" t="s">
        <v>187</v>
      </c>
      <c r="J3" s="1"/>
      <c r="K3" s="1"/>
      <c r="L3" s="1" t="s">
        <v>40</v>
      </c>
      <c r="M3" s="1"/>
      <c r="N3" s="1"/>
      <c r="O3" s="1"/>
      <c r="P3" s="1"/>
      <c r="Q3" s="105" t="s">
        <v>31</v>
      </c>
    </row>
    <row r="4" spans="1:17">
      <c r="A4" s="22"/>
      <c r="B4" s="220"/>
      <c r="C4" s="237"/>
      <c r="D4" s="16" t="s">
        <v>189</v>
      </c>
      <c r="E4" s="17"/>
      <c r="F4" s="17"/>
      <c r="G4" s="17"/>
      <c r="H4" s="17"/>
      <c r="I4" s="18"/>
      <c r="J4" s="19" t="s">
        <v>186</v>
      </c>
      <c r="K4" s="19"/>
      <c r="L4" s="14"/>
      <c r="M4" s="19" t="s">
        <v>41</v>
      </c>
      <c r="N4" s="19"/>
      <c r="O4" s="23"/>
      <c r="P4" s="314" t="s">
        <v>42</v>
      </c>
      <c r="Q4" s="105" t="s">
        <v>31</v>
      </c>
    </row>
    <row r="5" spans="1:17" ht="49.5" customHeight="1">
      <c r="A5" s="21" t="s">
        <v>2</v>
      </c>
      <c r="B5" s="10" t="s">
        <v>384</v>
      </c>
      <c r="C5" s="238" t="s">
        <v>43</v>
      </c>
      <c r="D5" s="10" t="s">
        <v>44</v>
      </c>
      <c r="E5" s="10" t="s">
        <v>190</v>
      </c>
      <c r="F5" s="99" t="s">
        <v>228</v>
      </c>
      <c r="G5" s="13" t="s">
        <v>45</v>
      </c>
      <c r="H5" s="13" t="s">
        <v>46</v>
      </c>
      <c r="I5" s="10" t="s">
        <v>35</v>
      </c>
      <c r="J5" s="15" t="s">
        <v>47</v>
      </c>
      <c r="K5" s="15" t="s">
        <v>48</v>
      </c>
      <c r="L5" s="20" t="s">
        <v>49</v>
      </c>
      <c r="M5" s="15" t="s">
        <v>50</v>
      </c>
      <c r="N5" s="15" t="s">
        <v>130</v>
      </c>
      <c r="O5" s="24" t="s">
        <v>51</v>
      </c>
      <c r="P5" s="314"/>
      <c r="Q5" s="105" t="s">
        <v>31</v>
      </c>
    </row>
    <row r="6" spans="1:17">
      <c r="A6" s="186">
        <f>ROW()-5</f>
        <v>1</v>
      </c>
      <c r="B6" s="171" t="str" cm="1">
        <f t="array" ref="B6">_xlfn._xlws.FILTER('【別添2】代替品一覧（入力用）'!$B$3:$B$42,'【別添2】代替品一覧（入力用）'!$I$3:$I$42="有","")</f>
        <v/>
      </c>
      <c r="C6" s="171" t="str">
        <f>IFERROR(VLOOKUP(B6,'【別添1】製品一覧（入力用）'!$B$3:$C$42,2,FALSE),"")</f>
        <v/>
      </c>
      <c r="D6" s="172" t="str" cm="1">
        <f t="array" ref="D6">_xlfn._xlws.FILTER('【別添2】代替品一覧（入力用）'!$C$3:$C$42,'【別添2】代替品一覧（入力用）'!$I$3:$I$42="有","")</f>
        <v/>
      </c>
      <c r="E6" s="171" t="str" cm="1">
        <f t="array" ref="E6">_xlfn._xlws.FILTER('【別添2】代替品一覧（入力用）'!$E$3:$E$42,'【別添2】代替品一覧（入力用）'!$I$3:$I$42="有","")</f>
        <v/>
      </c>
      <c r="F6" s="175"/>
      <c r="G6" s="171"/>
      <c r="H6" s="173"/>
      <c r="I6" s="171" t="str" cm="1">
        <f t="array" ref="I6">_xlfn._xlws.FILTER('【別添2】代替品一覧（入力用）'!$H$3:$H$42,'【別添2】代替品一覧（入力用）'!$I$3:$I$42="有","")</f>
        <v/>
      </c>
      <c r="J6" s="254"/>
      <c r="K6" s="234"/>
      <c r="L6" s="173"/>
      <c r="M6" s="254"/>
      <c r="N6" s="234"/>
      <c r="O6" s="234"/>
      <c r="P6" s="174"/>
      <c r="Q6" s="105" t="s">
        <v>31</v>
      </c>
    </row>
    <row r="7" spans="1:17">
      <c r="A7" s="186">
        <f t="shared" ref="A7:A45" si="0">ROW()-5</f>
        <v>2</v>
      </c>
      <c r="B7" s="171"/>
      <c r="C7" s="171" t="str">
        <f>IFERROR(VLOOKUP(B7,'【別添1】製品一覧（入力用）'!$B$3:$C$42,2,FALSE),"")</f>
        <v/>
      </c>
      <c r="D7" s="171"/>
      <c r="E7" s="171"/>
      <c r="F7" s="175"/>
      <c r="G7" s="171"/>
      <c r="H7" s="173"/>
      <c r="I7" s="171"/>
      <c r="J7" s="254"/>
      <c r="K7" s="234"/>
      <c r="L7" s="173"/>
      <c r="M7" s="254"/>
      <c r="N7" s="234"/>
      <c r="O7" s="234"/>
      <c r="P7" s="171"/>
      <c r="Q7" s="105" t="s">
        <v>31</v>
      </c>
    </row>
    <row r="8" spans="1:17">
      <c r="A8" s="186">
        <f t="shared" si="0"/>
        <v>3</v>
      </c>
      <c r="B8" s="171"/>
      <c r="C8" s="171" t="str">
        <f>IFERROR(VLOOKUP(B8,'【別添1】製品一覧（入力用）'!$B$3:$C$42,2,FALSE),"")</f>
        <v/>
      </c>
      <c r="D8" s="171"/>
      <c r="E8" s="171"/>
      <c r="F8" s="175"/>
      <c r="G8" s="171"/>
      <c r="H8" s="173"/>
      <c r="I8" s="171"/>
      <c r="J8" s="254"/>
      <c r="K8" s="234"/>
      <c r="L8" s="173"/>
      <c r="M8" s="254"/>
      <c r="N8" s="234"/>
      <c r="O8" s="234"/>
      <c r="P8" s="171"/>
      <c r="Q8" s="105" t="s">
        <v>31</v>
      </c>
    </row>
    <row r="9" spans="1:17">
      <c r="A9" s="186">
        <f t="shared" si="0"/>
        <v>4</v>
      </c>
      <c r="B9" s="171"/>
      <c r="C9" s="171" t="str">
        <f>IFERROR(VLOOKUP(B9,'【別添1】製品一覧（入力用）'!$B$3:$C$42,2,FALSE),"")</f>
        <v/>
      </c>
      <c r="D9" s="171"/>
      <c r="E9" s="171"/>
      <c r="F9" s="175"/>
      <c r="G9" s="171"/>
      <c r="H9" s="173"/>
      <c r="I9" s="171"/>
      <c r="J9" s="254"/>
      <c r="K9" s="234"/>
      <c r="L9" s="173"/>
      <c r="M9" s="254"/>
      <c r="N9" s="234"/>
      <c r="O9" s="234"/>
      <c r="P9" s="171"/>
      <c r="Q9" s="105" t="s">
        <v>31</v>
      </c>
    </row>
    <row r="10" spans="1:17">
      <c r="A10" s="186">
        <f t="shared" si="0"/>
        <v>5</v>
      </c>
      <c r="B10" s="171"/>
      <c r="C10" s="171" t="str">
        <f>IFERROR(VLOOKUP(B10,'【別添1】製品一覧（入力用）'!$B$3:$C$42,2,FALSE),"")</f>
        <v/>
      </c>
      <c r="D10" s="171"/>
      <c r="E10" s="171"/>
      <c r="F10" s="175"/>
      <c r="G10" s="171"/>
      <c r="H10" s="173"/>
      <c r="I10" s="171"/>
      <c r="J10" s="254"/>
      <c r="K10" s="234"/>
      <c r="L10" s="173"/>
      <c r="M10" s="254"/>
      <c r="N10" s="234"/>
      <c r="O10" s="234"/>
      <c r="P10" s="171"/>
      <c r="Q10" s="105" t="s">
        <v>31</v>
      </c>
    </row>
    <row r="11" spans="1:17">
      <c r="A11" s="186">
        <f t="shared" si="0"/>
        <v>6</v>
      </c>
      <c r="B11" s="171"/>
      <c r="C11" s="171" t="str">
        <f>IFERROR(VLOOKUP(B11,'【別添1】製品一覧（入力用）'!$B$3:$C$42,2,FALSE),"")</f>
        <v/>
      </c>
      <c r="D11" s="171"/>
      <c r="E11" s="171"/>
      <c r="F11" s="175"/>
      <c r="G11" s="171"/>
      <c r="H11" s="173"/>
      <c r="I11" s="171"/>
      <c r="J11" s="254"/>
      <c r="K11" s="234"/>
      <c r="L11" s="173"/>
      <c r="M11" s="254"/>
      <c r="N11" s="234"/>
      <c r="O11" s="234"/>
      <c r="P11" s="171"/>
      <c r="Q11" s="105" t="s">
        <v>31</v>
      </c>
    </row>
    <row r="12" spans="1:17">
      <c r="A12" s="186">
        <f t="shared" si="0"/>
        <v>7</v>
      </c>
      <c r="B12" s="171"/>
      <c r="C12" s="171" t="str">
        <f>IFERROR(VLOOKUP(B12,'【別添1】製品一覧（入力用）'!$B$3:$C$42,2,FALSE),"")</f>
        <v/>
      </c>
      <c r="D12" s="171"/>
      <c r="E12" s="171"/>
      <c r="F12" s="175"/>
      <c r="G12" s="171"/>
      <c r="H12" s="173"/>
      <c r="I12" s="171"/>
      <c r="J12" s="254"/>
      <c r="K12" s="234"/>
      <c r="L12" s="173"/>
      <c r="M12" s="254"/>
      <c r="N12" s="234"/>
      <c r="O12" s="234"/>
      <c r="P12" s="171"/>
      <c r="Q12" s="105" t="s">
        <v>31</v>
      </c>
    </row>
    <row r="13" spans="1:17">
      <c r="A13" s="186">
        <f t="shared" si="0"/>
        <v>8</v>
      </c>
      <c r="B13" s="171"/>
      <c r="C13" s="171" t="str">
        <f>IFERROR(VLOOKUP(B13,'【別添1】製品一覧（入力用）'!$B$3:$C$42,2,FALSE),"")</f>
        <v/>
      </c>
      <c r="D13" s="171"/>
      <c r="E13" s="171"/>
      <c r="F13" s="175"/>
      <c r="G13" s="171"/>
      <c r="H13" s="173"/>
      <c r="I13" s="171"/>
      <c r="J13" s="254"/>
      <c r="K13" s="234"/>
      <c r="L13" s="173"/>
      <c r="M13" s="254"/>
      <c r="N13" s="234"/>
      <c r="O13" s="234"/>
      <c r="P13" s="171"/>
      <c r="Q13" s="105" t="s">
        <v>31</v>
      </c>
    </row>
    <row r="14" spans="1:17">
      <c r="A14" s="186">
        <f t="shared" si="0"/>
        <v>9</v>
      </c>
      <c r="B14" s="171"/>
      <c r="C14" s="171" t="str">
        <f>IFERROR(VLOOKUP(B14,'【別添1】製品一覧（入力用）'!$B$3:$C$42,2,FALSE),"")</f>
        <v/>
      </c>
      <c r="D14" s="171"/>
      <c r="E14" s="171"/>
      <c r="F14" s="175"/>
      <c r="G14" s="171"/>
      <c r="H14" s="173"/>
      <c r="I14" s="171"/>
      <c r="J14" s="254"/>
      <c r="K14" s="234"/>
      <c r="L14" s="173"/>
      <c r="M14" s="254"/>
      <c r="N14" s="234"/>
      <c r="O14" s="234"/>
      <c r="P14" s="171"/>
      <c r="Q14" s="105" t="s">
        <v>31</v>
      </c>
    </row>
    <row r="15" spans="1:17">
      <c r="A15" s="186">
        <f t="shared" si="0"/>
        <v>10</v>
      </c>
      <c r="B15" s="171"/>
      <c r="C15" s="171" t="str">
        <f>IFERROR(VLOOKUP(B15,'【別添1】製品一覧（入力用）'!$B$3:$C$42,2,FALSE),"")</f>
        <v/>
      </c>
      <c r="D15" s="171"/>
      <c r="E15" s="171"/>
      <c r="F15" s="175"/>
      <c r="G15" s="171"/>
      <c r="H15" s="173"/>
      <c r="I15" s="171"/>
      <c r="J15" s="254"/>
      <c r="K15" s="234"/>
      <c r="L15" s="173"/>
      <c r="M15" s="254"/>
      <c r="N15" s="234"/>
      <c r="O15" s="234"/>
      <c r="P15" s="171"/>
      <c r="Q15" s="105" t="s">
        <v>31</v>
      </c>
    </row>
    <row r="16" spans="1:17">
      <c r="A16" s="186">
        <f t="shared" si="0"/>
        <v>11</v>
      </c>
      <c r="B16" s="171"/>
      <c r="C16" s="171" t="str">
        <f>IFERROR(VLOOKUP(B16,'【別添1】製品一覧（入力用）'!$B$3:$C$42,2,FALSE),"")</f>
        <v/>
      </c>
      <c r="D16" s="171"/>
      <c r="E16" s="171"/>
      <c r="F16" s="175"/>
      <c r="G16" s="171"/>
      <c r="H16" s="173"/>
      <c r="I16" s="171"/>
      <c r="J16" s="254"/>
      <c r="K16" s="234"/>
      <c r="L16" s="173"/>
      <c r="M16" s="254"/>
      <c r="N16" s="234"/>
      <c r="O16" s="234"/>
      <c r="P16" s="174"/>
      <c r="Q16" s="105" t="s">
        <v>31</v>
      </c>
    </row>
    <row r="17" spans="1:17">
      <c r="A17" s="186">
        <f t="shared" si="0"/>
        <v>12</v>
      </c>
      <c r="B17" s="171"/>
      <c r="C17" s="171" t="str">
        <f>IFERROR(VLOOKUP(B17,'【別添1】製品一覧（入力用）'!$B$3:$C$42,2,FALSE),"")</f>
        <v/>
      </c>
      <c r="D17" s="171"/>
      <c r="E17" s="171"/>
      <c r="F17" s="175"/>
      <c r="G17" s="171"/>
      <c r="H17" s="173"/>
      <c r="I17" s="171"/>
      <c r="J17" s="254"/>
      <c r="K17" s="234"/>
      <c r="L17" s="173"/>
      <c r="M17" s="254"/>
      <c r="N17" s="234"/>
      <c r="O17" s="234"/>
      <c r="P17" s="171"/>
      <c r="Q17" s="105" t="s">
        <v>31</v>
      </c>
    </row>
    <row r="18" spans="1:17">
      <c r="A18" s="186">
        <f t="shared" si="0"/>
        <v>13</v>
      </c>
      <c r="B18" s="171"/>
      <c r="C18" s="171" t="str">
        <f>IFERROR(VLOOKUP(B18,'【別添1】製品一覧（入力用）'!$B$3:$C$42,2,FALSE),"")</f>
        <v/>
      </c>
      <c r="D18" s="171"/>
      <c r="E18" s="171"/>
      <c r="F18" s="175"/>
      <c r="G18" s="171"/>
      <c r="H18" s="173"/>
      <c r="I18" s="171"/>
      <c r="J18" s="254"/>
      <c r="K18" s="234"/>
      <c r="L18" s="173"/>
      <c r="M18" s="254"/>
      <c r="N18" s="234"/>
      <c r="O18" s="234"/>
      <c r="P18" s="171"/>
      <c r="Q18" s="105" t="s">
        <v>31</v>
      </c>
    </row>
    <row r="19" spans="1:17">
      <c r="A19" s="186">
        <f t="shared" si="0"/>
        <v>14</v>
      </c>
      <c r="B19" s="171"/>
      <c r="C19" s="171" t="str">
        <f>IFERROR(VLOOKUP(B19,'【別添1】製品一覧（入力用）'!$B$3:$C$42,2,FALSE),"")</f>
        <v/>
      </c>
      <c r="D19" s="171"/>
      <c r="E19" s="171"/>
      <c r="F19" s="175"/>
      <c r="G19" s="171"/>
      <c r="H19" s="173"/>
      <c r="I19" s="171"/>
      <c r="J19" s="254"/>
      <c r="K19" s="234"/>
      <c r="L19" s="173"/>
      <c r="M19" s="254"/>
      <c r="N19" s="234"/>
      <c r="O19" s="234"/>
      <c r="P19" s="171"/>
      <c r="Q19" s="105" t="s">
        <v>31</v>
      </c>
    </row>
    <row r="20" spans="1:17">
      <c r="A20" s="186">
        <f t="shared" si="0"/>
        <v>15</v>
      </c>
      <c r="B20" s="171"/>
      <c r="C20" s="171" t="str">
        <f>IFERROR(VLOOKUP(B20,'【別添1】製品一覧（入力用）'!$B$3:$C$42,2,FALSE),"")</f>
        <v/>
      </c>
      <c r="D20" s="171"/>
      <c r="E20" s="171"/>
      <c r="F20" s="175"/>
      <c r="G20" s="171"/>
      <c r="H20" s="173"/>
      <c r="I20" s="171"/>
      <c r="J20" s="254"/>
      <c r="K20" s="234"/>
      <c r="L20" s="173"/>
      <c r="M20" s="254"/>
      <c r="N20" s="234"/>
      <c r="O20" s="234"/>
      <c r="P20" s="171"/>
      <c r="Q20" s="105" t="s">
        <v>31</v>
      </c>
    </row>
    <row r="21" spans="1:17">
      <c r="A21" s="186">
        <f t="shared" si="0"/>
        <v>16</v>
      </c>
      <c r="B21" s="171"/>
      <c r="C21" s="171" t="str">
        <f>IFERROR(VLOOKUP(B21,'【別添1】製品一覧（入力用）'!$B$3:$C$42,2,FALSE),"")</f>
        <v/>
      </c>
      <c r="D21" s="171"/>
      <c r="E21" s="171"/>
      <c r="F21" s="175"/>
      <c r="G21" s="171"/>
      <c r="H21" s="173"/>
      <c r="I21" s="171"/>
      <c r="J21" s="254"/>
      <c r="K21" s="234"/>
      <c r="L21" s="173"/>
      <c r="M21" s="254"/>
      <c r="N21" s="234"/>
      <c r="O21" s="234"/>
      <c r="P21" s="171"/>
      <c r="Q21" s="105" t="s">
        <v>31</v>
      </c>
    </row>
    <row r="22" spans="1:17">
      <c r="A22" s="186">
        <f t="shared" si="0"/>
        <v>17</v>
      </c>
      <c r="B22" s="171"/>
      <c r="C22" s="171" t="str">
        <f>IFERROR(VLOOKUP(B22,'【別添1】製品一覧（入力用）'!$B$3:$C$42,2,FALSE),"")</f>
        <v/>
      </c>
      <c r="D22" s="171"/>
      <c r="E22" s="171"/>
      <c r="F22" s="175"/>
      <c r="G22" s="171"/>
      <c r="H22" s="173"/>
      <c r="I22" s="171"/>
      <c r="J22" s="254"/>
      <c r="K22" s="234"/>
      <c r="L22" s="173"/>
      <c r="M22" s="254"/>
      <c r="N22" s="234"/>
      <c r="O22" s="234"/>
      <c r="P22" s="171"/>
      <c r="Q22" s="105" t="s">
        <v>31</v>
      </c>
    </row>
    <row r="23" spans="1:17">
      <c r="A23" s="186">
        <f t="shared" si="0"/>
        <v>18</v>
      </c>
      <c r="B23" s="171"/>
      <c r="C23" s="171" t="str">
        <f>IFERROR(VLOOKUP(B23,'【別添1】製品一覧（入力用）'!$B$3:$C$42,2,FALSE),"")</f>
        <v/>
      </c>
      <c r="D23" s="171"/>
      <c r="E23" s="171"/>
      <c r="F23" s="175"/>
      <c r="G23" s="171"/>
      <c r="H23" s="173"/>
      <c r="I23" s="171"/>
      <c r="J23" s="254"/>
      <c r="K23" s="234"/>
      <c r="L23" s="173"/>
      <c r="M23" s="254"/>
      <c r="N23" s="234"/>
      <c r="O23" s="234"/>
      <c r="P23" s="171"/>
      <c r="Q23" s="105" t="s">
        <v>31</v>
      </c>
    </row>
    <row r="24" spans="1:17">
      <c r="A24" s="186">
        <f t="shared" si="0"/>
        <v>19</v>
      </c>
      <c r="B24" s="171"/>
      <c r="C24" s="171" t="str">
        <f>IFERROR(VLOOKUP(B24,'【別添1】製品一覧（入力用）'!$B$3:$C$42,2,FALSE),"")</f>
        <v/>
      </c>
      <c r="D24" s="171"/>
      <c r="E24" s="171"/>
      <c r="F24" s="175"/>
      <c r="G24" s="171"/>
      <c r="H24" s="173"/>
      <c r="I24" s="171"/>
      <c r="J24" s="254"/>
      <c r="K24" s="234"/>
      <c r="L24" s="173"/>
      <c r="M24" s="254"/>
      <c r="N24" s="234"/>
      <c r="O24" s="234"/>
      <c r="P24" s="171"/>
      <c r="Q24" s="105" t="s">
        <v>31</v>
      </c>
    </row>
    <row r="25" spans="1:17">
      <c r="A25" s="186">
        <f t="shared" si="0"/>
        <v>20</v>
      </c>
      <c r="B25" s="171"/>
      <c r="C25" s="171" t="str">
        <f>IFERROR(VLOOKUP(B25,'【別添1】製品一覧（入力用）'!$B$3:$C$42,2,FALSE),"")</f>
        <v/>
      </c>
      <c r="D25" s="171"/>
      <c r="E25" s="171"/>
      <c r="F25" s="175"/>
      <c r="G25" s="171"/>
      <c r="H25" s="173"/>
      <c r="I25" s="171"/>
      <c r="J25" s="254"/>
      <c r="K25" s="234"/>
      <c r="L25" s="173"/>
      <c r="M25" s="254"/>
      <c r="N25" s="234"/>
      <c r="O25" s="234"/>
      <c r="P25" s="171"/>
      <c r="Q25" s="105" t="s">
        <v>31</v>
      </c>
    </row>
    <row r="26" spans="1:17">
      <c r="A26" s="186">
        <f t="shared" si="0"/>
        <v>21</v>
      </c>
      <c r="B26" s="171"/>
      <c r="C26" s="171" t="str">
        <f>IFERROR(VLOOKUP(B26,'【別添1】製品一覧（入力用）'!$B$3:$C$42,2,FALSE),"")</f>
        <v/>
      </c>
      <c r="D26" s="171"/>
      <c r="E26" s="171"/>
      <c r="F26" s="175"/>
      <c r="G26" s="171"/>
      <c r="H26" s="173"/>
      <c r="I26" s="171"/>
      <c r="J26" s="254"/>
      <c r="K26" s="234"/>
      <c r="L26" s="173"/>
      <c r="M26" s="254"/>
      <c r="N26" s="234"/>
      <c r="O26" s="234"/>
      <c r="P26" s="174"/>
      <c r="Q26" s="105" t="s">
        <v>31</v>
      </c>
    </row>
    <row r="27" spans="1:17">
      <c r="A27" s="186">
        <f t="shared" si="0"/>
        <v>22</v>
      </c>
      <c r="B27" s="171"/>
      <c r="C27" s="171" t="str">
        <f>IFERROR(VLOOKUP(B27,'【別添1】製品一覧（入力用）'!$B$3:$C$42,2,FALSE),"")</f>
        <v/>
      </c>
      <c r="D27" s="171"/>
      <c r="E27" s="171"/>
      <c r="F27" s="175"/>
      <c r="G27" s="171"/>
      <c r="H27" s="173"/>
      <c r="I27" s="171"/>
      <c r="J27" s="254"/>
      <c r="K27" s="234"/>
      <c r="L27" s="173"/>
      <c r="M27" s="254"/>
      <c r="N27" s="234"/>
      <c r="O27" s="234"/>
      <c r="P27" s="171"/>
      <c r="Q27" s="105" t="s">
        <v>31</v>
      </c>
    </row>
    <row r="28" spans="1:17">
      <c r="A28" s="186">
        <f t="shared" si="0"/>
        <v>23</v>
      </c>
      <c r="B28" s="171"/>
      <c r="C28" s="171" t="str">
        <f>IFERROR(VLOOKUP(B28,'【別添1】製品一覧（入力用）'!$B$3:$C$42,2,FALSE),"")</f>
        <v/>
      </c>
      <c r="D28" s="171"/>
      <c r="E28" s="171"/>
      <c r="F28" s="175"/>
      <c r="G28" s="171"/>
      <c r="H28" s="173"/>
      <c r="I28" s="171"/>
      <c r="J28" s="254"/>
      <c r="K28" s="234"/>
      <c r="L28" s="173"/>
      <c r="M28" s="254"/>
      <c r="N28" s="234"/>
      <c r="O28" s="234"/>
      <c r="P28" s="171"/>
      <c r="Q28" s="105" t="s">
        <v>31</v>
      </c>
    </row>
    <row r="29" spans="1:17">
      <c r="A29" s="186">
        <f t="shared" si="0"/>
        <v>24</v>
      </c>
      <c r="B29" s="171"/>
      <c r="C29" s="171" t="str">
        <f>IFERROR(VLOOKUP(B29,'【別添1】製品一覧（入力用）'!$B$3:$C$42,2,FALSE),"")</f>
        <v/>
      </c>
      <c r="D29" s="171"/>
      <c r="E29" s="171"/>
      <c r="F29" s="175"/>
      <c r="G29" s="171"/>
      <c r="H29" s="173"/>
      <c r="I29" s="171"/>
      <c r="J29" s="254"/>
      <c r="K29" s="234"/>
      <c r="L29" s="173"/>
      <c r="M29" s="254"/>
      <c r="N29" s="234"/>
      <c r="O29" s="234"/>
      <c r="P29" s="171"/>
      <c r="Q29" s="105" t="s">
        <v>31</v>
      </c>
    </row>
    <row r="30" spans="1:17">
      <c r="A30" s="186">
        <f t="shared" si="0"/>
        <v>25</v>
      </c>
      <c r="B30" s="171"/>
      <c r="C30" s="171" t="str">
        <f>IFERROR(VLOOKUP(B30,'【別添1】製品一覧（入力用）'!$B$3:$C$42,2,FALSE),"")</f>
        <v/>
      </c>
      <c r="D30" s="171"/>
      <c r="E30" s="171"/>
      <c r="F30" s="175"/>
      <c r="G30" s="171"/>
      <c r="H30" s="173"/>
      <c r="I30" s="171"/>
      <c r="J30" s="254"/>
      <c r="K30" s="234"/>
      <c r="L30" s="173"/>
      <c r="M30" s="254"/>
      <c r="N30" s="234"/>
      <c r="O30" s="234"/>
      <c r="P30" s="171"/>
      <c r="Q30" s="105" t="s">
        <v>31</v>
      </c>
    </row>
    <row r="31" spans="1:17">
      <c r="A31" s="186">
        <f t="shared" si="0"/>
        <v>26</v>
      </c>
      <c r="B31" s="171"/>
      <c r="C31" s="171" t="str">
        <f>IFERROR(VLOOKUP(B31,'【別添1】製品一覧（入力用）'!$B$3:$C$42,2,FALSE),"")</f>
        <v/>
      </c>
      <c r="D31" s="171"/>
      <c r="E31" s="171"/>
      <c r="F31" s="175"/>
      <c r="G31" s="171"/>
      <c r="H31" s="173"/>
      <c r="I31" s="171"/>
      <c r="J31" s="254"/>
      <c r="K31" s="234"/>
      <c r="L31" s="173"/>
      <c r="M31" s="254"/>
      <c r="N31" s="234"/>
      <c r="O31" s="234"/>
      <c r="P31" s="171"/>
      <c r="Q31" s="105" t="s">
        <v>31</v>
      </c>
    </row>
    <row r="32" spans="1:17">
      <c r="A32" s="186">
        <f t="shared" si="0"/>
        <v>27</v>
      </c>
      <c r="B32" s="171"/>
      <c r="C32" s="171" t="str">
        <f>IFERROR(VLOOKUP(B32,'【別添1】製品一覧（入力用）'!$B$3:$C$42,2,FALSE),"")</f>
        <v/>
      </c>
      <c r="D32" s="171"/>
      <c r="E32" s="171"/>
      <c r="F32" s="175"/>
      <c r="G32" s="171"/>
      <c r="H32" s="173"/>
      <c r="I32" s="171"/>
      <c r="J32" s="254"/>
      <c r="K32" s="234"/>
      <c r="L32" s="173"/>
      <c r="M32" s="254"/>
      <c r="N32" s="234"/>
      <c r="O32" s="234"/>
      <c r="P32" s="171"/>
      <c r="Q32" s="105" t="s">
        <v>31</v>
      </c>
    </row>
    <row r="33" spans="1:17">
      <c r="A33" s="186">
        <f t="shared" si="0"/>
        <v>28</v>
      </c>
      <c r="B33" s="171"/>
      <c r="C33" s="171" t="str">
        <f>IFERROR(VLOOKUP(B33,'【別添1】製品一覧（入力用）'!$B$3:$C$42,2,FALSE),"")</f>
        <v/>
      </c>
      <c r="D33" s="171"/>
      <c r="E33" s="171"/>
      <c r="F33" s="175"/>
      <c r="G33" s="171"/>
      <c r="H33" s="173"/>
      <c r="I33" s="171"/>
      <c r="J33" s="254"/>
      <c r="K33" s="234"/>
      <c r="L33" s="173"/>
      <c r="M33" s="254"/>
      <c r="N33" s="234"/>
      <c r="O33" s="234"/>
      <c r="P33" s="171"/>
      <c r="Q33" s="105" t="s">
        <v>31</v>
      </c>
    </row>
    <row r="34" spans="1:17">
      <c r="A34" s="186">
        <f t="shared" si="0"/>
        <v>29</v>
      </c>
      <c r="B34" s="171"/>
      <c r="C34" s="171" t="str">
        <f>IFERROR(VLOOKUP(B34,'【別添1】製品一覧（入力用）'!$B$3:$C$42,2,FALSE),"")</f>
        <v/>
      </c>
      <c r="D34" s="171"/>
      <c r="E34" s="171"/>
      <c r="F34" s="175"/>
      <c r="G34" s="171"/>
      <c r="H34" s="173"/>
      <c r="I34" s="171"/>
      <c r="J34" s="254"/>
      <c r="K34" s="234"/>
      <c r="L34" s="173"/>
      <c r="M34" s="254"/>
      <c r="N34" s="234"/>
      <c r="O34" s="234"/>
      <c r="P34" s="171"/>
      <c r="Q34" s="105" t="s">
        <v>31</v>
      </c>
    </row>
    <row r="35" spans="1:17">
      <c r="A35" s="186">
        <f t="shared" si="0"/>
        <v>30</v>
      </c>
      <c r="B35" s="171"/>
      <c r="C35" s="171" t="str">
        <f>IFERROR(VLOOKUP(B35,'【別添1】製品一覧（入力用）'!$B$3:$C$42,2,FALSE),"")</f>
        <v/>
      </c>
      <c r="D35" s="171"/>
      <c r="E35" s="171"/>
      <c r="F35" s="175"/>
      <c r="G35" s="171"/>
      <c r="H35" s="173"/>
      <c r="I35" s="171"/>
      <c r="J35" s="254"/>
      <c r="K35" s="234"/>
      <c r="L35" s="173"/>
      <c r="M35" s="254"/>
      <c r="N35" s="234"/>
      <c r="O35" s="234"/>
      <c r="P35" s="171"/>
      <c r="Q35" s="105" t="s">
        <v>31</v>
      </c>
    </row>
    <row r="36" spans="1:17">
      <c r="A36" s="186">
        <f t="shared" si="0"/>
        <v>31</v>
      </c>
      <c r="B36" s="171"/>
      <c r="C36" s="171" t="str">
        <f>IFERROR(VLOOKUP(B36,'【別添1】製品一覧（入力用）'!$B$3:$C$42,2,FALSE),"")</f>
        <v/>
      </c>
      <c r="D36" s="171"/>
      <c r="E36" s="171"/>
      <c r="F36" s="175"/>
      <c r="G36" s="171"/>
      <c r="H36" s="173"/>
      <c r="I36" s="171"/>
      <c r="J36" s="254"/>
      <c r="K36" s="234"/>
      <c r="L36" s="173"/>
      <c r="M36" s="254"/>
      <c r="N36" s="234"/>
      <c r="O36" s="234"/>
      <c r="P36" s="174"/>
      <c r="Q36" s="105" t="s">
        <v>31</v>
      </c>
    </row>
    <row r="37" spans="1:17">
      <c r="A37" s="186">
        <f t="shared" si="0"/>
        <v>32</v>
      </c>
      <c r="B37" s="171"/>
      <c r="C37" s="171" t="str">
        <f>IFERROR(VLOOKUP(B37,'【別添1】製品一覧（入力用）'!$B$3:$C$42,2,FALSE),"")</f>
        <v/>
      </c>
      <c r="D37" s="171"/>
      <c r="E37" s="171"/>
      <c r="F37" s="175"/>
      <c r="G37" s="171"/>
      <c r="H37" s="173"/>
      <c r="I37" s="171"/>
      <c r="J37" s="254"/>
      <c r="K37" s="234"/>
      <c r="L37" s="173"/>
      <c r="M37" s="254"/>
      <c r="N37" s="234"/>
      <c r="O37" s="234"/>
      <c r="P37" s="171"/>
      <c r="Q37" s="105" t="s">
        <v>31</v>
      </c>
    </row>
    <row r="38" spans="1:17">
      <c r="A38" s="186">
        <f t="shared" si="0"/>
        <v>33</v>
      </c>
      <c r="B38" s="171"/>
      <c r="C38" s="171" t="str">
        <f>IFERROR(VLOOKUP(B38,'【別添1】製品一覧（入力用）'!$B$3:$C$42,2,FALSE),"")</f>
        <v/>
      </c>
      <c r="D38" s="171"/>
      <c r="E38" s="171"/>
      <c r="F38" s="175"/>
      <c r="G38" s="171"/>
      <c r="H38" s="173"/>
      <c r="I38" s="171"/>
      <c r="J38" s="254"/>
      <c r="K38" s="234"/>
      <c r="L38" s="173"/>
      <c r="M38" s="254"/>
      <c r="N38" s="234"/>
      <c r="O38" s="234"/>
      <c r="P38" s="171"/>
      <c r="Q38" s="105" t="s">
        <v>31</v>
      </c>
    </row>
    <row r="39" spans="1:17">
      <c r="A39" s="186">
        <f t="shared" si="0"/>
        <v>34</v>
      </c>
      <c r="B39" s="171"/>
      <c r="C39" s="171" t="str">
        <f>IFERROR(VLOOKUP(B39,'【別添1】製品一覧（入力用）'!$B$3:$C$42,2,FALSE),"")</f>
        <v/>
      </c>
      <c r="D39" s="171"/>
      <c r="E39" s="171"/>
      <c r="F39" s="175"/>
      <c r="G39" s="171"/>
      <c r="H39" s="173"/>
      <c r="I39" s="171"/>
      <c r="J39" s="254"/>
      <c r="K39" s="234"/>
      <c r="L39" s="173"/>
      <c r="M39" s="254"/>
      <c r="N39" s="234"/>
      <c r="O39" s="234"/>
      <c r="P39" s="171"/>
      <c r="Q39" s="105" t="s">
        <v>31</v>
      </c>
    </row>
    <row r="40" spans="1:17">
      <c r="A40" s="186">
        <f t="shared" si="0"/>
        <v>35</v>
      </c>
      <c r="B40" s="171"/>
      <c r="C40" s="171" t="str">
        <f>IFERROR(VLOOKUP(B40,'【別添1】製品一覧（入力用）'!$B$3:$C$42,2,FALSE),"")</f>
        <v/>
      </c>
      <c r="D40" s="171"/>
      <c r="E40" s="171"/>
      <c r="F40" s="175"/>
      <c r="G40" s="171"/>
      <c r="H40" s="173"/>
      <c r="I40" s="171"/>
      <c r="J40" s="254"/>
      <c r="K40" s="234"/>
      <c r="L40" s="173"/>
      <c r="M40" s="254"/>
      <c r="N40" s="234"/>
      <c r="O40" s="234"/>
      <c r="P40" s="171"/>
      <c r="Q40" s="105" t="s">
        <v>31</v>
      </c>
    </row>
    <row r="41" spans="1:17">
      <c r="A41" s="186">
        <f t="shared" si="0"/>
        <v>36</v>
      </c>
      <c r="B41" s="171"/>
      <c r="C41" s="171" t="str">
        <f>IFERROR(VLOOKUP(B41,'【別添1】製品一覧（入力用）'!$B$3:$C$42,2,FALSE),"")</f>
        <v/>
      </c>
      <c r="D41" s="171"/>
      <c r="E41" s="171"/>
      <c r="F41" s="175"/>
      <c r="G41" s="171"/>
      <c r="H41" s="173"/>
      <c r="I41" s="171"/>
      <c r="J41" s="254"/>
      <c r="K41" s="234"/>
      <c r="L41" s="173"/>
      <c r="M41" s="254"/>
      <c r="N41" s="234"/>
      <c r="O41" s="234"/>
      <c r="P41" s="171"/>
      <c r="Q41" s="105" t="s">
        <v>31</v>
      </c>
    </row>
    <row r="42" spans="1:17">
      <c r="A42" s="186">
        <f t="shared" si="0"/>
        <v>37</v>
      </c>
      <c r="B42" s="171"/>
      <c r="C42" s="171" t="str">
        <f>IFERROR(VLOOKUP(B42,'【別添1】製品一覧（入力用）'!$B$3:$C$42,2,FALSE),"")</f>
        <v/>
      </c>
      <c r="D42" s="171"/>
      <c r="E42" s="171"/>
      <c r="F42" s="175"/>
      <c r="G42" s="171"/>
      <c r="H42" s="173"/>
      <c r="I42" s="171"/>
      <c r="J42" s="254"/>
      <c r="K42" s="234"/>
      <c r="L42" s="173"/>
      <c r="M42" s="254"/>
      <c r="N42" s="234"/>
      <c r="O42" s="234"/>
      <c r="P42" s="171"/>
      <c r="Q42" s="105" t="s">
        <v>31</v>
      </c>
    </row>
    <row r="43" spans="1:17">
      <c r="A43" s="186">
        <f t="shared" si="0"/>
        <v>38</v>
      </c>
      <c r="B43" s="171"/>
      <c r="C43" s="171" t="str">
        <f>IFERROR(VLOOKUP(B43,'【別添1】製品一覧（入力用）'!$B$3:$C$42,2,FALSE),"")</f>
        <v/>
      </c>
      <c r="D43" s="171"/>
      <c r="E43" s="171"/>
      <c r="F43" s="175"/>
      <c r="G43" s="171"/>
      <c r="H43" s="173"/>
      <c r="I43" s="171"/>
      <c r="J43" s="254"/>
      <c r="K43" s="234"/>
      <c r="L43" s="173"/>
      <c r="M43" s="254"/>
      <c r="N43" s="234"/>
      <c r="O43" s="234"/>
      <c r="P43" s="171"/>
      <c r="Q43" s="105" t="s">
        <v>31</v>
      </c>
    </row>
    <row r="44" spans="1:17">
      <c r="A44" s="186">
        <f t="shared" si="0"/>
        <v>39</v>
      </c>
      <c r="B44" s="171"/>
      <c r="C44" s="171" t="str">
        <f>IFERROR(VLOOKUP(B44,'【別添1】製品一覧（入力用）'!$B$3:$C$42,2,FALSE),"")</f>
        <v/>
      </c>
      <c r="D44" s="171"/>
      <c r="E44" s="171"/>
      <c r="F44" s="175"/>
      <c r="G44" s="171"/>
      <c r="H44" s="173"/>
      <c r="I44" s="171"/>
      <c r="J44" s="254"/>
      <c r="K44" s="234"/>
      <c r="L44" s="173"/>
      <c r="M44" s="254"/>
      <c r="N44" s="234"/>
      <c r="O44" s="234"/>
      <c r="P44" s="171"/>
      <c r="Q44" s="105" t="s">
        <v>31</v>
      </c>
    </row>
    <row r="45" spans="1:17">
      <c r="A45" s="186">
        <f t="shared" si="0"/>
        <v>40</v>
      </c>
      <c r="B45" s="171"/>
      <c r="C45" s="171" t="str">
        <f>IFERROR(VLOOKUP(B45,'【別添1】製品一覧（入力用）'!$B$3:$C$42,2,FALSE),"")</f>
        <v/>
      </c>
      <c r="D45" s="171"/>
      <c r="E45" s="171"/>
      <c r="F45" s="175"/>
      <c r="G45" s="171"/>
      <c r="H45" s="173"/>
      <c r="I45" s="171"/>
      <c r="J45" s="254"/>
      <c r="K45" s="234"/>
      <c r="L45" s="173"/>
      <c r="M45" s="254"/>
      <c r="N45" s="234"/>
      <c r="O45" s="234"/>
      <c r="P45" s="171"/>
      <c r="Q45" s="105" t="s">
        <v>31</v>
      </c>
    </row>
    <row r="46" spans="1:17">
      <c r="A46" s="187" t="s">
        <v>31</v>
      </c>
      <c r="B46" s="187"/>
      <c r="C46" s="187" t="s">
        <v>31</v>
      </c>
      <c r="D46" s="187" t="s">
        <v>31</v>
      </c>
      <c r="E46" s="187" t="s">
        <v>31</v>
      </c>
      <c r="F46" s="187"/>
      <c r="G46" s="187" t="s">
        <v>31</v>
      </c>
      <c r="H46" s="187" t="s">
        <v>31</v>
      </c>
      <c r="I46" s="187" t="s">
        <v>31</v>
      </c>
      <c r="J46" s="187" t="s">
        <v>31</v>
      </c>
      <c r="K46" s="187" t="s">
        <v>31</v>
      </c>
      <c r="L46" s="187" t="s">
        <v>31</v>
      </c>
      <c r="M46" s="187" t="s">
        <v>31</v>
      </c>
      <c r="N46" s="187" t="s">
        <v>31</v>
      </c>
      <c r="O46" s="187" t="s">
        <v>31</v>
      </c>
      <c r="P46" s="187" t="s">
        <v>31</v>
      </c>
    </row>
  </sheetData>
  <mergeCells count="1">
    <mergeCell ref="P4:P5"/>
  </mergeCells>
  <phoneticPr fontId="1"/>
  <conditionalFormatting sqref="J6:K6">
    <cfRule type="expression" dxfId="198" priority="4">
      <formula>$J$6="否"</formula>
    </cfRule>
  </conditionalFormatting>
  <conditionalFormatting sqref="M6:O45">
    <cfRule type="expression" dxfId="197" priority="1">
      <formula>$L6="否"</formula>
    </cfRule>
  </conditionalFormatting>
  <conditionalFormatting sqref="M7:O7">
    <cfRule type="expression" dxfId="196" priority="601">
      <formula>$J$7="否"</formula>
    </cfRule>
  </conditionalFormatting>
  <conditionalFormatting sqref="M8:O8">
    <cfRule type="expression" dxfId="195" priority="602">
      <formula>$J$8="否"</formula>
    </cfRule>
    <cfRule type="expression" dxfId="194" priority="605">
      <formula>"否"</formula>
    </cfRule>
  </conditionalFormatting>
  <conditionalFormatting sqref="M9:O9">
    <cfRule type="expression" dxfId="193" priority="604">
      <formula>$J$9="否"</formula>
    </cfRule>
  </conditionalFormatting>
  <conditionalFormatting sqref="M10:O10">
    <cfRule type="expression" dxfId="192" priority="603">
      <formula>$J$10="否"</formula>
    </cfRule>
  </conditionalFormatting>
  <conditionalFormatting sqref="M11:O11">
    <cfRule type="expression" dxfId="191" priority="600">
      <formula>$J$11="否"</formula>
    </cfRule>
  </conditionalFormatting>
  <conditionalFormatting sqref="M11:O12">
    <cfRule type="expression" dxfId="190" priority="595">
      <formula>$J$12="否"</formula>
    </cfRule>
  </conditionalFormatting>
  <conditionalFormatting sqref="M13:O13">
    <cfRule type="expression" dxfId="189" priority="598">
      <formula>$J$13="否"</formula>
    </cfRule>
  </conditionalFormatting>
  <conditionalFormatting sqref="M14:O14">
    <cfRule type="expression" dxfId="188" priority="597">
      <formula>$J$14="否"</formula>
    </cfRule>
  </conditionalFormatting>
  <conditionalFormatting sqref="M15:O15 M25:O25 M35:O35 M45:O45">
    <cfRule type="expression" dxfId="187" priority="596">
      <formula>$J$15="否"</formula>
    </cfRule>
  </conditionalFormatting>
  <conditionalFormatting sqref="M16:O16">
    <cfRule type="expression" dxfId="186" priority="594">
      <formula>$J$6="否"</formula>
    </cfRule>
  </conditionalFormatting>
  <conditionalFormatting sqref="M17:O17">
    <cfRule type="expression" dxfId="185" priority="589">
      <formula>$J$7="否"</formula>
    </cfRule>
  </conditionalFormatting>
  <conditionalFormatting sqref="M18:O18">
    <cfRule type="expression" dxfId="184" priority="593">
      <formula>"否"</formula>
    </cfRule>
    <cfRule type="expression" dxfId="183" priority="590">
      <formula>$J$8="否"</formula>
    </cfRule>
  </conditionalFormatting>
  <conditionalFormatting sqref="M19:O19">
    <cfRule type="expression" dxfId="182" priority="592">
      <formula>$J$9="否"</formula>
    </cfRule>
  </conditionalFormatting>
  <conditionalFormatting sqref="M20:O20">
    <cfRule type="expression" dxfId="181" priority="591">
      <formula>$J$10="否"</formula>
    </cfRule>
  </conditionalFormatting>
  <conditionalFormatting sqref="M21:O21">
    <cfRule type="expression" dxfId="180" priority="588">
      <formula>$J$11="否"</formula>
    </cfRule>
  </conditionalFormatting>
  <conditionalFormatting sqref="M21:O22">
    <cfRule type="expression" dxfId="179" priority="585">
      <formula>$J$12="否"</formula>
    </cfRule>
  </conditionalFormatting>
  <conditionalFormatting sqref="M23:O23">
    <cfRule type="expression" dxfId="178" priority="587">
      <formula>$J$13="否"</formula>
    </cfRule>
  </conditionalFormatting>
  <conditionalFormatting sqref="M24:O24">
    <cfRule type="expression" dxfId="177" priority="586">
      <formula>$J$14="否"</formula>
    </cfRule>
  </conditionalFormatting>
  <conditionalFormatting sqref="M26:O26">
    <cfRule type="expression" dxfId="176" priority="584">
      <formula>$J$6="否"</formula>
    </cfRule>
  </conditionalFormatting>
  <conditionalFormatting sqref="M27:O27">
    <cfRule type="expression" dxfId="175" priority="579">
      <formula>$J$7="否"</formula>
    </cfRule>
  </conditionalFormatting>
  <conditionalFormatting sqref="M28:O28">
    <cfRule type="expression" dxfId="174" priority="580">
      <formula>$J$8="否"</formula>
    </cfRule>
    <cfRule type="expression" dxfId="173" priority="583">
      <formula>"否"</formula>
    </cfRule>
  </conditionalFormatting>
  <conditionalFormatting sqref="M29:O29">
    <cfRule type="expression" dxfId="172" priority="582">
      <formula>$J$9="否"</formula>
    </cfRule>
  </conditionalFormatting>
  <conditionalFormatting sqref="M30:O30">
    <cfRule type="expression" dxfId="171" priority="581">
      <formula>$J$10="否"</formula>
    </cfRule>
  </conditionalFormatting>
  <conditionalFormatting sqref="M31:O31">
    <cfRule type="expression" dxfId="170" priority="578">
      <formula>$J$11="否"</formula>
    </cfRule>
  </conditionalFormatting>
  <conditionalFormatting sqref="M31:O32">
    <cfRule type="expression" dxfId="169" priority="575">
      <formula>$J$12="否"</formula>
    </cfRule>
  </conditionalFormatting>
  <conditionalFormatting sqref="M33:O33">
    <cfRule type="expression" dxfId="168" priority="577">
      <formula>$J$13="否"</formula>
    </cfRule>
  </conditionalFormatting>
  <conditionalFormatting sqref="M34:O34">
    <cfRule type="expression" dxfId="167" priority="576">
      <formula>$J$14="否"</formula>
    </cfRule>
  </conditionalFormatting>
  <conditionalFormatting sqref="M36:O36">
    <cfRule type="expression" dxfId="166" priority="574">
      <formula>$J$6="否"</formula>
    </cfRule>
  </conditionalFormatting>
  <conditionalFormatting sqref="M37:O37">
    <cfRule type="expression" dxfId="165" priority="569">
      <formula>$J$7="否"</formula>
    </cfRule>
  </conditionalFormatting>
  <conditionalFormatting sqref="M38:O38">
    <cfRule type="expression" dxfId="164" priority="570">
      <formula>$J$8="否"</formula>
    </cfRule>
    <cfRule type="expression" dxfId="163" priority="573">
      <formula>"否"</formula>
    </cfRule>
  </conditionalFormatting>
  <conditionalFormatting sqref="M39:O39">
    <cfRule type="expression" dxfId="162" priority="572">
      <formula>$J$9="否"</formula>
    </cfRule>
  </conditionalFormatting>
  <conditionalFormatting sqref="M40:O40">
    <cfRule type="expression" dxfId="161" priority="571">
      <formula>$J$10="否"</formula>
    </cfRule>
  </conditionalFormatting>
  <conditionalFormatting sqref="M41:O41">
    <cfRule type="expression" dxfId="160" priority="568">
      <formula>$J$11="否"</formula>
    </cfRule>
  </conditionalFormatting>
  <conditionalFormatting sqref="M41:O42">
    <cfRule type="expression" dxfId="159" priority="565">
      <formula>$J$12="否"</formula>
    </cfRule>
  </conditionalFormatting>
  <conditionalFormatting sqref="M43:O43">
    <cfRule type="expression" dxfId="158" priority="567">
      <formula>$J$13="否"</formula>
    </cfRule>
  </conditionalFormatting>
  <conditionalFormatting sqref="M44:O44">
    <cfRule type="expression" dxfId="157" priority="566">
      <formula>$J$14="否"</formula>
    </cfRule>
  </conditionalFormatting>
  <pageMargins left="0.70866141732283472" right="0.70866141732283472" top="0.74803149606299213" bottom="0.74803149606299213" header="0.31496062992125984" footer="0.31496062992125984"/>
  <pageSetup paperSize="9" scale="26" orientation="landscape" r:id="rId1"/>
  <headerFooter scaleWithDoc="0">
    <oddFooter>&amp;P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A256E04-6B3B-4B87-8C0F-1CF3106BD798}">
          <x14:formula1>
            <xm:f>供給不安・欠品・終了報告様式_選択肢リスト!$P$3:$P$4</xm:f>
          </x14:formula1>
          <xm:sqref>L6:L45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58EC5-073B-4E6B-9B51-EBB2D942F8A6}">
  <sheetPr>
    <tabColor theme="5"/>
  </sheetPr>
  <dimension ref="B1:AC83"/>
  <sheetViews>
    <sheetView showGridLines="0" view="pageBreakPreview" zoomScaleNormal="100" zoomScaleSheetLayoutView="100" workbookViewId="0"/>
  </sheetViews>
  <sheetFormatPr defaultRowHeight="18.75"/>
  <cols>
    <col min="1" max="8" width="4.625" customWidth="1"/>
    <col min="9" max="9" width="5.125" style="132" customWidth="1"/>
    <col min="10" max="29" width="4.625" style="132" customWidth="1"/>
    <col min="30" max="39" width="4.625" customWidth="1"/>
    <col min="40" max="40" width="4.5" customWidth="1"/>
    <col min="41" max="52" width="4.625" customWidth="1"/>
  </cols>
  <sheetData>
    <row r="1" spans="3:28" ht="39.950000000000003" customHeight="1"/>
    <row r="3" spans="3:28">
      <c r="C3" t="s">
        <v>239</v>
      </c>
    </row>
    <row r="4" spans="3:28">
      <c r="T4" s="133" t="s">
        <v>240</v>
      </c>
      <c r="U4" s="133"/>
      <c r="V4" s="133"/>
      <c r="W4" s="133"/>
      <c r="X4" s="133"/>
      <c r="Y4" s="133"/>
      <c r="Z4" s="133"/>
    </row>
    <row r="5" spans="3:28">
      <c r="D5" t="s">
        <v>241</v>
      </c>
      <c r="W5" s="320" t="str">
        <f>IF('様式10-2 医療機器の安定供給に係る報告（入力用）'!D1&lt;&gt;"", '様式10-2 医療機器の安定供給に係る報告（入力用）'!D1, "")</f>
        <v/>
      </c>
      <c r="X5" s="320"/>
      <c r="Y5" s="320"/>
      <c r="Z5" s="320"/>
    </row>
    <row r="7" spans="3:28">
      <c r="Q7" s="132" t="s">
        <v>242</v>
      </c>
    </row>
    <row r="8" spans="3:28">
      <c r="Q8" s="327" t="str">
        <f>IF('様式10-2 医療機器の安定供給に係る報告（入力用）'!D8&lt;&gt;"", '様式10-2 医療機器の安定供給に係る報告（入力用）'!D8, "")</f>
        <v/>
      </c>
      <c r="R8" s="327"/>
      <c r="S8" s="327"/>
      <c r="T8" s="327"/>
      <c r="U8" s="327"/>
      <c r="V8" s="327"/>
      <c r="W8" s="327"/>
      <c r="X8" s="327"/>
      <c r="Y8" s="327"/>
      <c r="Z8" s="327"/>
      <c r="AA8" s="327"/>
      <c r="AB8" s="327"/>
    </row>
    <row r="9" spans="3:28">
      <c r="Q9" s="327"/>
      <c r="R9" s="327"/>
      <c r="S9" s="327"/>
      <c r="T9" s="327"/>
      <c r="U9" s="327"/>
      <c r="V9" s="327"/>
      <c r="W9" s="327"/>
      <c r="X9" s="327"/>
      <c r="Y9" s="327"/>
      <c r="Z9" s="327"/>
      <c r="AA9" s="327"/>
      <c r="AB9" s="327"/>
    </row>
    <row r="10" spans="3:28">
      <c r="Q10" s="132" t="s">
        <v>243</v>
      </c>
    </row>
    <row r="11" spans="3:28">
      <c r="Q11" s="321" t="s">
        <v>244</v>
      </c>
      <c r="R11" s="321"/>
      <c r="S11" s="321" t="str">
        <f>IF('様式10-2 医療機器の安定供給に係る報告（入力用）'!D5&lt;&gt;"", '様式10-2 医療機器の安定供給に係る報告（入力用）'!D5, "")</f>
        <v/>
      </c>
      <c r="T11" s="321"/>
      <c r="U11" s="321"/>
      <c r="V11" s="321"/>
      <c r="W11" s="321"/>
      <c r="X11" s="321"/>
      <c r="Y11" s="321"/>
      <c r="Z11" s="321"/>
      <c r="AA11" s="321"/>
      <c r="AB11" s="321"/>
    </row>
    <row r="12" spans="3:28">
      <c r="Q12" s="321" t="s">
        <v>245</v>
      </c>
      <c r="R12" s="321"/>
      <c r="S12" s="321"/>
      <c r="T12" s="321" t="str">
        <f>IF('様式10-2 医療機器の安定供給に係る報告（入力用）'!D6&lt;&gt;"", '様式10-2 医療機器の安定供給に係る報告（入力用）'!D6, "")</f>
        <v/>
      </c>
      <c r="U12" s="321"/>
      <c r="V12" s="321"/>
      <c r="W12" s="321"/>
      <c r="X12" s="321"/>
      <c r="Y12" s="321"/>
      <c r="Z12" s="321"/>
      <c r="AA12" s="321"/>
      <c r="AB12" s="321"/>
    </row>
    <row r="13" spans="3:28">
      <c r="Q13" s="321" t="s">
        <v>246</v>
      </c>
      <c r="R13" s="321"/>
      <c r="S13" s="321"/>
      <c r="T13" s="321" t="str">
        <f>IF('様式10-2 医療機器の安定供給に係る報告（入力用）'!D7&lt;&gt;"", '様式10-2 医療機器の安定供給に係る報告（入力用）'!D7, "")</f>
        <v/>
      </c>
      <c r="U13" s="321"/>
      <c r="V13" s="321"/>
      <c r="W13" s="321"/>
      <c r="X13" s="321"/>
      <c r="Y13" s="321"/>
      <c r="Z13" s="321"/>
      <c r="AA13" s="321"/>
      <c r="AB13" s="321"/>
    </row>
    <row r="14" spans="3:28">
      <c r="L14" s="132" t="s">
        <v>247</v>
      </c>
    </row>
    <row r="16" spans="3:28">
      <c r="E16" t="s">
        <v>248</v>
      </c>
    </row>
    <row r="17" spans="2:28">
      <c r="E17" t="s">
        <v>249</v>
      </c>
    </row>
    <row r="18" spans="2:28">
      <c r="E18" t="s">
        <v>250</v>
      </c>
    </row>
    <row r="19" spans="2:28">
      <c r="E19" t="s">
        <v>251</v>
      </c>
    </row>
    <row r="21" spans="2:28">
      <c r="B21" s="348" t="s">
        <v>5</v>
      </c>
      <c r="C21" s="349"/>
      <c r="D21" s="349"/>
      <c r="E21" s="349"/>
      <c r="F21" s="349"/>
      <c r="G21" s="349"/>
      <c r="H21" s="374"/>
      <c r="I21" s="323" t="str">
        <f>IF('様式10-2 医療機器の安定供給に係る報告（入力用）'!D9&lt;&gt;"", '様式10-2 医療機器の安定供給に係る報告（入力用）'!D9, "")</f>
        <v/>
      </c>
      <c r="J21" s="324"/>
      <c r="K21" s="324"/>
      <c r="L21" s="324"/>
      <c r="M21" s="324"/>
      <c r="N21" s="324"/>
      <c r="O21" s="324"/>
      <c r="P21" s="324"/>
      <c r="Q21" s="324"/>
      <c r="R21" s="324"/>
      <c r="S21" s="324"/>
      <c r="T21" s="324"/>
      <c r="U21" s="324"/>
      <c r="V21" s="324"/>
      <c r="W21" s="324"/>
      <c r="X21" s="324"/>
      <c r="Y21" s="324"/>
      <c r="Z21" s="324"/>
      <c r="AA21" s="324"/>
      <c r="AB21" s="325"/>
    </row>
    <row r="22" spans="2:28">
      <c r="B22" s="350"/>
      <c r="C22" s="351"/>
      <c r="D22" s="351"/>
      <c r="E22" s="351"/>
      <c r="F22" s="351"/>
      <c r="G22" s="351"/>
      <c r="H22" s="384"/>
      <c r="I22" s="326" t="s">
        <v>252</v>
      </c>
      <c r="J22" s="315"/>
      <c r="K22" s="315"/>
      <c r="L22" s="315"/>
      <c r="M22" s="321" t="str">
        <f>IF('様式10-2 医療機器の安定供給に係る報告（入力用）'!D10&lt;&gt;"", '様式10-2 医療機器の安定供給に係る報告（入力用）'!D10, "")</f>
        <v/>
      </c>
      <c r="N22" s="321"/>
      <c r="O22" s="321"/>
      <c r="P22" s="321"/>
      <c r="Q22" s="321"/>
      <c r="R22" s="321"/>
      <c r="S22" s="321"/>
      <c r="T22" s="321"/>
      <c r="U22" s="321"/>
      <c r="V22" s="321"/>
      <c r="W22" s="321"/>
      <c r="X22" s="321"/>
      <c r="Y22" s="321"/>
      <c r="Z22" s="321"/>
      <c r="AA22" s="321"/>
      <c r="AB22" s="316"/>
    </row>
    <row r="23" spans="2:28">
      <c r="B23" s="350"/>
      <c r="C23" s="351"/>
      <c r="D23" s="351"/>
      <c r="E23" s="351"/>
      <c r="F23" s="351"/>
      <c r="G23" s="351"/>
      <c r="H23" s="384"/>
      <c r="I23" s="326" t="s">
        <v>253</v>
      </c>
      <c r="J23" s="321"/>
      <c r="K23" s="321"/>
      <c r="L23" s="321"/>
      <c r="M23" s="321" t="str">
        <f>IF('様式10-2 医療機器の安定供給に係る報告（入力用）'!D11&lt;&gt;"", '様式10-2 医療機器の安定供給に係る報告（入力用）'!D11, "")</f>
        <v/>
      </c>
      <c r="N23" s="321"/>
      <c r="O23" s="321"/>
      <c r="P23" s="321"/>
      <c r="Q23" s="321"/>
      <c r="R23" s="321"/>
      <c r="S23" s="321"/>
      <c r="T23" s="321"/>
      <c r="U23" s="321"/>
      <c r="V23" s="321"/>
      <c r="W23" s="321"/>
      <c r="X23" s="321"/>
      <c r="Y23" s="321"/>
      <c r="Z23" s="321"/>
      <c r="AA23" s="321"/>
      <c r="AB23" s="316"/>
    </row>
    <row r="24" spans="2:28">
      <c r="B24" s="350"/>
      <c r="C24" s="351"/>
      <c r="D24" s="351"/>
      <c r="E24" s="351"/>
      <c r="F24" s="351"/>
      <c r="G24" s="351"/>
      <c r="H24" s="384"/>
      <c r="I24" s="326" t="s">
        <v>254</v>
      </c>
      <c r="J24" s="315"/>
      <c r="K24" s="327" t="str">
        <f>IF('様式10-2 医療機器の安定供給に係る報告（入力用）'!D12&lt;&gt;"", '様式10-2 医療機器の安定供給に係る報告（入力用）'!D12, "")</f>
        <v/>
      </c>
      <c r="L24" s="327"/>
      <c r="M24" s="327"/>
      <c r="N24" s="327"/>
      <c r="O24" s="327"/>
      <c r="P24" s="327"/>
      <c r="Q24" s="327"/>
      <c r="R24" s="327"/>
      <c r="S24" s="327"/>
      <c r="T24" s="327"/>
      <c r="U24" s="327"/>
      <c r="V24" s="327"/>
      <c r="W24" s="327"/>
      <c r="X24" s="327"/>
      <c r="Y24" s="327"/>
      <c r="Z24" s="327"/>
      <c r="AA24" s="327"/>
      <c r="AB24" s="328"/>
    </row>
    <row r="25" spans="2:28" ht="38.1" customHeight="1">
      <c r="B25" s="362"/>
      <c r="C25" s="363"/>
      <c r="D25" s="363"/>
      <c r="E25" s="363"/>
      <c r="F25" s="363"/>
      <c r="G25" s="363"/>
      <c r="H25" s="375"/>
      <c r="I25" s="134"/>
      <c r="J25" s="135"/>
      <c r="K25" s="358"/>
      <c r="L25" s="358"/>
      <c r="M25" s="358"/>
      <c r="N25" s="358"/>
      <c r="O25" s="358"/>
      <c r="P25" s="358"/>
      <c r="Q25" s="358"/>
      <c r="R25" s="358"/>
      <c r="S25" s="358"/>
      <c r="T25" s="358"/>
      <c r="U25" s="358"/>
      <c r="V25" s="358"/>
      <c r="W25" s="358"/>
      <c r="X25" s="358"/>
      <c r="Y25" s="358"/>
      <c r="Z25" s="358"/>
      <c r="AA25" s="358"/>
      <c r="AB25" s="359"/>
    </row>
    <row r="26" spans="2:28">
      <c r="B26" s="195" t="s">
        <v>255</v>
      </c>
      <c r="C26" s="196"/>
      <c r="D26" s="196"/>
      <c r="E26" s="196"/>
      <c r="F26" s="196"/>
      <c r="G26" s="196"/>
      <c r="H26" s="197"/>
      <c r="I26" s="326" t="str">
        <f>IF('様式10-2 医療機器の安定供給に係る報告（入力用）'!D13&lt;&gt;"", '様式10-2 医療機器の安定供給に係る報告（入力用）'!D13, "")</f>
        <v/>
      </c>
      <c r="J26" s="321"/>
      <c r="K26" s="321"/>
      <c r="L26" s="321"/>
      <c r="M26" s="321"/>
      <c r="N26" s="321"/>
      <c r="O26" s="321"/>
      <c r="P26" s="321"/>
      <c r="Q26" s="321"/>
      <c r="R26" s="321"/>
      <c r="S26" s="321"/>
      <c r="T26" s="321"/>
      <c r="U26" s="321"/>
      <c r="V26" s="321"/>
      <c r="W26" s="321"/>
      <c r="X26" s="321"/>
      <c r="Y26" s="321"/>
      <c r="Z26" s="321"/>
      <c r="AA26" s="321"/>
      <c r="AB26" s="316"/>
    </row>
    <row r="27" spans="2:28">
      <c r="B27" s="198" t="s">
        <v>256</v>
      </c>
      <c r="C27" s="199"/>
      <c r="D27" s="199"/>
      <c r="E27" s="199"/>
      <c r="F27" s="199"/>
      <c r="G27" s="199"/>
      <c r="H27" s="199"/>
      <c r="I27" s="323" t="str">
        <f>IF('様式10-2 医療機器の安定供給に係る報告（入力用）'!D14&lt;&gt;"", '様式10-2 医療機器の安定供給に係る報告（入力用）'!D14, "")</f>
        <v/>
      </c>
      <c r="J27" s="324"/>
      <c r="K27" s="324"/>
      <c r="L27" s="324"/>
      <c r="M27" s="324"/>
      <c r="N27" s="324"/>
      <c r="O27" s="324"/>
      <c r="P27" s="324"/>
      <c r="Q27" s="324"/>
      <c r="R27" s="324"/>
      <c r="S27" s="385" t="str">
        <f>IF('様式10-2 医療機器の安定供給に係る報告（入力用）'!D16&lt;&gt;"", '様式10-2 医療機器の安定供給に係る報告（入力用）'!D16, "")</f>
        <v/>
      </c>
      <c r="T27" s="385"/>
      <c r="U27" s="385"/>
      <c r="V27" s="385"/>
      <c r="W27" s="385"/>
      <c r="X27" s="385"/>
      <c r="Y27" s="385"/>
      <c r="Z27" s="385"/>
      <c r="AA27" s="385"/>
      <c r="AB27" s="386"/>
    </row>
    <row r="28" spans="2:28" ht="39.950000000000003" customHeight="1">
      <c r="B28" s="200"/>
      <c r="C28" s="201"/>
      <c r="D28" s="201"/>
      <c r="E28" s="201"/>
      <c r="F28" s="201"/>
      <c r="G28" s="201"/>
      <c r="H28" s="201"/>
      <c r="I28" s="191" t="s">
        <v>257</v>
      </c>
      <c r="J28" s="387" t="str">
        <f>IF('様式10-2 医療機器の安定供給に係る報告（入力用）'!D15&lt;&gt;"", '様式10-2 医療機器の安定供給に係る報告（入力用）'!D15, "")</f>
        <v/>
      </c>
      <c r="K28" s="387"/>
      <c r="L28" s="387"/>
      <c r="M28" s="387"/>
      <c r="N28" s="387"/>
      <c r="O28" s="387"/>
      <c r="P28" s="387"/>
      <c r="Q28" s="387"/>
      <c r="R28" s="387"/>
      <c r="S28" s="387"/>
      <c r="T28" s="387"/>
      <c r="U28" s="387"/>
      <c r="V28" s="387"/>
      <c r="W28" s="387"/>
      <c r="X28" s="387"/>
      <c r="Y28" s="387"/>
      <c r="Z28" s="387"/>
      <c r="AA28" s="387"/>
      <c r="AB28" s="388"/>
    </row>
    <row r="29" spans="2:28">
      <c r="B29" s="200" t="s">
        <v>258</v>
      </c>
      <c r="C29" s="201"/>
      <c r="D29" s="201"/>
      <c r="E29" s="201"/>
      <c r="F29" s="201"/>
      <c r="G29" s="201"/>
      <c r="H29" s="202"/>
      <c r="I29" s="336" t="str">
        <f>IF('様式10-2 医療機器の安定供給に係る報告（入力用）'!D17&lt;&gt;"", '様式10-2 医療機器の安定供給に係る報告（入力用）'!D17, "")</f>
        <v/>
      </c>
      <c r="J29" s="337"/>
      <c r="K29" s="337"/>
      <c r="L29" s="337"/>
      <c r="M29" s="337"/>
      <c r="N29" s="337"/>
      <c r="O29" s="337"/>
      <c r="P29" s="337"/>
      <c r="Q29" s="337"/>
      <c r="R29" s="337"/>
      <c r="S29" s="337"/>
      <c r="T29" s="337"/>
      <c r="U29" s="337"/>
      <c r="V29" s="337"/>
      <c r="W29" s="337"/>
      <c r="X29" s="337"/>
      <c r="Y29" s="337"/>
      <c r="Z29" s="337"/>
      <c r="AA29" s="337"/>
      <c r="AB29" s="338"/>
    </row>
    <row r="30" spans="2:28">
      <c r="B30" s="198" t="s">
        <v>259</v>
      </c>
      <c r="C30" s="199"/>
      <c r="D30" s="199"/>
      <c r="E30" s="199"/>
      <c r="F30" s="199"/>
      <c r="G30" s="199"/>
      <c r="H30" s="203"/>
      <c r="I30" s="329" t="str">
        <f>IF('様式10-2 医療機器の安定供給に係る報告（入力用）'!D18&lt;&gt;"", '様式10-2 医療機器の安定供給に係る報告（入力用）'!D18, "")</f>
        <v/>
      </c>
      <c r="J30" s="330"/>
      <c r="K30" s="330"/>
      <c r="L30" s="330"/>
      <c r="M30" s="330"/>
      <c r="N30" s="330"/>
      <c r="O30" s="330"/>
      <c r="P30" s="330"/>
      <c r="Q30" s="330"/>
      <c r="R30" s="330"/>
      <c r="S30" s="330"/>
      <c r="T30" s="330"/>
      <c r="U30" s="330"/>
      <c r="V30" s="330"/>
      <c r="W30" s="330"/>
      <c r="X30" s="330"/>
      <c r="Y30" s="330"/>
      <c r="Z30" s="330"/>
      <c r="AA30" s="330"/>
      <c r="AB30" s="331"/>
    </row>
    <row r="31" spans="2:28">
      <c r="B31" s="200" t="s">
        <v>260</v>
      </c>
      <c r="C31" s="201"/>
      <c r="D31" s="201"/>
      <c r="E31" s="201"/>
      <c r="F31" s="201"/>
      <c r="G31" s="201"/>
      <c r="H31" s="202"/>
      <c r="I31" s="332"/>
      <c r="J31" s="333"/>
      <c r="K31" s="333"/>
      <c r="L31" s="333"/>
      <c r="M31" s="333"/>
      <c r="N31" s="333"/>
      <c r="O31" s="333"/>
      <c r="P31" s="333"/>
      <c r="Q31" s="333"/>
      <c r="R31" s="333"/>
      <c r="S31" s="333"/>
      <c r="T31" s="333"/>
      <c r="U31" s="333"/>
      <c r="V31" s="333"/>
      <c r="W31" s="333"/>
      <c r="X31" s="333"/>
      <c r="Y31" s="333"/>
      <c r="Z31" s="333"/>
      <c r="AA31" s="333"/>
      <c r="AB31" s="334"/>
    </row>
    <row r="32" spans="2:28">
      <c r="B32" s="204" t="s">
        <v>261</v>
      </c>
      <c r="C32" s="205"/>
      <c r="D32" s="205"/>
      <c r="E32" s="205"/>
      <c r="F32" s="205"/>
      <c r="G32" s="205"/>
      <c r="H32" s="206"/>
      <c r="I32" s="317" t="str">
        <f>IF('様式10-2 医療機器の安定供給に係る報告（入力用）'!D19&lt;&gt;"", '様式10-2 医療機器の安定供給に係る報告（入力用）'!D19, "")</f>
        <v/>
      </c>
      <c r="J32" s="318"/>
      <c r="K32" s="318"/>
      <c r="L32" s="318"/>
      <c r="M32" s="318"/>
      <c r="N32" s="318"/>
      <c r="O32" s="318"/>
      <c r="P32" s="318"/>
      <c r="Q32" s="318"/>
      <c r="R32" s="318"/>
      <c r="S32" s="318"/>
      <c r="T32" s="318"/>
      <c r="U32" s="318"/>
      <c r="V32" s="318"/>
      <c r="W32" s="318"/>
      <c r="X32" s="318"/>
      <c r="Y32" s="318"/>
      <c r="Z32" s="318"/>
      <c r="AA32" s="318"/>
      <c r="AB32" s="319"/>
    </row>
    <row r="33" spans="2:28">
      <c r="B33" s="204" t="s">
        <v>133</v>
      </c>
      <c r="C33" s="205"/>
      <c r="D33" s="205"/>
      <c r="E33" s="205"/>
      <c r="F33" s="205"/>
      <c r="G33" s="205"/>
      <c r="H33" s="206"/>
      <c r="I33" s="317" t="str">
        <f>IF('様式10-2 医療機器の安定供給に係る報告（入力用）'!D20&lt;&gt;"", '様式10-2 医療機器の安定供給に係る報告（入力用）'!D20, "")</f>
        <v/>
      </c>
      <c r="J33" s="318"/>
      <c r="K33" s="318"/>
      <c r="L33" s="318"/>
      <c r="M33" s="318"/>
      <c r="N33" s="318"/>
      <c r="O33" s="318"/>
      <c r="P33" s="318"/>
      <c r="Q33" s="318"/>
      <c r="R33" s="318"/>
      <c r="S33" s="318"/>
      <c r="T33" s="318"/>
      <c r="U33" s="318"/>
      <c r="V33" s="318"/>
      <c r="W33" s="318"/>
      <c r="X33" s="318"/>
      <c r="Y33" s="318"/>
      <c r="Z33" s="318"/>
      <c r="AA33" s="318"/>
      <c r="AB33" s="319"/>
    </row>
    <row r="34" spans="2:28">
      <c r="B34" s="204" t="s">
        <v>262</v>
      </c>
      <c r="C34" s="205"/>
      <c r="D34" s="205"/>
      <c r="E34" s="205"/>
      <c r="F34" s="205"/>
      <c r="G34" s="205"/>
      <c r="H34" s="206"/>
      <c r="I34" s="389" t="str">
        <f>IF('様式10-2 医療機器の安定供給に係る報告（入力用）'!D21&lt;&gt;"", '様式10-2 医療機器の安定供給に係る報告（入力用）'!D21, "")</f>
        <v/>
      </c>
      <c r="J34" s="390"/>
      <c r="K34" s="390"/>
      <c r="L34" s="390"/>
      <c r="M34" s="390"/>
      <c r="N34" s="390"/>
      <c r="O34" s="390"/>
      <c r="P34" s="390"/>
      <c r="Q34" s="390"/>
      <c r="R34" s="390"/>
      <c r="S34" s="390"/>
      <c r="T34" s="390"/>
      <c r="U34" s="390"/>
      <c r="V34" s="390"/>
      <c r="W34" s="390"/>
      <c r="X34" s="390"/>
      <c r="Y34" s="390"/>
      <c r="Z34" s="390"/>
      <c r="AA34" s="390"/>
      <c r="AB34" s="391"/>
    </row>
    <row r="35" spans="2:28">
      <c r="B35" s="198" t="s">
        <v>263</v>
      </c>
      <c r="C35" s="199"/>
      <c r="D35" s="199"/>
      <c r="E35" s="199"/>
      <c r="F35" s="199"/>
      <c r="G35" s="199"/>
      <c r="H35" s="203"/>
      <c r="I35" s="335" t="str">
        <f>IF('様式10-2 医療機器の安定供給に係る報告（入力用）'!D22&lt;&gt;"", '様式10-2 医療機器の安定供給に係る報告（入力用）'!D22, "")</f>
        <v/>
      </c>
      <c r="J35" s="324"/>
      <c r="K35" s="324"/>
      <c r="L35" s="324"/>
      <c r="M35" s="324"/>
      <c r="N35" s="324"/>
      <c r="O35" s="324"/>
      <c r="P35" s="324"/>
      <c r="Q35" s="324"/>
      <c r="R35" s="324"/>
      <c r="S35" s="324"/>
      <c r="T35" s="324"/>
      <c r="U35" s="324"/>
      <c r="V35" s="324"/>
      <c r="W35" s="324"/>
      <c r="X35" s="324"/>
      <c r="Y35" s="324"/>
      <c r="Z35" s="324"/>
      <c r="AA35" s="324"/>
      <c r="AB35" s="325"/>
    </row>
    <row r="36" spans="2:28">
      <c r="B36" s="200" t="s">
        <v>264</v>
      </c>
      <c r="C36" s="201"/>
      <c r="D36" s="201"/>
      <c r="E36" s="201"/>
      <c r="F36" s="201"/>
      <c r="G36" s="201"/>
      <c r="H36" s="202"/>
      <c r="I36" s="336"/>
      <c r="J36" s="337"/>
      <c r="K36" s="337"/>
      <c r="L36" s="337"/>
      <c r="M36" s="337"/>
      <c r="N36" s="337"/>
      <c r="O36" s="337"/>
      <c r="P36" s="337"/>
      <c r="Q36" s="337"/>
      <c r="R36" s="337"/>
      <c r="S36" s="337"/>
      <c r="T36" s="337"/>
      <c r="U36" s="337"/>
      <c r="V36" s="337"/>
      <c r="W36" s="337"/>
      <c r="X36" s="337"/>
      <c r="Y36" s="337"/>
      <c r="Z36" s="337"/>
      <c r="AA36" s="337"/>
      <c r="AB36" s="338"/>
    </row>
    <row r="37" spans="2:28">
      <c r="B37" s="204" t="s">
        <v>265</v>
      </c>
      <c r="C37" s="205"/>
      <c r="D37" s="205"/>
      <c r="E37" s="205"/>
      <c r="F37" s="205"/>
      <c r="G37" s="205"/>
      <c r="H37" s="206"/>
      <c r="I37" s="317" t="str">
        <f>IF('様式10-2 医療機器の安定供給に係る報告（入力用）'!D23&lt;&gt;"", '様式10-2 医療機器の安定供給に係る報告（入力用）'!D23, "")</f>
        <v/>
      </c>
      <c r="J37" s="318"/>
      <c r="K37" s="318"/>
      <c r="L37" s="318"/>
      <c r="M37" s="318"/>
      <c r="N37" s="318"/>
      <c r="O37" s="318"/>
      <c r="P37" s="318"/>
      <c r="Q37" s="318"/>
      <c r="R37" s="318"/>
      <c r="S37" s="318"/>
      <c r="T37" s="318"/>
      <c r="U37" s="318"/>
      <c r="V37" s="318"/>
      <c r="W37" s="318"/>
      <c r="X37" s="318"/>
      <c r="Y37" s="318"/>
      <c r="Z37" s="318"/>
      <c r="AA37" s="318"/>
      <c r="AB37" s="319"/>
    </row>
    <row r="38" spans="2:28" ht="80.099999999999994" customHeight="1">
      <c r="B38" s="204" t="s">
        <v>135</v>
      </c>
      <c r="C38" s="205"/>
      <c r="D38" s="205"/>
      <c r="E38" s="205"/>
      <c r="F38" s="205"/>
      <c r="G38" s="205"/>
      <c r="H38" s="206"/>
      <c r="I38" s="339" t="str">
        <f>IF('様式10-2 医療機器の安定供給に係る報告（入力用）'!D24&lt;&gt;"", '様式10-2 医療機器の安定供給に係る報告（入力用）'!D24, "")</f>
        <v/>
      </c>
      <c r="J38" s="340"/>
      <c r="K38" s="340"/>
      <c r="L38" s="340"/>
      <c r="M38" s="340"/>
      <c r="N38" s="340"/>
      <c r="O38" s="340"/>
      <c r="P38" s="340"/>
      <c r="Q38" s="340"/>
      <c r="R38" s="340"/>
      <c r="S38" s="340"/>
      <c r="T38" s="340"/>
      <c r="U38" s="340"/>
      <c r="V38" s="340"/>
      <c r="W38" s="340"/>
      <c r="X38" s="340"/>
      <c r="Y38" s="340"/>
      <c r="Z38" s="340"/>
      <c r="AA38" s="340"/>
      <c r="AB38" s="341"/>
    </row>
    <row r="39" spans="2:28">
      <c r="B39" s="380" t="s">
        <v>266</v>
      </c>
      <c r="C39" s="349"/>
      <c r="D39" s="349"/>
      <c r="E39" s="349"/>
      <c r="F39" s="349"/>
      <c r="G39" s="349"/>
      <c r="H39" s="349"/>
      <c r="I39" s="323" t="s">
        <v>267</v>
      </c>
      <c r="J39" s="324"/>
      <c r="K39" s="324"/>
      <c r="L39" s="376" t="str">
        <f>IF('様式10-2 医療機器の安定供給に係る報告（入力用）'!D26&lt;&gt;"", '様式10-2 医療機器の安定供給に係る報告（入力用）'!D26, "")</f>
        <v/>
      </c>
      <c r="M39" s="376"/>
      <c r="N39" s="376"/>
      <c r="O39" s="376"/>
      <c r="P39" s="376"/>
      <c r="Q39" s="376"/>
      <c r="R39" s="376"/>
      <c r="S39" s="376"/>
      <c r="T39" s="376"/>
      <c r="U39" s="376"/>
      <c r="V39" s="376"/>
      <c r="W39" s="376"/>
      <c r="X39" s="376"/>
      <c r="Y39" s="376"/>
      <c r="Z39" s="376"/>
      <c r="AA39" s="376"/>
      <c r="AB39" s="377"/>
    </row>
    <row r="40" spans="2:28">
      <c r="B40" s="381"/>
      <c r="C40" s="351"/>
      <c r="D40" s="351"/>
      <c r="E40" s="351"/>
      <c r="F40" s="351"/>
      <c r="G40" s="351"/>
      <c r="H40" s="351"/>
      <c r="I40" s="137" t="s">
        <v>268</v>
      </c>
      <c r="J40" s="131"/>
      <c r="K40" s="131"/>
      <c r="L40" s="138"/>
      <c r="M40" s="327" t="str">
        <f>IF(管理用シート!E11&lt;&gt;"", 管理用シート!E11, "")</f>
        <v xml:space="preserve">       </v>
      </c>
      <c r="N40" s="327"/>
      <c r="O40" s="327"/>
      <c r="P40" s="327"/>
      <c r="Q40" s="327"/>
      <c r="R40" s="327"/>
      <c r="S40" s="327"/>
      <c r="T40" s="327"/>
      <c r="U40" s="327"/>
      <c r="V40" s="327"/>
      <c r="W40" s="327"/>
      <c r="X40" s="327"/>
      <c r="Y40" s="327"/>
      <c r="Z40" s="327"/>
      <c r="AA40" s="327"/>
      <c r="AB40" s="328"/>
    </row>
    <row r="41" spans="2:28" ht="39.950000000000003" customHeight="1">
      <c r="B41" s="381"/>
      <c r="C41" s="351"/>
      <c r="D41" s="351"/>
      <c r="E41" s="351"/>
      <c r="F41" s="351"/>
      <c r="G41" s="351"/>
      <c r="H41" s="351"/>
      <c r="I41" s="137"/>
      <c r="J41" s="131"/>
      <c r="K41" s="131"/>
      <c r="L41" s="138"/>
      <c r="M41" s="327"/>
      <c r="N41" s="327"/>
      <c r="O41" s="327"/>
      <c r="P41" s="327"/>
      <c r="Q41" s="327"/>
      <c r="R41" s="327"/>
      <c r="S41" s="327"/>
      <c r="T41" s="327"/>
      <c r="U41" s="327"/>
      <c r="V41" s="327"/>
      <c r="W41" s="327"/>
      <c r="X41" s="327"/>
      <c r="Y41" s="327"/>
      <c r="Z41" s="327"/>
      <c r="AA41" s="327"/>
      <c r="AB41" s="328"/>
    </row>
    <row r="42" spans="2:28">
      <c r="B42" s="350"/>
      <c r="C42" s="351"/>
      <c r="D42" s="351"/>
      <c r="E42" s="351"/>
      <c r="F42" s="351"/>
      <c r="G42" s="351"/>
      <c r="H42" s="351"/>
      <c r="I42" s="139" t="s">
        <v>254</v>
      </c>
      <c r="K42" s="327" t="str">
        <f>IF('様式10-2 医療機器の安定供給に係る報告（入力用）'!D25&lt;&gt;"", '様式10-2 医療機器の安定供給に係る報告（入力用）'!D25, "")</f>
        <v/>
      </c>
      <c r="L42" s="327"/>
      <c r="M42" s="327"/>
      <c r="N42" s="327"/>
      <c r="O42" s="327"/>
      <c r="P42" s="327"/>
      <c r="Q42" s="327"/>
      <c r="R42" s="327"/>
      <c r="S42" s="327"/>
      <c r="T42" s="327"/>
      <c r="U42" s="327"/>
      <c r="V42" s="327"/>
      <c r="W42" s="327"/>
      <c r="X42" s="327"/>
      <c r="Y42" s="327"/>
      <c r="Z42" s="327"/>
      <c r="AA42" s="327"/>
      <c r="AB42" s="328"/>
    </row>
    <row r="43" spans="2:28" ht="39.950000000000003" customHeight="1">
      <c r="B43" s="362"/>
      <c r="C43" s="363"/>
      <c r="D43" s="363"/>
      <c r="E43" s="363"/>
      <c r="F43" s="363"/>
      <c r="G43" s="363"/>
      <c r="H43" s="363"/>
      <c r="I43" s="140"/>
      <c r="J43" s="141"/>
      <c r="K43" s="358"/>
      <c r="L43" s="358"/>
      <c r="M43" s="358"/>
      <c r="N43" s="358"/>
      <c r="O43" s="358"/>
      <c r="P43" s="358"/>
      <c r="Q43" s="358"/>
      <c r="R43" s="358"/>
      <c r="S43" s="358"/>
      <c r="T43" s="358"/>
      <c r="U43" s="358"/>
      <c r="V43" s="358"/>
      <c r="W43" s="358"/>
      <c r="X43" s="358"/>
      <c r="Y43" s="358"/>
      <c r="Z43" s="358"/>
      <c r="AA43" s="358"/>
      <c r="AB43" s="359"/>
    </row>
    <row r="44" spans="2:28">
      <c r="B44" s="348" t="s">
        <v>269</v>
      </c>
      <c r="C44" s="349"/>
      <c r="D44" s="349"/>
      <c r="E44" s="349"/>
      <c r="F44" s="349"/>
      <c r="G44" s="349"/>
      <c r="H44" s="349"/>
      <c r="I44" s="142" t="s">
        <v>270</v>
      </c>
      <c r="J44" s="143"/>
      <c r="K44" s="143"/>
      <c r="L44" s="382" t="str">
        <f>IF('様式10-2 医療機器の安定供給に係る報告（入力用）'!D31&lt;&gt;"", '様式10-2 医療機器の安定供給に係る報告（入力用）'!D31, "")</f>
        <v/>
      </c>
      <c r="M44" s="382"/>
      <c r="N44" s="382"/>
      <c r="O44" s="143" t="s">
        <v>271</v>
      </c>
      <c r="P44" s="143"/>
      <c r="Q44" s="143"/>
      <c r="R44" s="143"/>
      <c r="S44" s="143"/>
      <c r="T44" s="143"/>
      <c r="U44" s="143"/>
      <c r="V44" s="143"/>
      <c r="W44" s="143"/>
      <c r="X44" s="143"/>
      <c r="Y44" s="143"/>
      <c r="Z44" s="143"/>
      <c r="AA44" s="143"/>
      <c r="AB44" s="144"/>
    </row>
    <row r="45" spans="2:28">
      <c r="B45" s="362"/>
      <c r="C45" s="363"/>
      <c r="D45" s="363"/>
      <c r="E45" s="363"/>
      <c r="F45" s="363"/>
      <c r="G45" s="363"/>
      <c r="H45" s="363"/>
      <c r="I45" s="137" t="s">
        <v>272</v>
      </c>
      <c r="J45" s="131"/>
      <c r="K45" s="131"/>
      <c r="M45" s="383" t="str">
        <f>IF('様式10-2 医療機器の安定供給に係る報告（入力用）'!D38&lt;&gt;"", '様式10-2 医療機器の安定供給に係る報告（入力用）'!D38, "")</f>
        <v/>
      </c>
      <c r="N45" s="383"/>
      <c r="O45" s="383"/>
      <c r="P45" s="131" t="s">
        <v>273</v>
      </c>
      <c r="R45" s="383" t="str">
        <f>IF('様式10-2 医療機器の安定供給に係る報告（入力用）'!D39&lt;&gt;"", '様式10-2 医療機器の安定供給に係る報告（入力用）'!D39, "")</f>
        <v/>
      </c>
      <c r="S45" s="337"/>
      <c r="T45" s="337"/>
      <c r="U45" s="131" t="s">
        <v>274</v>
      </c>
      <c r="W45" s="145"/>
      <c r="Y45" s="131"/>
      <c r="Z45" s="131"/>
      <c r="AA45" s="131"/>
      <c r="AB45" s="146"/>
    </row>
    <row r="46" spans="2:28">
      <c r="B46" s="348" t="s">
        <v>230</v>
      </c>
      <c r="C46" s="349"/>
      <c r="D46" s="349"/>
      <c r="E46" s="349"/>
      <c r="F46" s="349"/>
      <c r="G46" s="349"/>
      <c r="H46" s="349"/>
      <c r="I46" s="373" t="str">
        <f>IF('様式10-2 医療機器の安定供給に係る報告（入力用）'!D41&lt;&gt;"", '様式10-2 医療機器の安定供給に係る報告（入力用）'!D41, "")</f>
        <v/>
      </c>
      <c r="J46" s="320"/>
      <c r="K46" s="320"/>
      <c r="L46" s="143" t="s">
        <v>358</v>
      </c>
      <c r="N46" s="365" t="str">
        <f>IF('様式10-2 医療機器の安定供給に係る報告（入力用）'!D40&lt;&gt;"", '様式10-2 医療機器の安定供給に係る報告（入力用）'!D40, "")</f>
        <v/>
      </c>
      <c r="O46" s="365"/>
      <c r="P46" s="365"/>
      <c r="Q46" s="365"/>
      <c r="R46" s="365"/>
      <c r="S46" s="365"/>
      <c r="T46" s="365"/>
      <c r="U46" s="365"/>
      <c r="V46" s="365"/>
      <c r="W46" s="365"/>
      <c r="X46" s="365"/>
      <c r="Y46" s="365"/>
      <c r="Z46" s="365"/>
      <c r="AA46" s="365"/>
      <c r="AB46" s="366"/>
    </row>
    <row r="47" spans="2:28">
      <c r="B47" s="362"/>
      <c r="C47" s="363"/>
      <c r="D47" s="363"/>
      <c r="E47" s="363"/>
      <c r="F47" s="363"/>
      <c r="G47" s="363"/>
      <c r="H47" s="363"/>
      <c r="I47" s="134" t="s">
        <v>275</v>
      </c>
      <c r="J47" s="147"/>
      <c r="K47" s="147"/>
      <c r="L47" s="147"/>
      <c r="M47" s="147"/>
      <c r="N47" s="147"/>
      <c r="O47" s="147"/>
      <c r="P47" s="337" t="str">
        <f>IF('様式10-2 医療機器の安定供給に係る報告（入力用）'!D42&lt;&gt;"", '様式10-2 医療機器の安定供給に係る報告（入力用）'!D42, "")</f>
        <v/>
      </c>
      <c r="Q47" s="337"/>
      <c r="R47" s="337"/>
      <c r="S47" s="337"/>
      <c r="T47" s="337"/>
      <c r="U47" s="337"/>
      <c r="V47" s="337"/>
      <c r="W47" s="337"/>
      <c r="X47" s="337"/>
      <c r="Y47" s="337"/>
      <c r="Z47" s="337"/>
      <c r="AA47" s="337"/>
      <c r="AB47" s="338"/>
    </row>
    <row r="48" spans="2:28">
      <c r="B48" s="348" t="s">
        <v>276</v>
      </c>
      <c r="C48" s="349"/>
      <c r="D48" s="349"/>
      <c r="E48" s="349"/>
      <c r="F48" s="349"/>
      <c r="G48" s="349"/>
      <c r="H48" s="374"/>
      <c r="I48" s="342" t="s">
        <v>277</v>
      </c>
      <c r="J48" s="343"/>
      <c r="K48" s="343"/>
      <c r="L48" s="322" t="str">
        <f>IF('様式10-2 医療機器の安定供給に係る報告（入力用）'!D43&lt;&gt;"", '様式10-2 医療機器の安定供給に係る報告（入力用）'!D43, "")</f>
        <v/>
      </c>
      <c r="M48" s="322"/>
      <c r="N48" s="148"/>
      <c r="O48" s="141"/>
      <c r="P48" s="324" t="s">
        <v>278</v>
      </c>
      <c r="Q48" s="324"/>
      <c r="R48" s="324"/>
      <c r="S48" s="376" t="str">
        <f>IF('様式10-2 医療機器の安定供給に係る報告（入力用）'!D44&lt;&gt;"", '様式10-2 医療機器の安定供給に係る報告（入力用）'!D44, "")</f>
        <v/>
      </c>
      <c r="T48" s="376"/>
      <c r="U48" s="376"/>
      <c r="V48" s="376"/>
      <c r="W48" s="376"/>
      <c r="X48" s="376"/>
      <c r="Y48" s="376"/>
      <c r="Z48" s="376"/>
      <c r="AA48" s="376"/>
      <c r="AB48" s="377"/>
    </row>
    <row r="49" spans="2:28" ht="80.099999999999994" customHeight="1">
      <c r="B49" s="362"/>
      <c r="C49" s="363"/>
      <c r="D49" s="363"/>
      <c r="E49" s="363"/>
      <c r="F49" s="363"/>
      <c r="G49" s="363"/>
      <c r="H49" s="375"/>
      <c r="I49" s="378" t="s">
        <v>279</v>
      </c>
      <c r="J49" s="379"/>
      <c r="K49" s="379"/>
      <c r="L49" s="358" t="str">
        <f>IF('様式10-2 医療機器の安定供給に係る報告（入力用）'!D45&lt;&gt;"", '様式10-2 医療機器の安定供給に係る報告（入力用）'!D45, "")</f>
        <v/>
      </c>
      <c r="M49" s="358"/>
      <c r="N49" s="358"/>
      <c r="O49" s="358"/>
      <c r="P49" s="358"/>
      <c r="Q49" s="358"/>
      <c r="R49" s="345"/>
      <c r="S49" s="345"/>
      <c r="T49" s="345"/>
      <c r="U49" s="345"/>
      <c r="V49" s="345"/>
      <c r="W49" s="345"/>
      <c r="X49" s="345"/>
      <c r="Y49" s="345"/>
      <c r="Z49" s="345"/>
      <c r="AA49" s="345"/>
      <c r="AB49" s="328"/>
    </row>
    <row r="50" spans="2:28">
      <c r="B50" s="348" t="s">
        <v>280</v>
      </c>
      <c r="C50" s="349"/>
      <c r="D50" s="349"/>
      <c r="E50" s="349"/>
      <c r="F50" s="349"/>
      <c r="G50" s="349"/>
      <c r="H50" s="349"/>
      <c r="I50" s="149" t="s">
        <v>281</v>
      </c>
      <c r="J50" s="364" t="str">
        <f>IF('様式10-2 医療機器の安定供給に係る報告（入力用）'!C46&lt;&gt;"", '様式10-2 医療機器の安定供給に係る報告（入力用）'!C46, "")</f>
        <v/>
      </c>
      <c r="K50" s="364"/>
      <c r="L50" s="143" t="s">
        <v>282</v>
      </c>
      <c r="M50" s="364" t="s">
        <v>283</v>
      </c>
      <c r="N50" s="364"/>
      <c r="O50" s="364"/>
      <c r="P50" s="364"/>
      <c r="Q50" s="364"/>
      <c r="R50" s="365" t="str">
        <f>IF('様式10-2 医療機器の安定供給に係る報告（入力用）'!D46&lt;&gt;"", '様式10-2 医療機器の安定供給に係る報告（入力用）'!D46, "")</f>
        <v/>
      </c>
      <c r="S50" s="365"/>
      <c r="T50" s="365"/>
      <c r="U50" s="365"/>
      <c r="V50" s="365"/>
      <c r="W50" s="365"/>
      <c r="X50" s="365"/>
      <c r="Y50" s="365"/>
      <c r="Z50" s="365"/>
      <c r="AA50" s="365"/>
      <c r="AB50" s="366"/>
    </row>
    <row r="51" spans="2:28">
      <c r="B51" s="350"/>
      <c r="C51" s="351"/>
      <c r="D51" s="351"/>
      <c r="E51" s="351"/>
      <c r="F51" s="351"/>
      <c r="G51" s="351"/>
      <c r="H51" s="351"/>
      <c r="I51" s="150" t="s">
        <v>281</v>
      </c>
      <c r="J51" s="367" t="str">
        <f>IF('様式10-2 医療機器の安定供給に係る報告（入力用）'!C47&lt;&gt;"", '様式10-2 医療機器の安定供給に係る報告（入力用）'!C47, "")</f>
        <v/>
      </c>
      <c r="K51" s="367"/>
      <c r="L51" s="132" t="s">
        <v>282</v>
      </c>
      <c r="M51" s="353" t="s">
        <v>283</v>
      </c>
      <c r="N51" s="353"/>
      <c r="O51" s="353"/>
      <c r="P51" s="353"/>
      <c r="Q51" s="353"/>
      <c r="R51" s="368" t="str">
        <f>IF('様式10-2 医療機器の安定供給に係る報告（入力用）'!D47&lt;&gt;"", '様式10-2 医療機器の安定供給に係る報告（入力用）'!D47, "")</f>
        <v/>
      </c>
      <c r="S51" s="368"/>
      <c r="T51" s="368"/>
      <c r="U51" s="368"/>
      <c r="V51" s="368"/>
      <c r="W51" s="368"/>
      <c r="X51" s="368"/>
      <c r="Y51" s="368"/>
      <c r="Z51" s="368"/>
      <c r="AA51" s="368"/>
      <c r="AB51" s="369"/>
    </row>
    <row r="52" spans="2:28">
      <c r="B52" s="362"/>
      <c r="C52" s="363"/>
      <c r="D52" s="363"/>
      <c r="E52" s="363"/>
      <c r="F52" s="363"/>
      <c r="G52" s="363"/>
      <c r="H52" s="363"/>
      <c r="I52" s="151" t="s">
        <v>281</v>
      </c>
      <c r="J52" s="370" t="str">
        <f>IF('様式10-2 医療機器の安定供給に係る報告（入力用）'!C48&lt;&gt;"", '様式10-2 医療機器の安定供給に係る報告（入力用）'!C48, "")</f>
        <v/>
      </c>
      <c r="K52" s="370"/>
      <c r="L52" s="133" t="s">
        <v>282</v>
      </c>
      <c r="M52" s="370" t="s">
        <v>283</v>
      </c>
      <c r="N52" s="370"/>
      <c r="O52" s="370"/>
      <c r="P52" s="370"/>
      <c r="Q52" s="370"/>
      <c r="R52" s="371" t="str">
        <f>IF('様式10-2 医療機器の安定供給に係る報告（入力用）'!D48&lt;&gt;"", '様式10-2 医療機器の安定供給に係る報告（入力用）'!D48, "")</f>
        <v/>
      </c>
      <c r="S52" s="371"/>
      <c r="T52" s="371"/>
      <c r="U52" s="371"/>
      <c r="V52" s="371"/>
      <c r="W52" s="371"/>
      <c r="X52" s="371"/>
      <c r="Y52" s="371"/>
      <c r="Z52" s="371"/>
      <c r="AA52" s="371"/>
      <c r="AB52" s="372"/>
    </row>
    <row r="53" spans="2:28">
      <c r="B53" s="235" t="s">
        <v>284</v>
      </c>
      <c r="C53" s="236"/>
      <c r="D53" s="236"/>
      <c r="E53" s="236"/>
      <c r="F53" s="236"/>
      <c r="G53" s="236"/>
      <c r="H53" s="236"/>
      <c r="I53" s="317" t="str">
        <f>IF('様式10-2 医療機器の安定供給に係る報告（入力用）'!D49&lt;&gt;"", '様式10-2 医療機器の安定供給に係る報告（入力用）'!D49, "")</f>
        <v/>
      </c>
      <c r="J53" s="318"/>
      <c r="K53" s="318"/>
      <c r="L53" s="318"/>
      <c r="M53" s="318"/>
      <c r="N53" s="318"/>
      <c r="O53" s="318"/>
      <c r="P53" s="318"/>
      <c r="Q53" s="318"/>
      <c r="R53" s="318"/>
      <c r="S53" s="318"/>
      <c r="T53" s="318"/>
      <c r="U53" s="318"/>
      <c r="V53" s="318"/>
      <c r="W53" s="318"/>
      <c r="X53" s="318"/>
      <c r="Y53" s="318"/>
      <c r="Z53" s="318"/>
      <c r="AA53" s="318"/>
      <c r="AB53" s="319"/>
    </row>
    <row r="54" spans="2:28">
      <c r="B54" s="209" t="s">
        <v>285</v>
      </c>
      <c r="C54" s="210"/>
      <c r="D54" s="210"/>
      <c r="E54" s="210"/>
      <c r="F54" s="210"/>
      <c r="G54" s="210"/>
      <c r="H54" s="211"/>
      <c r="I54" s="149" t="str">
        <f>IF('様式10-2 医療機器の安定供給に係る報告（入力用）'!D50&lt;&gt;"", '様式10-2 医療機器の安定供給に係る報告（入力用）'!D50, "")</f>
        <v/>
      </c>
      <c r="J54" s="143"/>
      <c r="K54" s="152" t="s">
        <v>286</v>
      </c>
      <c r="L54" s="143"/>
      <c r="M54" s="324" t="str">
        <f>IF('様式10-2 医療機器の安定供給に係る報告（入力用）'!D51&lt;&gt;"", '様式10-2 医療機器の安定供給に係る報告（入力用）'!D51, "")</f>
        <v/>
      </c>
      <c r="N54" s="324"/>
      <c r="O54" s="324"/>
      <c r="P54" s="324"/>
      <c r="Q54" s="324"/>
      <c r="R54" s="324"/>
      <c r="S54" s="324"/>
      <c r="T54" s="324"/>
      <c r="U54" s="324"/>
      <c r="V54" s="324"/>
      <c r="W54" s="324"/>
      <c r="X54" s="324"/>
      <c r="Y54" s="324"/>
      <c r="Z54" s="324"/>
      <c r="AA54" s="324"/>
      <c r="AB54" s="325"/>
    </row>
    <row r="55" spans="2:28">
      <c r="B55" s="207" t="s">
        <v>287</v>
      </c>
      <c r="C55" s="208"/>
      <c r="D55" s="208"/>
      <c r="E55" s="208"/>
      <c r="F55" s="208"/>
      <c r="G55" s="208"/>
      <c r="H55" s="212"/>
      <c r="I55" s="150"/>
      <c r="J55" s="153"/>
      <c r="K55" s="131" t="s">
        <v>288</v>
      </c>
      <c r="M55" s="153"/>
      <c r="N55" s="153"/>
      <c r="O55" s="321" t="str">
        <f>IF('様式10-2 医療機器の安定供給に係る報告（入力用）'!D52&lt;&gt;"", '様式10-2 医療機器の安定供給に係る報告（入力用）'!D52, "")</f>
        <v/>
      </c>
      <c r="P55" s="321"/>
      <c r="Q55" s="321"/>
      <c r="R55" s="321"/>
      <c r="S55" s="321"/>
      <c r="T55" s="321"/>
      <c r="U55" s="321"/>
      <c r="V55" s="321"/>
      <c r="W55" s="321"/>
      <c r="X55" s="321"/>
      <c r="Y55" s="321"/>
      <c r="Z55" s="321"/>
      <c r="AA55" s="321"/>
      <c r="AB55" s="316"/>
    </row>
    <row r="56" spans="2:28">
      <c r="B56" s="198" t="s">
        <v>289</v>
      </c>
      <c r="C56" s="210"/>
      <c r="D56" s="210"/>
      <c r="E56" s="210"/>
      <c r="F56" s="210"/>
      <c r="G56" s="210"/>
      <c r="H56" s="210"/>
      <c r="I56" s="164" t="str">
        <f>IF('様式10-2 医療機器の安定供給に係る報告（入力用）'!D53&lt;&gt;"", '様式10-2 医療機器の安定供給に係る報告（入力用）'!D53, "")</f>
        <v/>
      </c>
      <c r="J56" s="162"/>
      <c r="K56" s="166"/>
      <c r="L56" s="166"/>
      <c r="M56" s="166"/>
      <c r="N56" s="166"/>
      <c r="O56" s="166"/>
      <c r="P56" s="166"/>
      <c r="Q56" s="166"/>
      <c r="R56" s="166"/>
      <c r="S56" s="166"/>
      <c r="T56" s="166"/>
      <c r="U56" s="166"/>
      <c r="V56" s="166"/>
      <c r="W56" s="166"/>
      <c r="X56" s="166"/>
      <c r="Y56" s="166"/>
      <c r="Z56" s="166"/>
      <c r="AA56" s="166"/>
      <c r="AB56" s="167"/>
    </row>
    <row r="57" spans="2:28">
      <c r="B57" s="195" t="s">
        <v>360</v>
      </c>
      <c r="C57" s="213"/>
      <c r="D57" s="213"/>
      <c r="E57" s="213"/>
      <c r="F57" s="213"/>
      <c r="G57" s="213"/>
      <c r="H57" s="213"/>
      <c r="I57" s="165"/>
      <c r="J57" s="163"/>
      <c r="K57" s="315" t="s">
        <v>290</v>
      </c>
      <c r="L57" s="315"/>
      <c r="M57" s="315" t="str">
        <f>IF('様式10-2 医療機器の安定供給に係る報告（入力用）'!D55&lt;&gt;"", '様式10-2 医療機器の安定供給に係る報告（入力用）'!D55, "")</f>
        <v/>
      </c>
      <c r="N57" s="315"/>
      <c r="O57" s="315"/>
      <c r="P57" s="315"/>
      <c r="Q57" s="315"/>
      <c r="R57" s="315"/>
      <c r="S57" s="315"/>
      <c r="T57" s="315"/>
      <c r="U57" s="315"/>
      <c r="V57" s="315"/>
      <c r="W57" s="315"/>
      <c r="X57" s="315"/>
      <c r="Y57" s="315"/>
      <c r="Z57" s="315"/>
      <c r="AA57" s="315"/>
      <c r="AB57" s="316"/>
    </row>
    <row r="58" spans="2:28">
      <c r="B58" s="195"/>
      <c r="C58" s="196"/>
      <c r="D58" s="196"/>
      <c r="E58" s="196"/>
      <c r="F58" s="196"/>
      <c r="G58" s="196"/>
      <c r="H58" s="196"/>
      <c r="I58" s="140"/>
      <c r="J58" s="163"/>
      <c r="K58" s="155" t="s">
        <v>291</v>
      </c>
      <c r="L58" s="155"/>
      <c r="M58" s="315" t="str">
        <f>IF('様式10-2 医療機器の安定供給に係る報告（入力用）'!D56&lt;&gt;"", '様式10-2 医療機器の安定供給に係る報告（入力用）'!D56, "")</f>
        <v/>
      </c>
      <c r="N58" s="315"/>
      <c r="O58" s="315"/>
      <c r="P58" s="315"/>
      <c r="Q58" s="315"/>
      <c r="R58" s="315"/>
      <c r="S58" s="315"/>
      <c r="T58" s="315"/>
      <c r="U58" s="315"/>
      <c r="V58" s="315"/>
      <c r="W58" s="315"/>
      <c r="X58" s="315"/>
      <c r="Y58" s="315"/>
      <c r="Z58" s="315"/>
      <c r="AA58" s="315"/>
      <c r="AB58" s="316"/>
    </row>
    <row r="59" spans="2:28">
      <c r="B59" s="195"/>
      <c r="C59" s="196"/>
      <c r="D59" s="196"/>
      <c r="E59" s="196"/>
      <c r="F59" s="196"/>
      <c r="G59" s="196"/>
      <c r="H59" s="196"/>
      <c r="I59" s="140"/>
      <c r="J59" s="163"/>
      <c r="K59" s="155" t="s">
        <v>292</v>
      </c>
      <c r="L59" s="155"/>
      <c r="M59" s="155"/>
      <c r="N59" s="155"/>
      <c r="O59" s="315" t="str">
        <f>IF('様式10-2 医療機器の安定供給に係る報告（入力用）'!D54&lt;&gt;"", '様式10-2 医療機器の安定供給に係る報告（入力用）'!D54, "")</f>
        <v/>
      </c>
      <c r="P59" s="315"/>
      <c r="Q59" s="315"/>
      <c r="R59" s="315"/>
      <c r="S59" s="315"/>
      <c r="T59" s="315"/>
      <c r="U59" s="315"/>
      <c r="V59" s="315"/>
      <c r="W59" s="315"/>
      <c r="X59" s="315"/>
      <c r="Y59" s="315"/>
      <c r="Z59" s="315"/>
      <c r="AA59" s="315"/>
      <c r="AB59" s="316"/>
    </row>
    <row r="60" spans="2:28">
      <c r="B60" s="195"/>
      <c r="C60" s="196"/>
      <c r="D60" s="196"/>
      <c r="E60" s="196"/>
      <c r="F60" s="196"/>
      <c r="G60" s="196"/>
      <c r="H60" s="196"/>
      <c r="I60" s="139"/>
      <c r="J60" s="155"/>
      <c r="K60" s="155" t="s">
        <v>293</v>
      </c>
      <c r="L60" s="155"/>
      <c r="M60" s="155"/>
      <c r="N60" s="344" t="str">
        <f>IF('様式10-2 医療機器の安定供給に係る報告（入力用）'!D57&lt;&gt;"", '様式10-2 医療機器の安定供給に係る報告（入力用）'!D57, "")</f>
        <v/>
      </c>
      <c r="O60" s="344"/>
      <c r="P60" s="315" t="s">
        <v>294</v>
      </c>
      <c r="Q60" s="315"/>
      <c r="R60" s="155" t="str">
        <f>IF('様式10-2 医療機器の安定供給に係る報告（入力用）'!D58&lt;&gt;"", '様式10-2 医療機器の安定供給に係る報告（入力用）'!D58, "")</f>
        <v/>
      </c>
      <c r="S60" s="155"/>
      <c r="T60" s="155"/>
      <c r="U60" s="155"/>
      <c r="V60" s="155"/>
      <c r="W60" s="155"/>
      <c r="X60" s="155"/>
      <c r="Y60" s="155"/>
      <c r="Z60" s="155"/>
      <c r="AA60" s="155"/>
      <c r="AB60" s="154"/>
    </row>
    <row r="61" spans="2:28">
      <c r="B61" s="195"/>
      <c r="C61" s="196"/>
      <c r="D61" s="196"/>
      <c r="E61" s="196"/>
      <c r="F61" s="196"/>
      <c r="G61" s="196"/>
      <c r="H61" s="196"/>
      <c r="I61" s="139"/>
      <c r="J61" s="155"/>
      <c r="K61" s="155" t="s">
        <v>295</v>
      </c>
      <c r="L61" s="155"/>
      <c r="M61" s="155"/>
      <c r="N61" s="155"/>
      <c r="O61" s="155"/>
      <c r="P61" s="345" t="str">
        <f>IF('様式10-2 医療機器の安定供給に係る報告（入力用）'!D59&lt;&gt;"", '様式10-2 医療機器の安定供給に係る報告（入力用）'!D59, "")</f>
        <v/>
      </c>
      <c r="Q61" s="345"/>
      <c r="R61" s="345"/>
      <c r="S61" s="345"/>
      <c r="T61" s="345"/>
      <c r="U61" s="345"/>
      <c r="V61" s="345"/>
      <c r="W61" s="345"/>
      <c r="X61" s="345"/>
      <c r="Y61" s="345"/>
      <c r="Z61" s="345"/>
      <c r="AA61" s="345"/>
      <c r="AB61" s="328"/>
    </row>
    <row r="62" spans="2:28">
      <c r="B62" s="195"/>
      <c r="C62" s="196"/>
      <c r="D62" s="196"/>
      <c r="E62" s="196"/>
      <c r="F62" s="196"/>
      <c r="G62" s="196"/>
      <c r="H62" s="196"/>
      <c r="I62" s="139"/>
      <c r="J62" s="155"/>
      <c r="K62" s="155"/>
      <c r="L62" s="155"/>
      <c r="M62" s="155"/>
      <c r="N62" s="155"/>
      <c r="O62" s="155"/>
      <c r="P62" s="345"/>
      <c r="Q62" s="345"/>
      <c r="R62" s="345"/>
      <c r="S62" s="345"/>
      <c r="T62" s="345"/>
      <c r="U62" s="345"/>
      <c r="V62" s="345"/>
      <c r="W62" s="345"/>
      <c r="X62" s="345"/>
      <c r="Y62" s="345"/>
      <c r="Z62" s="345"/>
      <c r="AA62" s="345"/>
      <c r="AB62" s="328"/>
    </row>
    <row r="63" spans="2:28">
      <c r="B63" s="195"/>
      <c r="C63" s="196"/>
      <c r="D63" s="196"/>
      <c r="E63" s="196"/>
      <c r="F63" s="196"/>
      <c r="G63" s="196"/>
      <c r="H63" s="196"/>
      <c r="I63" s="139"/>
      <c r="J63" s="155"/>
      <c r="K63" s="155"/>
      <c r="L63" s="155"/>
      <c r="M63" s="155"/>
      <c r="N63" s="155"/>
      <c r="O63" s="155"/>
      <c r="P63" s="345"/>
      <c r="Q63" s="345"/>
      <c r="R63" s="345"/>
      <c r="S63" s="345"/>
      <c r="T63" s="345"/>
      <c r="U63" s="345"/>
      <c r="V63" s="345"/>
      <c r="W63" s="345"/>
      <c r="X63" s="345"/>
      <c r="Y63" s="345"/>
      <c r="Z63" s="345"/>
      <c r="AA63" s="345"/>
      <c r="AB63" s="328"/>
    </row>
    <row r="64" spans="2:28">
      <c r="B64" s="195"/>
      <c r="C64" s="196"/>
      <c r="D64" s="196"/>
      <c r="E64" s="196"/>
      <c r="F64" s="196"/>
      <c r="G64" s="196"/>
      <c r="H64" s="196"/>
      <c r="I64" s="139"/>
      <c r="J64" s="155"/>
      <c r="K64" s="155"/>
      <c r="L64" s="155"/>
      <c r="M64" s="155"/>
      <c r="N64" s="155"/>
      <c r="O64" s="155"/>
      <c r="P64" s="345"/>
      <c r="Q64" s="345"/>
      <c r="R64" s="345"/>
      <c r="S64" s="345"/>
      <c r="T64" s="345"/>
      <c r="U64" s="345"/>
      <c r="V64" s="345"/>
      <c r="W64" s="345"/>
      <c r="X64" s="345"/>
      <c r="Y64" s="345"/>
      <c r="Z64" s="345"/>
      <c r="AA64" s="345"/>
      <c r="AB64" s="328"/>
    </row>
    <row r="65" spans="2:28">
      <c r="B65" s="200"/>
      <c r="C65" s="201"/>
      <c r="D65" s="201"/>
      <c r="E65" s="201"/>
      <c r="F65" s="201"/>
      <c r="G65" s="201"/>
      <c r="H65" s="201"/>
      <c r="I65" s="136"/>
      <c r="J65" s="133"/>
      <c r="K65" s="337" t="s">
        <v>296</v>
      </c>
      <c r="L65" s="337"/>
      <c r="M65" s="337"/>
      <c r="N65" s="337"/>
      <c r="O65" s="337"/>
      <c r="P65" s="337" t="str">
        <f>IF('様式10-2 医療機器の安定供給に係る報告（入力用）'!D60&lt;&gt;"", '様式10-2 医療機器の安定供給に係る報告（入力用）'!D60, "")</f>
        <v/>
      </c>
      <c r="Q65" s="337"/>
      <c r="R65" s="337"/>
      <c r="S65" s="337"/>
      <c r="T65" s="337"/>
      <c r="U65" s="337"/>
      <c r="V65" s="337"/>
      <c r="W65" s="337"/>
      <c r="X65" s="337"/>
      <c r="Y65" s="337"/>
      <c r="Z65" s="337"/>
      <c r="AA65" s="337"/>
      <c r="AB65" s="338"/>
    </row>
    <row r="66" spans="2:28">
      <c r="B66" s="195" t="s">
        <v>297</v>
      </c>
      <c r="C66" s="196"/>
      <c r="D66" s="196"/>
      <c r="E66" s="196"/>
      <c r="F66" s="196"/>
      <c r="G66" s="196"/>
      <c r="H66" s="196"/>
      <c r="I66" s="150" t="str">
        <f>IF('様式10-2 医療機器の安定供給に係る報告（入力用）'!D61&lt;&gt;"", '様式10-2 医療機器の安定供給に係る報告（入力用）'!D61, "")</f>
        <v/>
      </c>
      <c r="K66" s="131" t="s">
        <v>298</v>
      </c>
      <c r="M66" s="327" t="str">
        <f>IF('様式10-2 医療機器の安定供給に係る報告（入力用）'!D62&lt;&gt;"", '様式10-2 医療機器の安定供給に係る報告（入力用）'!D62, "")</f>
        <v/>
      </c>
      <c r="N66" s="346"/>
      <c r="O66" s="346"/>
      <c r="P66" s="346"/>
      <c r="Q66" s="346"/>
      <c r="R66" s="346"/>
      <c r="S66" s="346"/>
      <c r="T66" s="346"/>
      <c r="U66" s="346"/>
      <c r="V66" s="346"/>
      <c r="W66" s="346"/>
      <c r="X66" s="346"/>
      <c r="Y66" s="346"/>
      <c r="Z66" s="346"/>
      <c r="AA66" s="346"/>
      <c r="AB66" s="347"/>
    </row>
    <row r="67" spans="2:28">
      <c r="B67" s="195"/>
      <c r="C67" s="196"/>
      <c r="D67" s="196"/>
      <c r="E67" s="196"/>
      <c r="F67" s="196"/>
      <c r="G67" s="196"/>
      <c r="H67" s="196"/>
      <c r="I67" s="137"/>
      <c r="J67" s="131"/>
      <c r="K67" s="131"/>
      <c r="M67" s="346"/>
      <c r="N67" s="346"/>
      <c r="O67" s="346"/>
      <c r="P67" s="346"/>
      <c r="Q67" s="346"/>
      <c r="R67" s="346"/>
      <c r="S67" s="346"/>
      <c r="T67" s="346"/>
      <c r="U67" s="346"/>
      <c r="V67" s="346"/>
      <c r="W67" s="346"/>
      <c r="X67" s="346"/>
      <c r="Y67" s="346"/>
      <c r="Z67" s="346"/>
      <c r="AA67" s="346"/>
      <c r="AB67" s="347"/>
    </row>
    <row r="68" spans="2:28">
      <c r="B68" s="348" t="s">
        <v>16</v>
      </c>
      <c r="C68" s="349"/>
      <c r="D68" s="349"/>
      <c r="E68" s="349"/>
      <c r="F68" s="349"/>
      <c r="G68" s="349"/>
      <c r="H68" s="349"/>
      <c r="I68" s="149" t="str">
        <f>IF('様式10-2 医療機器の安定供給に係る報告（入力用）'!D63&lt;&gt;"", '様式10-2 医療機器の安定供給に係る報告（入力用）'!D63, "")</f>
        <v/>
      </c>
      <c r="J68" s="143"/>
      <c r="K68" s="152" t="s">
        <v>299</v>
      </c>
      <c r="L68" s="143"/>
      <c r="M68" s="324" t="str">
        <f>IF('様式10-2 医療機器の安定供給に係る報告（入力用）'!D64&lt;&gt;"", '様式10-2 医療機器の安定供給に係る報告（入力用）'!D64, "")</f>
        <v/>
      </c>
      <c r="N68" s="324"/>
      <c r="O68" s="324"/>
      <c r="P68" s="324"/>
      <c r="Q68" s="324"/>
      <c r="R68" s="324"/>
      <c r="S68" s="324"/>
      <c r="T68" s="324"/>
      <c r="U68" s="324"/>
      <c r="V68" s="324"/>
      <c r="W68" s="324"/>
      <c r="X68" s="324"/>
      <c r="Y68" s="324"/>
      <c r="Z68" s="324"/>
      <c r="AA68" s="324"/>
      <c r="AB68" s="325"/>
    </row>
    <row r="69" spans="2:28">
      <c r="B69" s="350"/>
      <c r="C69" s="351"/>
      <c r="D69" s="351"/>
      <c r="E69" s="351"/>
      <c r="F69" s="351"/>
      <c r="G69" s="351"/>
      <c r="H69" s="351"/>
      <c r="I69" s="137"/>
      <c r="J69" s="131"/>
      <c r="K69" s="131" t="s">
        <v>298</v>
      </c>
      <c r="L69" s="131"/>
      <c r="M69" s="345" t="str">
        <f>IF('様式10-2 医療機器の安定供給に係る報告（入力用）'!D65&lt;&gt;"", '様式10-2 医療機器の安定供給に係る報告（入力用）'!D65, "")</f>
        <v/>
      </c>
      <c r="N69" s="345"/>
      <c r="O69" s="345"/>
      <c r="P69" s="345"/>
      <c r="Q69" s="345"/>
      <c r="R69" s="345"/>
      <c r="S69" s="345"/>
      <c r="T69" s="345"/>
      <c r="U69" s="345"/>
      <c r="V69" s="345"/>
      <c r="W69" s="345"/>
      <c r="X69" s="345"/>
      <c r="Y69" s="345"/>
      <c r="Z69" s="345"/>
      <c r="AA69" s="345"/>
      <c r="AB69" s="328"/>
    </row>
    <row r="70" spans="2:28" ht="39.950000000000003" customHeight="1">
      <c r="B70" s="350"/>
      <c r="C70" s="351"/>
      <c r="D70" s="351"/>
      <c r="E70" s="351"/>
      <c r="F70" s="351"/>
      <c r="G70" s="351"/>
      <c r="H70" s="351"/>
      <c r="I70" s="137"/>
      <c r="J70" s="131"/>
      <c r="K70" s="131"/>
      <c r="L70" s="131"/>
      <c r="M70" s="345"/>
      <c r="N70" s="345"/>
      <c r="O70" s="345"/>
      <c r="P70" s="345"/>
      <c r="Q70" s="345"/>
      <c r="R70" s="345"/>
      <c r="S70" s="345"/>
      <c r="T70" s="345"/>
      <c r="U70" s="345"/>
      <c r="V70" s="345"/>
      <c r="W70" s="345"/>
      <c r="X70" s="345"/>
      <c r="Y70" s="345"/>
      <c r="Z70" s="345"/>
      <c r="AA70" s="345"/>
      <c r="AB70" s="328"/>
    </row>
    <row r="71" spans="2:28">
      <c r="B71" s="350"/>
      <c r="C71" s="351"/>
      <c r="D71" s="351"/>
      <c r="E71" s="351"/>
      <c r="F71" s="351"/>
      <c r="G71" s="351"/>
      <c r="H71" s="351"/>
      <c r="I71" s="137"/>
      <c r="J71" s="131"/>
      <c r="K71" s="131" t="s">
        <v>300</v>
      </c>
      <c r="L71" s="131"/>
      <c r="M71" s="168"/>
      <c r="N71" s="169"/>
      <c r="O71" s="170"/>
      <c r="P71" s="327" t="str">
        <f>IF('様式10-2 医療機器の安定供給に係る報告（入力用）'!D66&lt;&gt;"", '様式10-2 医療機器の安定供給に係る報告（入力用）'!D66, "")</f>
        <v/>
      </c>
      <c r="Q71" s="327"/>
      <c r="R71" s="327"/>
      <c r="S71" s="327"/>
      <c r="T71" s="327"/>
      <c r="U71" s="327"/>
      <c r="V71" s="327"/>
      <c r="W71" s="327"/>
      <c r="X71" s="327"/>
      <c r="Y71" s="327"/>
      <c r="Z71" s="327"/>
      <c r="AA71" s="327"/>
      <c r="AB71" s="328"/>
    </row>
    <row r="72" spans="2:28">
      <c r="B72" s="350"/>
      <c r="C72" s="351"/>
      <c r="D72" s="351"/>
      <c r="E72" s="351"/>
      <c r="F72" s="351"/>
      <c r="G72" s="351"/>
      <c r="H72" s="351"/>
      <c r="I72" s="137"/>
      <c r="J72" s="131"/>
      <c r="K72" s="131"/>
      <c r="L72" s="131"/>
      <c r="M72" s="168"/>
      <c r="N72" s="170"/>
      <c r="O72" s="170"/>
      <c r="P72" s="327"/>
      <c r="Q72" s="327"/>
      <c r="R72" s="327"/>
      <c r="S72" s="327"/>
      <c r="T72" s="327"/>
      <c r="U72" s="327"/>
      <c r="V72" s="327"/>
      <c r="W72" s="327"/>
      <c r="X72" s="327"/>
      <c r="Y72" s="327"/>
      <c r="Z72" s="327"/>
      <c r="AA72" s="327"/>
      <c r="AB72" s="328"/>
    </row>
    <row r="73" spans="2:28">
      <c r="B73" s="214"/>
      <c r="C73" s="215"/>
      <c r="D73" s="215"/>
      <c r="E73" s="215"/>
      <c r="F73" s="215"/>
      <c r="G73" s="215"/>
      <c r="H73" s="215"/>
      <c r="I73" s="137"/>
      <c r="J73" s="131"/>
      <c r="K73" s="131"/>
      <c r="L73" s="131"/>
      <c r="M73" s="168"/>
      <c r="N73" s="135"/>
      <c r="O73" s="135"/>
      <c r="P73" s="358"/>
      <c r="Q73" s="358"/>
      <c r="R73" s="358"/>
      <c r="S73" s="358"/>
      <c r="T73" s="358"/>
      <c r="U73" s="358"/>
      <c r="V73" s="358"/>
      <c r="W73" s="358"/>
      <c r="X73" s="358"/>
      <c r="Y73" s="358"/>
      <c r="Z73" s="358"/>
      <c r="AA73" s="358"/>
      <c r="AB73" s="359"/>
    </row>
    <row r="74" spans="2:28">
      <c r="B74" s="348" t="s">
        <v>301</v>
      </c>
      <c r="C74" s="349"/>
      <c r="D74" s="349"/>
      <c r="E74" s="349"/>
      <c r="F74" s="349"/>
      <c r="G74" s="349"/>
      <c r="H74" s="349"/>
      <c r="I74" s="323" t="s">
        <v>302</v>
      </c>
      <c r="J74" s="324"/>
      <c r="K74" s="324"/>
      <c r="L74" s="324"/>
      <c r="M74" s="324" t="str">
        <f>IF('様式10-2 医療機器の安定供給に係る報告（入力用）'!D67&lt;&gt;"", '様式10-2 医療機器の安定供給に係る報告（入力用）'!D67, "")</f>
        <v/>
      </c>
      <c r="N74" s="324"/>
      <c r="O74" s="324"/>
      <c r="P74" s="324"/>
      <c r="Q74" s="324"/>
      <c r="R74" s="324"/>
      <c r="S74" s="324"/>
      <c r="T74" s="324"/>
      <c r="U74" s="324"/>
      <c r="V74" s="324"/>
      <c r="W74" s="324"/>
      <c r="X74" s="324"/>
      <c r="Y74" s="324"/>
      <c r="Z74" s="324"/>
      <c r="AA74" s="324"/>
      <c r="AB74" s="325"/>
    </row>
    <row r="75" spans="2:28">
      <c r="B75" s="350"/>
      <c r="C75" s="351"/>
      <c r="D75" s="351"/>
      <c r="E75" s="351"/>
      <c r="F75" s="351"/>
      <c r="G75" s="351"/>
      <c r="H75" s="351"/>
      <c r="I75" s="137" t="s">
        <v>303</v>
      </c>
      <c r="J75" s="131"/>
      <c r="K75" s="131"/>
      <c r="M75" s="321" t="str">
        <f>IF('様式10-2 医療機器の安定供給に係る報告（入力用）'!D68&lt;&gt;"", '様式10-2 医療機器の安定供給に係る報告（入力用）'!D68, "")</f>
        <v/>
      </c>
      <c r="N75" s="321"/>
      <c r="O75" s="321"/>
      <c r="P75" s="321"/>
      <c r="Q75" s="321"/>
      <c r="R75" s="321"/>
      <c r="S75" s="321"/>
      <c r="T75" s="321"/>
      <c r="U75" s="321"/>
      <c r="V75" s="321"/>
      <c r="W75" s="321"/>
      <c r="X75" s="321"/>
      <c r="Y75" s="321"/>
      <c r="Z75" s="321"/>
      <c r="AA75" s="321"/>
      <c r="AB75" s="316"/>
    </row>
    <row r="76" spans="2:28">
      <c r="B76" s="350"/>
      <c r="C76" s="351"/>
      <c r="D76" s="351"/>
      <c r="E76" s="351"/>
      <c r="F76" s="351"/>
      <c r="G76" s="351"/>
      <c r="H76" s="351"/>
      <c r="I76" s="360" t="s">
        <v>489</v>
      </c>
      <c r="J76" s="361"/>
      <c r="K76" s="361"/>
      <c r="L76" s="361"/>
      <c r="M76" s="361"/>
      <c r="N76" s="361"/>
      <c r="O76" s="321" t="str">
        <f>IF('様式10-2 医療機器の安定供給に係る報告（入力用）'!D69&lt;&gt;"", '様式10-2 医療機器の安定供給に係る報告（入力用）'!D69, "")</f>
        <v/>
      </c>
      <c r="P76" s="321"/>
      <c r="Q76" s="321"/>
      <c r="R76" s="321"/>
      <c r="S76" s="321"/>
      <c r="T76" s="321"/>
      <c r="U76" s="321"/>
      <c r="V76" s="321"/>
      <c r="W76" s="321"/>
      <c r="X76" s="321"/>
      <c r="Y76" s="321"/>
      <c r="Z76" s="321"/>
      <c r="AA76" s="321"/>
      <c r="AB76" s="316"/>
    </row>
    <row r="77" spans="2:28">
      <c r="B77" s="350"/>
      <c r="C77" s="351"/>
      <c r="D77" s="351"/>
      <c r="E77" s="351"/>
      <c r="F77" s="351"/>
      <c r="G77" s="351"/>
      <c r="H77" s="351"/>
      <c r="I77" s="271" t="s">
        <v>491</v>
      </c>
      <c r="J77" s="285"/>
      <c r="K77" s="285"/>
      <c r="L77" s="285"/>
      <c r="M77" s="285"/>
      <c r="N77" s="285"/>
      <c r="O77" s="285"/>
      <c r="P77" s="321" t="str">
        <f>IF('様式10-2 医療機器の安定供給に係る報告（入力用）'!D70&lt;&gt;"", '様式10-2 医療機器の安定供給に係る報告（入力用）'!D70, "")</f>
        <v/>
      </c>
      <c r="Q77" s="321"/>
      <c r="R77" s="321"/>
      <c r="S77" s="321"/>
      <c r="T77" s="321"/>
      <c r="U77" s="321"/>
      <c r="V77" s="321"/>
      <c r="W77" s="321"/>
      <c r="X77" s="321"/>
      <c r="Y77" s="321"/>
      <c r="Z77" s="321"/>
      <c r="AA77" s="321"/>
      <c r="AB77" s="316"/>
    </row>
    <row r="78" spans="2:28">
      <c r="B78" s="350"/>
      <c r="C78" s="351"/>
      <c r="D78" s="351"/>
      <c r="E78" s="351"/>
      <c r="F78" s="351"/>
      <c r="G78" s="351"/>
      <c r="H78" s="351"/>
      <c r="I78" s="326" t="s">
        <v>304</v>
      </c>
      <c r="J78" s="315"/>
      <c r="K78" s="315"/>
      <c r="L78" s="315"/>
      <c r="M78" s="315"/>
      <c r="N78" s="315"/>
      <c r="O78" s="315"/>
      <c r="P78" s="131" t="str">
        <f>IF('様式10-2 医療機器の安定供給に係る報告（入力用）'!D71&lt;&gt;"", '様式10-2 医療機器の安定供給に係る報告（入力用）'!D71, "")</f>
        <v/>
      </c>
      <c r="Q78" s="131"/>
      <c r="R78" s="131"/>
      <c r="S78" s="131"/>
      <c r="T78" s="131"/>
      <c r="U78" s="131"/>
      <c r="V78" s="131"/>
      <c r="W78" s="131"/>
      <c r="X78" s="131"/>
      <c r="Y78" s="131"/>
      <c r="Z78" s="131"/>
      <c r="AA78" s="131"/>
      <c r="AB78" s="146"/>
    </row>
    <row r="79" spans="2:28">
      <c r="B79" s="350"/>
      <c r="C79" s="351"/>
      <c r="D79" s="351"/>
      <c r="E79" s="351"/>
      <c r="F79" s="351"/>
      <c r="G79" s="351"/>
      <c r="H79" s="351"/>
      <c r="I79" s="137"/>
      <c r="J79" s="270" t="s">
        <v>305</v>
      </c>
      <c r="K79" s="270"/>
      <c r="L79" s="270"/>
      <c r="M79" s="270"/>
      <c r="N79" s="270"/>
      <c r="O79" s="270"/>
      <c r="P79" s="327" t="str">
        <f>IF('様式10-2 医療機器の安定供給に係る報告（入力用）'!D72&lt;&gt;"", '様式10-2 医療機器の安定供給に係る報告（入力用）'!D72, "")</f>
        <v/>
      </c>
      <c r="Q79" s="327"/>
      <c r="R79" s="327"/>
      <c r="S79" s="327"/>
      <c r="T79" s="327"/>
      <c r="U79" s="327"/>
      <c r="V79" s="327"/>
      <c r="W79" s="327"/>
      <c r="X79" s="327"/>
      <c r="Y79" s="327"/>
      <c r="Z79" s="327"/>
      <c r="AA79" s="327"/>
      <c r="AB79" s="328"/>
    </row>
    <row r="80" spans="2:28" ht="39.950000000000003" customHeight="1">
      <c r="B80" s="350"/>
      <c r="C80" s="351"/>
      <c r="D80" s="351"/>
      <c r="E80" s="351"/>
      <c r="F80" s="351"/>
      <c r="G80" s="351"/>
      <c r="H80" s="351"/>
      <c r="I80" s="134"/>
      <c r="J80" s="147"/>
      <c r="K80" s="147"/>
      <c r="L80" s="147"/>
      <c r="M80" s="147"/>
      <c r="N80" s="147"/>
      <c r="O80" s="147"/>
      <c r="P80" s="358"/>
      <c r="Q80" s="358"/>
      <c r="R80" s="358"/>
      <c r="S80" s="358"/>
      <c r="T80" s="358"/>
      <c r="U80" s="358"/>
      <c r="V80" s="358"/>
      <c r="W80" s="358"/>
      <c r="X80" s="358"/>
      <c r="Y80" s="358"/>
      <c r="Z80" s="358"/>
      <c r="AA80" s="358"/>
      <c r="AB80" s="359"/>
    </row>
    <row r="81" spans="2:28">
      <c r="B81" s="198" t="s">
        <v>306</v>
      </c>
      <c r="C81" s="199"/>
      <c r="D81" s="199"/>
      <c r="E81" s="199"/>
      <c r="F81" s="199"/>
      <c r="G81" s="199"/>
      <c r="H81" s="199"/>
      <c r="I81" s="352" t="s">
        <v>307</v>
      </c>
      <c r="J81" s="353"/>
      <c r="K81" s="353"/>
      <c r="L81" s="346" t="str">
        <f>IF('様式10-2 医療機器の安定供給に係る報告（入力用）'!D73&lt;&gt;"", '様式10-2 医療機器の安定供給に係る報告（入力用）'!D73, "")</f>
        <v/>
      </c>
      <c r="M81" s="346"/>
      <c r="N81" s="346"/>
      <c r="O81" s="346"/>
      <c r="P81" s="354"/>
      <c r="Q81" s="132" t="s">
        <v>308</v>
      </c>
      <c r="S81" s="356" t="str">
        <f>IF('様式10-2 医療機器の安定供給に係る報告（入力用）'!D74&lt;&gt;"", '様式10-2 医療機器の安定供給に係る報告（入力用）'!D74, "")</f>
        <v/>
      </c>
      <c r="T81" s="356"/>
      <c r="U81" s="356"/>
      <c r="V81" s="356"/>
      <c r="W81" s="356"/>
      <c r="X81" s="356"/>
      <c r="Y81" s="356"/>
      <c r="Z81" s="356"/>
      <c r="AA81" s="356"/>
      <c r="AB81" s="357"/>
    </row>
    <row r="82" spans="2:28">
      <c r="B82" s="200"/>
      <c r="C82" s="201"/>
      <c r="D82" s="201"/>
      <c r="E82" s="201"/>
      <c r="F82" s="201"/>
      <c r="G82" s="201"/>
      <c r="H82" s="201"/>
      <c r="I82" s="139"/>
      <c r="J82" s="155"/>
      <c r="K82" s="155"/>
      <c r="L82" s="355"/>
      <c r="M82" s="355"/>
      <c r="N82" s="355"/>
      <c r="O82" s="355"/>
      <c r="P82" s="354"/>
      <c r="Q82" s="155" t="s">
        <v>309</v>
      </c>
      <c r="R82" s="155"/>
      <c r="S82" s="321" t="str">
        <f>IF('様式10-2 医療機器の安定供給に係る報告（入力用）'!D75&lt;&gt;"", '様式10-2 医療機器の安定供給に係る報告（入力用）'!D75, "")</f>
        <v/>
      </c>
      <c r="T82" s="321"/>
      <c r="U82" s="321"/>
      <c r="V82" s="321"/>
      <c r="W82" s="321"/>
      <c r="X82" s="321"/>
      <c r="Y82" s="321"/>
      <c r="Z82" s="321"/>
      <c r="AA82" s="321"/>
      <c r="AB82" s="316"/>
    </row>
    <row r="83" spans="2:28" ht="80.099999999999994" customHeight="1">
      <c r="B83" s="200" t="s">
        <v>42</v>
      </c>
      <c r="C83" s="201"/>
      <c r="D83" s="201"/>
      <c r="E83" s="201"/>
      <c r="F83" s="201"/>
      <c r="G83" s="201"/>
      <c r="H83" s="202"/>
      <c r="I83" s="339" t="str">
        <f>IF('様式10-2 医療機器の安定供給に係る報告（入力用）'!D76&lt;&gt;"", '様式10-2 医療機器の安定供給に係る報告（入力用）'!D76, "")</f>
        <v/>
      </c>
      <c r="J83" s="340"/>
      <c r="K83" s="340"/>
      <c r="L83" s="340"/>
      <c r="M83" s="340"/>
      <c r="N83" s="340"/>
      <c r="O83" s="340"/>
      <c r="P83" s="340"/>
      <c r="Q83" s="340"/>
      <c r="R83" s="340"/>
      <c r="S83" s="340"/>
      <c r="T83" s="340"/>
      <c r="U83" s="340"/>
      <c r="V83" s="340"/>
      <c r="W83" s="340"/>
      <c r="X83" s="340"/>
      <c r="Y83" s="340"/>
      <c r="Z83" s="340"/>
      <c r="AA83" s="340"/>
      <c r="AB83" s="341"/>
    </row>
  </sheetData>
  <mergeCells count="89">
    <mergeCell ref="I37:AB37"/>
    <mergeCell ref="I38:AB38"/>
    <mergeCell ref="T13:AB13"/>
    <mergeCell ref="J28:AB28"/>
    <mergeCell ref="I29:AB29"/>
    <mergeCell ref="I33:AB33"/>
    <mergeCell ref="I34:AB34"/>
    <mergeCell ref="B21:H25"/>
    <mergeCell ref="I23:L23"/>
    <mergeCell ref="K24:AB25"/>
    <mergeCell ref="I26:AB26"/>
    <mergeCell ref="I27:R27"/>
    <mergeCell ref="S27:AB27"/>
    <mergeCell ref="B39:H43"/>
    <mergeCell ref="I39:K39"/>
    <mergeCell ref="L39:AB39"/>
    <mergeCell ref="K42:AB43"/>
    <mergeCell ref="B44:H45"/>
    <mergeCell ref="L44:N44"/>
    <mergeCell ref="M45:O45"/>
    <mergeCell ref="R45:T45"/>
    <mergeCell ref="B46:H47"/>
    <mergeCell ref="I46:K46"/>
    <mergeCell ref="N46:AB46"/>
    <mergeCell ref="P47:AB47"/>
    <mergeCell ref="B48:H49"/>
    <mergeCell ref="S48:AB48"/>
    <mergeCell ref="I49:K49"/>
    <mergeCell ref="L49:AB49"/>
    <mergeCell ref="B50:H52"/>
    <mergeCell ref="J50:K50"/>
    <mergeCell ref="M50:Q50"/>
    <mergeCell ref="R50:AB50"/>
    <mergeCell ref="J51:K51"/>
    <mergeCell ref="M51:Q51"/>
    <mergeCell ref="R51:AB51"/>
    <mergeCell ref="J52:K52"/>
    <mergeCell ref="M52:Q52"/>
    <mergeCell ref="R52:AB52"/>
    <mergeCell ref="B68:H72"/>
    <mergeCell ref="M68:AB68"/>
    <mergeCell ref="M69:AB70"/>
    <mergeCell ref="P71:AB73"/>
    <mergeCell ref="K65:O65"/>
    <mergeCell ref="B74:H80"/>
    <mergeCell ref="I81:K81"/>
    <mergeCell ref="L81:P82"/>
    <mergeCell ref="S81:AB81"/>
    <mergeCell ref="S82:AB82"/>
    <mergeCell ref="I78:O78"/>
    <mergeCell ref="P79:AB80"/>
    <mergeCell ref="M74:AB74"/>
    <mergeCell ref="M75:AB75"/>
    <mergeCell ref="I74:L74"/>
    <mergeCell ref="O76:AB76"/>
    <mergeCell ref="I76:N76"/>
    <mergeCell ref="P77:AB77"/>
    <mergeCell ref="I83:AB83"/>
    <mergeCell ref="Q12:S12"/>
    <mergeCell ref="Q13:S13"/>
    <mergeCell ref="Q11:R11"/>
    <mergeCell ref="T12:AB12"/>
    <mergeCell ref="I48:K48"/>
    <mergeCell ref="P48:R48"/>
    <mergeCell ref="P60:Q60"/>
    <mergeCell ref="N60:O60"/>
    <mergeCell ref="P61:AB64"/>
    <mergeCell ref="P65:AB65"/>
    <mergeCell ref="M66:AB67"/>
    <mergeCell ref="I53:AB53"/>
    <mergeCell ref="M54:AB54"/>
    <mergeCell ref="O55:AB55"/>
    <mergeCell ref="M58:AB58"/>
    <mergeCell ref="O59:AB59"/>
    <mergeCell ref="I32:AB32"/>
    <mergeCell ref="W5:Z5"/>
    <mergeCell ref="M22:AB22"/>
    <mergeCell ref="M23:AB23"/>
    <mergeCell ref="L48:M48"/>
    <mergeCell ref="I21:AB21"/>
    <mergeCell ref="I22:L22"/>
    <mergeCell ref="I24:J24"/>
    <mergeCell ref="M40:AB41"/>
    <mergeCell ref="K57:L57"/>
    <mergeCell ref="M57:AB57"/>
    <mergeCell ref="I30:AB31"/>
    <mergeCell ref="Q8:AB9"/>
    <mergeCell ref="S11:AB11"/>
    <mergeCell ref="I35:AB36"/>
  </mergeCells>
  <phoneticPr fontId="1"/>
  <conditionalFormatting sqref="I28">
    <cfRule type="expression" dxfId="156" priority="17">
      <formula>$J$28=""</formula>
    </cfRule>
  </conditionalFormatting>
  <conditionalFormatting sqref="I40">
    <cfRule type="expression" dxfId="155" priority="15">
      <formula>$M$40="      "</formula>
    </cfRule>
  </conditionalFormatting>
  <conditionalFormatting sqref="I42">
    <cfRule type="expression" dxfId="154" priority="14">
      <formula>$K$42=""</formula>
    </cfRule>
  </conditionalFormatting>
  <conditionalFormatting sqref="I74">
    <cfRule type="expression" dxfId="153" priority="7">
      <formula>$M$74=""</formula>
    </cfRule>
  </conditionalFormatting>
  <conditionalFormatting sqref="I75">
    <cfRule type="expression" dxfId="152" priority="607">
      <formula>$M$75=""</formula>
    </cfRule>
  </conditionalFormatting>
  <conditionalFormatting sqref="I76">
    <cfRule type="expression" dxfId="151" priority="1">
      <formula>$O$76=""</formula>
    </cfRule>
  </conditionalFormatting>
  <conditionalFormatting sqref="I77">
    <cfRule type="expression" dxfId="150" priority="5">
      <formula>$P$77=""</formula>
    </cfRule>
  </conditionalFormatting>
  <conditionalFormatting sqref="I24:J24">
    <cfRule type="expression" dxfId="149" priority="18">
      <formula>$K$24=""</formula>
    </cfRule>
  </conditionalFormatting>
  <conditionalFormatting sqref="I39:K39">
    <cfRule type="expression" dxfId="148" priority="16">
      <formula>$L$39=""</formula>
    </cfRule>
  </conditionalFormatting>
  <conditionalFormatting sqref="I48:K48">
    <cfRule type="expression" dxfId="147" priority="13">
      <formula>$L$48=""</formula>
    </cfRule>
  </conditionalFormatting>
  <conditionalFormatting sqref="I49:K49">
    <cfRule type="expression" dxfId="146" priority="11">
      <formula>$L$49=""</formula>
    </cfRule>
  </conditionalFormatting>
  <conditionalFormatting sqref="I22:L22">
    <cfRule type="expression" dxfId="145" priority="20">
      <formula>$M$22=""</formula>
    </cfRule>
  </conditionalFormatting>
  <conditionalFormatting sqref="I23:L23">
    <cfRule type="expression" dxfId="144" priority="19">
      <formula>$M$23=""</formula>
    </cfRule>
  </conditionalFormatting>
  <conditionalFormatting sqref="I78:O78">
    <cfRule type="expression" dxfId="143" priority="4">
      <formula>$P$78=""</formula>
    </cfRule>
  </conditionalFormatting>
  <conditionalFormatting sqref="J79:N79">
    <cfRule type="expression" dxfId="142" priority="3">
      <formula>$P$79=""</formula>
    </cfRule>
  </conditionalFormatting>
  <conditionalFormatting sqref="K57:L57">
    <cfRule type="expression" dxfId="141" priority="2">
      <formula>$M$57=""</formula>
    </cfRule>
  </conditionalFormatting>
  <conditionalFormatting sqref="K65:O65">
    <cfRule type="expression" dxfId="140" priority="8">
      <formula>$P$65=""</formula>
    </cfRule>
  </conditionalFormatting>
  <conditionalFormatting sqref="P60:Q60">
    <cfRule type="expression" dxfId="139" priority="9">
      <formula>$R$60=""</formula>
    </cfRule>
  </conditionalFormatting>
  <conditionalFormatting sqref="P48:R48">
    <cfRule type="expression" dxfId="138" priority="12">
      <formula>$S$48=""</formula>
    </cfRule>
  </conditionalFormatting>
  <conditionalFormatting sqref="Q11">
    <cfRule type="expression" dxfId="137" priority="22">
      <formula>$S$11=""</formula>
    </cfRule>
  </conditionalFormatting>
  <conditionalFormatting sqref="Q13">
    <cfRule type="expression" dxfId="136" priority="23">
      <formula>$T$13=""</formula>
    </cfRule>
  </conditionalFormatting>
  <conditionalFormatting sqref="Q12:S12">
    <cfRule type="expression" dxfId="135" priority="21">
      <formula>$T$12=""</formula>
    </cfRule>
  </conditionalFormatting>
  <pageMargins left="0.70866141732283472" right="0.70866141732283472" top="0.74803149606299213" bottom="0.74803149606299213" header="0.31496062992125984" footer="0.31496062992125984"/>
  <pageSetup paperSize="9" scale="59" orientation="portrait" r:id="rId1"/>
  <headerFooter>
    <oddFooter>&amp;P / &amp;N ページ</oddFooter>
  </headerFooter>
  <rowBreaks count="1" manualBreakCount="1">
    <brk id="52" max="2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5F5B8-9396-4ED6-A4DD-416782E90A82}">
  <sheetPr>
    <tabColor theme="5"/>
  </sheetPr>
  <dimension ref="A2:AH43"/>
  <sheetViews>
    <sheetView showGridLines="0" view="pageBreakPreview" zoomScaleNormal="100" zoomScaleSheetLayoutView="100" workbookViewId="0"/>
  </sheetViews>
  <sheetFormatPr defaultRowHeight="18.75"/>
  <cols>
    <col min="1" max="34" width="3.625" style="132" customWidth="1"/>
  </cols>
  <sheetData>
    <row r="2" spans="2:33">
      <c r="C2" s="132" t="s">
        <v>310</v>
      </c>
    </row>
    <row r="3" spans="2:33">
      <c r="W3" s="133" t="s">
        <v>240</v>
      </c>
      <c r="X3" s="133"/>
      <c r="Y3" s="133"/>
      <c r="Z3" s="133"/>
      <c r="AA3" s="133"/>
      <c r="AB3" s="133"/>
      <c r="AC3" s="133"/>
    </row>
    <row r="4" spans="2:33">
      <c r="W4" s="397"/>
      <c r="X4" s="397"/>
      <c r="Z4" s="320"/>
      <c r="AA4" s="320"/>
      <c r="AB4" s="320"/>
      <c r="AC4" s="320"/>
    </row>
    <row r="5" spans="2:33">
      <c r="Z5" s="156"/>
      <c r="AA5" s="156"/>
      <c r="AB5" s="156"/>
      <c r="AC5" s="156"/>
    </row>
    <row r="7" spans="2:33">
      <c r="O7" s="132" t="s">
        <v>311</v>
      </c>
    </row>
    <row r="9" spans="2:33">
      <c r="B9" s="142" t="s">
        <v>12</v>
      </c>
      <c r="C9" s="143"/>
      <c r="D9" s="143"/>
      <c r="E9" s="143"/>
      <c r="F9" s="143"/>
      <c r="G9" s="143"/>
      <c r="H9" s="143"/>
      <c r="I9" s="143"/>
      <c r="J9" s="144"/>
      <c r="K9" s="317" t="str">
        <f>IF('様式10-2 医療機器の安定供給に係る報告（入力用）'!D13&lt;&gt;"", '様式10-2 医療機器の安定供給に係る報告（入力用）'!D13, "")</f>
        <v/>
      </c>
      <c r="L9" s="318"/>
      <c r="M9" s="318"/>
      <c r="N9" s="318"/>
      <c r="O9" s="318"/>
      <c r="P9" s="318"/>
      <c r="Q9" s="318"/>
      <c r="R9" s="318"/>
      <c r="S9" s="318"/>
      <c r="T9" s="318"/>
      <c r="U9" s="318"/>
      <c r="V9" s="318"/>
      <c r="W9" s="318"/>
      <c r="X9" s="318"/>
      <c r="Y9" s="318"/>
      <c r="Z9" s="318"/>
      <c r="AA9" s="318"/>
      <c r="AB9" s="318"/>
      <c r="AC9" s="318"/>
      <c r="AD9" s="318"/>
      <c r="AE9" s="318"/>
      <c r="AF9" s="318"/>
      <c r="AG9" s="319"/>
    </row>
    <row r="10" spans="2:33">
      <c r="B10" s="142" t="s">
        <v>370</v>
      </c>
      <c r="C10" s="143"/>
      <c r="D10" s="143"/>
      <c r="E10" s="143"/>
      <c r="F10" s="143"/>
      <c r="G10" s="143"/>
      <c r="H10" s="143"/>
      <c r="I10" s="143"/>
      <c r="J10" s="144"/>
      <c r="K10" s="323" t="str">
        <f>IF('様式10-2 医療機器の安定供給に係る報告（入力用）'!D14&lt;&gt;"", '様式10-2 医療機器の安定供給に係る報告（入力用）'!D14, "")</f>
        <v/>
      </c>
      <c r="L10" s="324"/>
      <c r="M10" s="324"/>
      <c r="N10" s="324"/>
      <c r="O10" s="324"/>
      <c r="P10" s="324"/>
      <c r="Q10" s="324"/>
      <c r="R10" s="324"/>
      <c r="S10" s="324"/>
      <c r="T10" s="324"/>
      <c r="U10" s="324"/>
      <c r="V10" s="324"/>
      <c r="W10" s="385" t="str">
        <f>IF('様式10-2 医療機器の安定供給に係る報告（入力用）'!D16&lt;&gt;"", '様式10-2 医療機器の安定供給に係る報告（入力用）'!D16, "")</f>
        <v/>
      </c>
      <c r="X10" s="385"/>
      <c r="Y10" s="385"/>
      <c r="Z10" s="385"/>
      <c r="AA10" s="385"/>
      <c r="AB10" s="385"/>
      <c r="AC10" s="385"/>
      <c r="AD10" s="385"/>
      <c r="AE10" s="385"/>
      <c r="AF10" s="385"/>
      <c r="AG10" s="386"/>
    </row>
    <row r="11" spans="2:33" ht="39.950000000000003" customHeight="1">
      <c r="B11" s="157"/>
      <c r="C11" s="133"/>
      <c r="D11" s="133"/>
      <c r="E11" s="133"/>
      <c r="F11" s="133"/>
      <c r="G11" s="133"/>
      <c r="H11" s="133"/>
      <c r="I11" s="133"/>
      <c r="J11" s="158"/>
      <c r="K11" s="398" t="s">
        <v>257</v>
      </c>
      <c r="L11" s="387"/>
      <c r="M11" s="387" t="str">
        <f>IF('様式10-2 医療機器の安定供給に係る報告（入力用）'!D15&lt;&gt;"", '様式10-2 医療機器の安定供給に係る報告（入力用）'!D15, "")</f>
        <v/>
      </c>
      <c r="N11" s="387"/>
      <c r="O11" s="387"/>
      <c r="P11" s="387"/>
      <c r="Q11" s="387"/>
      <c r="R11" s="387"/>
      <c r="S11" s="387"/>
      <c r="T11" s="387"/>
      <c r="U11" s="387"/>
      <c r="V11" s="387"/>
      <c r="W11" s="387"/>
      <c r="X11" s="387"/>
      <c r="Y11" s="387"/>
      <c r="Z11" s="387"/>
      <c r="AA11" s="387"/>
      <c r="AB11" s="387"/>
      <c r="AC11" s="387"/>
      <c r="AD11" s="387"/>
      <c r="AE11" s="387"/>
      <c r="AF11" s="387"/>
      <c r="AG11" s="388"/>
    </row>
    <row r="12" spans="2:33">
      <c r="B12" s="159" t="s">
        <v>314</v>
      </c>
      <c r="C12" s="160"/>
      <c r="D12" s="160"/>
      <c r="E12" s="160"/>
      <c r="F12" s="160"/>
      <c r="G12" s="160"/>
      <c r="H12" s="160"/>
      <c r="I12" s="160"/>
      <c r="J12" s="161"/>
      <c r="K12" s="317" t="str">
        <f>IF('様式10-2 医療機器の安定供給に係る報告（入力用）'!D17&lt;&gt;"", '様式10-2 医療機器の安定供給に係る報告（入力用）'!D17, "")</f>
        <v/>
      </c>
      <c r="L12" s="318"/>
      <c r="M12" s="318"/>
      <c r="N12" s="318"/>
      <c r="O12" s="318"/>
      <c r="P12" s="318"/>
      <c r="Q12" s="318"/>
      <c r="R12" s="318"/>
      <c r="S12" s="318"/>
      <c r="T12" s="318"/>
      <c r="U12" s="318"/>
      <c r="V12" s="318"/>
      <c r="W12" s="318"/>
      <c r="X12" s="318"/>
      <c r="Y12" s="318"/>
      <c r="Z12" s="318"/>
      <c r="AA12" s="318"/>
      <c r="AB12" s="318"/>
      <c r="AC12" s="318"/>
      <c r="AD12" s="318"/>
      <c r="AE12" s="318"/>
      <c r="AF12" s="318"/>
      <c r="AG12" s="319"/>
    </row>
    <row r="13" spans="2:33">
      <c r="B13" s="142" t="s">
        <v>259</v>
      </c>
      <c r="C13" s="143"/>
      <c r="D13" s="143"/>
      <c r="E13" s="143"/>
      <c r="F13" s="143"/>
      <c r="G13" s="143"/>
      <c r="H13" s="143"/>
      <c r="I13" s="143"/>
      <c r="J13" s="144"/>
      <c r="K13" s="329" t="str">
        <f>IF('様式10-2 医療機器の安定供給に係る報告（入力用）'!D18&lt;&gt;"", '様式10-2 医療機器の安定供給に係る報告（入力用）'!D18, "")</f>
        <v/>
      </c>
      <c r="L13" s="330"/>
      <c r="M13" s="330"/>
      <c r="N13" s="330"/>
      <c r="O13" s="330"/>
      <c r="P13" s="330"/>
      <c r="Q13" s="330"/>
      <c r="R13" s="330"/>
      <c r="S13" s="330"/>
      <c r="T13" s="330"/>
      <c r="U13" s="330"/>
      <c r="V13" s="330"/>
      <c r="W13" s="330"/>
      <c r="X13" s="330"/>
      <c r="Y13" s="330"/>
      <c r="Z13" s="330"/>
      <c r="AA13" s="330"/>
      <c r="AB13" s="330"/>
      <c r="AC13" s="330"/>
      <c r="AD13" s="330"/>
      <c r="AE13" s="330"/>
      <c r="AF13" s="330"/>
      <c r="AG13" s="331"/>
    </row>
    <row r="14" spans="2:33">
      <c r="B14" s="136" t="s">
        <v>359</v>
      </c>
      <c r="C14" s="133"/>
      <c r="D14" s="133"/>
      <c r="E14" s="133"/>
      <c r="F14" s="133"/>
      <c r="G14" s="133"/>
      <c r="H14" s="133"/>
      <c r="I14" s="133"/>
      <c r="J14" s="158"/>
      <c r="K14" s="332"/>
      <c r="L14" s="333"/>
      <c r="M14" s="333"/>
      <c r="N14" s="333"/>
      <c r="O14" s="333"/>
      <c r="P14" s="333"/>
      <c r="Q14" s="333"/>
      <c r="R14" s="333"/>
      <c r="S14" s="333"/>
      <c r="T14" s="333"/>
      <c r="U14" s="333"/>
      <c r="V14" s="333"/>
      <c r="W14" s="333"/>
      <c r="X14" s="333"/>
      <c r="Y14" s="333"/>
      <c r="Z14" s="333"/>
      <c r="AA14" s="333"/>
      <c r="AB14" s="333"/>
      <c r="AC14" s="333"/>
      <c r="AD14" s="333"/>
      <c r="AE14" s="333"/>
      <c r="AF14" s="333"/>
      <c r="AG14" s="334"/>
    </row>
    <row r="15" spans="2:33" ht="80.099999999999994" customHeight="1">
      <c r="B15" s="159" t="s">
        <v>315</v>
      </c>
      <c r="C15" s="160"/>
      <c r="D15" s="160"/>
      <c r="E15" s="160"/>
      <c r="F15" s="160"/>
      <c r="G15" s="160"/>
      <c r="H15" s="160"/>
      <c r="I15" s="160"/>
      <c r="J15" s="161"/>
      <c r="K15" s="399" t="str">
        <f>IF('様式10-2 医療機器の安定供給に係る報告（入力用）'!D24&lt;&gt;"", '様式10-2 医療機器の安定供給に係る報告（入力用）'!D24, "")</f>
        <v/>
      </c>
      <c r="L15" s="400"/>
      <c r="M15" s="400"/>
      <c r="N15" s="400"/>
      <c r="O15" s="400"/>
      <c r="P15" s="400"/>
      <c r="Q15" s="400"/>
      <c r="R15" s="400"/>
      <c r="S15" s="400"/>
      <c r="T15" s="400"/>
      <c r="U15" s="400"/>
      <c r="V15" s="400"/>
      <c r="W15" s="400"/>
      <c r="X15" s="400"/>
      <c r="Y15" s="400"/>
      <c r="Z15" s="400"/>
      <c r="AA15" s="400"/>
      <c r="AB15" s="400"/>
      <c r="AC15" s="400"/>
      <c r="AD15" s="400"/>
      <c r="AE15" s="400"/>
      <c r="AF15" s="400"/>
      <c r="AG15" s="401"/>
    </row>
    <row r="16" spans="2:33">
      <c r="B16" s="159" t="s">
        <v>316</v>
      </c>
      <c r="C16" s="160"/>
      <c r="D16" s="160"/>
      <c r="E16" s="160"/>
      <c r="F16" s="160"/>
      <c r="G16" s="160"/>
      <c r="H16" s="160"/>
      <c r="I16" s="160"/>
      <c r="J16" s="161"/>
      <c r="K16" s="402" t="str">
        <f>IF('様式10-2 医療機器の安定供給に係る報告（入力用）'!D31&lt;&gt;"", '様式10-2 医療機器の安定供給に係る報告（入力用）'!D31, "")</f>
        <v/>
      </c>
      <c r="L16" s="403"/>
      <c r="M16" s="403"/>
      <c r="N16" s="403"/>
      <c r="O16" s="403"/>
      <c r="P16" s="403"/>
      <c r="Q16" s="403"/>
      <c r="R16" s="403"/>
      <c r="S16" s="403"/>
      <c r="T16" s="403"/>
      <c r="U16" s="403"/>
      <c r="V16" s="403"/>
      <c r="W16" s="403"/>
      <c r="X16" s="403"/>
      <c r="Y16" s="403"/>
      <c r="Z16" s="403"/>
      <c r="AA16" s="403"/>
      <c r="AB16" s="403"/>
      <c r="AC16" s="403"/>
      <c r="AD16" s="403"/>
      <c r="AE16" s="403"/>
      <c r="AF16" s="403"/>
      <c r="AG16" s="404"/>
    </row>
    <row r="17" spans="2:33">
      <c r="B17" s="142" t="s">
        <v>361</v>
      </c>
      <c r="C17" s="143"/>
      <c r="D17" s="143"/>
      <c r="E17" s="143"/>
      <c r="F17" s="143"/>
      <c r="G17" s="143"/>
      <c r="H17" s="143"/>
      <c r="I17" s="143"/>
      <c r="J17" s="144"/>
      <c r="K17" s="405" t="str">
        <f>IF('様式10-2 医療機器の安定供給に係る報告（入力用）'!D32&lt;&gt;"", '様式10-2 医療機器の安定供給に係る報告（入力用）'!D32, "")</f>
        <v/>
      </c>
      <c r="L17" s="405"/>
      <c r="M17" s="405"/>
      <c r="N17" s="143" t="s">
        <v>317</v>
      </c>
      <c r="O17" s="143"/>
      <c r="P17" s="143"/>
      <c r="Q17" s="143"/>
      <c r="R17" s="143"/>
      <c r="S17" s="143"/>
      <c r="T17" s="143"/>
      <c r="U17" s="143"/>
      <c r="V17" s="143"/>
      <c r="W17" s="143"/>
      <c r="X17" s="143"/>
      <c r="Y17" s="143"/>
      <c r="Z17" s="143"/>
      <c r="AA17" s="143"/>
      <c r="AB17" s="143"/>
      <c r="AC17" s="143"/>
      <c r="AD17" s="143"/>
      <c r="AE17" s="143"/>
      <c r="AF17" s="143"/>
      <c r="AG17" s="144"/>
    </row>
    <row r="18" spans="2:33">
      <c r="B18" s="139" t="s">
        <v>318</v>
      </c>
      <c r="J18" s="154"/>
      <c r="K18" s="132" t="s">
        <v>319</v>
      </c>
      <c r="M18" s="368" t="str">
        <f>IF('様式10-2 医療機器の安定供給に係る報告（入力用）'!D40&lt;&gt;"", '様式10-2 医療機器の安定供給に係る報告（入力用）'!D40, "")</f>
        <v/>
      </c>
      <c r="N18" s="368"/>
      <c r="O18" s="368"/>
      <c r="P18" s="368"/>
      <c r="Q18" s="132" t="s">
        <v>320</v>
      </c>
      <c r="W18" s="396" t="str">
        <f>IF('様式10-2 医療機器の安定供給に係る報告（入力用）'!D46&lt;&gt;"", '様式10-2 医療機器の安定供給に係る報告（入力用）'!D46, "")</f>
        <v/>
      </c>
      <c r="X18" s="396"/>
      <c r="Y18" s="396"/>
      <c r="Z18" s="396"/>
      <c r="AA18" s="132" t="s">
        <v>321</v>
      </c>
      <c r="AG18" s="154"/>
    </row>
    <row r="19" spans="2:33">
      <c r="B19" s="139"/>
      <c r="J19" s="154"/>
      <c r="K19" s="132" t="s">
        <v>322</v>
      </c>
      <c r="T19" s="353" t="str">
        <f>IF('様式10-2 医療機器の安定供給に係る報告（入力用）'!D33&lt;&gt;"", '様式10-2 医療機器の安定供給に係る報告（入力用）'!D33, "")</f>
        <v/>
      </c>
      <c r="U19" s="353"/>
      <c r="AG19" s="154"/>
    </row>
    <row r="20" spans="2:33">
      <c r="B20" s="139"/>
      <c r="J20" s="154"/>
      <c r="K20" s="132" t="s">
        <v>323</v>
      </c>
      <c r="T20" s="392" t="str">
        <f>IF('様式10-2 医療機器の安定供給に係る報告（入力用）'!D34&lt;&gt;"", '様式10-2 医療機器の安定供給に係る報告（入力用）'!D34, "")</f>
        <v/>
      </c>
      <c r="U20" s="392"/>
      <c r="V20" s="392"/>
      <c r="W20" s="392"/>
      <c r="X20" s="392"/>
      <c r="Y20" s="392"/>
      <c r="Z20" s="392"/>
      <c r="AA20" s="392"/>
      <c r="AB20" s="392"/>
      <c r="AC20" s="392"/>
      <c r="AD20" s="392"/>
      <c r="AE20" s="392"/>
      <c r="AF20" s="392"/>
      <c r="AG20" s="393"/>
    </row>
    <row r="21" spans="2:33">
      <c r="B21" s="139"/>
      <c r="J21" s="154"/>
      <c r="K21" s="326" t="s">
        <v>324</v>
      </c>
      <c r="L21" s="321"/>
      <c r="M21" s="321"/>
      <c r="N21" s="327" t="str">
        <f>IF('様式10-2 医療機器の安定供給に係る報告（入力用）'!D35&lt;&gt;"", '様式10-2 医療機器の安定供給に係る報告（入力用）'!D35, "")</f>
        <v/>
      </c>
      <c r="O21" s="327"/>
      <c r="P21" s="327"/>
      <c r="Q21" s="327"/>
      <c r="R21" s="327"/>
      <c r="S21" s="327"/>
      <c r="T21" s="327"/>
      <c r="U21" s="327"/>
      <c r="V21" s="327"/>
      <c r="W21" s="327"/>
      <c r="X21" s="327"/>
      <c r="Y21" s="327"/>
      <c r="Z21" s="327"/>
      <c r="AA21" s="327"/>
      <c r="AB21" s="327"/>
      <c r="AC21" s="327"/>
      <c r="AD21" s="327"/>
      <c r="AE21" s="327"/>
      <c r="AF21" s="327"/>
      <c r="AG21" s="328"/>
    </row>
    <row r="22" spans="2:33" ht="39.950000000000003" customHeight="1">
      <c r="B22" s="139"/>
      <c r="J22" s="154"/>
      <c r="N22" s="327"/>
      <c r="O22" s="327"/>
      <c r="P22" s="327"/>
      <c r="Q22" s="327"/>
      <c r="R22" s="327"/>
      <c r="S22" s="327"/>
      <c r="T22" s="327"/>
      <c r="U22" s="327"/>
      <c r="V22" s="327"/>
      <c r="W22" s="327"/>
      <c r="X22" s="327"/>
      <c r="Y22" s="327"/>
      <c r="Z22" s="327"/>
      <c r="AA22" s="327"/>
      <c r="AB22" s="327"/>
      <c r="AC22" s="327"/>
      <c r="AD22" s="327"/>
      <c r="AE22" s="327"/>
      <c r="AF22" s="327"/>
      <c r="AG22" s="328"/>
    </row>
    <row r="23" spans="2:33">
      <c r="B23" s="139"/>
      <c r="J23" s="154"/>
      <c r="K23" s="326" t="s">
        <v>325</v>
      </c>
      <c r="L23" s="321"/>
      <c r="M23" s="321"/>
      <c r="N23" s="321"/>
      <c r="O23" s="321"/>
      <c r="P23" s="321"/>
      <c r="Q23" s="394" t="str">
        <f>IF('様式10-2 医療機器の安定供給に係る報告（入力用）'!D36&lt;&gt;"", '様式10-2 医療機器の安定供給に係る報告（入力用）'!D36, "")</f>
        <v/>
      </c>
      <c r="R23" s="394"/>
      <c r="S23" s="394"/>
      <c r="T23" s="394"/>
      <c r="U23" s="394"/>
      <c r="V23" s="394"/>
      <c r="W23" s="394"/>
      <c r="X23" s="394"/>
      <c r="Y23" s="394"/>
      <c r="Z23" s="394"/>
      <c r="AA23" s="394"/>
      <c r="AB23" s="394"/>
      <c r="AC23" s="394"/>
      <c r="AD23" s="394"/>
      <c r="AE23" s="394"/>
      <c r="AF23" s="394"/>
      <c r="AG23" s="395"/>
    </row>
    <row r="24" spans="2:33">
      <c r="B24" s="139"/>
      <c r="J24" s="154"/>
      <c r="K24" s="326" t="s">
        <v>326</v>
      </c>
      <c r="L24" s="321"/>
      <c r="M24" s="321"/>
      <c r="N24" s="321"/>
      <c r="O24" s="321"/>
      <c r="P24" s="321"/>
      <c r="Q24" s="321"/>
      <c r="R24" s="321"/>
      <c r="S24" s="321"/>
      <c r="T24" s="321"/>
      <c r="U24" s="321"/>
      <c r="V24" s="321"/>
      <c r="W24" s="321"/>
      <c r="X24" s="321"/>
      <c r="Y24" s="321"/>
      <c r="AG24" s="154"/>
    </row>
    <row r="25" spans="2:33">
      <c r="B25" s="139"/>
      <c r="J25" s="154"/>
      <c r="L25" s="327" t="str">
        <f>IF('様式10-2 医療機器の安定供給に係る報告（入力用）'!D37&lt;&gt;"", '様式10-2 医療機器の安定供給に係る報告（入力用）'!D37, "")</f>
        <v/>
      </c>
      <c r="M25" s="327"/>
      <c r="N25" s="327"/>
      <c r="O25" s="327"/>
      <c r="P25" s="327"/>
      <c r="Q25" s="327"/>
      <c r="R25" s="327"/>
      <c r="S25" s="327"/>
      <c r="T25" s="327"/>
      <c r="U25" s="327"/>
      <c r="V25" s="327"/>
      <c r="W25" s="327"/>
      <c r="X25" s="327"/>
      <c r="Y25" s="327"/>
      <c r="Z25" s="327"/>
      <c r="AA25" s="327"/>
      <c r="AB25" s="327"/>
      <c r="AC25" s="327"/>
      <c r="AD25" s="327"/>
      <c r="AE25" s="327"/>
      <c r="AF25" s="327"/>
      <c r="AG25" s="328"/>
    </row>
    <row r="26" spans="2:33" ht="39.950000000000003" customHeight="1">
      <c r="B26" s="136"/>
      <c r="C26" s="133"/>
      <c r="D26" s="133"/>
      <c r="E26" s="133"/>
      <c r="F26" s="133"/>
      <c r="G26" s="133"/>
      <c r="H26" s="133"/>
      <c r="I26" s="133"/>
      <c r="J26" s="158"/>
      <c r="K26" s="133"/>
      <c r="L26" s="358"/>
      <c r="M26" s="358"/>
      <c r="N26" s="358"/>
      <c r="O26" s="358"/>
      <c r="P26" s="358"/>
      <c r="Q26" s="358"/>
      <c r="R26" s="358"/>
      <c r="S26" s="358"/>
      <c r="T26" s="358"/>
      <c r="U26" s="358"/>
      <c r="V26" s="358"/>
      <c r="W26" s="358"/>
      <c r="X26" s="358"/>
      <c r="Y26" s="358"/>
      <c r="Z26" s="358"/>
      <c r="AA26" s="358"/>
      <c r="AB26" s="358"/>
      <c r="AC26" s="358"/>
      <c r="AD26" s="358"/>
      <c r="AE26" s="358"/>
      <c r="AF26" s="358"/>
      <c r="AG26" s="359"/>
    </row>
    <row r="27" spans="2:33">
      <c r="B27" s="139" t="s">
        <v>306</v>
      </c>
      <c r="J27" s="154"/>
      <c r="K27" s="139" t="s">
        <v>327</v>
      </c>
      <c r="N27" s="346" t="str">
        <f>IF('様式10-2 医療機器の安定供給に係る報告（入力用）'!D73&lt;&gt;"", '様式10-2 医療機器の安定供給に係る報告（入力用）'!D73, "")</f>
        <v/>
      </c>
      <c r="O27" s="346"/>
      <c r="P27" s="346"/>
      <c r="Q27" s="346"/>
      <c r="R27" s="346"/>
      <c r="S27" s="346"/>
      <c r="T27" s="354"/>
      <c r="U27" s="132" t="s">
        <v>308</v>
      </c>
      <c r="X27" s="356" t="str">
        <f>IF('様式10-2 医療機器の安定供給に係る報告（入力用）'!D74&lt;&gt;"", '様式10-2 医療機器の安定供給に係る報告（入力用）'!D74, "")</f>
        <v/>
      </c>
      <c r="Y27" s="356"/>
      <c r="Z27" s="356"/>
      <c r="AA27" s="356"/>
      <c r="AB27" s="356"/>
      <c r="AC27" s="356"/>
      <c r="AD27" s="356"/>
      <c r="AE27" s="356"/>
      <c r="AF27" s="356"/>
      <c r="AG27" s="357"/>
    </row>
    <row r="28" spans="2:33">
      <c r="B28" s="136"/>
      <c r="C28" s="133"/>
      <c r="D28" s="133"/>
      <c r="E28" s="133"/>
      <c r="F28" s="133"/>
      <c r="G28" s="133"/>
      <c r="H28" s="133"/>
      <c r="I28" s="133"/>
      <c r="J28" s="158"/>
      <c r="K28" s="136"/>
      <c r="L28" s="133"/>
      <c r="M28" s="133"/>
      <c r="N28" s="387"/>
      <c r="O28" s="387"/>
      <c r="P28" s="387"/>
      <c r="Q28" s="387"/>
      <c r="R28" s="387"/>
      <c r="S28" s="387"/>
      <c r="T28" s="407"/>
      <c r="U28" s="133" t="s">
        <v>309</v>
      </c>
      <c r="V28" s="133"/>
      <c r="W28" s="133"/>
      <c r="X28" s="321" t="str">
        <f>IF('様式10-2 医療機器の安定供給に係る報告（入力用）'!D75&lt;&gt;"", '様式10-2 医療機器の安定供給に係る報告（入力用）'!D75, "")</f>
        <v/>
      </c>
      <c r="Y28" s="321"/>
      <c r="Z28" s="321"/>
      <c r="AA28" s="321"/>
      <c r="AB28" s="321"/>
      <c r="AC28" s="321"/>
      <c r="AD28" s="321"/>
      <c r="AE28" s="321"/>
      <c r="AF28" s="321"/>
      <c r="AG28" s="316"/>
    </row>
    <row r="29" spans="2:33" ht="80.099999999999994" customHeight="1">
      <c r="B29" s="159" t="s">
        <v>42</v>
      </c>
      <c r="C29" s="160"/>
      <c r="D29" s="160"/>
      <c r="E29" s="160"/>
      <c r="F29" s="160"/>
      <c r="G29" s="160"/>
      <c r="H29" s="160"/>
      <c r="I29" s="160"/>
      <c r="J29" s="161"/>
      <c r="K29" s="339" t="str">
        <f>IF('様式10-2 医療機器の安定供給に係る報告（入力用）'!D76&lt;&gt;"", '様式10-2 医療機器の安定供給に係る報告（入力用）'!D76, "")</f>
        <v/>
      </c>
      <c r="L29" s="340"/>
      <c r="M29" s="340"/>
      <c r="N29" s="340"/>
      <c r="O29" s="340"/>
      <c r="P29" s="340"/>
      <c r="Q29" s="340"/>
      <c r="R29" s="340"/>
      <c r="S29" s="340"/>
      <c r="T29" s="340"/>
      <c r="U29" s="340"/>
      <c r="V29" s="340"/>
      <c r="W29" s="340"/>
      <c r="X29" s="340"/>
      <c r="Y29" s="340"/>
      <c r="Z29" s="340"/>
      <c r="AA29" s="340"/>
      <c r="AB29" s="340"/>
      <c r="AC29" s="340"/>
      <c r="AD29" s="340"/>
      <c r="AE29" s="340"/>
      <c r="AF29" s="340"/>
      <c r="AG29" s="341"/>
    </row>
    <row r="31" spans="2:33">
      <c r="J31" s="132" t="s">
        <v>328</v>
      </c>
    </row>
    <row r="34" spans="5:31">
      <c r="J34" s="406" t="str">
        <f>IF('様式10-2 医療機器の安定供給に係る報告（入力用）'!D1&lt;&gt;"", '様式10-2 医療機器の安定供給に係る報告（入力用）'!D1, "")</f>
        <v/>
      </c>
      <c r="K34" s="406"/>
      <c r="L34" s="406"/>
      <c r="M34" s="406"/>
      <c r="N34" s="406"/>
    </row>
    <row r="35" spans="5:31">
      <c r="I35" s="132" t="s">
        <v>242</v>
      </c>
    </row>
    <row r="36" spans="5:31">
      <c r="I36" s="346" t="str">
        <f>IF('様式10-2 医療機器の安定供給に係る報告（入力用）'!D8&lt;&gt;"", '様式10-2 医療機器の安定供給に係る報告（入力用）'!D8, "")</f>
        <v/>
      </c>
      <c r="J36" s="346"/>
      <c r="K36" s="346"/>
      <c r="L36" s="346"/>
      <c r="M36" s="346"/>
      <c r="N36" s="346"/>
      <c r="O36" s="346"/>
      <c r="P36" s="346"/>
      <c r="Q36" s="346"/>
      <c r="R36" s="346"/>
      <c r="S36" s="346"/>
      <c r="T36" s="346"/>
      <c r="U36" s="346"/>
      <c r="V36" s="346"/>
      <c r="W36" s="346"/>
      <c r="X36" s="346"/>
      <c r="Y36" s="346"/>
      <c r="Z36" s="346"/>
      <c r="AA36" s="346"/>
      <c r="AB36" s="346"/>
      <c r="AC36" s="346"/>
      <c r="AD36" s="346"/>
      <c r="AE36" s="346"/>
    </row>
    <row r="37" spans="5:31">
      <c r="I37" s="346"/>
      <c r="J37" s="346"/>
      <c r="K37" s="346"/>
      <c r="L37" s="346"/>
      <c r="M37" s="346"/>
      <c r="N37" s="346"/>
      <c r="O37" s="346"/>
      <c r="P37" s="346"/>
      <c r="Q37" s="346"/>
      <c r="R37" s="346"/>
      <c r="S37" s="346"/>
      <c r="T37" s="346"/>
      <c r="U37" s="346"/>
      <c r="V37" s="346"/>
      <c r="W37" s="346"/>
      <c r="X37" s="346"/>
      <c r="Y37" s="346"/>
      <c r="Z37" s="346"/>
      <c r="AA37" s="346"/>
      <c r="AB37" s="346"/>
      <c r="AC37" s="346"/>
      <c r="AD37" s="346"/>
      <c r="AE37" s="346"/>
    </row>
    <row r="38" spans="5:31">
      <c r="I38" s="132" t="s">
        <v>243</v>
      </c>
    </row>
    <row r="39" spans="5:31">
      <c r="I39" s="321" t="s">
        <v>244</v>
      </c>
      <c r="J39" s="321"/>
      <c r="K39" s="321"/>
      <c r="L39" s="321" t="str">
        <f>IF('様式10-2 医療機器の安定供給に係る報告（入力用）'!D5&lt;&gt;"", '様式10-2 医療機器の安定供給に係る報告（入力用）'!D5, "")</f>
        <v/>
      </c>
      <c r="M39" s="321"/>
      <c r="N39" s="321"/>
      <c r="O39" s="321"/>
      <c r="P39" s="321"/>
      <c r="Q39" s="321"/>
      <c r="R39" s="321"/>
      <c r="S39" s="321"/>
      <c r="T39" s="321"/>
      <c r="U39" s="321"/>
      <c r="V39" s="321"/>
      <c r="W39" s="321"/>
      <c r="X39" s="321"/>
      <c r="Y39" s="321"/>
      <c r="Z39" s="321"/>
      <c r="AA39" s="321"/>
      <c r="AB39" s="321"/>
      <c r="AC39" s="321"/>
    </row>
    <row r="40" spans="5:31">
      <c r="I40" s="321" t="s">
        <v>245</v>
      </c>
      <c r="J40" s="321"/>
      <c r="K40" s="321"/>
      <c r="L40" s="321"/>
      <c r="M40" s="321" t="str">
        <f>IF('様式10-2 医療機器の安定供給に係る報告（入力用）'!D6&lt;&gt;"", '様式10-2 医療機器の安定供給に係る報告（入力用）'!D6, "")</f>
        <v/>
      </c>
      <c r="N40" s="321"/>
      <c r="O40" s="321"/>
      <c r="P40" s="321"/>
      <c r="Q40" s="321"/>
      <c r="R40" s="321"/>
      <c r="S40" s="321"/>
      <c r="T40" s="321"/>
      <c r="U40" s="321"/>
      <c r="V40" s="321"/>
      <c r="W40" s="321"/>
      <c r="X40" s="321"/>
      <c r="Y40" s="321"/>
      <c r="Z40" s="321"/>
      <c r="AA40" s="321"/>
      <c r="AB40" s="321"/>
      <c r="AC40" s="321"/>
    </row>
    <row r="41" spans="5:31">
      <c r="I41" s="321" t="s">
        <v>246</v>
      </c>
      <c r="J41" s="321"/>
      <c r="K41" s="321"/>
      <c r="L41" s="321" t="str">
        <f>IF('様式10-2 医療機器の安定供給に係る報告（入力用）'!D7&lt;&gt;"", '様式10-2 医療機器の安定供給に係る報告（入力用）'!D7, "")</f>
        <v/>
      </c>
      <c r="M41" s="321"/>
      <c r="N41" s="321"/>
      <c r="O41" s="321"/>
      <c r="P41" s="321"/>
      <c r="Q41" s="321"/>
      <c r="R41" s="321"/>
      <c r="S41" s="321"/>
      <c r="T41" s="321"/>
      <c r="U41" s="321"/>
      <c r="V41" s="321"/>
      <c r="W41" s="321"/>
      <c r="X41" s="321"/>
      <c r="Y41" s="321"/>
      <c r="Z41" s="321"/>
      <c r="AA41" s="321"/>
      <c r="AB41" s="321"/>
      <c r="AC41" s="321"/>
      <c r="AD41" s="321"/>
    </row>
    <row r="43" spans="5:31">
      <c r="E43" s="132" t="s">
        <v>330</v>
      </c>
    </row>
  </sheetData>
  <mergeCells count="34">
    <mergeCell ref="I36:AE37"/>
    <mergeCell ref="L39:AC39"/>
    <mergeCell ref="M40:AC40"/>
    <mergeCell ref="L41:AD41"/>
    <mergeCell ref="K21:M21"/>
    <mergeCell ref="K23:P23"/>
    <mergeCell ref="K24:Y24"/>
    <mergeCell ref="I41:K41"/>
    <mergeCell ref="I39:K39"/>
    <mergeCell ref="I40:L40"/>
    <mergeCell ref="K29:AG29"/>
    <mergeCell ref="J34:N34"/>
    <mergeCell ref="N27:T28"/>
    <mergeCell ref="X27:AG27"/>
    <mergeCell ref="X28:AG28"/>
    <mergeCell ref="M18:P18"/>
    <mergeCell ref="W18:Z18"/>
    <mergeCell ref="W4:X4"/>
    <mergeCell ref="K9:AG9"/>
    <mergeCell ref="K10:V10"/>
    <mergeCell ref="W10:AG10"/>
    <mergeCell ref="K11:L11"/>
    <mergeCell ref="M11:AG11"/>
    <mergeCell ref="Z4:AC4"/>
    <mergeCell ref="K12:AG12"/>
    <mergeCell ref="K13:AG14"/>
    <mergeCell ref="K15:AG15"/>
    <mergeCell ref="K16:AG16"/>
    <mergeCell ref="K17:M17"/>
    <mergeCell ref="T19:U19"/>
    <mergeCell ref="T20:AG20"/>
    <mergeCell ref="N21:AG22"/>
    <mergeCell ref="Q23:AG23"/>
    <mergeCell ref="L25:AG26"/>
  </mergeCells>
  <phoneticPr fontId="1"/>
  <conditionalFormatting sqref="I39:K39">
    <cfRule type="expression" dxfId="134" priority="6">
      <formula>$L$39=""</formula>
    </cfRule>
  </conditionalFormatting>
  <conditionalFormatting sqref="I41:K41">
    <cfRule type="expression" dxfId="133" priority="4">
      <formula>$L$41=""</formula>
    </cfRule>
  </conditionalFormatting>
  <conditionalFormatting sqref="I40:L40">
    <cfRule type="expression" dxfId="132" priority="5">
      <formula>$M$40=""</formula>
    </cfRule>
  </conditionalFormatting>
  <conditionalFormatting sqref="K11:L11">
    <cfRule type="expression" dxfId="131" priority="7">
      <formula>$M$11=""</formula>
    </cfRule>
  </conditionalFormatting>
  <conditionalFormatting sqref="K21:M21">
    <cfRule type="expression" dxfId="130" priority="3">
      <formula>$N$21=""</formula>
    </cfRule>
  </conditionalFormatting>
  <conditionalFormatting sqref="K23:P23">
    <cfRule type="expression" dxfId="129" priority="2">
      <formula>$Q$23=""</formula>
    </cfRule>
  </conditionalFormatting>
  <conditionalFormatting sqref="K24:Y24">
    <cfRule type="expression" dxfId="128" priority="1">
      <formula>$L$25=""</formula>
    </cfRule>
  </conditionalFormatting>
  <pageMargins left="0.70866141732283472" right="0.70866141732283472" top="0.74803149606299213" bottom="0.74803149606299213" header="0.31496062992125984" footer="0.31496062992125984"/>
  <pageSetup paperSize="9" scale="65" orientation="portrait" r:id="rId1"/>
  <headerFooter>
    <oddFooter>&amp;P / &amp;N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75701-85C8-48AE-9D29-386ED24B5837}">
  <sheetPr>
    <tabColor theme="5"/>
  </sheetPr>
  <dimension ref="B2:AG72"/>
  <sheetViews>
    <sheetView showGridLines="0" view="pageBreakPreview" zoomScaleNormal="100" zoomScaleSheetLayoutView="100" workbookViewId="0"/>
  </sheetViews>
  <sheetFormatPr defaultRowHeight="18.75"/>
  <cols>
    <col min="1" max="1" width="3.625" customWidth="1"/>
    <col min="2" max="33" width="3.625" style="132" customWidth="1"/>
    <col min="34" max="48" width="3.625" customWidth="1"/>
  </cols>
  <sheetData>
    <row r="2" spans="3:33">
      <c r="C2" s="132" t="s">
        <v>331</v>
      </c>
    </row>
    <row r="3" spans="3:33">
      <c r="W3" s="133" t="s">
        <v>240</v>
      </c>
      <c r="X3" s="133"/>
      <c r="Y3" s="133"/>
      <c r="Z3" s="133"/>
      <c r="AA3" s="133"/>
      <c r="AB3" s="133"/>
      <c r="AC3" s="133"/>
    </row>
    <row r="4" spans="3:33">
      <c r="D4" s="132" t="s">
        <v>241</v>
      </c>
      <c r="W4" s="397"/>
      <c r="X4" s="397"/>
      <c r="Z4" s="320" t="str">
        <f>IF('様式10-2 医療機器の安定供給に係る報告（入力用）'!G1&lt;&gt;"", '様式10-2 医療機器の安定供給に係る報告（入力用）'!G1, "")</f>
        <v/>
      </c>
      <c r="AA4" s="320"/>
      <c r="AB4" s="320"/>
      <c r="AC4" s="320"/>
    </row>
    <row r="6" spans="3:33">
      <c r="S6" s="132" t="s">
        <v>242</v>
      </c>
    </row>
    <row r="7" spans="3:33">
      <c r="S7" s="346" t="str">
        <f>IF('様式10-2 医療機器の安定供給に係る報告（入力用）'!D8&lt;&gt;"", '様式10-2 医療機器の安定供給に係る報告（入力用）'!D8, "")</f>
        <v/>
      </c>
      <c r="T7" s="346"/>
      <c r="U7" s="346"/>
      <c r="V7" s="346"/>
      <c r="W7" s="346"/>
      <c r="X7" s="346"/>
      <c r="Y7" s="346"/>
      <c r="Z7" s="346"/>
      <c r="AA7" s="346"/>
      <c r="AB7" s="346"/>
      <c r="AC7" s="346"/>
      <c r="AD7" s="346"/>
      <c r="AE7" s="346"/>
      <c r="AF7" s="346"/>
      <c r="AG7" s="346"/>
    </row>
    <row r="8" spans="3:33">
      <c r="S8" s="346"/>
      <c r="T8" s="346"/>
      <c r="U8" s="346"/>
      <c r="V8" s="346"/>
      <c r="W8" s="346"/>
      <c r="X8" s="346"/>
      <c r="Y8" s="346"/>
      <c r="Z8" s="346"/>
      <c r="AA8" s="346"/>
      <c r="AB8" s="346"/>
      <c r="AC8" s="346"/>
      <c r="AD8" s="346"/>
      <c r="AE8" s="346"/>
      <c r="AF8" s="346"/>
      <c r="AG8" s="346"/>
    </row>
    <row r="9" spans="3:33">
      <c r="S9" s="132" t="s">
        <v>329</v>
      </c>
    </row>
    <row r="10" spans="3:33">
      <c r="S10" s="321" t="s">
        <v>244</v>
      </c>
      <c r="T10" s="321"/>
      <c r="U10" s="321"/>
      <c r="V10" s="321" t="str">
        <f>IF('様式10-2 医療機器の安定供給に係る報告（入力用）'!D5&lt;&gt;"", '様式10-2 医療機器の安定供給に係る報告（入力用）'!D5, "")</f>
        <v/>
      </c>
      <c r="W10" s="321"/>
      <c r="X10" s="321"/>
      <c r="Y10" s="321"/>
      <c r="Z10" s="321"/>
      <c r="AA10" s="321"/>
      <c r="AB10" s="321"/>
      <c r="AC10" s="321"/>
      <c r="AD10" s="321"/>
      <c r="AE10" s="321"/>
      <c r="AF10" s="321"/>
      <c r="AG10" s="321"/>
    </row>
    <row r="11" spans="3:33">
      <c r="S11" s="321" t="s">
        <v>245</v>
      </c>
      <c r="T11" s="321"/>
      <c r="U11" s="321"/>
      <c r="V11" s="321"/>
      <c r="W11" s="321" t="str">
        <f>IF('様式10-2 医療機器の安定供給に係る報告（入力用）'!D6&lt;&gt;"", '様式10-2 医療機器の安定供給に係る報告（入力用）'!D6, "")</f>
        <v/>
      </c>
      <c r="X11" s="321"/>
      <c r="Y11" s="321"/>
      <c r="Z11" s="321"/>
      <c r="AA11" s="321"/>
      <c r="AB11" s="321"/>
      <c r="AC11" s="321"/>
      <c r="AD11" s="321"/>
      <c r="AE11" s="321"/>
      <c r="AF11" s="131"/>
      <c r="AG11" s="131"/>
    </row>
    <row r="12" spans="3:33">
      <c r="S12" s="321" t="s">
        <v>246</v>
      </c>
      <c r="T12" s="321"/>
      <c r="U12" s="321"/>
      <c r="V12" s="321" t="str">
        <f>IF('様式10-2 医療機器の安定供給に係る報告（入力用）'!D7&lt;&gt;"", '様式10-2 医療機器の安定供給に係る報告（入力用）'!D7, "")</f>
        <v/>
      </c>
      <c r="W12" s="321"/>
      <c r="X12" s="321"/>
      <c r="Y12" s="321"/>
      <c r="Z12" s="321"/>
      <c r="AA12" s="321"/>
      <c r="AB12" s="321"/>
      <c r="AC12" s="321"/>
      <c r="AD12" s="321"/>
      <c r="AE12" s="321"/>
      <c r="AF12" s="321"/>
      <c r="AG12" s="321"/>
    </row>
    <row r="13" spans="3:33">
      <c r="K13" s="132" t="s">
        <v>332</v>
      </c>
    </row>
    <row r="15" spans="3:33">
      <c r="E15" s="132" t="s">
        <v>333</v>
      </c>
    </row>
    <row r="17" spans="2:33">
      <c r="B17" s="132" t="s">
        <v>334</v>
      </c>
    </row>
    <row r="18" spans="2:33">
      <c r="B18" s="142" t="s">
        <v>12</v>
      </c>
      <c r="C18" s="143"/>
      <c r="D18" s="143"/>
      <c r="E18" s="143"/>
      <c r="F18" s="143"/>
      <c r="G18" s="143"/>
      <c r="H18" s="143"/>
      <c r="I18" s="143"/>
      <c r="J18" s="144"/>
      <c r="K18" s="317" t="str">
        <f>IF('様式10-2 医療機器の安定供給に係る報告（入力用）'!D13&lt;&gt;"", '様式10-2 医療機器の安定供給に係る報告（入力用）'!D13, "")</f>
        <v/>
      </c>
      <c r="L18" s="318"/>
      <c r="M18" s="318"/>
      <c r="N18" s="318"/>
      <c r="O18" s="318"/>
      <c r="P18" s="318"/>
      <c r="Q18" s="318"/>
      <c r="R18" s="318"/>
      <c r="S18" s="318"/>
      <c r="T18" s="318"/>
      <c r="U18" s="318"/>
      <c r="V18" s="318"/>
      <c r="W18" s="318"/>
      <c r="X18" s="318"/>
      <c r="Y18" s="318"/>
      <c r="Z18" s="318"/>
      <c r="AA18" s="318"/>
      <c r="AB18" s="318"/>
      <c r="AC18" s="318"/>
      <c r="AD18" s="318"/>
      <c r="AE18" s="318"/>
      <c r="AF18" s="318"/>
      <c r="AG18" s="319"/>
    </row>
    <row r="19" spans="2:33">
      <c r="B19" s="142" t="s">
        <v>312</v>
      </c>
      <c r="C19" s="143"/>
      <c r="D19" s="143"/>
      <c r="E19" s="143"/>
      <c r="F19" s="143"/>
      <c r="G19" s="143"/>
      <c r="H19" s="143"/>
      <c r="I19" s="143"/>
      <c r="J19" s="144"/>
      <c r="K19" s="323" t="str">
        <f>IF('様式10-2 医療機器の安定供給に係る報告（入力用）'!D14&lt;&gt;"", '様式10-2 医療機器の安定供給に係る報告（入力用）'!D14, "")</f>
        <v/>
      </c>
      <c r="L19" s="324"/>
      <c r="M19" s="324"/>
      <c r="N19" s="324"/>
      <c r="O19" s="324"/>
      <c r="P19" s="324"/>
      <c r="Q19" s="324"/>
      <c r="R19" s="324"/>
      <c r="S19" s="324"/>
      <c r="T19" s="324"/>
      <c r="U19" s="324"/>
      <c r="V19" s="324"/>
      <c r="W19" s="385" t="str">
        <f>IF('様式10-2 医療機器の安定供給に係る報告（入力用）'!D16&lt;&gt;"", '様式10-2 医療機器の安定供給に係る報告（入力用）'!D16, "")</f>
        <v/>
      </c>
      <c r="X19" s="385"/>
      <c r="Y19" s="385"/>
      <c r="Z19" s="385"/>
      <c r="AA19" s="385"/>
      <c r="AB19" s="385"/>
      <c r="AC19" s="385"/>
      <c r="AD19" s="385"/>
      <c r="AE19" s="385"/>
      <c r="AF19" s="385"/>
      <c r="AG19" s="386"/>
    </row>
    <row r="20" spans="2:33" ht="39.950000000000003" customHeight="1">
      <c r="B20" s="188" t="s">
        <v>313</v>
      </c>
      <c r="C20" s="189"/>
      <c r="D20" s="189"/>
      <c r="E20" s="189"/>
      <c r="F20" s="189"/>
      <c r="G20" s="189"/>
      <c r="H20" s="189"/>
      <c r="I20" s="189"/>
      <c r="J20" s="190"/>
      <c r="K20" s="398" t="s">
        <v>257</v>
      </c>
      <c r="L20" s="387"/>
      <c r="M20" s="387" t="str">
        <f>IF('様式10-2 医療機器の安定供給に係る報告（入力用）'!D15&lt;&gt;"", '様式10-2 医療機器の安定供給に係る報告（入力用）'!D15, "")</f>
        <v/>
      </c>
      <c r="N20" s="387"/>
      <c r="O20" s="387"/>
      <c r="P20" s="387"/>
      <c r="Q20" s="387"/>
      <c r="R20" s="387"/>
      <c r="S20" s="387"/>
      <c r="T20" s="387"/>
      <c r="U20" s="387"/>
      <c r="V20" s="387"/>
      <c r="W20" s="387"/>
      <c r="X20" s="387"/>
      <c r="Y20" s="387"/>
      <c r="Z20" s="387"/>
      <c r="AA20" s="387"/>
      <c r="AB20" s="387"/>
      <c r="AC20" s="387"/>
      <c r="AD20" s="387"/>
      <c r="AE20" s="387"/>
      <c r="AF20" s="387"/>
      <c r="AG20" s="388"/>
    </row>
    <row r="21" spans="2:33">
      <c r="B21" s="159" t="s">
        <v>314</v>
      </c>
      <c r="C21" s="160"/>
      <c r="D21" s="160"/>
      <c r="E21" s="160"/>
      <c r="F21" s="160"/>
      <c r="G21" s="160"/>
      <c r="H21" s="160"/>
      <c r="I21" s="160"/>
      <c r="J21" s="161"/>
      <c r="K21" s="317" t="str">
        <f>IF('様式10-2 医療機器の安定供給に係る報告（入力用）'!D17&lt;&gt;"", '様式10-2 医療機器の安定供給に係る報告（入力用）'!D17, "")</f>
        <v/>
      </c>
      <c r="L21" s="318"/>
      <c r="M21" s="318"/>
      <c r="N21" s="318"/>
      <c r="O21" s="318"/>
      <c r="P21" s="318"/>
      <c r="Q21" s="318"/>
      <c r="R21" s="318"/>
      <c r="S21" s="318"/>
      <c r="T21" s="318"/>
      <c r="U21" s="318"/>
      <c r="V21" s="318"/>
      <c r="W21" s="318"/>
      <c r="X21" s="318"/>
      <c r="Y21" s="318"/>
      <c r="Z21" s="318"/>
      <c r="AA21" s="318"/>
      <c r="AB21" s="318"/>
      <c r="AC21" s="318"/>
      <c r="AD21" s="318"/>
      <c r="AE21" s="318"/>
      <c r="AF21" s="318"/>
      <c r="AG21" s="319"/>
    </row>
    <row r="22" spans="2:33">
      <c r="B22" s="142" t="s">
        <v>259</v>
      </c>
      <c r="C22" s="143"/>
      <c r="D22" s="143"/>
      <c r="E22" s="143"/>
      <c r="F22" s="143"/>
      <c r="G22" s="143"/>
      <c r="H22" s="143"/>
      <c r="I22" s="143"/>
      <c r="J22" s="144"/>
      <c r="K22" s="329" t="str">
        <f>IF('様式10-2 医療機器の安定供給に係る報告（入力用）'!D18&lt;&gt;"", '様式10-2 医療機器の安定供給に係る報告（入力用）'!D18, "")</f>
        <v/>
      </c>
      <c r="L22" s="330"/>
      <c r="M22" s="330"/>
      <c r="N22" s="330"/>
      <c r="O22" s="330"/>
      <c r="P22" s="330"/>
      <c r="Q22" s="330"/>
      <c r="R22" s="330"/>
      <c r="S22" s="330"/>
      <c r="T22" s="330"/>
      <c r="U22" s="330"/>
      <c r="V22" s="330"/>
      <c r="W22" s="330"/>
      <c r="X22" s="330"/>
      <c r="Y22" s="330"/>
      <c r="Z22" s="330"/>
      <c r="AA22" s="330"/>
      <c r="AB22" s="330"/>
      <c r="AC22" s="330"/>
      <c r="AD22" s="330"/>
      <c r="AE22" s="330"/>
      <c r="AF22" s="330"/>
      <c r="AG22" s="331"/>
    </row>
    <row r="23" spans="2:33">
      <c r="B23" s="136" t="s">
        <v>359</v>
      </c>
      <c r="C23" s="133"/>
      <c r="D23" s="133"/>
      <c r="E23" s="133"/>
      <c r="F23" s="133"/>
      <c r="G23" s="133"/>
      <c r="H23" s="133"/>
      <c r="I23" s="133"/>
      <c r="J23" s="158"/>
      <c r="K23" s="332"/>
      <c r="L23" s="333"/>
      <c r="M23" s="333"/>
      <c r="N23" s="333"/>
      <c r="O23" s="333"/>
      <c r="P23" s="333"/>
      <c r="Q23" s="333"/>
      <c r="R23" s="333"/>
      <c r="S23" s="333"/>
      <c r="T23" s="333"/>
      <c r="U23" s="333"/>
      <c r="V23" s="333"/>
      <c r="W23" s="333"/>
      <c r="X23" s="333"/>
      <c r="Y23" s="333"/>
      <c r="Z23" s="333"/>
      <c r="AA23" s="333"/>
      <c r="AB23" s="333"/>
      <c r="AC23" s="333"/>
      <c r="AD23" s="333"/>
      <c r="AE23" s="333"/>
      <c r="AF23" s="333"/>
      <c r="AG23" s="334"/>
    </row>
    <row r="24" spans="2:33">
      <c r="B24" s="159" t="s">
        <v>335</v>
      </c>
      <c r="C24" s="160"/>
      <c r="D24" s="160"/>
      <c r="E24" s="160"/>
      <c r="F24" s="160"/>
      <c r="G24" s="160"/>
      <c r="H24" s="160"/>
      <c r="I24" s="160"/>
      <c r="J24" s="161"/>
      <c r="K24" s="317" t="str">
        <f>IF('様式10-2 医療機器の安定供給に係る報告（入力用）'!D19&lt;&gt;"", '様式10-2 医療機器の安定供給に係る報告（入力用）'!D19, "")</f>
        <v/>
      </c>
      <c r="L24" s="318"/>
      <c r="M24" s="318"/>
      <c r="N24" s="318"/>
      <c r="O24" s="318"/>
      <c r="P24" s="318"/>
      <c r="Q24" s="318"/>
      <c r="R24" s="318"/>
      <c r="S24" s="318"/>
      <c r="T24" s="318"/>
      <c r="U24" s="318"/>
      <c r="V24" s="318"/>
      <c r="W24" s="318"/>
      <c r="X24" s="318"/>
      <c r="Y24" s="318"/>
      <c r="Z24" s="318"/>
      <c r="AA24" s="318"/>
      <c r="AB24" s="318"/>
      <c r="AC24" s="318"/>
      <c r="AD24" s="318"/>
      <c r="AE24" s="318"/>
      <c r="AF24" s="318"/>
      <c r="AG24" s="319"/>
    </row>
    <row r="25" spans="2:33">
      <c r="B25" s="142" t="s">
        <v>336</v>
      </c>
      <c r="C25" s="143"/>
      <c r="D25" s="143"/>
      <c r="E25" s="143"/>
      <c r="F25" s="143"/>
      <c r="G25" s="143"/>
      <c r="H25" s="143"/>
      <c r="I25" s="143"/>
      <c r="J25" s="144"/>
      <c r="K25" s="323" t="str">
        <f>IF('様式10-2 医療機器の安定供給に係る報告（入力用）'!D60&lt;&gt;"", '様式10-2 医療機器の安定供給に係る報告（入力用）'!D60, "")</f>
        <v/>
      </c>
      <c r="L25" s="324"/>
      <c r="M25" s="324"/>
      <c r="N25" s="324"/>
      <c r="O25" s="324"/>
      <c r="P25" s="324"/>
      <c r="Q25" s="324"/>
      <c r="R25" s="324"/>
      <c r="S25" s="324"/>
      <c r="T25" s="324"/>
      <c r="U25" s="324"/>
      <c r="V25" s="324"/>
      <c r="W25" s="324"/>
      <c r="X25" s="324"/>
      <c r="Y25" s="324"/>
      <c r="Z25" s="324"/>
      <c r="AA25" s="324"/>
      <c r="AB25" s="324"/>
      <c r="AC25" s="324"/>
      <c r="AD25" s="324"/>
      <c r="AE25" s="324"/>
      <c r="AF25" s="324"/>
      <c r="AG25" s="325"/>
    </row>
    <row r="26" spans="2:33">
      <c r="B26" s="139" t="s">
        <v>337</v>
      </c>
      <c r="J26" s="154"/>
      <c r="K26" s="326"/>
      <c r="L26" s="321"/>
      <c r="M26" s="321"/>
      <c r="N26" s="321"/>
      <c r="O26" s="321"/>
      <c r="P26" s="321"/>
      <c r="Q26" s="321"/>
      <c r="R26" s="321"/>
      <c r="S26" s="321"/>
      <c r="T26" s="321"/>
      <c r="U26" s="321"/>
      <c r="V26" s="321"/>
      <c r="W26" s="321"/>
      <c r="X26" s="321"/>
      <c r="Y26" s="321"/>
      <c r="Z26" s="321"/>
      <c r="AA26" s="321"/>
      <c r="AB26" s="321"/>
      <c r="AC26" s="321"/>
      <c r="AD26" s="321"/>
      <c r="AE26" s="321"/>
      <c r="AF26" s="321"/>
      <c r="AG26" s="316"/>
    </row>
    <row r="27" spans="2:33" ht="51.75" customHeight="1">
      <c r="B27" s="159" t="s">
        <v>338</v>
      </c>
      <c r="C27" s="160"/>
      <c r="D27" s="160"/>
      <c r="E27" s="160"/>
      <c r="F27" s="160"/>
      <c r="G27" s="160"/>
      <c r="H27" s="160"/>
      <c r="I27" s="160"/>
      <c r="J27" s="160"/>
      <c r="K27" s="339" t="str">
        <f>IF('様式10-2 医療機器の安定供給に係る報告（入力用）'!D72&lt;&gt;"", '様式10-2 医療機器の安定供給に係る報告（入力用）'!D72, "")</f>
        <v/>
      </c>
      <c r="L27" s="400"/>
      <c r="M27" s="400"/>
      <c r="N27" s="400"/>
      <c r="O27" s="400"/>
      <c r="P27" s="400"/>
      <c r="Q27" s="400"/>
      <c r="R27" s="400"/>
      <c r="S27" s="400"/>
      <c r="T27" s="400"/>
      <c r="U27" s="400"/>
      <c r="V27" s="400"/>
      <c r="W27" s="400"/>
      <c r="X27" s="400"/>
      <c r="Y27" s="400"/>
      <c r="Z27" s="400"/>
      <c r="AA27" s="400"/>
      <c r="AB27" s="400"/>
      <c r="AC27" s="400"/>
      <c r="AD27" s="400"/>
      <c r="AE27" s="400"/>
      <c r="AF27" s="400"/>
      <c r="AG27" s="401"/>
    </row>
    <row r="28" spans="2:33">
      <c r="B28" s="139" t="s">
        <v>306</v>
      </c>
      <c r="J28" s="154"/>
      <c r="K28" s="139" t="s">
        <v>327</v>
      </c>
      <c r="N28" s="426" t="str">
        <f>IF('様式10-2 医療機器の安定供給に係る報告（入力用）'!D73&lt;&gt;"", '様式10-2 医療機器の安定供給に係る報告（入力用）'!D73, "")</f>
        <v/>
      </c>
      <c r="O28" s="426"/>
      <c r="P28" s="426"/>
      <c r="Q28" s="426"/>
      <c r="R28" s="426"/>
      <c r="S28" s="426"/>
      <c r="T28" s="427"/>
      <c r="U28" s="132" t="s">
        <v>308</v>
      </c>
      <c r="V28" s="143"/>
      <c r="W28" s="143"/>
      <c r="X28" s="428" t="str">
        <f>IF('様式10-2 医療機器の安定供給に係る報告（入力用）'!D74&lt;&gt;"", '様式10-2 医療機器の安定供給に係る報告（入力用）'!D74, "")</f>
        <v/>
      </c>
      <c r="Y28" s="428"/>
      <c r="Z28" s="428"/>
      <c r="AA28" s="428"/>
      <c r="AB28" s="428"/>
      <c r="AC28" s="428"/>
      <c r="AD28" s="428"/>
      <c r="AE28" s="428"/>
      <c r="AF28" s="428"/>
      <c r="AG28" s="429"/>
    </row>
    <row r="29" spans="2:33">
      <c r="B29" s="136"/>
      <c r="C29" s="133"/>
      <c r="D29" s="133"/>
      <c r="E29" s="133"/>
      <c r="F29" s="133"/>
      <c r="G29" s="133"/>
      <c r="H29" s="133"/>
      <c r="I29" s="133"/>
      <c r="J29" s="158"/>
      <c r="K29" s="136"/>
      <c r="L29" s="133"/>
      <c r="M29" s="133"/>
      <c r="N29" s="387"/>
      <c r="O29" s="387"/>
      <c r="P29" s="387"/>
      <c r="Q29" s="387"/>
      <c r="R29" s="387"/>
      <c r="S29" s="387"/>
      <c r="T29" s="407"/>
      <c r="U29" s="133" t="s">
        <v>309</v>
      </c>
      <c r="V29" s="133"/>
      <c r="W29" s="133"/>
      <c r="X29" s="337" t="str">
        <f>IF('様式10-2 医療機器の安定供給に係る報告（入力用）'!D75&lt;&gt;"", '様式10-2 医療機器の安定供給に係る報告（入力用）'!D75, "")</f>
        <v/>
      </c>
      <c r="Y29" s="337"/>
      <c r="Z29" s="337"/>
      <c r="AA29" s="337"/>
      <c r="AB29" s="337"/>
      <c r="AC29" s="337"/>
      <c r="AD29" s="337"/>
      <c r="AE29" s="337"/>
      <c r="AF29" s="337"/>
      <c r="AG29" s="338"/>
    </row>
    <row r="31" spans="2:33">
      <c r="B31" s="132" t="s">
        <v>339</v>
      </c>
    </row>
    <row r="32" spans="2:33">
      <c r="B32" s="408" t="s">
        <v>340</v>
      </c>
      <c r="C32" s="408"/>
      <c r="D32" s="408"/>
      <c r="E32" s="408"/>
      <c r="F32" s="408"/>
      <c r="G32" s="408"/>
      <c r="H32" s="408"/>
      <c r="I32" s="408"/>
      <c r="J32" s="408" t="s">
        <v>341</v>
      </c>
      <c r="K32" s="408"/>
      <c r="L32" s="408"/>
      <c r="M32" s="408"/>
      <c r="N32" s="408"/>
      <c r="O32" s="408"/>
      <c r="P32" s="408"/>
      <c r="Q32" s="408"/>
      <c r="R32" s="423" t="s">
        <v>342</v>
      </c>
      <c r="S32" s="424"/>
      <c r="T32" s="424"/>
      <c r="U32" s="424"/>
      <c r="V32" s="424"/>
      <c r="W32" s="424"/>
      <c r="X32" s="424"/>
      <c r="Y32" s="424"/>
      <c r="Z32" s="424"/>
      <c r="AA32" s="424"/>
      <c r="AB32" s="424"/>
      <c r="AC32" s="424"/>
      <c r="AD32" s="425"/>
      <c r="AE32" s="410" t="s">
        <v>343</v>
      </c>
      <c r="AF32" s="410"/>
      <c r="AG32" s="410"/>
    </row>
    <row r="33" spans="2:33">
      <c r="B33" s="408"/>
      <c r="C33" s="408"/>
      <c r="D33" s="408"/>
      <c r="E33" s="408"/>
      <c r="F33" s="408"/>
      <c r="G33" s="408"/>
      <c r="H33" s="408"/>
      <c r="I33" s="408"/>
      <c r="J33" s="408"/>
      <c r="K33" s="408"/>
      <c r="L33" s="408"/>
      <c r="M33" s="408"/>
      <c r="N33" s="408"/>
      <c r="O33" s="408"/>
      <c r="P33" s="408"/>
      <c r="Q33" s="408"/>
      <c r="R33" s="410" t="s">
        <v>344</v>
      </c>
      <c r="S33" s="410"/>
      <c r="T33" s="410"/>
      <c r="U33" s="410"/>
      <c r="V33" s="410"/>
      <c r="W33" s="410"/>
      <c r="X33" s="410"/>
      <c r="Y33" s="410" t="s">
        <v>345</v>
      </c>
      <c r="Z33" s="410"/>
      <c r="AA33" s="410"/>
      <c r="AB33" s="410"/>
      <c r="AC33" s="410"/>
      <c r="AD33" s="410"/>
      <c r="AE33" s="410"/>
      <c r="AF33" s="410"/>
      <c r="AG33" s="410"/>
    </row>
    <row r="34" spans="2:33">
      <c r="B34" s="408"/>
      <c r="C34" s="408"/>
      <c r="D34" s="408"/>
      <c r="E34" s="408"/>
      <c r="F34" s="408"/>
      <c r="G34" s="408"/>
      <c r="H34" s="408"/>
      <c r="I34" s="408"/>
      <c r="J34" s="408"/>
      <c r="K34" s="408"/>
      <c r="L34" s="408"/>
      <c r="M34" s="408"/>
      <c r="N34" s="408"/>
      <c r="O34" s="408"/>
      <c r="P34" s="408"/>
      <c r="Q34" s="408"/>
      <c r="R34" s="410"/>
      <c r="S34" s="410"/>
      <c r="T34" s="410"/>
      <c r="U34" s="410"/>
      <c r="V34" s="410"/>
      <c r="W34" s="410"/>
      <c r="X34" s="410"/>
      <c r="Y34" s="410"/>
      <c r="Z34" s="410"/>
      <c r="AA34" s="410"/>
      <c r="AB34" s="410"/>
      <c r="AC34" s="410"/>
      <c r="AD34" s="410"/>
      <c r="AE34" s="410"/>
      <c r="AF34" s="410"/>
      <c r="AG34" s="410"/>
    </row>
    <row r="35" spans="2:33" ht="54.95" customHeight="1">
      <c r="B35" s="409" t="str">
        <f>IF('調整状況報告書様式（入力用）'!G6&lt;&gt;"", '調整状況報告書様式（入力用）'!G6, "")</f>
        <v/>
      </c>
      <c r="C35" s="411"/>
      <c r="D35" s="411"/>
      <c r="E35" s="411"/>
      <c r="F35" s="411"/>
      <c r="G35" s="411"/>
      <c r="H35" s="411"/>
      <c r="I35" s="411"/>
      <c r="J35" s="409" t="str">
        <f>IF('調整状況報告書様式（入力用）'!D6&lt;&gt;"", '調整状況報告書様式（入力用）'!D6, "")</f>
        <v/>
      </c>
      <c r="K35" s="411"/>
      <c r="L35" s="411"/>
      <c r="M35" s="411"/>
      <c r="N35" s="411"/>
      <c r="O35" s="411"/>
      <c r="P35" s="411"/>
      <c r="Q35" s="411"/>
      <c r="R35" s="422" t="str">
        <f>IF('調整状況報告書様式（入力用）'!J6&lt;&gt;"", '調整状況報告書様式（入力用）'!J6, "")</f>
        <v/>
      </c>
      <c r="S35" s="422"/>
      <c r="T35" s="422"/>
      <c r="U35" s="422"/>
      <c r="V35" s="422"/>
      <c r="W35" s="422"/>
      <c r="X35" s="422"/>
      <c r="Y35" s="409" t="str">
        <f>IF('調整状況報告書様式（入力用）'!K6&lt;&gt;"", '調整状況報告書様式（入力用）'!K6, "")</f>
        <v/>
      </c>
      <c r="Z35" s="409"/>
      <c r="AA35" s="409"/>
      <c r="AB35" s="409"/>
      <c r="AC35" s="409"/>
      <c r="AD35" s="409"/>
      <c r="AE35" s="408" t="str">
        <f>IF('調整状況報告書様式（入力用）'!L6&lt;&gt;"", '調整状況報告書様式（入力用）'!L6, "")</f>
        <v/>
      </c>
      <c r="AF35" s="408"/>
      <c r="AG35" s="408"/>
    </row>
    <row r="36" spans="2:33" ht="54.95" customHeight="1">
      <c r="B36" s="409" t="str">
        <f>IF('調整状況報告書様式（入力用）'!G7&lt;&gt;"", '調整状況報告書様式（入力用）'!G7, "")</f>
        <v/>
      </c>
      <c r="C36" s="411"/>
      <c r="D36" s="411"/>
      <c r="E36" s="411"/>
      <c r="F36" s="411"/>
      <c r="G36" s="411"/>
      <c r="H36" s="411"/>
      <c r="I36" s="411"/>
      <c r="J36" s="409" t="str">
        <f>IF('調整状況報告書様式（入力用）'!D7&lt;&gt;"", '調整状況報告書様式（入力用）'!D7, "")</f>
        <v/>
      </c>
      <c r="K36" s="411"/>
      <c r="L36" s="411"/>
      <c r="M36" s="411"/>
      <c r="N36" s="411"/>
      <c r="O36" s="411"/>
      <c r="P36" s="411"/>
      <c r="Q36" s="411"/>
      <c r="R36" s="422" t="str">
        <f>IF('調整状況報告書様式（入力用）'!J7&lt;&gt;"", '調整状況報告書様式（入力用）'!J7, "")</f>
        <v/>
      </c>
      <c r="S36" s="422"/>
      <c r="T36" s="422"/>
      <c r="U36" s="422"/>
      <c r="V36" s="422"/>
      <c r="W36" s="422"/>
      <c r="X36" s="422"/>
      <c r="Y36" s="409" t="str">
        <f>IF('調整状況報告書様式（入力用）'!K7&lt;&gt;"", '調整状況報告書様式（入力用）'!K7, "")</f>
        <v/>
      </c>
      <c r="Z36" s="409"/>
      <c r="AA36" s="409"/>
      <c r="AB36" s="409"/>
      <c r="AC36" s="409"/>
      <c r="AD36" s="409"/>
      <c r="AE36" s="408" t="str">
        <f>IF('調整状況報告書様式（入力用）'!L7&lt;&gt;"", '調整状況報告書様式（入力用）'!L7, "")</f>
        <v/>
      </c>
      <c r="AF36" s="408"/>
      <c r="AG36" s="408"/>
    </row>
    <row r="37" spans="2:33" ht="54.95" customHeight="1">
      <c r="B37" s="409" t="str">
        <f>IF('調整状況報告書様式（入力用）'!G8&lt;&gt;"", '調整状況報告書様式（入力用）'!G8, "")</f>
        <v/>
      </c>
      <c r="C37" s="411"/>
      <c r="D37" s="411"/>
      <c r="E37" s="411"/>
      <c r="F37" s="411"/>
      <c r="G37" s="411"/>
      <c r="H37" s="411"/>
      <c r="I37" s="411"/>
      <c r="J37" s="409" t="str">
        <f>IF('調整状況報告書様式（入力用）'!D8&lt;&gt;"", '調整状況報告書様式（入力用）'!D8, "")</f>
        <v/>
      </c>
      <c r="K37" s="411"/>
      <c r="L37" s="411"/>
      <c r="M37" s="411"/>
      <c r="N37" s="411"/>
      <c r="O37" s="411"/>
      <c r="P37" s="411"/>
      <c r="Q37" s="411"/>
      <c r="R37" s="422" t="str">
        <f>IF('調整状況報告書様式（入力用）'!J8&lt;&gt;"", '調整状況報告書様式（入力用）'!J8, "")</f>
        <v/>
      </c>
      <c r="S37" s="422"/>
      <c r="T37" s="422"/>
      <c r="U37" s="422"/>
      <c r="V37" s="422"/>
      <c r="W37" s="422"/>
      <c r="X37" s="422"/>
      <c r="Y37" s="409" t="str">
        <f>IF('調整状況報告書様式（入力用）'!K8&lt;&gt;"", '調整状況報告書様式（入力用）'!K8, "")</f>
        <v/>
      </c>
      <c r="Z37" s="409"/>
      <c r="AA37" s="409"/>
      <c r="AB37" s="409"/>
      <c r="AC37" s="409"/>
      <c r="AD37" s="409"/>
      <c r="AE37" s="408" t="str">
        <f>IF('調整状況報告書様式（入力用）'!L8&lt;&gt;"", '調整状況報告書様式（入力用）'!L8, "")</f>
        <v/>
      </c>
      <c r="AF37" s="408"/>
      <c r="AG37" s="408"/>
    </row>
    <row r="38" spans="2:33" ht="54.95" customHeight="1">
      <c r="B38" s="409" t="str">
        <f>IF('調整状況報告書様式（入力用）'!G9&lt;&gt;"", '調整状況報告書様式（入力用）'!G9, "")</f>
        <v/>
      </c>
      <c r="C38" s="411"/>
      <c r="D38" s="411"/>
      <c r="E38" s="411"/>
      <c r="F38" s="411"/>
      <c r="G38" s="411"/>
      <c r="H38" s="411"/>
      <c r="I38" s="411"/>
      <c r="J38" s="409" t="str">
        <f>IF('調整状況報告書様式（入力用）'!D9&lt;&gt;"", '調整状況報告書様式（入力用）'!D9, "")</f>
        <v/>
      </c>
      <c r="K38" s="411"/>
      <c r="L38" s="411"/>
      <c r="M38" s="411"/>
      <c r="N38" s="411"/>
      <c r="O38" s="411"/>
      <c r="P38" s="411"/>
      <c r="Q38" s="411"/>
      <c r="R38" s="422" t="str">
        <f>IF('調整状況報告書様式（入力用）'!J9&lt;&gt;"", '調整状況報告書様式（入力用）'!J9, "")</f>
        <v/>
      </c>
      <c r="S38" s="422"/>
      <c r="T38" s="422"/>
      <c r="U38" s="422"/>
      <c r="V38" s="422"/>
      <c r="W38" s="422"/>
      <c r="X38" s="422"/>
      <c r="Y38" s="409" t="str">
        <f>IF('調整状況報告書様式（入力用）'!K9&lt;&gt;"", '調整状況報告書様式（入力用）'!K9, "")</f>
        <v/>
      </c>
      <c r="Z38" s="409"/>
      <c r="AA38" s="409"/>
      <c r="AB38" s="409"/>
      <c r="AC38" s="409"/>
      <c r="AD38" s="409"/>
      <c r="AE38" s="408" t="str">
        <f>IF('調整状況報告書様式（入力用）'!L9&lt;&gt;"", '調整状況報告書様式（入力用）'!L9, "")</f>
        <v/>
      </c>
      <c r="AF38" s="408"/>
      <c r="AG38" s="408"/>
    </row>
    <row r="39" spans="2:33" ht="54.95" customHeight="1">
      <c r="B39" s="409" t="str">
        <f>IF('調整状況報告書様式（入力用）'!G10&lt;&gt;"", '調整状況報告書様式（入力用）'!G10, "")</f>
        <v/>
      </c>
      <c r="C39" s="411"/>
      <c r="D39" s="411"/>
      <c r="E39" s="411"/>
      <c r="F39" s="411"/>
      <c r="G39" s="411"/>
      <c r="H39" s="411"/>
      <c r="I39" s="411"/>
      <c r="J39" s="409" t="str">
        <f>IF('調整状況報告書様式（入力用）'!D10&lt;&gt;"", '調整状況報告書様式（入力用）'!D10, "")</f>
        <v/>
      </c>
      <c r="K39" s="411"/>
      <c r="L39" s="411"/>
      <c r="M39" s="411"/>
      <c r="N39" s="411"/>
      <c r="O39" s="411"/>
      <c r="P39" s="411"/>
      <c r="Q39" s="411"/>
      <c r="R39" s="422" t="str">
        <f>IF('調整状況報告書様式（入力用）'!J10&lt;&gt;"", '調整状況報告書様式（入力用）'!J10, "")</f>
        <v/>
      </c>
      <c r="S39" s="422"/>
      <c r="T39" s="422"/>
      <c r="U39" s="422"/>
      <c r="V39" s="422"/>
      <c r="W39" s="422"/>
      <c r="X39" s="422"/>
      <c r="Y39" s="409" t="str">
        <f>IF('調整状況報告書様式（入力用）'!K10&lt;&gt;"", '調整状況報告書様式（入力用）'!K10, "")</f>
        <v/>
      </c>
      <c r="Z39" s="409"/>
      <c r="AA39" s="409"/>
      <c r="AB39" s="409"/>
      <c r="AC39" s="409"/>
      <c r="AD39" s="409"/>
      <c r="AE39" s="408" t="str">
        <f>IF('調整状況報告書様式（入力用）'!L10&lt;&gt;"", '調整状況報告書様式（入力用）'!L10, "")</f>
        <v/>
      </c>
      <c r="AF39" s="408"/>
      <c r="AG39" s="408"/>
    </row>
    <row r="41" spans="2:33">
      <c r="B41" s="132" t="s">
        <v>346</v>
      </c>
    </row>
    <row r="42" spans="2:33">
      <c r="B42" s="423" t="s">
        <v>347</v>
      </c>
      <c r="C42" s="424"/>
      <c r="D42" s="424"/>
      <c r="E42" s="424"/>
      <c r="F42" s="424"/>
      <c r="G42" s="424"/>
      <c r="H42" s="424"/>
      <c r="I42" s="424"/>
      <c r="J42" s="424"/>
      <c r="K42" s="424"/>
      <c r="L42" s="424"/>
      <c r="M42" s="424"/>
      <c r="N42" s="424"/>
      <c r="O42" s="424"/>
      <c r="P42" s="424"/>
      <c r="Q42" s="424"/>
      <c r="R42" s="424"/>
      <c r="S42" s="424"/>
      <c r="T42" s="424"/>
      <c r="U42" s="424"/>
      <c r="V42" s="425"/>
      <c r="W42" s="408" t="s">
        <v>348</v>
      </c>
      <c r="X42" s="408"/>
      <c r="Y42" s="408"/>
      <c r="Z42" s="408"/>
      <c r="AA42" s="408"/>
      <c r="AB42" s="408"/>
      <c r="AC42" s="408"/>
      <c r="AD42" s="408"/>
      <c r="AE42" s="408"/>
      <c r="AF42" s="408"/>
      <c r="AG42" s="408"/>
    </row>
    <row r="43" spans="2:33" ht="18.75" customHeight="1">
      <c r="B43" s="417" t="s">
        <v>349</v>
      </c>
      <c r="C43" s="364"/>
      <c r="D43" s="364"/>
      <c r="E43" s="364"/>
      <c r="F43" s="364"/>
      <c r="G43" s="418"/>
      <c r="H43" s="421" t="s">
        <v>190</v>
      </c>
      <c r="I43" s="364"/>
      <c r="J43" s="364"/>
      <c r="K43" s="364"/>
      <c r="L43" s="364"/>
      <c r="M43" s="418"/>
      <c r="N43" s="421" t="s">
        <v>45</v>
      </c>
      <c r="O43" s="364"/>
      <c r="P43" s="364"/>
      <c r="Q43" s="364"/>
      <c r="R43" s="364"/>
      <c r="S43" s="364"/>
      <c r="T43" s="418"/>
      <c r="U43" s="410" t="s">
        <v>350</v>
      </c>
      <c r="V43" s="410"/>
      <c r="W43" s="410" t="s">
        <v>351</v>
      </c>
      <c r="X43" s="410"/>
      <c r="Y43" s="410"/>
      <c r="Z43" s="410"/>
      <c r="AA43" s="410"/>
      <c r="AB43" s="410" t="s">
        <v>362</v>
      </c>
      <c r="AC43" s="410"/>
      <c r="AD43" s="410"/>
      <c r="AE43" s="410"/>
      <c r="AF43" s="410"/>
      <c r="AG43" s="410"/>
    </row>
    <row r="44" spans="2:33">
      <c r="B44" s="419"/>
      <c r="C44" s="370"/>
      <c r="D44" s="370"/>
      <c r="E44" s="370"/>
      <c r="F44" s="370"/>
      <c r="G44" s="420"/>
      <c r="H44" s="419"/>
      <c r="I44" s="370"/>
      <c r="J44" s="370"/>
      <c r="K44" s="370"/>
      <c r="L44" s="370"/>
      <c r="M44" s="420"/>
      <c r="N44" s="419"/>
      <c r="O44" s="370"/>
      <c r="P44" s="370"/>
      <c r="Q44" s="370"/>
      <c r="R44" s="370"/>
      <c r="S44" s="370"/>
      <c r="T44" s="420"/>
      <c r="U44" s="410"/>
      <c r="V44" s="410"/>
      <c r="W44" s="410"/>
      <c r="X44" s="410"/>
      <c r="Y44" s="410"/>
      <c r="Z44" s="410"/>
      <c r="AA44" s="410"/>
      <c r="AB44" s="410"/>
      <c r="AC44" s="410"/>
      <c r="AD44" s="410"/>
      <c r="AE44" s="410"/>
      <c r="AF44" s="410"/>
      <c r="AG44" s="410"/>
    </row>
    <row r="45" spans="2:33" ht="54.95" customHeight="1">
      <c r="B45" s="409" t="str">
        <f>IF('調整状況報告書様式（入力用）'!D6&lt;&gt;"", '調整状況報告書様式（入力用）'!D6, "")</f>
        <v/>
      </c>
      <c r="C45" s="409"/>
      <c r="D45" s="409"/>
      <c r="E45" s="409"/>
      <c r="F45" s="409"/>
      <c r="G45" s="409"/>
      <c r="H45" s="409" t="str">
        <f>IF('調整状況報告書様式（入力用）'!E6&lt;&gt;"", '調整状況報告書様式（入力用）'!E6, "")</f>
        <v/>
      </c>
      <c r="I45" s="409"/>
      <c r="J45" s="409"/>
      <c r="K45" s="409"/>
      <c r="L45" s="409"/>
      <c r="M45" s="409"/>
      <c r="N45" s="412" t="str">
        <f>IF('調整状況報告書様式（入力用）'!G6&lt;&gt;"", '調整状況報告書様式（入力用）'!G6, "")</f>
        <v/>
      </c>
      <c r="O45" s="413"/>
      <c r="P45" s="413"/>
      <c r="Q45" s="413"/>
      <c r="R45" s="413"/>
      <c r="S45" s="413"/>
      <c r="T45" s="414"/>
      <c r="U45" s="408">
        <v>1</v>
      </c>
      <c r="V45" s="408"/>
      <c r="W45" s="415" t="str">
        <f>IF('調整状況報告書様式（入力用）'!M6&lt;&gt;"", '調整状況報告書様式（入力用）'!M6, "")</f>
        <v/>
      </c>
      <c r="X45" s="415"/>
      <c r="Y45" s="415"/>
      <c r="Z45" s="415"/>
      <c r="AA45" s="415"/>
      <c r="AB45" s="416" t="str">
        <f>IF('調整状況報告書様式（入力用）'!N6&lt;&gt;"", '調整状況報告書様式（入力用）'!N6, "")</f>
        <v/>
      </c>
      <c r="AC45" s="416"/>
      <c r="AD45" s="416"/>
      <c r="AE45" s="416"/>
      <c r="AF45" s="416"/>
      <c r="AG45" s="416"/>
    </row>
    <row r="46" spans="2:33" ht="54.95" customHeight="1">
      <c r="B46" s="409" t="str">
        <f>IF('調整状況報告書様式（入力用）'!D7&lt;&gt;"", '調整状況報告書様式（入力用）'!D7, "")</f>
        <v/>
      </c>
      <c r="C46" s="409"/>
      <c r="D46" s="409"/>
      <c r="E46" s="409"/>
      <c r="F46" s="409"/>
      <c r="G46" s="409"/>
      <c r="H46" s="409" t="str">
        <f>IF('調整状況報告書様式（入力用）'!E7&lt;&gt;"", '調整状況報告書様式（入力用）'!E7, "")</f>
        <v/>
      </c>
      <c r="I46" s="409"/>
      <c r="J46" s="409"/>
      <c r="K46" s="409"/>
      <c r="L46" s="409"/>
      <c r="M46" s="409"/>
      <c r="N46" s="412" t="str">
        <f>IF('調整状況報告書様式（入力用）'!G7&lt;&gt;"", '調整状況報告書様式（入力用）'!G7, "")</f>
        <v/>
      </c>
      <c r="O46" s="413"/>
      <c r="P46" s="413"/>
      <c r="Q46" s="413"/>
      <c r="R46" s="413"/>
      <c r="S46" s="413"/>
      <c r="T46" s="414"/>
      <c r="U46" s="408">
        <v>2</v>
      </c>
      <c r="V46" s="408"/>
      <c r="W46" s="415" t="str">
        <f>IF('調整状況報告書様式（入力用）'!M7&lt;&gt;"", '調整状況報告書様式（入力用）'!M7, "")</f>
        <v/>
      </c>
      <c r="X46" s="415"/>
      <c r="Y46" s="415"/>
      <c r="Z46" s="415"/>
      <c r="AA46" s="415"/>
      <c r="AB46" s="409" t="str">
        <f>IF('調整状況報告書様式（入力用）'!N7&lt;&gt;"", '調整状況報告書様式（入力用）'!N7, "")</f>
        <v/>
      </c>
      <c r="AC46" s="409"/>
      <c r="AD46" s="409"/>
      <c r="AE46" s="409"/>
      <c r="AF46" s="409"/>
      <c r="AG46" s="409"/>
    </row>
    <row r="47" spans="2:33" ht="54.95" customHeight="1">
      <c r="B47" s="409" t="str">
        <f>IF('調整状況報告書様式（入力用）'!D8&lt;&gt;"", '調整状況報告書様式（入力用）'!D8, "")</f>
        <v/>
      </c>
      <c r="C47" s="409"/>
      <c r="D47" s="409"/>
      <c r="E47" s="409"/>
      <c r="F47" s="409"/>
      <c r="G47" s="409"/>
      <c r="H47" s="409" t="str">
        <f>IF('調整状況報告書様式（入力用）'!E8&lt;&gt;"", '調整状況報告書様式（入力用）'!E8, "")</f>
        <v/>
      </c>
      <c r="I47" s="409"/>
      <c r="J47" s="409"/>
      <c r="K47" s="409"/>
      <c r="L47" s="409"/>
      <c r="M47" s="409"/>
      <c r="N47" s="412" t="str">
        <f>IF('調整状況報告書様式（入力用）'!G8&lt;&gt;"", '調整状況報告書様式（入力用）'!G8, "")</f>
        <v/>
      </c>
      <c r="O47" s="413"/>
      <c r="P47" s="413"/>
      <c r="Q47" s="413"/>
      <c r="R47" s="413"/>
      <c r="S47" s="413"/>
      <c r="T47" s="414"/>
      <c r="U47" s="408">
        <v>3</v>
      </c>
      <c r="V47" s="408"/>
      <c r="W47" s="415" t="str">
        <f>IF('調整状況報告書様式（入力用）'!M8&lt;&gt;"", '調整状況報告書様式（入力用）'!M8, "")</f>
        <v/>
      </c>
      <c r="X47" s="415"/>
      <c r="Y47" s="415"/>
      <c r="Z47" s="415"/>
      <c r="AA47" s="415"/>
      <c r="AB47" s="409" t="str">
        <f>IF('調整状況報告書様式（入力用）'!N8&lt;&gt;"", '調整状況報告書様式（入力用）'!N8, "")</f>
        <v/>
      </c>
      <c r="AC47" s="409"/>
      <c r="AD47" s="409"/>
      <c r="AE47" s="409"/>
      <c r="AF47" s="409"/>
      <c r="AG47" s="409"/>
    </row>
    <row r="48" spans="2:33" ht="54.95" customHeight="1">
      <c r="B48" s="409" t="str">
        <f>IF('調整状況報告書様式（入力用）'!D9&lt;&gt;"", '調整状況報告書様式（入力用）'!D9, "")</f>
        <v/>
      </c>
      <c r="C48" s="409"/>
      <c r="D48" s="409"/>
      <c r="E48" s="409"/>
      <c r="F48" s="409"/>
      <c r="G48" s="409"/>
      <c r="H48" s="409" t="str">
        <f>IF('調整状況報告書様式（入力用）'!E9&lt;&gt;"", '調整状況報告書様式（入力用）'!E9, "")</f>
        <v/>
      </c>
      <c r="I48" s="409"/>
      <c r="J48" s="409"/>
      <c r="K48" s="409"/>
      <c r="L48" s="409"/>
      <c r="M48" s="409"/>
      <c r="N48" s="412" t="str">
        <f>IF('調整状況報告書様式（入力用）'!G9&lt;&gt;"", '調整状況報告書様式（入力用）'!G9, "")</f>
        <v/>
      </c>
      <c r="O48" s="413"/>
      <c r="P48" s="413"/>
      <c r="Q48" s="413"/>
      <c r="R48" s="413"/>
      <c r="S48" s="413"/>
      <c r="T48" s="414"/>
      <c r="U48" s="408">
        <v>4</v>
      </c>
      <c r="V48" s="408"/>
      <c r="W48" s="415" t="str">
        <f>IF('調整状況報告書様式（入力用）'!M9&lt;&gt;"", '調整状況報告書様式（入力用）'!M9, "")</f>
        <v/>
      </c>
      <c r="X48" s="415"/>
      <c r="Y48" s="415"/>
      <c r="Z48" s="415"/>
      <c r="AA48" s="415"/>
      <c r="AB48" s="409" t="str">
        <f>IF('調整状況報告書様式（入力用）'!N9&lt;&gt;"", '調整状況報告書様式（入力用）'!N9, "")</f>
        <v/>
      </c>
      <c r="AC48" s="409"/>
      <c r="AD48" s="409"/>
      <c r="AE48" s="409"/>
      <c r="AF48" s="409"/>
      <c r="AG48" s="409"/>
    </row>
    <row r="49" spans="2:33" ht="54.95" customHeight="1">
      <c r="B49" s="409" t="str">
        <f>IF('調整状況報告書様式（入力用）'!D10&lt;&gt;"", '調整状況報告書様式（入力用）'!D10, "")</f>
        <v/>
      </c>
      <c r="C49" s="409"/>
      <c r="D49" s="409"/>
      <c r="E49" s="409"/>
      <c r="F49" s="409"/>
      <c r="G49" s="409"/>
      <c r="H49" s="409" t="str">
        <f>IF('調整状況報告書様式（入力用）'!E10&lt;&gt;"", '調整状況報告書様式（入力用）'!E10, "")</f>
        <v/>
      </c>
      <c r="I49" s="409"/>
      <c r="J49" s="409"/>
      <c r="K49" s="409"/>
      <c r="L49" s="409"/>
      <c r="M49" s="409"/>
      <c r="N49" s="412" t="str">
        <f>IF('調整状況報告書様式（入力用）'!G10&lt;&gt;"", '調整状況報告書様式（入力用）'!G10, "")</f>
        <v/>
      </c>
      <c r="O49" s="413"/>
      <c r="P49" s="413"/>
      <c r="Q49" s="413"/>
      <c r="R49" s="413"/>
      <c r="S49" s="413"/>
      <c r="T49" s="414"/>
      <c r="U49" s="408">
        <v>5</v>
      </c>
      <c r="V49" s="408"/>
      <c r="W49" s="415" t="str">
        <f>IF('調整状況報告書様式（入力用）'!M10&lt;&gt;"", '調整状況報告書様式（入力用）'!M10, "")</f>
        <v/>
      </c>
      <c r="X49" s="415"/>
      <c r="Y49" s="415"/>
      <c r="Z49" s="415"/>
      <c r="AA49" s="415"/>
      <c r="AB49" s="409" t="str">
        <f>IF('調整状況報告書様式（入力用）'!N10&lt;&gt;"", '調整状況報告書様式（入力用）'!N10, "")</f>
        <v/>
      </c>
      <c r="AC49" s="409"/>
      <c r="AD49" s="409"/>
      <c r="AE49" s="409"/>
      <c r="AF49" s="409"/>
      <c r="AG49" s="409"/>
    </row>
    <row r="51" spans="2:33">
      <c r="B51" s="132" t="s">
        <v>352</v>
      </c>
    </row>
    <row r="52" spans="2:33">
      <c r="B52" s="408" t="s">
        <v>347</v>
      </c>
      <c r="C52" s="408"/>
      <c r="D52" s="408"/>
      <c r="E52" s="408"/>
      <c r="F52" s="408"/>
      <c r="G52" s="408"/>
      <c r="H52" s="408"/>
      <c r="I52" s="408"/>
      <c r="J52" s="408"/>
      <c r="K52" s="408"/>
      <c r="L52" s="408"/>
      <c r="M52" s="408"/>
      <c r="N52" s="408"/>
      <c r="O52" s="408"/>
      <c r="P52" s="408"/>
      <c r="Q52" s="408"/>
      <c r="R52" s="408"/>
      <c r="S52" s="408"/>
      <c r="T52" s="408"/>
      <c r="U52" s="408"/>
      <c r="V52" s="408"/>
      <c r="W52" s="408"/>
      <c r="X52" s="408"/>
      <c r="Y52" s="408"/>
      <c r="Z52" s="408"/>
      <c r="AA52" s="408"/>
      <c r="AB52" s="408"/>
      <c r="AC52" s="408"/>
      <c r="AD52" s="408"/>
      <c r="AE52" s="408"/>
      <c r="AF52" s="408"/>
      <c r="AG52" s="408"/>
    </row>
    <row r="53" spans="2:33">
      <c r="B53" s="410" t="s">
        <v>350</v>
      </c>
      <c r="C53" s="410"/>
      <c r="D53" s="408" t="s">
        <v>46</v>
      </c>
      <c r="E53" s="408"/>
      <c r="F53" s="408"/>
      <c r="G53" s="408"/>
      <c r="H53" s="408"/>
      <c r="I53" s="408"/>
      <c r="J53" s="408"/>
      <c r="K53" s="408"/>
      <c r="L53" s="408"/>
      <c r="M53" s="408"/>
      <c r="N53" s="408"/>
      <c r="O53" s="408" t="s">
        <v>353</v>
      </c>
      <c r="P53" s="408"/>
      <c r="Q53" s="408"/>
      <c r="R53" s="408"/>
      <c r="S53" s="408"/>
      <c r="T53" s="408"/>
      <c r="U53" s="408"/>
      <c r="V53" s="408"/>
      <c r="W53" s="408"/>
      <c r="X53" s="408"/>
      <c r="Y53" s="408"/>
      <c r="Z53" s="408"/>
      <c r="AA53" s="408"/>
      <c r="AB53" s="408"/>
      <c r="AC53" s="408"/>
      <c r="AD53" s="408"/>
      <c r="AE53" s="408"/>
      <c r="AF53" s="408"/>
      <c r="AG53" s="408"/>
    </row>
    <row r="54" spans="2:33">
      <c r="B54" s="410"/>
      <c r="C54" s="410"/>
      <c r="D54" s="408"/>
      <c r="E54" s="408"/>
      <c r="F54" s="408"/>
      <c r="G54" s="408"/>
      <c r="H54" s="408"/>
      <c r="I54" s="408"/>
      <c r="J54" s="408"/>
      <c r="K54" s="408"/>
      <c r="L54" s="408"/>
      <c r="M54" s="408"/>
      <c r="N54" s="408"/>
      <c r="O54" s="408"/>
      <c r="P54" s="408"/>
      <c r="Q54" s="408"/>
      <c r="R54" s="408"/>
      <c r="S54" s="408"/>
      <c r="T54" s="408"/>
      <c r="U54" s="408"/>
      <c r="V54" s="408"/>
      <c r="W54" s="408"/>
      <c r="X54" s="408"/>
      <c r="Y54" s="408"/>
      <c r="Z54" s="408"/>
      <c r="AA54" s="408"/>
      <c r="AB54" s="408"/>
      <c r="AC54" s="408"/>
      <c r="AD54" s="408"/>
      <c r="AE54" s="408"/>
      <c r="AF54" s="408"/>
      <c r="AG54" s="408"/>
    </row>
    <row r="55" spans="2:33" ht="54.95" customHeight="1">
      <c r="B55" s="408">
        <v>1</v>
      </c>
      <c r="C55" s="408"/>
      <c r="D55" s="411" t="str">
        <f>IF('調整状況報告書様式（入力用）'!H6&lt;&gt;"", '調整状況報告書様式（入力用）'!H6, "")</f>
        <v/>
      </c>
      <c r="E55" s="411"/>
      <c r="F55" s="411"/>
      <c r="G55" s="411"/>
      <c r="H55" s="411"/>
      <c r="I55" s="411"/>
      <c r="J55" s="411"/>
      <c r="K55" s="411"/>
      <c r="L55" s="411"/>
      <c r="M55" s="411"/>
      <c r="N55" s="411"/>
      <c r="O55" s="409" t="str">
        <f>IF('調整状況報告書様式（入力用）'!I6&lt;&gt;"", '調整状況報告書様式（入力用）'!I6, "")</f>
        <v/>
      </c>
      <c r="P55" s="409"/>
      <c r="Q55" s="409"/>
      <c r="R55" s="409"/>
      <c r="S55" s="409"/>
      <c r="T55" s="409"/>
      <c r="U55" s="409"/>
      <c r="V55" s="409"/>
      <c r="W55" s="409"/>
      <c r="X55" s="409"/>
      <c r="Y55" s="409"/>
      <c r="Z55" s="409"/>
      <c r="AA55" s="409"/>
      <c r="AB55" s="409"/>
      <c r="AC55" s="409"/>
      <c r="AD55" s="409"/>
      <c r="AE55" s="409"/>
      <c r="AF55" s="409"/>
      <c r="AG55" s="409"/>
    </row>
    <row r="56" spans="2:33" ht="54.95" customHeight="1">
      <c r="B56" s="408">
        <v>2</v>
      </c>
      <c r="C56" s="408"/>
      <c r="D56" s="411" t="str">
        <f>IF('調整状況報告書様式（入力用）'!H7&lt;&gt;"", '調整状況報告書様式（入力用）'!H7, "")</f>
        <v/>
      </c>
      <c r="E56" s="411"/>
      <c r="F56" s="411"/>
      <c r="G56" s="411"/>
      <c r="H56" s="411"/>
      <c r="I56" s="411"/>
      <c r="J56" s="411"/>
      <c r="K56" s="411"/>
      <c r="L56" s="411"/>
      <c r="M56" s="411"/>
      <c r="N56" s="411"/>
      <c r="O56" s="409" t="str">
        <f>IF('調整状況報告書様式（入力用）'!I7&lt;&gt;"", '調整状況報告書様式（入力用）'!I7, "")</f>
        <v/>
      </c>
      <c r="P56" s="409"/>
      <c r="Q56" s="409"/>
      <c r="R56" s="409"/>
      <c r="S56" s="409"/>
      <c r="T56" s="409"/>
      <c r="U56" s="409"/>
      <c r="V56" s="409"/>
      <c r="W56" s="409"/>
      <c r="X56" s="409"/>
      <c r="Y56" s="409"/>
      <c r="Z56" s="409"/>
      <c r="AA56" s="409"/>
      <c r="AB56" s="409"/>
      <c r="AC56" s="409"/>
      <c r="AD56" s="409"/>
      <c r="AE56" s="409"/>
      <c r="AF56" s="409"/>
      <c r="AG56" s="409"/>
    </row>
    <row r="57" spans="2:33" ht="54.95" customHeight="1">
      <c r="B57" s="408">
        <v>3</v>
      </c>
      <c r="C57" s="408"/>
      <c r="D57" s="411" t="str">
        <f>IF('調整状況報告書様式（入力用）'!H8&lt;&gt;"", '調整状況報告書様式（入力用）'!H8, "")</f>
        <v/>
      </c>
      <c r="E57" s="411"/>
      <c r="F57" s="411"/>
      <c r="G57" s="411"/>
      <c r="H57" s="411"/>
      <c r="I57" s="411"/>
      <c r="J57" s="411"/>
      <c r="K57" s="411"/>
      <c r="L57" s="411"/>
      <c r="M57" s="411"/>
      <c r="N57" s="411"/>
      <c r="O57" s="409" t="str">
        <f>IF('調整状況報告書様式（入力用）'!I8&lt;&gt;"", '調整状況報告書様式（入力用）'!I8, "")</f>
        <v/>
      </c>
      <c r="P57" s="409"/>
      <c r="Q57" s="409"/>
      <c r="R57" s="409"/>
      <c r="S57" s="409"/>
      <c r="T57" s="409"/>
      <c r="U57" s="409"/>
      <c r="V57" s="409"/>
      <c r="W57" s="409"/>
      <c r="X57" s="409"/>
      <c r="Y57" s="409"/>
      <c r="Z57" s="409"/>
      <c r="AA57" s="409"/>
      <c r="AB57" s="409"/>
      <c r="AC57" s="409"/>
      <c r="AD57" s="409"/>
      <c r="AE57" s="409"/>
      <c r="AF57" s="409"/>
      <c r="AG57" s="409"/>
    </row>
    <row r="58" spans="2:33" ht="54.95" customHeight="1">
      <c r="B58" s="408">
        <v>4</v>
      </c>
      <c r="C58" s="408"/>
      <c r="D58" s="411" t="str">
        <f>IF('調整状況報告書様式（入力用）'!H9&lt;&gt;"", '調整状況報告書様式（入力用）'!H9, "")</f>
        <v/>
      </c>
      <c r="E58" s="411"/>
      <c r="F58" s="411"/>
      <c r="G58" s="411"/>
      <c r="H58" s="411"/>
      <c r="I58" s="411"/>
      <c r="J58" s="411"/>
      <c r="K58" s="411"/>
      <c r="L58" s="411"/>
      <c r="M58" s="411"/>
      <c r="N58" s="411"/>
      <c r="O58" s="409" t="str">
        <f>IF('調整状況報告書様式（入力用）'!I9&lt;&gt;"", '調整状況報告書様式（入力用）'!I9, "")</f>
        <v/>
      </c>
      <c r="P58" s="409"/>
      <c r="Q58" s="409"/>
      <c r="R58" s="409"/>
      <c r="S58" s="409"/>
      <c r="T58" s="409"/>
      <c r="U58" s="409"/>
      <c r="V58" s="409"/>
      <c r="W58" s="409"/>
      <c r="X58" s="409"/>
      <c r="Y58" s="409"/>
      <c r="Z58" s="409"/>
      <c r="AA58" s="409"/>
      <c r="AB58" s="409"/>
      <c r="AC58" s="409"/>
      <c r="AD58" s="409"/>
      <c r="AE58" s="409"/>
      <c r="AF58" s="409"/>
      <c r="AG58" s="409"/>
    </row>
    <row r="59" spans="2:33" ht="54.95" customHeight="1">
      <c r="B59" s="408">
        <v>5</v>
      </c>
      <c r="C59" s="408"/>
      <c r="D59" s="411" t="str">
        <f>IF('調整状況報告書様式（入力用）'!H10&lt;&gt;"", '調整状況報告書様式（入力用）'!H10, "")</f>
        <v/>
      </c>
      <c r="E59" s="411"/>
      <c r="F59" s="411"/>
      <c r="G59" s="411"/>
      <c r="H59" s="411"/>
      <c r="I59" s="411"/>
      <c r="J59" s="411"/>
      <c r="K59" s="411"/>
      <c r="L59" s="411"/>
      <c r="M59" s="411"/>
      <c r="N59" s="411"/>
      <c r="O59" s="409" t="str">
        <f>IF('調整状況報告書様式（入力用）'!I10&lt;&gt;"", '調整状況報告書様式（入力用）'!I10, "")</f>
        <v/>
      </c>
      <c r="P59" s="409"/>
      <c r="Q59" s="409"/>
      <c r="R59" s="409"/>
      <c r="S59" s="409"/>
      <c r="T59" s="409"/>
      <c r="U59" s="409"/>
      <c r="V59" s="409"/>
      <c r="W59" s="409"/>
      <c r="X59" s="409"/>
      <c r="Y59" s="409"/>
      <c r="Z59" s="409"/>
      <c r="AA59" s="409"/>
      <c r="AB59" s="409"/>
      <c r="AC59" s="409"/>
      <c r="AD59" s="409"/>
      <c r="AE59" s="409"/>
      <c r="AF59" s="409"/>
      <c r="AG59" s="409"/>
    </row>
    <row r="61" spans="2:33">
      <c r="B61" s="132" t="s">
        <v>354</v>
      </c>
    </row>
    <row r="62" spans="2:33">
      <c r="B62" s="408" t="s">
        <v>347</v>
      </c>
      <c r="C62" s="408"/>
      <c r="D62" s="408"/>
      <c r="E62" s="408"/>
      <c r="F62" s="408"/>
      <c r="G62" s="408"/>
      <c r="H62" s="408"/>
      <c r="I62" s="408"/>
      <c r="J62" s="408"/>
      <c r="K62" s="408"/>
      <c r="L62" s="408"/>
      <c r="M62" s="408"/>
      <c r="N62" s="408"/>
      <c r="O62" s="408"/>
      <c r="P62" s="408"/>
      <c r="Q62" s="408"/>
      <c r="R62" s="408"/>
      <c r="S62" s="408"/>
      <c r="T62" s="408"/>
      <c r="U62" s="408"/>
      <c r="V62" s="408"/>
      <c r="W62" s="408" t="s">
        <v>42</v>
      </c>
      <c r="X62" s="408"/>
      <c r="Y62" s="408"/>
      <c r="Z62" s="408"/>
      <c r="AA62" s="408"/>
      <c r="AB62" s="408"/>
      <c r="AC62" s="408"/>
      <c r="AD62" s="408"/>
      <c r="AE62" s="408"/>
      <c r="AF62" s="408"/>
      <c r="AG62" s="408"/>
    </row>
    <row r="63" spans="2:33">
      <c r="B63" s="410" t="s">
        <v>350</v>
      </c>
      <c r="C63" s="410"/>
      <c r="D63" s="410" t="s">
        <v>355</v>
      </c>
      <c r="E63" s="410"/>
      <c r="F63" s="410"/>
      <c r="G63" s="410"/>
      <c r="H63" s="410"/>
      <c r="I63" s="410"/>
      <c r="J63" s="410"/>
      <c r="K63" s="410"/>
      <c r="L63" s="410"/>
      <c r="M63" s="410"/>
      <c r="N63" s="410"/>
      <c r="O63" s="410"/>
      <c r="P63" s="410"/>
      <c r="Q63" s="410"/>
      <c r="R63" s="410"/>
      <c r="S63" s="410"/>
      <c r="T63" s="410"/>
      <c r="U63" s="410"/>
      <c r="V63" s="410"/>
      <c r="W63" s="408"/>
      <c r="X63" s="408"/>
      <c r="Y63" s="408"/>
      <c r="Z63" s="408"/>
      <c r="AA63" s="408"/>
      <c r="AB63" s="408"/>
      <c r="AC63" s="408"/>
      <c r="AD63" s="408"/>
      <c r="AE63" s="408"/>
      <c r="AF63" s="408"/>
      <c r="AG63" s="408"/>
    </row>
    <row r="64" spans="2:33">
      <c r="B64" s="410"/>
      <c r="C64" s="410"/>
      <c r="D64" s="410"/>
      <c r="E64" s="410"/>
      <c r="F64" s="410"/>
      <c r="G64" s="410"/>
      <c r="H64" s="410"/>
      <c r="I64" s="410"/>
      <c r="J64" s="410"/>
      <c r="K64" s="410"/>
      <c r="L64" s="410"/>
      <c r="M64" s="410"/>
      <c r="N64" s="410"/>
      <c r="O64" s="410"/>
      <c r="P64" s="410"/>
      <c r="Q64" s="410"/>
      <c r="R64" s="410"/>
      <c r="S64" s="410"/>
      <c r="T64" s="410"/>
      <c r="U64" s="410"/>
      <c r="V64" s="410"/>
      <c r="W64" s="408"/>
      <c r="X64" s="408"/>
      <c r="Y64" s="408"/>
      <c r="Z64" s="408"/>
      <c r="AA64" s="408"/>
      <c r="AB64" s="408"/>
      <c r="AC64" s="408"/>
      <c r="AD64" s="408"/>
      <c r="AE64" s="408"/>
      <c r="AF64" s="408"/>
      <c r="AG64" s="408"/>
    </row>
    <row r="65" spans="2:33" ht="54.95" customHeight="1">
      <c r="B65" s="408">
        <v>1</v>
      </c>
      <c r="C65" s="408"/>
      <c r="D65" s="409" t="str">
        <f>IF('調整状況報告書様式（入力用）'!O6&lt;&gt;"", '調整状況報告書様式（入力用）'!O6, "")</f>
        <v/>
      </c>
      <c r="E65" s="409"/>
      <c r="F65" s="409"/>
      <c r="G65" s="409"/>
      <c r="H65" s="409"/>
      <c r="I65" s="409"/>
      <c r="J65" s="409"/>
      <c r="K65" s="409"/>
      <c r="L65" s="409"/>
      <c r="M65" s="409"/>
      <c r="N65" s="409"/>
      <c r="O65" s="409"/>
      <c r="P65" s="409"/>
      <c r="Q65" s="409"/>
      <c r="R65" s="409"/>
      <c r="S65" s="409"/>
      <c r="T65" s="409"/>
      <c r="U65" s="409"/>
      <c r="V65" s="409"/>
      <c r="W65" s="408" t="str">
        <f>IF('調整状況報告書様式（入力用）'!P6&lt;&gt;"", '調整状況報告書様式（入力用）'!P6, "")</f>
        <v/>
      </c>
      <c r="X65" s="408"/>
      <c r="Y65" s="408"/>
      <c r="Z65" s="408"/>
      <c r="AA65" s="408"/>
      <c r="AB65" s="408"/>
      <c r="AC65" s="408"/>
      <c r="AD65" s="408"/>
      <c r="AE65" s="408"/>
      <c r="AF65" s="408"/>
      <c r="AG65" s="408"/>
    </row>
    <row r="66" spans="2:33" ht="54.95" customHeight="1">
      <c r="B66" s="408">
        <v>2</v>
      </c>
      <c r="C66" s="408"/>
      <c r="D66" s="409" t="str">
        <f>IF('調整状況報告書様式（入力用）'!O7&lt;&gt;"", '調整状況報告書様式（入力用）'!O7, "")</f>
        <v/>
      </c>
      <c r="E66" s="409"/>
      <c r="F66" s="409"/>
      <c r="G66" s="409"/>
      <c r="H66" s="409"/>
      <c r="I66" s="409"/>
      <c r="J66" s="409"/>
      <c r="K66" s="409"/>
      <c r="L66" s="409"/>
      <c r="M66" s="409"/>
      <c r="N66" s="409"/>
      <c r="O66" s="409"/>
      <c r="P66" s="409"/>
      <c r="Q66" s="409"/>
      <c r="R66" s="409"/>
      <c r="S66" s="409"/>
      <c r="T66" s="409"/>
      <c r="U66" s="409"/>
      <c r="V66" s="409"/>
      <c r="W66" s="408" t="str">
        <f>IF('調整状況報告書様式（入力用）'!P7&lt;&gt;"", '調整状況報告書様式（入力用）'!P7, "")</f>
        <v/>
      </c>
      <c r="X66" s="408"/>
      <c r="Y66" s="408"/>
      <c r="Z66" s="408"/>
      <c r="AA66" s="408"/>
      <c r="AB66" s="408"/>
      <c r="AC66" s="408"/>
      <c r="AD66" s="408"/>
      <c r="AE66" s="408"/>
      <c r="AF66" s="408"/>
      <c r="AG66" s="408"/>
    </row>
    <row r="67" spans="2:33" ht="54.95" customHeight="1">
      <c r="B67" s="408">
        <v>3</v>
      </c>
      <c r="C67" s="408"/>
      <c r="D67" s="409" t="str">
        <f>IF('調整状況報告書様式（入力用）'!O8&lt;&gt;"", '調整状況報告書様式（入力用）'!O8, "")</f>
        <v/>
      </c>
      <c r="E67" s="409"/>
      <c r="F67" s="409"/>
      <c r="G67" s="409"/>
      <c r="H67" s="409"/>
      <c r="I67" s="409"/>
      <c r="J67" s="409"/>
      <c r="K67" s="409"/>
      <c r="L67" s="409"/>
      <c r="M67" s="409"/>
      <c r="N67" s="409"/>
      <c r="O67" s="409"/>
      <c r="P67" s="409"/>
      <c r="Q67" s="409"/>
      <c r="R67" s="409"/>
      <c r="S67" s="409"/>
      <c r="T67" s="409"/>
      <c r="U67" s="409"/>
      <c r="V67" s="409"/>
      <c r="W67" s="408" t="str">
        <f>IF('調整状況報告書様式（入力用）'!P8&lt;&gt;"", '調整状況報告書様式（入力用）'!P8, "")</f>
        <v/>
      </c>
      <c r="X67" s="408"/>
      <c r="Y67" s="408"/>
      <c r="Z67" s="408"/>
      <c r="AA67" s="408"/>
      <c r="AB67" s="408"/>
      <c r="AC67" s="408"/>
      <c r="AD67" s="408"/>
      <c r="AE67" s="408"/>
      <c r="AF67" s="408"/>
      <c r="AG67" s="408"/>
    </row>
    <row r="68" spans="2:33" ht="54.95" customHeight="1">
      <c r="B68" s="408">
        <v>4</v>
      </c>
      <c r="C68" s="408"/>
      <c r="D68" s="409" t="str">
        <f>IF('調整状況報告書様式（入力用）'!O9&lt;&gt;"", '調整状況報告書様式（入力用）'!O9, "")</f>
        <v/>
      </c>
      <c r="E68" s="409"/>
      <c r="F68" s="409"/>
      <c r="G68" s="409"/>
      <c r="H68" s="409"/>
      <c r="I68" s="409"/>
      <c r="J68" s="409"/>
      <c r="K68" s="409"/>
      <c r="L68" s="409"/>
      <c r="M68" s="409"/>
      <c r="N68" s="409"/>
      <c r="O68" s="409"/>
      <c r="P68" s="409"/>
      <c r="Q68" s="409"/>
      <c r="R68" s="409"/>
      <c r="S68" s="409"/>
      <c r="T68" s="409"/>
      <c r="U68" s="409"/>
      <c r="V68" s="409"/>
      <c r="W68" s="408" t="str">
        <f>IF('調整状況報告書様式（入力用）'!P9&lt;&gt;"", '調整状況報告書様式（入力用）'!P9, "")</f>
        <v/>
      </c>
      <c r="X68" s="408"/>
      <c r="Y68" s="408"/>
      <c r="Z68" s="408"/>
      <c r="AA68" s="408"/>
      <c r="AB68" s="408"/>
      <c r="AC68" s="408"/>
      <c r="AD68" s="408"/>
      <c r="AE68" s="408"/>
      <c r="AF68" s="408"/>
      <c r="AG68" s="408"/>
    </row>
    <row r="69" spans="2:33" ht="54.95" customHeight="1">
      <c r="B69" s="408">
        <v>5</v>
      </c>
      <c r="C69" s="408"/>
      <c r="D69" s="409" t="str">
        <f>IF('調整状況報告書様式（入力用）'!O10&lt;&gt;"", '調整状況報告書様式（入力用）'!O10, "")</f>
        <v/>
      </c>
      <c r="E69" s="409"/>
      <c r="F69" s="409"/>
      <c r="G69" s="409"/>
      <c r="H69" s="409"/>
      <c r="I69" s="409"/>
      <c r="J69" s="409"/>
      <c r="K69" s="409"/>
      <c r="L69" s="409"/>
      <c r="M69" s="409"/>
      <c r="N69" s="409"/>
      <c r="O69" s="409"/>
      <c r="P69" s="409"/>
      <c r="Q69" s="409"/>
      <c r="R69" s="409"/>
      <c r="S69" s="409"/>
      <c r="T69" s="409"/>
      <c r="U69" s="409"/>
      <c r="V69" s="409"/>
      <c r="W69" s="408" t="str">
        <f>IF('調整状況報告書様式（入力用）'!P10&lt;&gt;"", '調整状況報告書様式（入力用）'!P10, "")</f>
        <v/>
      </c>
      <c r="X69" s="408"/>
      <c r="Y69" s="408"/>
      <c r="Z69" s="408"/>
      <c r="AA69" s="408"/>
      <c r="AB69" s="408"/>
      <c r="AC69" s="408"/>
      <c r="AD69" s="408"/>
      <c r="AE69" s="408"/>
      <c r="AF69" s="408"/>
      <c r="AG69" s="408"/>
    </row>
    <row r="71" spans="2:33">
      <c r="B71" s="132" t="s">
        <v>356</v>
      </c>
    </row>
    <row r="72" spans="2:33">
      <c r="B72" s="132" t="s">
        <v>357</v>
      </c>
    </row>
  </sheetData>
  <mergeCells count="129">
    <mergeCell ref="K20:L20"/>
    <mergeCell ref="M20:AG20"/>
    <mergeCell ref="K21:AG21"/>
    <mergeCell ref="K22:AG23"/>
    <mergeCell ref="K24:AG24"/>
    <mergeCell ref="K25:AG26"/>
    <mergeCell ref="W4:X4"/>
    <mergeCell ref="V10:AG10"/>
    <mergeCell ref="W11:AE11"/>
    <mergeCell ref="V12:AG12"/>
    <mergeCell ref="K18:AG18"/>
    <mergeCell ref="K19:V19"/>
    <mergeCell ref="W19:AG19"/>
    <mergeCell ref="Z4:AC4"/>
    <mergeCell ref="S7:AG8"/>
    <mergeCell ref="S10:U10"/>
    <mergeCell ref="S11:V11"/>
    <mergeCell ref="S12:U12"/>
    <mergeCell ref="K27:AG27"/>
    <mergeCell ref="N28:T29"/>
    <mergeCell ref="X28:AG28"/>
    <mergeCell ref="X29:AG29"/>
    <mergeCell ref="B32:I34"/>
    <mergeCell ref="J32:Q34"/>
    <mergeCell ref="R32:AD32"/>
    <mergeCell ref="AE32:AG34"/>
    <mergeCell ref="R33:X34"/>
    <mergeCell ref="Y33:AD34"/>
    <mergeCell ref="B35:I35"/>
    <mergeCell ref="J35:Q35"/>
    <mergeCell ref="R35:X35"/>
    <mergeCell ref="Y35:AD35"/>
    <mergeCell ref="AE35:AG35"/>
    <mergeCell ref="B36:I36"/>
    <mergeCell ref="J36:Q36"/>
    <mergeCell ref="R36:X36"/>
    <mergeCell ref="Y36:AD36"/>
    <mergeCell ref="AE36:AG36"/>
    <mergeCell ref="B39:I39"/>
    <mergeCell ref="J39:Q39"/>
    <mergeCell ref="R39:X39"/>
    <mergeCell ref="Y39:AD39"/>
    <mergeCell ref="AE39:AG39"/>
    <mergeCell ref="B42:V42"/>
    <mergeCell ref="W42:AG42"/>
    <mergeCell ref="B37:I37"/>
    <mergeCell ref="J37:Q37"/>
    <mergeCell ref="R37:X37"/>
    <mergeCell ref="Y37:AD37"/>
    <mergeCell ref="AE37:AG37"/>
    <mergeCell ref="B38:I38"/>
    <mergeCell ref="J38:Q38"/>
    <mergeCell ref="R38:X38"/>
    <mergeCell ref="Y38:AD38"/>
    <mergeCell ref="AE38:AG38"/>
    <mergeCell ref="B45:G45"/>
    <mergeCell ref="H45:M45"/>
    <mergeCell ref="N45:T45"/>
    <mergeCell ref="U45:V45"/>
    <mergeCell ref="W45:AA45"/>
    <mergeCell ref="AB45:AG45"/>
    <mergeCell ref="B43:G44"/>
    <mergeCell ref="H43:M44"/>
    <mergeCell ref="N43:T44"/>
    <mergeCell ref="U43:V44"/>
    <mergeCell ref="W43:AA44"/>
    <mergeCell ref="AB43:AG44"/>
    <mergeCell ref="B47:G47"/>
    <mergeCell ref="H47:M47"/>
    <mergeCell ref="N47:T47"/>
    <mergeCell ref="U47:V47"/>
    <mergeCell ref="W47:AA47"/>
    <mergeCell ref="AB47:AG47"/>
    <mergeCell ref="B46:G46"/>
    <mergeCell ref="H46:M46"/>
    <mergeCell ref="N46:T46"/>
    <mergeCell ref="U46:V46"/>
    <mergeCell ref="W46:AA46"/>
    <mergeCell ref="AB46:AG46"/>
    <mergeCell ref="B49:G49"/>
    <mergeCell ref="H49:M49"/>
    <mergeCell ref="N49:T49"/>
    <mergeCell ref="U49:V49"/>
    <mergeCell ref="W49:AA49"/>
    <mergeCell ref="AB49:AG49"/>
    <mergeCell ref="B48:G48"/>
    <mergeCell ref="H48:M48"/>
    <mergeCell ref="N48:T48"/>
    <mergeCell ref="U48:V48"/>
    <mergeCell ref="W48:AA48"/>
    <mergeCell ref="AB48:AG48"/>
    <mergeCell ref="B56:C56"/>
    <mergeCell ref="D56:N56"/>
    <mergeCell ref="O56:AG56"/>
    <mergeCell ref="B57:C57"/>
    <mergeCell ref="D57:N57"/>
    <mergeCell ref="O57:AG57"/>
    <mergeCell ref="B52:AG52"/>
    <mergeCell ref="B53:C54"/>
    <mergeCell ref="D53:N54"/>
    <mergeCell ref="O53:AG54"/>
    <mergeCell ref="B55:C55"/>
    <mergeCell ref="D55:N55"/>
    <mergeCell ref="O55:AG55"/>
    <mergeCell ref="B62:V62"/>
    <mergeCell ref="W62:AG64"/>
    <mergeCell ref="B63:C64"/>
    <mergeCell ref="D63:V64"/>
    <mergeCell ref="B65:C65"/>
    <mergeCell ref="D65:V65"/>
    <mergeCell ref="W65:AG65"/>
    <mergeCell ref="B58:C58"/>
    <mergeCell ref="D58:N58"/>
    <mergeCell ref="O58:AG58"/>
    <mergeCell ref="B59:C59"/>
    <mergeCell ref="D59:N59"/>
    <mergeCell ref="O59:AG59"/>
    <mergeCell ref="B68:C68"/>
    <mergeCell ref="D68:V68"/>
    <mergeCell ref="W68:AG68"/>
    <mergeCell ref="B69:C69"/>
    <mergeCell ref="D69:V69"/>
    <mergeCell ref="W69:AG69"/>
    <mergeCell ref="B66:C66"/>
    <mergeCell ref="D66:V66"/>
    <mergeCell ref="W66:AG66"/>
    <mergeCell ref="B67:C67"/>
    <mergeCell ref="D67:V67"/>
    <mergeCell ref="W67:AG67"/>
  </mergeCells>
  <phoneticPr fontId="1"/>
  <conditionalFormatting sqref="K20:L20">
    <cfRule type="expression" dxfId="127" priority="1">
      <formula>$M$20=""</formula>
    </cfRule>
  </conditionalFormatting>
  <conditionalFormatting sqref="S10:U10">
    <cfRule type="expression" dxfId="126" priority="4">
      <formula>$V$10=""</formula>
    </cfRule>
  </conditionalFormatting>
  <conditionalFormatting sqref="S12:U12">
    <cfRule type="expression" dxfId="125" priority="2">
      <formula>$V$12=""</formula>
    </cfRule>
  </conditionalFormatting>
  <conditionalFormatting sqref="S11:V11">
    <cfRule type="expression" dxfId="124" priority="3">
      <formula>$W$11=""</formula>
    </cfRule>
  </conditionalFormatting>
  <pageMargins left="0.70866141732283472" right="0.70866141732283472" top="0.74803149606299213" bottom="0.74803149606299213" header="0.31496062992125984" footer="0.31496062992125984"/>
  <pageSetup paperSize="9" scale="56" orientation="portrait" r:id="rId1"/>
  <headerFooter>
    <oddFooter>&amp;P / &amp;N ページ</oddFooter>
  </headerFooter>
  <rowBreaks count="1" manualBreakCount="1">
    <brk id="49" max="33" man="1"/>
  </rowBreaks>
  <colBreaks count="1" manualBreakCount="1">
    <brk id="34" max="1048575" man="1"/>
  </col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929349e-2159-4b51-aefb-3d226f6fabe8">
      <Terms xmlns="http://schemas.microsoft.com/office/infopath/2007/PartnerControls"/>
    </lcf76f155ced4ddcb4097134ff3c332f>
    <TaxCatchAll xmlns="1b395d8f-f6e5-4f74-abbb-1d720dd90b4c" xsi:nil="true"/>
    <_x78ba__x8a8d__x72b6__x6cc1_ xmlns="5929349e-2159-4b51-aefb-3d226f6fabe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D9731BC8ED47041AFB530122AED24C1" ma:contentTypeVersion="15" ma:contentTypeDescription="新しいドキュメントを作成します。" ma:contentTypeScope="" ma:versionID="17104f59b8d577256162ee152ef895bc">
  <xsd:schema xmlns:xsd="http://www.w3.org/2001/XMLSchema" xmlns:xs="http://www.w3.org/2001/XMLSchema" xmlns:p="http://schemas.microsoft.com/office/2006/metadata/properties" xmlns:ns2="5929349e-2159-4b51-aefb-3d226f6fabe8" xmlns:ns3="1b395d8f-f6e5-4f74-abbb-1d720dd90b4c" targetNamespace="http://schemas.microsoft.com/office/2006/metadata/properties" ma:root="true" ma:fieldsID="ed2004bd083e46ff1d99e45e688d8150" ns2:_="" ns3:_="">
    <xsd:import namespace="5929349e-2159-4b51-aefb-3d226f6fabe8"/>
    <xsd:import namespace="1b395d8f-f6e5-4f74-abbb-1d720dd90b4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LengthInSeconds" minOccurs="0"/>
                <xsd:element ref="ns2:_x78ba__x8a8d__x72b6__x6cc1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29349e-2159-4b51-aefb-3d226f6fab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_x78ba__x8a8d__x72b6__x6cc1_" ma:index="22" nillable="true" ma:displayName="確認状況" ma:format="Dropdown" ma:internalName="_x78ba__x8a8d__x72b6__x6cc1_">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b395d8f-f6e5-4f74-abbb-1d720dd90b4c" elementFormDefault="qualified">
    <xsd:import namespace="http://schemas.microsoft.com/office/2006/documentManagement/types"/>
    <xsd:import namespace="http://schemas.microsoft.com/office/infopath/2007/PartnerControls"/>
    <xsd:element name="SharedWithUsers" ma:index="11"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fb55da8b-11ea-408e-80c7-20f99404ee44}" ma:internalName="TaxCatchAll" ma:showField="CatchAllData" ma:web="1b395d8f-f6e5-4f74-abbb-1d720dd90b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680E63E-BC0D-417F-B0B6-09DC30FAF04C}">
  <ds:schemaRefs>
    <ds:schemaRef ds:uri="http://schemas.openxmlformats.org/package/2006/metadata/core-properties"/>
    <ds:schemaRef ds:uri="http://www.w3.org/XML/1998/namespace"/>
    <ds:schemaRef ds:uri="5929349e-2159-4b51-aefb-3d226f6fabe8"/>
    <ds:schemaRef ds:uri="http://purl.org/dc/elements/1.1/"/>
    <ds:schemaRef ds:uri="http://schemas.microsoft.com/office/2006/documentManagement/types"/>
    <ds:schemaRef ds:uri="http://schemas.microsoft.com/office/infopath/2007/PartnerControls"/>
    <ds:schemaRef ds:uri="http://purl.org/dc/dcmitype/"/>
    <ds:schemaRef ds:uri="1b395d8f-f6e5-4f74-abbb-1d720dd90b4c"/>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5CC0BA82-8FE3-412F-BCC5-CE5E2154E8B4}">
  <ds:schemaRefs>
    <ds:schemaRef ds:uri="http://schemas.microsoft.com/sharepoint/v3/contenttype/forms"/>
  </ds:schemaRefs>
</ds:datastoreItem>
</file>

<file path=customXml/itemProps3.xml><?xml version="1.0" encoding="utf-8"?>
<ds:datastoreItem xmlns:ds="http://schemas.openxmlformats.org/officeDocument/2006/customXml" ds:itemID="{887333B1-094D-418E-98C0-52C0EFA2D5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29349e-2159-4b51-aefb-3d226f6fabe8"/>
    <ds:schemaRef ds:uri="1b395d8f-f6e5-4f74-abbb-1d720dd90b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19</vt:i4>
      </vt:variant>
      <vt:variant>
        <vt:lpstr>名前付き一覧</vt:lpstr>
      </vt:variant>
      <vt:variant>
        <vt:i4>25</vt:i4>
      </vt:variant>
    </vt:vector>
  </HeadingPairs>
  <TitlesOfParts>
    <vt:vector size="44" baseType="lpstr">
      <vt:lpstr>様式10-2 医療機器の安定供給に係る報告（入力用）</vt:lpstr>
      <vt:lpstr>様式10-3 医療機器供給終了届出書（入力用）</vt:lpstr>
      <vt:lpstr>【別添1】製品一覧（入力用）</vt:lpstr>
      <vt:lpstr>【別添2】代替品一覧（入力用）</vt:lpstr>
      <vt:lpstr>【参考】代替品の確認観点</vt:lpstr>
      <vt:lpstr>調整状況報告書様式（入力用）</vt:lpstr>
      <vt:lpstr>通知様式10-2</vt:lpstr>
      <vt:lpstr>通知様式10-3</vt:lpstr>
      <vt:lpstr>通知様式　調整状況報告 </vt:lpstr>
      <vt:lpstr>→記載例</vt:lpstr>
      <vt:lpstr>(記載例_供給不安)医療機器の安定供給に係る報告</vt:lpstr>
      <vt:lpstr>(記載例_供給終了)医療機器の安定供給に係る報告 </vt:lpstr>
      <vt:lpstr>(記載例_簡易報告)医療機器の安定供給に係る報告</vt:lpstr>
      <vt:lpstr>(記載例)【別添1】製品一覧</vt:lpstr>
      <vt:lpstr>(記載例)【別添2】代替品一覧</vt:lpstr>
      <vt:lpstr>(記載例)調整状況報告書様式</vt:lpstr>
      <vt:lpstr>→厚労省管理用</vt:lpstr>
      <vt:lpstr>管理用シート</vt:lpstr>
      <vt:lpstr>供給不安・欠品・終了報告様式_選択肢リスト</vt:lpstr>
      <vt:lpstr>'(記載例)【別添1】製品一覧'!Print_Area</vt:lpstr>
      <vt:lpstr>'(記載例)【別添2】代替品一覧'!Print_Area</vt:lpstr>
      <vt:lpstr>'(記載例)調整状況報告書様式'!Print_Area</vt:lpstr>
      <vt:lpstr>'(記載例_簡易報告)医療機器の安定供給に係る報告'!Print_Area</vt:lpstr>
      <vt:lpstr>'(記載例_供給終了)医療機器の安定供給に係る報告 '!Print_Area</vt:lpstr>
      <vt:lpstr>'(記載例_供給不安)医療機器の安定供給に係る報告'!Print_Area</vt:lpstr>
      <vt:lpstr>【参考】代替品の確認観点!Print_Area</vt:lpstr>
      <vt:lpstr>'【別添1】製品一覧（入力用）'!Print_Area</vt:lpstr>
      <vt:lpstr>'【別添2】代替品一覧（入力用）'!Print_Area</vt:lpstr>
      <vt:lpstr>'調整状況報告書様式（入力用）'!Print_Area</vt:lpstr>
      <vt:lpstr>'通知様式　調整状況報告 '!Print_Area</vt:lpstr>
      <vt:lpstr>'通知様式10-2'!Print_Area</vt:lpstr>
      <vt:lpstr>'通知様式10-3'!Print_Area</vt:lpstr>
      <vt:lpstr>'様式10-2 医療機器の安定供給に係る報告（入力用）'!Print_Area</vt:lpstr>
      <vt:lpstr>'様式10-3 医療機器供給終了届出書（入力用）'!Print_Area</vt:lpstr>
      <vt:lpstr>'(記載例)【別添1】製品一覧'!Print_Titles</vt:lpstr>
      <vt:lpstr>'(記載例)【別添2】代替品一覧'!Print_Titles</vt:lpstr>
      <vt:lpstr>'(記載例)調整状況報告書様式'!Print_Titles</vt:lpstr>
      <vt:lpstr>'(記載例_簡易報告)医療機器の安定供給に係る報告'!Print_Titles</vt:lpstr>
      <vt:lpstr>'(記載例_供給終了)医療機器の安定供給に係る報告 '!Print_Titles</vt:lpstr>
      <vt:lpstr>'(記載例_供給不安)医療機器の安定供給に係る報告'!Print_Titles</vt:lpstr>
      <vt:lpstr>'【別添1】製品一覧（入力用）'!Print_Titles</vt:lpstr>
      <vt:lpstr>'【別添2】代替品一覧（入力用）'!Print_Titles</vt:lpstr>
      <vt:lpstr>'調整状況報告書様式（入力用）'!Print_Titles</vt:lpstr>
      <vt:lpstr>'様式10-2 医療機器の安定供給に係る報告（入力用）'!Print_Titles</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0x010100DD9731BC8ED47041AFB530122AED24C1</vt:lpwstr>
  </property>
  <property fmtid="{D5CDD505-2E9C-101B-9397-08002B2CF9AE}" pid="3" name="MediaServiceImageTags">
    <vt:lpwstr/>
  </property>
  <property fmtid="{D5CDD505-2E9C-101B-9397-08002B2CF9AE}" pid="4" name="ComplianceAssetId">
    <vt:lpwstr/>
  </property>
  <property fmtid="{D5CDD505-2E9C-101B-9397-08002B2CF9AE}" pid="5" name="_activity">
    <vt:lpwstr>{"FileActivityType":"8","FileActivityTimeStamp":"2025-11-11T03:02:42.603Z","FileActivityUsersOnPage":[{"DisplayName":"有瀧 航太(aritaki-kouta.cj5)","Id":"akuig@lansys.mhlw.go.jp"}],"FileActivityNavigationId":null}</vt:lpwstr>
  </property>
  <property fmtid="{D5CDD505-2E9C-101B-9397-08002B2CF9AE}" pid="6" name="TriggerFlowInfo">
    <vt:lpwstr/>
  </property>
</Properties>
</file>