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mhlwlan.sharepoint.com/sites/10803000/WorkingDocLib/■10_医師等医療従事者働き方改革推進室/07予算、執行関係/2026(R8)年度/10ICT機器を活用した勤務環境改善の推進に向けたモデル医療機関調査支援事業/（補助）【ICT補助事業】/3.公募/HP掲載/"/>
    </mc:Choice>
  </mc:AlternateContent>
  <xr:revisionPtr revIDLastSave="25" documentId="8_{DE8442EE-9C4F-4A33-B900-0F123346F21F}" xr6:coauthVersionLast="47" xr6:coauthVersionMax="47" xr10:uidLastSave="{DE4A923D-4875-4DD8-866A-1E0F240B9FDF}"/>
  <bookViews>
    <workbookView xWindow="45" yWindow="-16320" windowWidth="29040" windowHeight="15720" tabRatio="669" activeTab="5" xr2:uid="{52CD1C93-3E37-4B90-BE8C-F5EF91C2E75B}"/>
  </bookViews>
  <sheets>
    <sheet name="記入要領" sheetId="12" r:id="rId1"/>
    <sheet name="企画書（様式第１号）" sheetId="13" r:id="rId2"/>
    <sheet name="様式第１号別紙（１）例①" sheetId="9" r:id="rId3"/>
    <sheet name="様式第１号別紙（２）例①" sheetId="10" r:id="rId4"/>
    <sheet name="様式第１号別紙（１）例②" sheetId="6" r:id="rId5"/>
    <sheet name="様式第１号別紙（２）例②" sheetId="7" r:id="rId6"/>
  </sheets>
  <definedNames>
    <definedName name="_xlnm.Print_Area" localSheetId="1">'企画書（様式第１号）'!$A$1:$T$80</definedName>
    <definedName name="_xlnm.Print_Area" localSheetId="0">記入要領!$A$1:$R$23</definedName>
    <definedName name="_xlnm.Print_Area" localSheetId="2">'様式第１号別紙（１）例①'!$A$1:$H$27</definedName>
    <definedName name="_xlnm.Print_Area" localSheetId="4">'様式第１号別紙（１）例②'!$A$1:$H$26</definedName>
    <definedName name="_xlnm.Print_Area" localSheetId="3">'様式第１号別紙（２）例①'!$A$1:$H$30</definedName>
    <definedName name="_xlnm.Print_Area" localSheetId="5">'様式第１号別紙（２）例②'!$A$1:$H$29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0" l="1"/>
  <c r="C3" i="9"/>
  <c r="C3" i="6"/>
  <c r="C24" i="7"/>
  <c r="G24" i="7" s="1"/>
  <c r="C14" i="9"/>
  <c r="G22" i="7" l="1"/>
  <c r="E22" i="7"/>
  <c r="D22" i="7"/>
  <c r="G21" i="7"/>
  <c r="E21" i="7"/>
  <c r="D21" i="7"/>
  <c r="C20" i="7"/>
  <c r="C19" i="7"/>
  <c r="C18" i="7"/>
  <c r="C17" i="7"/>
  <c r="C16" i="7"/>
  <c r="C15" i="7"/>
  <c r="C14" i="7"/>
  <c r="C13" i="7"/>
  <c r="G23" i="10"/>
  <c r="E23" i="10"/>
  <c r="D23" i="10"/>
  <c r="G22" i="10"/>
  <c r="E22" i="10"/>
  <c r="D22" i="10"/>
  <c r="C21" i="10"/>
  <c r="C20" i="10"/>
  <c r="C19" i="10"/>
  <c r="C18" i="10"/>
  <c r="C17" i="10"/>
  <c r="C16" i="10"/>
  <c r="C15" i="10"/>
  <c r="C14" i="10"/>
  <c r="G22" i="9"/>
  <c r="G23" i="9"/>
  <c r="G22" i="6"/>
  <c r="G21" i="6"/>
  <c r="C19" i="9"/>
  <c r="C18" i="9"/>
  <c r="C17" i="6"/>
  <c r="C18" i="6"/>
  <c r="E22" i="6"/>
  <c r="D22" i="6"/>
  <c r="E21" i="6"/>
  <c r="D21" i="6"/>
  <c r="C20" i="6"/>
  <c r="C19" i="6"/>
  <c r="C16" i="6"/>
  <c r="C15" i="6"/>
  <c r="C14" i="6"/>
  <c r="C13" i="6"/>
  <c r="E23" i="9"/>
  <c r="E22" i="9"/>
  <c r="D23" i="9"/>
  <c r="D22" i="9"/>
  <c r="C15" i="9"/>
  <c r="C16" i="9"/>
  <c r="C17" i="9"/>
  <c r="C20" i="9"/>
  <c r="C21" i="9"/>
  <c r="C22" i="7" l="1"/>
  <c r="C21" i="7"/>
  <c r="C23" i="10"/>
  <c r="G25" i="10" s="1"/>
  <c r="C22" i="10"/>
  <c r="C22" i="6"/>
  <c r="C21" i="6"/>
  <c r="C23" i="9"/>
  <c r="C22" i="9"/>
  <c r="I24" i="13" l="1"/>
</calcChain>
</file>

<file path=xl/sharedStrings.xml><?xml version="1.0" encoding="utf-8"?>
<sst xmlns="http://schemas.openxmlformats.org/spreadsheetml/2006/main" count="488" uniqueCount="246">
  <si>
    <t>応募書類記入要領</t>
    <phoneticPr fontId="1"/>
  </si>
  <si>
    <t>○本事業についてのお問合せ・提出先</t>
    <rPh sb="1" eb="2">
      <t>ホン</t>
    </rPh>
    <rPh sb="2" eb="4">
      <t>ジギョウ</t>
    </rPh>
    <rPh sb="10" eb="12">
      <t>トイアワ</t>
    </rPh>
    <rPh sb="14" eb="16">
      <t>テイシュツ</t>
    </rPh>
    <rPh sb="16" eb="17">
      <t>サキ</t>
    </rPh>
    <phoneticPr fontId="1"/>
  </si>
  <si>
    <t>①委託事業者：有限責任監査法人トーマツ</t>
  </si>
  <si>
    <t>担当者：下牟田・原田・浦川・三浦</t>
  </si>
  <si>
    <t>mail：</t>
  </si>
  <si>
    <t>ict-kinmukankyo@tohmatsu.co.jp</t>
    <phoneticPr fontId="1"/>
  </si>
  <si>
    <t>（原則お問合せはメールでお願いいたします）</t>
  </si>
  <si>
    <t>②厚生労働省医政局医事課医師等医療従事者働き方改革推進室</t>
    <rPh sb="1" eb="3">
      <t>コウセイ</t>
    </rPh>
    <rPh sb="3" eb="12">
      <t>ロウドウショウイセイキョクイジカ</t>
    </rPh>
    <rPh sb="12" eb="15">
      <t>イシナド</t>
    </rPh>
    <rPh sb="15" eb="17">
      <t>イリョウ</t>
    </rPh>
    <rPh sb="17" eb="20">
      <t>ジュウジシャ</t>
    </rPh>
    <rPh sb="20" eb="21">
      <t>ハタラ</t>
    </rPh>
    <rPh sb="22" eb="23">
      <t>カタ</t>
    </rPh>
    <rPh sb="23" eb="25">
      <t>カイカク</t>
    </rPh>
    <rPh sb="25" eb="27">
      <t>スイシン</t>
    </rPh>
    <rPh sb="27" eb="28">
      <t>シツ</t>
    </rPh>
    <phoneticPr fontId="1"/>
  </si>
  <si>
    <t>担当者：川端・徳重（内線4413・4415）</t>
    <rPh sb="0" eb="3">
      <t>タントウシャ</t>
    </rPh>
    <rPh sb="4" eb="6">
      <t>カワバタ</t>
    </rPh>
    <rPh sb="7" eb="9">
      <t>トクシゲ</t>
    </rPh>
    <rPh sb="10" eb="12">
      <t>ナイセン</t>
    </rPh>
    <phoneticPr fontId="1"/>
  </si>
  <si>
    <t>tel：</t>
    <phoneticPr fontId="1"/>
  </si>
  <si>
    <t>03-5253-1111（原則受領確認のみ）</t>
    <rPh sb="13" eb="15">
      <t>ゲンソク</t>
    </rPh>
    <rPh sb="15" eb="17">
      <t>ズリョウ</t>
    </rPh>
    <rPh sb="17" eb="19">
      <t>カクニン</t>
    </rPh>
    <phoneticPr fontId="1"/>
  </si>
  <si>
    <t>様式第１号</t>
    <rPh sb="0" eb="2">
      <t>ヨウシキ</t>
    </rPh>
    <rPh sb="2" eb="3">
      <t>ダイ</t>
    </rPh>
    <rPh sb="4" eb="5">
      <t>ゴウ</t>
    </rPh>
    <phoneticPr fontId="1"/>
  </si>
  <si>
    <t>令和</t>
    <rPh sb="0" eb="2">
      <t>レイワ</t>
    </rPh>
    <phoneticPr fontId="1"/>
  </si>
  <si>
    <t>年</t>
    <rPh sb="0" eb="1">
      <t>ネン</t>
    </rPh>
    <phoneticPr fontId="1"/>
  </si>
  <si>
    <t>月</t>
    <rPh sb="0" eb="1">
      <t>ツキ</t>
    </rPh>
    <phoneticPr fontId="1"/>
  </si>
  <si>
    <t>日</t>
    <rPh sb="0" eb="1">
      <t>ニチ</t>
    </rPh>
    <phoneticPr fontId="1"/>
  </si>
  <si>
    <t>郵便番号</t>
    <rPh sb="0" eb="4">
      <t>ユウビンバンゴウ</t>
    </rPh>
    <phoneticPr fontId="1"/>
  </si>
  <si>
    <t>111-1111</t>
    <phoneticPr fontId="1"/>
  </si>
  <si>
    <t>住所</t>
    <rPh sb="0" eb="2">
      <t>ジュウショ</t>
    </rPh>
    <phoneticPr fontId="1"/>
  </si>
  <si>
    <t>地方独立行政法人</t>
    <rPh sb="0" eb="2">
      <t>チホウ</t>
    </rPh>
    <rPh sb="2" eb="4">
      <t>ドクリツ</t>
    </rPh>
    <rPh sb="4" eb="6">
      <t>ギョウセイ</t>
    </rPh>
    <rPh sb="6" eb="8">
      <t>ホウジン</t>
    </rPh>
    <phoneticPr fontId="1"/>
  </si>
  <si>
    <t>医療機関コード（10桁）</t>
    <rPh sb="0" eb="2">
      <t>イリョウ</t>
    </rPh>
    <rPh sb="2" eb="4">
      <t>キカン</t>
    </rPh>
    <rPh sb="10" eb="11">
      <t>ケタ</t>
    </rPh>
    <phoneticPr fontId="1"/>
  </si>
  <si>
    <t>0000000000</t>
    <phoneticPr fontId="1"/>
  </si>
  <si>
    <t>公益法人</t>
    <rPh sb="0" eb="2">
      <t>コウエキ</t>
    </rPh>
    <rPh sb="2" eb="4">
      <t>ホウジン</t>
    </rPh>
    <phoneticPr fontId="1"/>
  </si>
  <si>
    <t>設置主体</t>
    <rPh sb="0" eb="2">
      <t>セッチ</t>
    </rPh>
    <rPh sb="2" eb="4">
      <t>シュタイ</t>
    </rPh>
    <phoneticPr fontId="1"/>
  </si>
  <si>
    <t>①</t>
  </si>
  <si>
    <t>社団法人</t>
    <rPh sb="0" eb="4">
      <t>シャダンホウジン</t>
    </rPh>
    <phoneticPr fontId="1"/>
  </si>
  <si>
    <t>病院名</t>
    <rPh sb="0" eb="3">
      <t>ビョウインメイ</t>
    </rPh>
    <phoneticPr fontId="1"/>
  </si>
  <si>
    <t>医療法人〇〇会〇〇〇〇病院</t>
    <rPh sb="0" eb="4">
      <t>イリョウホウジン</t>
    </rPh>
    <rPh sb="6" eb="7">
      <t>カイ</t>
    </rPh>
    <rPh sb="11" eb="13">
      <t>ビョウイン</t>
    </rPh>
    <phoneticPr fontId="1"/>
  </si>
  <si>
    <t>②</t>
  </si>
  <si>
    <t>財団法人</t>
    <rPh sb="0" eb="4">
      <t>ザイダンホウジン</t>
    </rPh>
    <phoneticPr fontId="1"/>
  </si>
  <si>
    <t>許可病床数</t>
    <rPh sb="0" eb="2">
      <t>キョカ</t>
    </rPh>
    <rPh sb="2" eb="5">
      <t>ビョウショウスウ</t>
    </rPh>
    <phoneticPr fontId="1"/>
  </si>
  <si>
    <t>○○○床</t>
    <rPh sb="3" eb="4">
      <t>ユカ</t>
    </rPh>
    <phoneticPr fontId="1"/>
  </si>
  <si>
    <t>←令和８年４月１日時点</t>
    <phoneticPr fontId="1"/>
  </si>
  <si>
    <t>③</t>
  </si>
  <si>
    <t>国立大学法人</t>
    <rPh sb="0" eb="2">
      <t>コクリツ</t>
    </rPh>
    <rPh sb="2" eb="4">
      <t>ダイガク</t>
    </rPh>
    <rPh sb="4" eb="6">
      <t>ホウジン</t>
    </rPh>
    <phoneticPr fontId="1"/>
  </si>
  <si>
    <t>✔</t>
    <phoneticPr fontId="1"/>
  </si>
  <si>
    <t>常勤医師数</t>
    <rPh sb="0" eb="2">
      <t>ジョウキン</t>
    </rPh>
    <rPh sb="2" eb="4">
      <t>イシ</t>
    </rPh>
    <rPh sb="4" eb="5">
      <t>スウ</t>
    </rPh>
    <phoneticPr fontId="1"/>
  </si>
  <si>
    <t>○○名</t>
    <rPh sb="2" eb="3">
      <t>メイ</t>
    </rPh>
    <phoneticPr fontId="1"/>
  </si>
  <si>
    <t>④</t>
  </si>
  <si>
    <t>私立学校法人</t>
    <rPh sb="0" eb="2">
      <t>シリツ</t>
    </rPh>
    <rPh sb="2" eb="4">
      <t>ガッコウ</t>
    </rPh>
    <rPh sb="4" eb="6">
      <t>ホウジン</t>
    </rPh>
    <phoneticPr fontId="1"/>
  </si>
  <si>
    <t>代表者名</t>
    <rPh sb="0" eb="4">
      <t>ダイヒョウシャメイ</t>
    </rPh>
    <phoneticPr fontId="1"/>
  </si>
  <si>
    <t>理事長　〇〇　〇〇</t>
    <rPh sb="0" eb="3">
      <t>リジチョウ</t>
    </rPh>
    <phoneticPr fontId="1"/>
  </si>
  <si>
    <t>⑤</t>
  </si>
  <si>
    <t>都道府県</t>
    <rPh sb="0" eb="4">
      <t>トドウフケン</t>
    </rPh>
    <phoneticPr fontId="1"/>
  </si>
  <si>
    <t>担当者名</t>
    <rPh sb="0" eb="2">
      <t>タントウ</t>
    </rPh>
    <rPh sb="2" eb="3">
      <t>シャ</t>
    </rPh>
    <rPh sb="3" eb="4">
      <t>メイ</t>
    </rPh>
    <phoneticPr fontId="1"/>
  </si>
  <si>
    <t>⑥</t>
  </si>
  <si>
    <t>市町村</t>
    <rPh sb="0" eb="3">
      <t>シチョウソン</t>
    </rPh>
    <phoneticPr fontId="1"/>
  </si>
  <si>
    <t>連絡先：mail</t>
    <rPh sb="0" eb="3">
      <t>レンラクサキ</t>
    </rPh>
    <phoneticPr fontId="1"/>
  </si>
  <si>
    <t>⑦</t>
  </si>
  <si>
    <t>日赤</t>
    <rPh sb="0" eb="2">
      <t>ニッセキ</t>
    </rPh>
    <phoneticPr fontId="1"/>
  </si>
  <si>
    <t>⑧</t>
  </si>
  <si>
    <t>医療法人</t>
    <rPh sb="0" eb="2">
      <t>イリョウ</t>
    </rPh>
    <rPh sb="2" eb="4">
      <t>ホウジン</t>
    </rPh>
    <phoneticPr fontId="1"/>
  </si>
  <si>
    <t>⑨</t>
  </si>
  <si>
    <t>社会福祉法人</t>
    <rPh sb="0" eb="2">
      <t>シャカイ</t>
    </rPh>
    <rPh sb="2" eb="4">
      <t>フクシ</t>
    </rPh>
    <rPh sb="4" eb="6">
      <t>ホウジン</t>
    </rPh>
    <phoneticPr fontId="1"/>
  </si>
  <si>
    <t>⑩</t>
  </si>
  <si>
    <t>株式会社</t>
    <rPh sb="0" eb="2">
      <t>カブシキ</t>
    </rPh>
    <rPh sb="2" eb="4">
      <t>カイシャ</t>
    </rPh>
    <phoneticPr fontId="1"/>
  </si>
  <si>
    <t>⑪</t>
  </si>
  <si>
    <t>その他</t>
    <rPh sb="2" eb="3">
      <t>タ</t>
    </rPh>
    <phoneticPr fontId="1"/>
  </si>
  <si>
    <t>⑫</t>
  </si>
  <si>
    <t>⑬</t>
  </si>
  <si>
    <t>記</t>
    <rPh sb="0" eb="1">
      <t>キ</t>
    </rPh>
    <phoneticPr fontId="1"/>
  </si>
  <si>
    <t>⑭</t>
  </si>
  <si>
    <t>⑮</t>
  </si>
  <si>
    <t>1.　交付申請額</t>
    <rPh sb="3" eb="5">
      <t>コウフ</t>
    </rPh>
    <rPh sb="5" eb="8">
      <t>シンセイガク</t>
    </rPh>
    <phoneticPr fontId="1"/>
  </si>
  <si>
    <t>金</t>
    <rPh sb="0" eb="1">
      <t>キン</t>
    </rPh>
    <phoneticPr fontId="1"/>
  </si>
  <si>
    <t>円</t>
    <rPh sb="0" eb="1">
      <t>エン</t>
    </rPh>
    <phoneticPr fontId="1"/>
  </si>
  <si>
    <t>(税込み)</t>
    <rPh sb="1" eb="3">
      <t>ゼイコ</t>
    </rPh>
    <phoneticPr fontId="1"/>
  </si>
  <si>
    <t>⑯：①～⑮以外</t>
    <rPh sb="5" eb="7">
      <t>イガイ</t>
    </rPh>
    <phoneticPr fontId="1"/>
  </si>
  <si>
    <t>2.　事業内容</t>
    <rPh sb="3" eb="7">
      <t>ジギョウナイヨウ</t>
    </rPh>
    <phoneticPr fontId="1"/>
  </si>
  <si>
    <t>類型</t>
    <rPh sb="0" eb="2">
      <t>ルイケイ</t>
    </rPh>
    <phoneticPr fontId="1"/>
  </si>
  <si>
    <t>導入ICT機器</t>
    <rPh sb="0" eb="2">
      <t>ドウニュウ</t>
    </rPh>
    <rPh sb="5" eb="7">
      <t>キキ</t>
    </rPh>
    <phoneticPr fontId="1"/>
  </si>
  <si>
    <t>該当シート</t>
    <rPh sb="0" eb="2">
      <t>ガイトウ</t>
    </rPh>
    <phoneticPr fontId="1"/>
  </si>
  <si>
    <t>金額</t>
    <rPh sb="0" eb="2">
      <t>キンガク</t>
    </rPh>
    <phoneticPr fontId="1"/>
  </si>
  <si>
    <t>導入済</t>
    <rPh sb="0" eb="2">
      <t>ドウニュウ</t>
    </rPh>
    <rPh sb="2" eb="3">
      <t>ズミ</t>
    </rPh>
    <phoneticPr fontId="1"/>
  </si>
  <si>
    <t>勤怠管理システム「□□□」導入</t>
    <rPh sb="0" eb="2">
      <t>キンタイ</t>
    </rPh>
    <rPh sb="2" eb="4">
      <t>カンリ</t>
    </rPh>
    <rPh sb="13" eb="15">
      <t>ドウニュウ</t>
    </rPh>
    <phoneticPr fontId="1"/>
  </si>
  <si>
    <t>様式第１号別紙（１）例①
様式第１号別紙（２）例①</t>
    <phoneticPr fontId="1"/>
  </si>
  <si>
    <t>未導入</t>
    <rPh sb="0" eb="3">
      <t>ミドウニュウ</t>
    </rPh>
    <phoneticPr fontId="1"/>
  </si>
  <si>
    <t>AI問診「●●●」導入</t>
    <rPh sb="2" eb="4">
      <t>モンシン</t>
    </rPh>
    <rPh sb="9" eb="11">
      <t>ドウニュウ</t>
    </rPh>
    <phoneticPr fontId="1"/>
  </si>
  <si>
    <t>様式第１号別紙（１）例②
様式第１号別紙（２）例②</t>
    <phoneticPr fontId="1"/>
  </si>
  <si>
    <t>3-1.　申請医療機関の必須条件確認</t>
    <rPh sb="5" eb="7">
      <t>シンセイ</t>
    </rPh>
    <rPh sb="7" eb="9">
      <t>イリョウ</t>
    </rPh>
    <rPh sb="9" eb="11">
      <t>キカン</t>
    </rPh>
    <rPh sb="12" eb="14">
      <t>ヒッス</t>
    </rPh>
    <rPh sb="14" eb="16">
      <t>ジョウケン</t>
    </rPh>
    <rPh sb="16" eb="18">
      <t>カクニン</t>
    </rPh>
    <phoneticPr fontId="1"/>
  </si>
  <si>
    <t>○　(申請時）都道府県から特定労務管理対象機関として指定された医療機関である</t>
    <rPh sb="3" eb="6">
      <t>シンセイジ</t>
    </rPh>
    <rPh sb="7" eb="11">
      <t>トドウフケン</t>
    </rPh>
    <rPh sb="13" eb="15">
      <t>トクテイ</t>
    </rPh>
    <rPh sb="15" eb="17">
      <t>ロウム</t>
    </rPh>
    <rPh sb="17" eb="19">
      <t>カンリ</t>
    </rPh>
    <rPh sb="19" eb="21">
      <t>タイショウ</t>
    </rPh>
    <rPh sb="21" eb="23">
      <t>キカン</t>
    </rPh>
    <rPh sb="26" eb="28">
      <t>シテイ</t>
    </rPh>
    <rPh sb="31" eb="33">
      <t>イリョウ</t>
    </rPh>
    <rPh sb="33" eb="35">
      <t>キカン</t>
    </rPh>
    <phoneticPr fontId="1"/>
  </si>
  <si>
    <t>チェック</t>
    <phoneticPr fontId="1"/>
  </si>
  <si>
    <t>✔</t>
  </si>
  <si>
    <t>○　副業・兼業先の労働時間、勤務間インターバルに対応した勤怠管理システムの導入有無</t>
    <rPh sb="2" eb="4">
      <t>フクギョウ</t>
    </rPh>
    <rPh sb="5" eb="7">
      <t>ケンギョウ</t>
    </rPh>
    <rPh sb="7" eb="8">
      <t>サキ</t>
    </rPh>
    <rPh sb="9" eb="11">
      <t>ロウドウ</t>
    </rPh>
    <rPh sb="11" eb="13">
      <t>ジカン</t>
    </rPh>
    <rPh sb="14" eb="16">
      <t>キンム</t>
    </rPh>
    <rPh sb="16" eb="17">
      <t>アイダ</t>
    </rPh>
    <rPh sb="24" eb="26">
      <t>タイオウ</t>
    </rPh>
    <rPh sb="28" eb="30">
      <t>キンタイ</t>
    </rPh>
    <rPh sb="30" eb="32">
      <t>カンリ</t>
    </rPh>
    <rPh sb="37" eb="39">
      <t>ドウニュウ</t>
    </rPh>
    <rPh sb="39" eb="41">
      <t>ウム</t>
    </rPh>
    <phoneticPr fontId="1"/>
  </si>
  <si>
    <t>（理由：</t>
  </si>
  <si>
    <t>今回の申請機器で対応/自前経費で対応中で年度内導入</t>
    <rPh sb="0" eb="2">
      <t>コンカイ</t>
    </rPh>
    <rPh sb="3" eb="5">
      <t>シンセイ</t>
    </rPh>
    <rPh sb="5" eb="7">
      <t>キキ</t>
    </rPh>
    <rPh sb="8" eb="10">
      <t>タイオウ</t>
    </rPh>
    <rPh sb="11" eb="13">
      <t>ジマエ</t>
    </rPh>
    <rPh sb="13" eb="15">
      <t>ケイヒ</t>
    </rPh>
    <rPh sb="16" eb="19">
      <t>タイオウチュウ</t>
    </rPh>
    <rPh sb="20" eb="23">
      <t>ネンドナイ</t>
    </rPh>
    <rPh sb="23" eb="25">
      <t>ドウニュウ</t>
    </rPh>
    <phoneticPr fontId="1"/>
  </si>
  <si>
    <t>）</t>
  </si>
  <si>
    <t>←未導入の場合は年度内導入を条件に申請可。理由の記載も必須。</t>
    <rPh sb="1" eb="4">
      <t>ミドウニュウ</t>
    </rPh>
    <rPh sb="5" eb="7">
      <t>バアイ</t>
    </rPh>
    <rPh sb="8" eb="11">
      <t>ネンドナイ</t>
    </rPh>
    <rPh sb="11" eb="13">
      <t>ドウニュウ</t>
    </rPh>
    <rPh sb="14" eb="16">
      <t>ジョウケン</t>
    </rPh>
    <rPh sb="17" eb="19">
      <t>シンセイ</t>
    </rPh>
    <rPh sb="19" eb="20">
      <t>カ</t>
    </rPh>
    <rPh sb="21" eb="23">
      <t>リユウ</t>
    </rPh>
    <rPh sb="24" eb="26">
      <t>キサイ</t>
    </rPh>
    <rPh sb="27" eb="29">
      <t>ヒッス</t>
    </rPh>
    <phoneticPr fontId="1"/>
  </si>
  <si>
    <t>○　申請医療機関における検討または実施状況について、当てはまるものにチェックしてください（複数選択可）</t>
    <rPh sb="2" eb="4">
      <t>シンセイ</t>
    </rPh>
    <rPh sb="4" eb="6">
      <t>イリョウ</t>
    </rPh>
    <rPh sb="6" eb="8">
      <t>キカン</t>
    </rPh>
    <rPh sb="12" eb="14">
      <t>ケントウ</t>
    </rPh>
    <rPh sb="17" eb="19">
      <t>ジッシ</t>
    </rPh>
    <rPh sb="19" eb="21">
      <t>ジョウキョウ</t>
    </rPh>
    <rPh sb="26" eb="27">
      <t>ア</t>
    </rPh>
    <rPh sb="45" eb="47">
      <t>フクスウ</t>
    </rPh>
    <rPh sb="47" eb="50">
      <t>センタクカ</t>
    </rPh>
    <phoneticPr fontId="1"/>
  </si>
  <si>
    <t>項目</t>
    <rPh sb="0" eb="2">
      <t>コウモク</t>
    </rPh>
    <phoneticPr fontId="1"/>
  </si>
  <si>
    <t>検討または実施状況</t>
    <rPh sb="0" eb="2">
      <t>ケントウ</t>
    </rPh>
    <rPh sb="5" eb="7">
      <t>ジッシ</t>
    </rPh>
    <rPh sb="7" eb="9">
      <t>ジョウキョウ</t>
    </rPh>
    <phoneticPr fontId="1"/>
  </si>
  <si>
    <t>医師労働時間短縮計画において外科等の長時間労働の傾向にある診療科を含めた複数診療科の勤務環境の改善を計画していること</t>
    <rPh sb="0" eb="2">
      <t>イシ</t>
    </rPh>
    <rPh sb="2" eb="4">
      <t>ロウドウ</t>
    </rPh>
    <rPh sb="4" eb="6">
      <t>ジカン</t>
    </rPh>
    <rPh sb="6" eb="8">
      <t>タンシュク</t>
    </rPh>
    <rPh sb="8" eb="10">
      <t>ケイカク</t>
    </rPh>
    <rPh sb="14" eb="16">
      <t>ゲカ</t>
    </rPh>
    <rPh sb="16" eb="17">
      <t>トウ</t>
    </rPh>
    <rPh sb="18" eb="21">
      <t>チョウジカン</t>
    </rPh>
    <rPh sb="21" eb="23">
      <t>ロウドウ</t>
    </rPh>
    <rPh sb="24" eb="26">
      <t>ケイコウ</t>
    </rPh>
    <rPh sb="29" eb="32">
      <t>シンリョウカ</t>
    </rPh>
    <rPh sb="33" eb="34">
      <t>フク</t>
    </rPh>
    <rPh sb="36" eb="38">
      <t>フクスウ</t>
    </rPh>
    <rPh sb="38" eb="40">
      <t>シンリョウ</t>
    </rPh>
    <rPh sb="40" eb="41">
      <t>カ</t>
    </rPh>
    <rPh sb="42" eb="44">
      <t>キンム</t>
    </rPh>
    <rPh sb="44" eb="46">
      <t>カンキョウ</t>
    </rPh>
    <rPh sb="47" eb="49">
      <t>カイゼン</t>
    </rPh>
    <rPh sb="50" eb="52">
      <t>ケイカク</t>
    </rPh>
    <phoneticPr fontId="1"/>
  </si>
  <si>
    <t>医師労働時間短縮計画において医師以外の医療関係職種も含めた勤務環境の改善を計画していること</t>
    <rPh sb="0" eb="2">
      <t>イシ</t>
    </rPh>
    <rPh sb="2" eb="4">
      <t>ロウドウ</t>
    </rPh>
    <rPh sb="4" eb="6">
      <t>ジカン</t>
    </rPh>
    <rPh sb="6" eb="8">
      <t>タンシュク</t>
    </rPh>
    <rPh sb="8" eb="10">
      <t>ケイカク</t>
    </rPh>
    <rPh sb="14" eb="16">
      <t>イシ</t>
    </rPh>
    <rPh sb="16" eb="18">
      <t>イガイ</t>
    </rPh>
    <rPh sb="19" eb="21">
      <t>イリョウ</t>
    </rPh>
    <rPh sb="21" eb="23">
      <t>カンケイ</t>
    </rPh>
    <rPh sb="23" eb="25">
      <t>ショクシュ</t>
    </rPh>
    <rPh sb="26" eb="27">
      <t>フク</t>
    </rPh>
    <rPh sb="29" eb="31">
      <t>キンム</t>
    </rPh>
    <rPh sb="31" eb="33">
      <t>カンキョウ</t>
    </rPh>
    <rPh sb="34" eb="36">
      <t>カイゼン</t>
    </rPh>
    <rPh sb="37" eb="39">
      <t>ケイカク</t>
    </rPh>
    <phoneticPr fontId="1"/>
  </si>
  <si>
    <t>医師労働時間短縮計画において勤務環境の改善を計画しており、かつ電子カルテ情報共有サービスに接続している又は接続することを検討していること</t>
    <rPh sb="0" eb="2">
      <t>イシ</t>
    </rPh>
    <rPh sb="2" eb="4">
      <t>ロウドウ</t>
    </rPh>
    <rPh sb="4" eb="6">
      <t>ジカン</t>
    </rPh>
    <rPh sb="6" eb="8">
      <t>タンシュク</t>
    </rPh>
    <rPh sb="8" eb="10">
      <t>ケイカク</t>
    </rPh>
    <rPh sb="14" eb="16">
      <t>キンム</t>
    </rPh>
    <rPh sb="16" eb="18">
      <t>カンキョウ</t>
    </rPh>
    <rPh sb="19" eb="21">
      <t>カイゼン</t>
    </rPh>
    <rPh sb="22" eb="24">
      <t>ケイカク</t>
    </rPh>
    <rPh sb="31" eb="33">
      <t>デンシ</t>
    </rPh>
    <rPh sb="36" eb="38">
      <t>ジョウホウ</t>
    </rPh>
    <rPh sb="38" eb="40">
      <t>キョウユウ</t>
    </rPh>
    <rPh sb="45" eb="47">
      <t>セツゾク</t>
    </rPh>
    <rPh sb="51" eb="52">
      <t>マタ</t>
    </rPh>
    <rPh sb="53" eb="55">
      <t>セツゾク</t>
    </rPh>
    <rPh sb="60" eb="62">
      <t>ケントウ</t>
    </rPh>
    <phoneticPr fontId="1"/>
  </si>
  <si>
    <t>3-2.　申請医療機関における検討または実施状況（詳細）</t>
    <rPh sb="5" eb="7">
      <t>シンセイ</t>
    </rPh>
    <rPh sb="7" eb="9">
      <t>イリョウ</t>
    </rPh>
    <rPh sb="9" eb="11">
      <t>キカン</t>
    </rPh>
    <rPh sb="15" eb="17">
      <t>ケントウ</t>
    </rPh>
    <rPh sb="20" eb="22">
      <t>ジッシ</t>
    </rPh>
    <rPh sb="22" eb="24">
      <t>ジョウキョウ</t>
    </rPh>
    <rPh sb="25" eb="27">
      <t>ショウサイ</t>
    </rPh>
    <phoneticPr fontId="1"/>
  </si>
  <si>
    <t>○　「3-1.　申請医療機関における検討または実施状況」において、チェックした各項目毎に以下の記載をお願いします。</t>
    <rPh sb="39" eb="42">
      <t>カクコウモク</t>
    </rPh>
    <rPh sb="42" eb="43">
      <t>ゴト</t>
    </rPh>
    <rPh sb="44" eb="46">
      <t>イカ</t>
    </rPh>
    <rPh sb="47" eb="49">
      <t>キサイ</t>
    </rPh>
    <rPh sb="51" eb="52">
      <t>ネガ</t>
    </rPh>
    <phoneticPr fontId="1"/>
  </si>
  <si>
    <r>
      <t>（１）</t>
    </r>
    <r>
      <rPr>
        <u/>
        <sz val="12"/>
        <color theme="1"/>
        <rFont val="Yu Gothic UI"/>
        <family val="3"/>
        <charset val="128"/>
      </rPr>
      <t>項目１または項目２をチェックした医療機関</t>
    </r>
    <r>
      <rPr>
        <sz val="12"/>
        <color theme="1"/>
        <rFont val="Yu Gothic UI"/>
        <family val="3"/>
        <charset val="128"/>
      </rPr>
      <t>においては、判断の基準となる</t>
    </r>
    <r>
      <rPr>
        <u/>
        <sz val="12"/>
        <color theme="1"/>
        <rFont val="Yu Gothic UI"/>
        <family val="3"/>
        <charset val="128"/>
      </rPr>
      <t>医師労働時間短縮計画の該当箇所</t>
    </r>
    <r>
      <rPr>
        <sz val="12"/>
        <color theme="1"/>
        <rFont val="Yu Gothic UI"/>
        <family val="3"/>
        <charset val="128"/>
      </rPr>
      <t>を記載してください。</t>
    </r>
    <rPh sb="3" eb="5">
      <t>コウモク</t>
    </rPh>
    <rPh sb="9" eb="11">
      <t>コウモク</t>
    </rPh>
    <rPh sb="19" eb="21">
      <t>イリョウ</t>
    </rPh>
    <rPh sb="21" eb="23">
      <t>キカン</t>
    </rPh>
    <rPh sb="29" eb="31">
      <t>ハンダン</t>
    </rPh>
    <rPh sb="32" eb="34">
      <t>キジュン</t>
    </rPh>
    <rPh sb="37" eb="47">
      <t>イシロウドウジカンタンシュクケイカク</t>
    </rPh>
    <rPh sb="48" eb="50">
      <t>ガイトウ</t>
    </rPh>
    <rPh sb="50" eb="52">
      <t>カショ</t>
    </rPh>
    <rPh sb="53" eb="55">
      <t>キサイ</t>
    </rPh>
    <phoneticPr fontId="1"/>
  </si>
  <si>
    <r>
      <t>（２）</t>
    </r>
    <r>
      <rPr>
        <u/>
        <sz val="12"/>
        <color theme="1"/>
        <rFont val="Yu Gothic UI"/>
        <family val="3"/>
        <charset val="128"/>
      </rPr>
      <t>項目３をチェックした医療機関</t>
    </r>
    <r>
      <rPr>
        <sz val="12"/>
        <color theme="1"/>
        <rFont val="Yu Gothic UI"/>
        <family val="3"/>
        <charset val="128"/>
      </rPr>
      <t>においては、現時点での</t>
    </r>
    <r>
      <rPr>
        <u/>
        <sz val="12"/>
        <color theme="1"/>
        <rFont val="Yu Gothic UI"/>
        <family val="3"/>
        <charset val="128"/>
      </rPr>
      <t>電子カルテ情報共有サービスの接続にかかる実施状況または検討状況</t>
    </r>
    <r>
      <rPr>
        <sz val="12"/>
        <color theme="1"/>
        <rFont val="Yu Gothic UI"/>
        <family val="3"/>
        <charset val="128"/>
      </rPr>
      <t>について
　　　記載してください。</t>
    </r>
    <rPh sb="3" eb="5">
      <t>コウモク</t>
    </rPh>
    <rPh sb="13" eb="15">
      <t>イリョウ</t>
    </rPh>
    <rPh sb="15" eb="17">
      <t>キカン</t>
    </rPh>
    <rPh sb="23" eb="26">
      <t>ゲンジテン</t>
    </rPh>
    <rPh sb="42" eb="44">
      <t>セツゾク</t>
    </rPh>
    <rPh sb="48" eb="50">
      <t>ジッシ</t>
    </rPh>
    <rPh sb="50" eb="52">
      <t>ジョウキョウ</t>
    </rPh>
    <rPh sb="55" eb="57">
      <t>ケントウ</t>
    </rPh>
    <rPh sb="57" eb="59">
      <t>ジョウキョウ</t>
    </rPh>
    <rPh sb="67" eb="68">
      <t>キ</t>
    </rPh>
    <rPh sb="68" eb="69">
      <t>サイ</t>
    </rPh>
    <phoneticPr fontId="1"/>
  </si>
  <si>
    <t>R8.○月からの電子カルテ情報共有サービスの利用開始に向け、電子カルテシステムベンダへのシステム改修に係る見積依頼と導入計画、資金計画等の導入準備、院内における説明会等を進めており、R8.○月を目途に電子カルテ情報共有サービスの導入に向けた準備作業に着手する予定</t>
    <rPh sb="83" eb="84">
      <t>トウ</t>
    </rPh>
    <phoneticPr fontId="1"/>
  </si>
  <si>
    <t>4.　提出書類</t>
    <rPh sb="3" eb="7">
      <t>テイシュツショルイ</t>
    </rPh>
    <phoneticPr fontId="1"/>
  </si>
  <si>
    <t>○　本企画書の他以下の書類を提出してください。</t>
    <rPh sb="2" eb="3">
      <t>ホン</t>
    </rPh>
    <rPh sb="3" eb="6">
      <t>キカクショ</t>
    </rPh>
    <rPh sb="7" eb="8">
      <t>ホカ</t>
    </rPh>
    <rPh sb="8" eb="10">
      <t>イカ</t>
    </rPh>
    <rPh sb="11" eb="13">
      <t>ショルイ</t>
    </rPh>
    <rPh sb="14" eb="16">
      <t>テイシュツ</t>
    </rPh>
    <phoneticPr fontId="1"/>
  </si>
  <si>
    <t>（１）助成対象ICT機器（医療機関提出）</t>
    <rPh sb="3" eb="5">
      <t>ジョセイ</t>
    </rPh>
    <rPh sb="5" eb="7">
      <t>タイショウ</t>
    </rPh>
    <rPh sb="10" eb="12">
      <t>キキ</t>
    </rPh>
    <rPh sb="13" eb="15">
      <t>イリョウ</t>
    </rPh>
    <rPh sb="15" eb="17">
      <t>キカン</t>
    </rPh>
    <rPh sb="17" eb="19">
      <t>テイシュツ</t>
    </rPh>
    <phoneticPr fontId="1"/>
  </si>
  <si>
    <t>・・・</t>
    <phoneticPr fontId="1"/>
  </si>
  <si>
    <t>（様式第１号別紙（１））</t>
    <phoneticPr fontId="1"/>
  </si>
  <si>
    <t>（２）助成対象ICT機器（事業者提案用）</t>
    <rPh sb="13" eb="16">
      <t>ジギョウシャ</t>
    </rPh>
    <phoneticPr fontId="1"/>
  </si>
  <si>
    <t>（様式第１号別紙（２））</t>
    <phoneticPr fontId="1"/>
  </si>
  <si>
    <t>（３）「3-1.　申請医療機関における検討または実施状況」</t>
    <rPh sb="9" eb="11">
      <t>シンセイ</t>
    </rPh>
    <rPh sb="11" eb="13">
      <t>イリョウ</t>
    </rPh>
    <rPh sb="13" eb="15">
      <t>キカン</t>
    </rPh>
    <rPh sb="19" eb="21">
      <t>ケントウ</t>
    </rPh>
    <rPh sb="24" eb="26">
      <t>ジッシ</t>
    </rPh>
    <rPh sb="26" eb="28">
      <t>ジョウキョウ</t>
    </rPh>
    <phoneticPr fontId="1"/>
  </si>
  <si>
    <t xml:space="preserve"> 該当箇所の医師労働時間短縮計画</t>
    <rPh sb="1" eb="3">
      <t>ガイトウ</t>
    </rPh>
    <rPh sb="3" eb="5">
      <t>カショ</t>
    </rPh>
    <rPh sb="6" eb="16">
      <t>イシロウドウジカンタンシュクケイカク</t>
    </rPh>
    <phoneticPr fontId="1"/>
  </si>
  <si>
    <t>　の項目１または項目２をチェックした医療機関</t>
    <rPh sb="8" eb="10">
      <t>コウモク</t>
    </rPh>
    <phoneticPr fontId="1"/>
  </si>
  <si>
    <t>5．留意事項</t>
    <rPh sb="2" eb="4">
      <t>リュウイ</t>
    </rPh>
    <rPh sb="4" eb="6">
      <t>ジコウ</t>
    </rPh>
    <phoneticPr fontId="1"/>
  </si>
  <si>
    <t>○　提出資料　「（２） 助成対象ICT機器（事業者提案用）」については、ICT機器の導入の際に販売業者等の導入事業者に記載を
       求め提出してください。</t>
    <rPh sb="22" eb="25">
      <t>ジギョウシャ</t>
    </rPh>
    <rPh sb="51" eb="52">
      <t>トウ</t>
    </rPh>
    <rPh sb="53" eb="55">
      <t>ドウニュウ</t>
    </rPh>
    <rPh sb="55" eb="58">
      <t>ジギョウシャ</t>
    </rPh>
    <phoneticPr fontId="1"/>
  </si>
  <si>
    <t>○　対象とする経費が限られておりますので、作成に当たっては、公募要領「６ 本事業に係る補助金の交付について」に留意してください。</t>
    <phoneticPr fontId="1"/>
  </si>
  <si>
    <t>○　具体的な実施方法・内容を記入していただき、採択後であっても企画書の内容と大きく相違があれば取消す場合があります。</t>
    <rPh sb="23" eb="25">
      <t>サイタク</t>
    </rPh>
    <rPh sb="25" eb="26">
      <t>ゴ</t>
    </rPh>
    <rPh sb="31" eb="34">
      <t>キカクショ</t>
    </rPh>
    <rPh sb="35" eb="37">
      <t>ナイヨウ</t>
    </rPh>
    <rPh sb="38" eb="39">
      <t>オオ</t>
    </rPh>
    <rPh sb="41" eb="43">
      <t>ソウイ</t>
    </rPh>
    <rPh sb="47" eb="48">
      <t>ト</t>
    </rPh>
    <rPh sb="48" eb="49">
      <t>ケ</t>
    </rPh>
    <rPh sb="50" eb="52">
      <t>バアイ</t>
    </rPh>
    <phoneticPr fontId="1"/>
  </si>
  <si>
    <t xml:space="preserve">○　企画書で採択された金額を超える部分については認められません。 </t>
    <rPh sb="6" eb="8">
      <t>サイタク</t>
    </rPh>
    <phoneticPr fontId="1"/>
  </si>
  <si>
    <t>○　企画書で申請された金額内であっても、内示前に契約・導入されたもの、医療機器に関する経費は補助対象外となります。 　　</t>
    <phoneticPr fontId="1"/>
  </si>
  <si>
    <t>　※提出後、受領完了メールを３営業日以内に送付いたしますので、メールが届かない場合には必ずお電話にてご確認ください。</t>
    <rPh sb="2" eb="4">
      <t>テイシュツ</t>
    </rPh>
    <rPh sb="4" eb="5">
      <t>ゴ</t>
    </rPh>
    <rPh sb="6" eb="8">
      <t>ズリョウ</t>
    </rPh>
    <rPh sb="8" eb="10">
      <t>カンリョウ</t>
    </rPh>
    <rPh sb="15" eb="18">
      <t>エイギョウビ</t>
    </rPh>
    <rPh sb="18" eb="20">
      <t>イナイ</t>
    </rPh>
    <rPh sb="21" eb="23">
      <t>ソウフ</t>
    </rPh>
    <rPh sb="35" eb="36">
      <t>トド</t>
    </rPh>
    <rPh sb="39" eb="41">
      <t>バアイ</t>
    </rPh>
    <rPh sb="43" eb="44">
      <t>カナラ</t>
    </rPh>
    <rPh sb="46" eb="48">
      <t>デンワ</t>
    </rPh>
    <rPh sb="51" eb="53">
      <t>カクニン</t>
    </rPh>
    <phoneticPr fontId="1"/>
  </si>
  <si>
    <t>　※提出時のメール件名は必ず「（提出）ICT機器を活用した勤務環境改善の推進に向けたモデル医療機関調査支援事業企画書」とし、</t>
    <rPh sb="2" eb="4">
      <t>テイシュツ</t>
    </rPh>
    <rPh sb="4" eb="5">
      <t>ジ</t>
    </rPh>
    <rPh sb="9" eb="11">
      <t>ケンメイ</t>
    </rPh>
    <rPh sb="12" eb="13">
      <t>カナラ</t>
    </rPh>
    <rPh sb="16" eb="18">
      <t>テイシュツ</t>
    </rPh>
    <phoneticPr fontId="1"/>
  </si>
  <si>
    <t>容量等の都合で複数回提出する場合は、メール本文で補足ください。</t>
    <rPh sb="0" eb="2">
      <t>ヨウリョウ</t>
    </rPh>
    <rPh sb="2" eb="3">
      <t>トウ</t>
    </rPh>
    <rPh sb="4" eb="6">
      <t>ツゴウ</t>
    </rPh>
    <rPh sb="7" eb="10">
      <t>フクスウカイ</t>
    </rPh>
    <rPh sb="10" eb="12">
      <t>テイシュツ</t>
    </rPh>
    <rPh sb="14" eb="16">
      <t>バアイ</t>
    </rPh>
    <rPh sb="21" eb="23">
      <t>ホンブン</t>
    </rPh>
    <rPh sb="24" eb="26">
      <t>ホソク</t>
    </rPh>
    <phoneticPr fontId="1"/>
  </si>
  <si>
    <t>様式第１号（別紙１）</t>
    <rPh sb="0" eb="2">
      <t>ヨウシキ</t>
    </rPh>
    <rPh sb="2" eb="3">
      <t>ダイ</t>
    </rPh>
    <rPh sb="4" eb="5">
      <t>ゴウ</t>
    </rPh>
    <rPh sb="6" eb="8">
      <t>ベッシ</t>
    </rPh>
    <phoneticPr fontId="1"/>
  </si>
  <si>
    <t>助成対象ICT機器（医療機関提出用）</t>
    <rPh sb="0" eb="4">
      <t>ジョセイタイショウ</t>
    </rPh>
    <rPh sb="7" eb="9">
      <t>キキ</t>
    </rPh>
    <rPh sb="10" eb="12">
      <t>イリョウ</t>
    </rPh>
    <rPh sb="12" eb="14">
      <t>キカン</t>
    </rPh>
    <rPh sb="14" eb="16">
      <t>テイシュツ</t>
    </rPh>
    <rPh sb="16" eb="17">
      <t>ヨウ</t>
    </rPh>
    <phoneticPr fontId="1"/>
  </si>
  <si>
    <t>※以下は導入するICT機器単位で作成すること</t>
    <rPh sb="1" eb="3">
      <t>イカ</t>
    </rPh>
    <rPh sb="4" eb="6">
      <t>ドウニュウ</t>
    </rPh>
    <rPh sb="11" eb="13">
      <t>キキ</t>
    </rPh>
    <rPh sb="13" eb="15">
      <t>タンイ</t>
    </rPh>
    <rPh sb="16" eb="18">
      <t>サクセイ</t>
    </rPh>
    <phoneticPr fontId="1"/>
  </si>
  <si>
    <r>
      <t>①解決したい課題</t>
    </r>
    <r>
      <rPr>
        <sz val="12"/>
        <rFont val="Yu Gothic UI"/>
        <family val="3"/>
        <charset val="128"/>
      </rPr>
      <t>の洗い出し、院内の合意形成、現状
（業務改善が必要な課題にについて、
ⅰ.いつ、どのように洗い出しのか
ⅱ.洗い出した数ある課題から、本課題を選定した院内合意のプロセス
ⅲ.現在の状況
ⅳ.院内デモ、他院への見学実施有無、期間、回数
をできるだけ具体的に記述すること）</t>
    </r>
    <rPh sb="1" eb="3">
      <t>カイケツ</t>
    </rPh>
    <rPh sb="6" eb="8">
      <t>カダイ</t>
    </rPh>
    <rPh sb="9" eb="10">
      <t>アラ</t>
    </rPh>
    <rPh sb="11" eb="12">
      <t>ダ</t>
    </rPh>
    <rPh sb="14" eb="16">
      <t>インナイ</t>
    </rPh>
    <rPh sb="17" eb="19">
      <t>ゴウイ</t>
    </rPh>
    <rPh sb="19" eb="21">
      <t>ケイセイ</t>
    </rPh>
    <rPh sb="22" eb="24">
      <t>ゲンジョウ</t>
    </rPh>
    <rPh sb="34" eb="36">
      <t>カダイ</t>
    </rPh>
    <rPh sb="53" eb="54">
      <t>アラ</t>
    </rPh>
    <rPh sb="55" eb="56">
      <t>ダ</t>
    </rPh>
    <rPh sb="62" eb="63">
      <t>アラ</t>
    </rPh>
    <rPh sb="64" eb="65">
      <t>ダ</t>
    </rPh>
    <rPh sb="67" eb="68">
      <t>カズ</t>
    </rPh>
    <rPh sb="70" eb="72">
      <t>カダイ</t>
    </rPh>
    <rPh sb="75" eb="76">
      <t>ホン</t>
    </rPh>
    <rPh sb="76" eb="78">
      <t>カダイ</t>
    </rPh>
    <rPh sb="79" eb="81">
      <t>センテイ</t>
    </rPh>
    <rPh sb="83" eb="85">
      <t>インナイ</t>
    </rPh>
    <rPh sb="103" eb="105">
      <t>インナイ</t>
    </rPh>
    <rPh sb="108" eb="110">
      <t>タイン</t>
    </rPh>
    <rPh sb="112" eb="114">
      <t>ケンガク</t>
    </rPh>
    <rPh sb="114" eb="116">
      <t>ジッシ</t>
    </rPh>
    <rPh sb="116" eb="118">
      <t>ウム</t>
    </rPh>
    <rPh sb="119" eb="121">
      <t>キカン</t>
    </rPh>
    <rPh sb="122" eb="124">
      <t>カイスウ</t>
    </rPh>
    <rPh sb="131" eb="134">
      <t>グタイテキ</t>
    </rPh>
    <rPh sb="135" eb="137">
      <t>キジュツ</t>
    </rPh>
    <phoneticPr fontId="1"/>
  </si>
  <si>
    <t>ⅰ：R●年●月に院内でDXチームを設立し、週に１度、診療部門、看護部門、事務部門へヒアリング等を実施しながら、各部門の抱える課題を洗い出しました。</t>
    <rPh sb="4" eb="5">
      <t>ネン</t>
    </rPh>
    <rPh sb="6" eb="7">
      <t>ガツ</t>
    </rPh>
    <rPh sb="8" eb="10">
      <t>インナイ</t>
    </rPh>
    <rPh sb="17" eb="19">
      <t>セツリツ</t>
    </rPh>
    <rPh sb="21" eb="22">
      <t>シュウ</t>
    </rPh>
    <rPh sb="24" eb="25">
      <t>ド</t>
    </rPh>
    <rPh sb="26" eb="28">
      <t>シンリョウ</t>
    </rPh>
    <rPh sb="28" eb="30">
      <t>ブモン</t>
    </rPh>
    <rPh sb="31" eb="33">
      <t>カンゴ</t>
    </rPh>
    <rPh sb="33" eb="35">
      <t>ブモン</t>
    </rPh>
    <rPh sb="36" eb="38">
      <t>ジム</t>
    </rPh>
    <rPh sb="38" eb="40">
      <t>ブモン</t>
    </rPh>
    <rPh sb="46" eb="47">
      <t>トウ</t>
    </rPh>
    <rPh sb="48" eb="50">
      <t>ジッシ</t>
    </rPh>
    <rPh sb="55" eb="58">
      <t>カクブモン</t>
    </rPh>
    <rPh sb="59" eb="60">
      <t>カカ</t>
    </rPh>
    <rPh sb="62" eb="64">
      <t>カダイ</t>
    </rPh>
    <rPh sb="65" eb="66">
      <t>アラ</t>
    </rPh>
    <rPh sb="67" eb="68">
      <t>ダ</t>
    </rPh>
    <phoneticPr fontId="1"/>
  </si>
  <si>
    <t>←必ず検討開始時点やその頻度がわかるような定量的な数値を入れて記載ください。</t>
    <rPh sb="1" eb="2">
      <t>カナラ</t>
    </rPh>
    <rPh sb="3" eb="5">
      <t>ケントウ</t>
    </rPh>
    <rPh sb="5" eb="7">
      <t>カイシ</t>
    </rPh>
    <rPh sb="7" eb="9">
      <t>ジテン</t>
    </rPh>
    <rPh sb="12" eb="14">
      <t>ヒンド</t>
    </rPh>
    <rPh sb="21" eb="24">
      <t>テイリョウテキ</t>
    </rPh>
    <rPh sb="25" eb="27">
      <t>スウチ</t>
    </rPh>
    <rPh sb="28" eb="29">
      <t>イ</t>
    </rPh>
    <rPh sb="31" eb="33">
      <t>キサイ</t>
    </rPh>
    <phoneticPr fontId="1"/>
  </si>
  <si>
    <t>ⅱ-1：洗い出した課題をまずは事務部長をプロジェクトリーダーとする、医師、看護師、コメディカルなど様々な職種で構成する「●●委員会（計●人）」に諮り、ICTを活用して省力化出来る労働時間、部門の協力体制（度合い）、院内・各部門への事後の波及効果など定量的・定性的な統一的な基準で比較して候補を絞り込み、最終的には院内の経営層による経営方針会議での了承を得ました。</t>
    <rPh sb="4" eb="5">
      <t>アラ</t>
    </rPh>
    <rPh sb="6" eb="7">
      <t>ダ</t>
    </rPh>
    <rPh sb="9" eb="11">
      <t>カダイ</t>
    </rPh>
    <rPh sb="15" eb="17">
      <t>ジム</t>
    </rPh>
    <rPh sb="17" eb="19">
      <t>ブチョウ</t>
    </rPh>
    <rPh sb="34" eb="36">
      <t>イシ</t>
    </rPh>
    <rPh sb="37" eb="40">
      <t>カンゴシ</t>
    </rPh>
    <rPh sb="49" eb="51">
      <t>サマザマ</t>
    </rPh>
    <rPh sb="52" eb="54">
      <t>ショクシュ</t>
    </rPh>
    <rPh sb="55" eb="57">
      <t>コウセイ</t>
    </rPh>
    <rPh sb="62" eb="65">
      <t>イインカイ</t>
    </rPh>
    <rPh sb="66" eb="67">
      <t>ケイ</t>
    </rPh>
    <rPh sb="68" eb="69">
      <t>ニン</t>
    </rPh>
    <rPh sb="72" eb="73">
      <t>ハカ</t>
    </rPh>
    <rPh sb="79" eb="81">
      <t>カツヨウ</t>
    </rPh>
    <rPh sb="83" eb="86">
      <t>ショウリョクア</t>
    </rPh>
    <rPh sb="86" eb="88">
      <t>デキ</t>
    </rPh>
    <rPh sb="89" eb="91">
      <t>ロウドウ</t>
    </rPh>
    <rPh sb="115" eb="117">
      <t>ジゴ</t>
    </rPh>
    <rPh sb="143" eb="145">
      <t>コウホ</t>
    </rPh>
    <rPh sb="146" eb="147">
      <t>シボ</t>
    </rPh>
    <rPh sb="148" eb="149">
      <t>コ</t>
    </rPh>
    <phoneticPr fontId="1"/>
  </si>
  <si>
    <t>←必ず誰が実務的なプロジェクトリーダーなのか、プロジェクトの構成員はどのような職種・人数なのか、選定する上で何を基準にして選定に至ったのかがわかるような定量的・定性的な根拠を入れて記載ください。</t>
    <rPh sb="1" eb="2">
      <t>カナラ</t>
    </rPh>
    <rPh sb="3" eb="4">
      <t>ダレ</t>
    </rPh>
    <rPh sb="5" eb="8">
      <t>ジツムテキ</t>
    </rPh>
    <rPh sb="30" eb="33">
      <t>コウセイイン</t>
    </rPh>
    <rPh sb="39" eb="41">
      <t>ショクシュ</t>
    </rPh>
    <rPh sb="42" eb="44">
      <t>ニンズウ</t>
    </rPh>
    <rPh sb="48" eb="50">
      <t>センテイ</t>
    </rPh>
    <rPh sb="52" eb="53">
      <t>ウエ</t>
    </rPh>
    <rPh sb="54" eb="55">
      <t>ナニ</t>
    </rPh>
    <rPh sb="56" eb="58">
      <t>キジュン</t>
    </rPh>
    <rPh sb="61" eb="63">
      <t>センテイ</t>
    </rPh>
    <rPh sb="64" eb="65">
      <t>イタ</t>
    </rPh>
    <rPh sb="76" eb="79">
      <t>テイリョウテキ</t>
    </rPh>
    <rPh sb="80" eb="83">
      <t>テイセイテキ</t>
    </rPh>
    <rPh sb="84" eb="86">
      <t>コンキョ</t>
    </rPh>
    <rPh sb="87" eb="88">
      <t>イ</t>
    </rPh>
    <rPh sb="90" eb="92">
      <t>キサイ</t>
    </rPh>
    <phoneticPr fontId="1"/>
  </si>
  <si>
    <t>ⅱ-2
下記プロジェクトチームにて導入を推進。
　プロジェクトオーナー（責任者）：総務部長
　プロジェクトリーダー：総務部 課長
　プロジェクトメンバー：総務部 担当者1名（業務フロー設計、マニュアル作成）、情報システム部 担当者1名（システム設定、セキュリティ管理）
　テスト協力：医師2名、看護師2名</t>
    <phoneticPr fontId="1"/>
  </si>
  <si>
    <t>←プロジェクトチームの具体的なメンバーを記載ください。</t>
    <rPh sb="11" eb="14">
      <t>グタイテキ</t>
    </rPh>
    <rPh sb="20" eb="22">
      <t>キサイ</t>
    </rPh>
    <phoneticPr fontId="1"/>
  </si>
  <si>
    <t>ⅲ：現在、病院の勤怠管理は手動で行われており、紙ベースのタイムカードやエクセルシートを用いて出退勤時間を記録しています。この方法では、記録のミスが発生しやすく、正確な労働時間の把握が難しい状況です。また、勤怠情報の集計や給与計算に多くの時間と労力がかかり、管理部門の業務負荷が高まっています。これにより、職員の労働環境の改善が遅れ、適正な労働時間管理が困難となっています。</t>
    <phoneticPr fontId="1"/>
  </si>
  <si>
    <t>←実態を踏まえて正確かつ可能な限り詳細に記載ください。</t>
    <rPh sb="1" eb="3">
      <t>ジッタイ</t>
    </rPh>
    <rPh sb="4" eb="5">
      <t>フ</t>
    </rPh>
    <rPh sb="8" eb="10">
      <t>セイカク</t>
    </rPh>
    <rPh sb="12" eb="14">
      <t>カノウ</t>
    </rPh>
    <rPh sb="15" eb="16">
      <t>カギ</t>
    </rPh>
    <rPh sb="17" eb="19">
      <t>ショウサイ</t>
    </rPh>
    <rPh sb="20" eb="22">
      <t>キサイ</t>
    </rPh>
    <phoneticPr fontId="1"/>
  </si>
  <si>
    <t>ⅳ：有。R●年●月の１ヵ月間実施。院内デモを実施し●●に課題が残るものの、他のICTと比較した中では院内の諸条件を一番満たしており、レスポンスも即日に近くサポート体制で十分カバーが可能です。
無。院内デモは実施していないが、ベンダー側のデモ機は確認した。なお、導入後●ヵ月は無償で各種サポートを受けられる点を確認しており、導入後の課題は一定程度解消可能です。</t>
    <rPh sb="2" eb="3">
      <t>ア</t>
    </rPh>
    <rPh sb="5" eb="7">
      <t>マルネン</t>
    </rPh>
    <rPh sb="8" eb="9">
      <t>ガツ</t>
    </rPh>
    <rPh sb="12" eb="13">
      <t>ゲツ</t>
    </rPh>
    <rPh sb="13" eb="14">
      <t>カン</t>
    </rPh>
    <rPh sb="14" eb="16">
      <t>ジッシ</t>
    </rPh>
    <rPh sb="17" eb="19">
      <t>インナイ</t>
    </rPh>
    <rPh sb="22" eb="24">
      <t>ジッシ</t>
    </rPh>
    <rPh sb="28" eb="30">
      <t>カダイ</t>
    </rPh>
    <rPh sb="31" eb="32">
      <t>ノコ</t>
    </rPh>
    <rPh sb="37" eb="38">
      <t>タ</t>
    </rPh>
    <rPh sb="43" eb="45">
      <t>ヒカク</t>
    </rPh>
    <rPh sb="47" eb="48">
      <t>ナカ</t>
    </rPh>
    <rPh sb="50" eb="52">
      <t>インナイ</t>
    </rPh>
    <rPh sb="53" eb="56">
      <t>ショジョウケン</t>
    </rPh>
    <rPh sb="57" eb="59">
      <t>イチバン</t>
    </rPh>
    <rPh sb="59" eb="60">
      <t>ミ</t>
    </rPh>
    <rPh sb="72" eb="74">
      <t>ソクジツ</t>
    </rPh>
    <rPh sb="75" eb="76">
      <t>チカ</t>
    </rPh>
    <rPh sb="81" eb="83">
      <t>タイセイ</t>
    </rPh>
    <rPh sb="84" eb="86">
      <t>ジュウブン</t>
    </rPh>
    <rPh sb="90" eb="92">
      <t>カノウ</t>
    </rPh>
    <rPh sb="97" eb="98">
      <t>ム</t>
    </rPh>
    <rPh sb="99" eb="101">
      <t>インナイ</t>
    </rPh>
    <rPh sb="104" eb="106">
      <t>ジッシ</t>
    </rPh>
    <rPh sb="117" eb="118">
      <t>ガワ</t>
    </rPh>
    <rPh sb="121" eb="122">
      <t>キ</t>
    </rPh>
    <rPh sb="123" eb="125">
      <t>カクニン</t>
    </rPh>
    <rPh sb="131" eb="134">
      <t>ドウニュウゴ</t>
    </rPh>
    <rPh sb="136" eb="137">
      <t>ゲツ</t>
    </rPh>
    <rPh sb="138" eb="140">
      <t>ムショウ</t>
    </rPh>
    <rPh sb="141" eb="143">
      <t>カクシュ</t>
    </rPh>
    <rPh sb="148" eb="149">
      <t>ウ</t>
    </rPh>
    <rPh sb="153" eb="154">
      <t>テン</t>
    </rPh>
    <rPh sb="155" eb="157">
      <t>カクニン</t>
    </rPh>
    <rPh sb="162" eb="165">
      <t>ドウニュウゴ</t>
    </rPh>
    <rPh sb="166" eb="168">
      <t>カダイ</t>
    </rPh>
    <rPh sb="169" eb="171">
      <t>イッテイ</t>
    </rPh>
    <rPh sb="171" eb="173">
      <t>テイド</t>
    </rPh>
    <rPh sb="173" eb="175">
      <t>カイショウ</t>
    </rPh>
    <rPh sb="175" eb="177">
      <t>カノウ</t>
    </rPh>
    <phoneticPr fontId="1"/>
  </si>
  <si>
    <t>←単なるベンダー側のデモを見た程度ではなく、実際、●ヵ月、●週間院内で試行デモしたか、●回他院で導入されている現場見学をしたなどで記載ください。また、ベンダー側のサポート体制をどのように評価しているのかも併せて記載ください。その上で、具体的な内容は下段②に記載ください。</t>
    <rPh sb="1" eb="2">
      <t>タン</t>
    </rPh>
    <rPh sb="8" eb="9">
      <t>ガワ</t>
    </rPh>
    <rPh sb="13" eb="14">
      <t>ミ</t>
    </rPh>
    <rPh sb="15" eb="17">
      <t>テイド</t>
    </rPh>
    <rPh sb="22" eb="24">
      <t>ジッサイ</t>
    </rPh>
    <rPh sb="27" eb="28">
      <t>ゲツ</t>
    </rPh>
    <rPh sb="30" eb="32">
      <t>シュウカン</t>
    </rPh>
    <rPh sb="32" eb="34">
      <t>インナイ</t>
    </rPh>
    <rPh sb="35" eb="37">
      <t>シコウ</t>
    </rPh>
    <rPh sb="44" eb="45">
      <t>カイ</t>
    </rPh>
    <rPh sb="45" eb="47">
      <t>タイン</t>
    </rPh>
    <rPh sb="48" eb="50">
      <t>ドウニュウ</t>
    </rPh>
    <rPh sb="55" eb="57">
      <t>ゲンバ</t>
    </rPh>
    <rPh sb="57" eb="59">
      <t>ケンガク</t>
    </rPh>
    <rPh sb="65" eb="67">
      <t>キサイ</t>
    </rPh>
    <rPh sb="79" eb="80">
      <t>ガワ</t>
    </rPh>
    <rPh sb="85" eb="87">
      <t>タイセイ</t>
    </rPh>
    <rPh sb="93" eb="95">
      <t>ヒョウカ</t>
    </rPh>
    <rPh sb="102" eb="103">
      <t>アワ</t>
    </rPh>
    <rPh sb="105" eb="107">
      <t>キサイ</t>
    </rPh>
    <rPh sb="114" eb="115">
      <t>ウエ</t>
    </rPh>
    <rPh sb="117" eb="120">
      <t>グタイテキ</t>
    </rPh>
    <rPh sb="121" eb="123">
      <t>ナイヨウ</t>
    </rPh>
    <rPh sb="124" eb="126">
      <t>カダン</t>
    </rPh>
    <rPh sb="128" eb="130">
      <t>キサイ</t>
    </rPh>
    <phoneticPr fontId="1"/>
  </si>
  <si>
    <t>②ICT機器導入にかかる比較評価状況（ICT導入に向けて比較検討した複数のICT機器の情報収集、比較検討、選定において重視した点をできるだけ具体的に記述する）</t>
    <phoneticPr fontId="1"/>
  </si>
  <si>
    <t>導入に関して以下3社のシステムを比較検討しました。（A社●●●●株式会社 クラウド型勤怠管理システム、B社 勤怠管理システム 、C社 勤怠管理ソフト）
重視した点は、以下の７点。
　①操作性とユーザーフレンドリーなインターフェース
　A社はBC社に比べてシンプルで当院との他のシステムとも似た仕様
　②出退勤の記録方法（ICカード、指紋認証、モバイルアプリ等）の多様性　
　ABC社同等程度
　③他のシステム（給与計算システム等）との連携性　
　元々、A社システムを他でも導入しているためA社が連携し易い
　④導入および運用コスト　
　ランニングコストを含めるとC社が最安、次いでA社、B社の順
　⑤セキュリティ対策
　ABC社同等程度
　⑥当該システムの導入実績数
　B社が最多で●、A社●、C社●
　⑦導入前後におけるベンダー側サポート体制の充実
　A社は導入前からレスポンスも良く、導入後も無償で●ヵ月、軽微な仕様変更にも対応。BC社は有料で●ヵ月
これらの点を総合的に評価した結果、操作性と多様な記録方法、他のシステムとの連携が容易である点からA社●●●●株式会社を選定しました。</t>
    <rPh sb="0" eb="2">
      <t>ドウニュウ</t>
    </rPh>
    <rPh sb="3" eb="4">
      <t>カン</t>
    </rPh>
    <rPh sb="6" eb="8">
      <t>イカ</t>
    </rPh>
    <rPh sb="9" eb="10">
      <t>シャ</t>
    </rPh>
    <rPh sb="16" eb="18">
      <t>ヒカク</t>
    </rPh>
    <rPh sb="18" eb="20">
      <t>ケントウ</t>
    </rPh>
    <rPh sb="27" eb="28">
      <t>シャ</t>
    </rPh>
    <rPh sb="41" eb="42">
      <t>ガタ</t>
    </rPh>
    <rPh sb="42" eb="44">
      <t>キンタイ</t>
    </rPh>
    <rPh sb="44" eb="46">
      <t>カンリ</t>
    </rPh>
    <rPh sb="52" eb="53">
      <t>シャ</t>
    </rPh>
    <rPh sb="54" eb="58">
      <t>キンタイカンリ</t>
    </rPh>
    <rPh sb="65" eb="66">
      <t>シャ</t>
    </rPh>
    <rPh sb="76" eb="78">
      <t>ジュウシ</t>
    </rPh>
    <rPh sb="80" eb="81">
      <t>テン</t>
    </rPh>
    <rPh sb="83" eb="85">
      <t>イカ</t>
    </rPh>
    <rPh sb="87" eb="88">
      <t>テン</t>
    </rPh>
    <rPh sb="118" eb="119">
      <t>シャ</t>
    </rPh>
    <rPh sb="122" eb="123">
      <t>シャ</t>
    </rPh>
    <rPh sb="124" eb="125">
      <t>クラ</t>
    </rPh>
    <rPh sb="132" eb="134">
      <t>トウイン</t>
    </rPh>
    <rPh sb="136" eb="137">
      <t>タ</t>
    </rPh>
    <rPh sb="144" eb="145">
      <t>ニ</t>
    </rPh>
    <rPh sb="146" eb="148">
      <t>シヨウ</t>
    </rPh>
    <rPh sb="190" eb="195">
      <t>シャドウトウテイド</t>
    </rPh>
    <rPh sb="223" eb="225">
      <t>モトモト</t>
    </rPh>
    <rPh sb="227" eb="228">
      <t>シャ</t>
    </rPh>
    <rPh sb="233" eb="234">
      <t>タ</t>
    </rPh>
    <rPh sb="236" eb="238">
      <t>ドウニュウ</t>
    </rPh>
    <rPh sb="245" eb="246">
      <t>シャ</t>
    </rPh>
    <rPh sb="247" eb="249">
      <t>レンケイ</t>
    </rPh>
    <rPh sb="250" eb="251">
      <t>ヤス</t>
    </rPh>
    <rPh sb="277" eb="278">
      <t>フク</t>
    </rPh>
    <rPh sb="282" eb="283">
      <t>シャ</t>
    </rPh>
    <rPh sb="284" eb="286">
      <t>サイヤス</t>
    </rPh>
    <rPh sb="287" eb="288">
      <t>ツ</t>
    </rPh>
    <rPh sb="291" eb="292">
      <t>シャ</t>
    </rPh>
    <rPh sb="294" eb="295">
      <t>シャ</t>
    </rPh>
    <rPh sb="296" eb="297">
      <t>ジュン</t>
    </rPh>
    <rPh sb="306" eb="308">
      <t>タイサク</t>
    </rPh>
    <rPh sb="313" eb="314">
      <t>シャ</t>
    </rPh>
    <rPh sb="314" eb="316">
      <t>ドウトウ</t>
    </rPh>
    <rPh sb="316" eb="318">
      <t>テイド</t>
    </rPh>
    <rPh sb="321" eb="323">
      <t>トウガイ</t>
    </rPh>
    <rPh sb="328" eb="330">
      <t>ドウニュウ</t>
    </rPh>
    <rPh sb="330" eb="332">
      <t>ジッセキ</t>
    </rPh>
    <rPh sb="332" eb="333">
      <t>スウ</t>
    </rPh>
    <rPh sb="336" eb="337">
      <t>シャ</t>
    </rPh>
    <rPh sb="338" eb="340">
      <t>サイタ</t>
    </rPh>
    <rPh sb="344" eb="345">
      <t>シャ</t>
    </rPh>
    <rPh sb="348" eb="349">
      <t>シャ</t>
    </rPh>
    <rPh sb="353" eb="355">
      <t>ドウニュウ</t>
    </rPh>
    <rPh sb="355" eb="357">
      <t>ゼンゴ</t>
    </rPh>
    <rPh sb="365" eb="366">
      <t>ガワ</t>
    </rPh>
    <rPh sb="370" eb="372">
      <t>タイセイ</t>
    </rPh>
    <rPh sb="373" eb="375">
      <t>ジュウジツ</t>
    </rPh>
    <rPh sb="378" eb="379">
      <t>シャ</t>
    </rPh>
    <rPh sb="380" eb="383">
      <t>ドウニュウマエ</t>
    </rPh>
    <rPh sb="391" eb="392">
      <t>ヨ</t>
    </rPh>
    <rPh sb="394" eb="397">
      <t>ドウニュウゴ</t>
    </rPh>
    <rPh sb="398" eb="400">
      <t>ムショウ</t>
    </rPh>
    <rPh sb="403" eb="404">
      <t>ゲツ</t>
    </rPh>
    <rPh sb="405" eb="407">
      <t>ケイビ</t>
    </rPh>
    <rPh sb="408" eb="410">
      <t>シヨウ</t>
    </rPh>
    <rPh sb="410" eb="412">
      <t>ヘンコウ</t>
    </rPh>
    <rPh sb="414" eb="416">
      <t>タイオウ</t>
    </rPh>
    <rPh sb="419" eb="420">
      <t>シャ</t>
    </rPh>
    <rPh sb="421" eb="423">
      <t>ユウリョウ</t>
    </rPh>
    <rPh sb="426" eb="427">
      <t>ゲツ</t>
    </rPh>
    <rPh sb="432" eb="433">
      <t>テン</t>
    </rPh>
    <rPh sb="434" eb="437">
      <t>ソウゴウテキ</t>
    </rPh>
    <rPh sb="438" eb="440">
      <t>ヒョウカ</t>
    </rPh>
    <rPh sb="442" eb="444">
      <t>ケッカ</t>
    </rPh>
    <rPh sb="457" eb="458">
      <t>ホカ</t>
    </rPh>
    <rPh sb="465" eb="467">
      <t>レンケイ</t>
    </rPh>
    <rPh sb="468" eb="470">
      <t>ヨウイ</t>
    </rPh>
    <rPh sb="473" eb="474">
      <t>テン</t>
    </rPh>
    <rPh sb="477" eb="478">
      <t>シャ</t>
    </rPh>
    <rPh sb="487" eb="489">
      <t>センテイ</t>
    </rPh>
    <phoneticPr fontId="1"/>
  </si>
  <si>
    <t>←こちらの欄は①ⅱの課題を改善するICT機器そのものをどのように比較検討して選定したのか記載ください。なお、①～⑦については、可能な限り比較検討した複数者の特徴も併せて記載ください。</t>
    <rPh sb="5" eb="6">
      <t>ラン</t>
    </rPh>
    <rPh sb="10" eb="12">
      <t>カダイ</t>
    </rPh>
    <rPh sb="13" eb="15">
      <t>カイゼン</t>
    </rPh>
    <rPh sb="20" eb="22">
      <t>キキ</t>
    </rPh>
    <rPh sb="32" eb="34">
      <t>ヒカク</t>
    </rPh>
    <rPh sb="34" eb="36">
      <t>ケントウ</t>
    </rPh>
    <rPh sb="38" eb="40">
      <t>センテイ</t>
    </rPh>
    <rPh sb="44" eb="46">
      <t>キサイ</t>
    </rPh>
    <rPh sb="63" eb="65">
      <t>カノウ</t>
    </rPh>
    <rPh sb="66" eb="67">
      <t>カギ</t>
    </rPh>
    <rPh sb="68" eb="70">
      <t>ヒカク</t>
    </rPh>
    <rPh sb="70" eb="72">
      <t>ケントウ</t>
    </rPh>
    <rPh sb="74" eb="76">
      <t>フクスウ</t>
    </rPh>
    <rPh sb="76" eb="77">
      <t>シャ</t>
    </rPh>
    <rPh sb="78" eb="80">
      <t>トクチョウ</t>
    </rPh>
    <rPh sb="81" eb="82">
      <t>アワ</t>
    </rPh>
    <rPh sb="84" eb="86">
      <t>キサイ</t>
    </rPh>
    <phoneticPr fontId="1"/>
  </si>
  <si>
    <t>業者選定に要した期間（①＋②）</t>
    <rPh sb="0" eb="2">
      <t>ギョウシャ</t>
    </rPh>
    <rPh sb="2" eb="4">
      <t>センテイ</t>
    </rPh>
    <rPh sb="5" eb="6">
      <t>ヨウ</t>
    </rPh>
    <rPh sb="8" eb="10">
      <t>キカン</t>
    </rPh>
    <phoneticPr fontId="1"/>
  </si>
  <si>
    <t>R●年●月～R●年●月</t>
    <rPh sb="2" eb="3">
      <t>ネン</t>
    </rPh>
    <rPh sb="8" eb="9">
      <t>ネン</t>
    </rPh>
    <phoneticPr fontId="1"/>
  </si>
  <si>
    <t>▲</t>
    <phoneticPr fontId="1"/>
  </si>
  <si>
    <t>ｈ</t>
    <phoneticPr fontId="1"/>
  </si>
  <si>
    <t>←業者選定プロセスにおける院内及びベンダーとの打合せ時間を記載ください。▲は、会議や打合せを実質何時間程度行ったのかを記載ください。</t>
    <rPh sb="1" eb="3">
      <t>ギョウシャ</t>
    </rPh>
    <rPh sb="3" eb="5">
      <t>センテイ</t>
    </rPh>
    <rPh sb="13" eb="15">
      <t>インナイ</t>
    </rPh>
    <rPh sb="15" eb="16">
      <t>オヨ</t>
    </rPh>
    <rPh sb="23" eb="25">
      <t>ウチアワ</t>
    </rPh>
    <rPh sb="26" eb="28">
      <t>ジカン</t>
    </rPh>
    <rPh sb="29" eb="31">
      <t>キサイ</t>
    </rPh>
    <rPh sb="39" eb="41">
      <t>カイギ</t>
    </rPh>
    <rPh sb="42" eb="44">
      <t>ウチアワ</t>
    </rPh>
    <rPh sb="46" eb="48">
      <t>ジッシツ</t>
    </rPh>
    <rPh sb="48" eb="51">
      <t>ナンジカン</t>
    </rPh>
    <rPh sb="51" eb="53">
      <t>テイド</t>
    </rPh>
    <rPh sb="53" eb="54">
      <t>オコナ</t>
    </rPh>
    <rPh sb="59" eb="61">
      <t>キサイ</t>
    </rPh>
    <phoneticPr fontId="1"/>
  </si>
  <si>
    <t>③利用部署
（ICTを利用する部署を記述する）</t>
    <phoneticPr fontId="1"/>
  </si>
  <si>
    <t>一般利用者（打刻・申請）: 全職員
承認者（部下の勤怠承認）: 各部署の管理職（部長、課長など）
管理者: （集計）総務部、（システム管理）情報システム部</t>
    <rPh sb="15" eb="17">
      <t>ショクイン</t>
    </rPh>
    <rPh sb="55" eb="57">
      <t>シュウケイ</t>
    </rPh>
    <rPh sb="67" eb="69">
      <t>カンリ</t>
    </rPh>
    <phoneticPr fontId="1"/>
  </si>
  <si>
    <t>年間削減人件費</t>
    <rPh sb="0" eb="2">
      <t>ネンカン</t>
    </rPh>
    <rPh sb="2" eb="4">
      <t>サクゲン</t>
    </rPh>
    <rPh sb="4" eb="7">
      <t>ジンケンヒ</t>
    </rPh>
    <phoneticPr fontId="1"/>
  </si>
  <si>
    <t>職種1人あたりの平均時給単価</t>
    <rPh sb="0" eb="2">
      <t>ショクシュ</t>
    </rPh>
    <rPh sb="3" eb="4">
      <t>ニン</t>
    </rPh>
    <rPh sb="8" eb="10">
      <t>ヘイキン</t>
    </rPh>
    <rPh sb="10" eb="12">
      <t>ジキュウ</t>
    </rPh>
    <rPh sb="12" eb="14">
      <t>タンカ</t>
    </rPh>
    <phoneticPr fontId="1"/>
  </si>
  <si>
    <t>総数</t>
    <rPh sb="0" eb="2">
      <t>ソウスウ</t>
    </rPh>
    <phoneticPr fontId="1"/>
  </si>
  <si>
    <t>年間</t>
    <rPh sb="0" eb="2">
      <t>ネンカン</t>
    </rPh>
    <phoneticPr fontId="1"/>
  </si>
  <si>
    <t>医師</t>
  </si>
  <si>
    <t>名</t>
    <rPh sb="0" eb="1">
      <t>メイ</t>
    </rPh>
    <phoneticPr fontId="1"/>
  </si>
  <si>
    <t>←当該ICT機器導入により効果を見込む対象職種に対する削減費用、年間削減時間数を記載ください。
ex)A病棟に導入した機器⇒A病棟の対象職種（＋その他相乗効果等の見込みのある職種）</t>
  </si>
  <si>
    <t>看護職員</t>
  </si>
  <si>
    <t>事務職</t>
  </si>
  <si>
    <t>その他</t>
  </si>
  <si>
    <t>平均値</t>
  </si>
  <si>
    <t>合計値</t>
  </si>
  <si>
    <t>⑤KPI等設定に要した期間</t>
    <rPh sb="4" eb="5">
      <t>トウ</t>
    </rPh>
    <rPh sb="5" eb="7">
      <t>セッテイ</t>
    </rPh>
    <rPh sb="8" eb="9">
      <t>ヨウ</t>
    </rPh>
    <rPh sb="11" eb="13">
      <t>キカン</t>
    </rPh>
    <phoneticPr fontId="1"/>
  </si>
  <si>
    <t>導入前後の業務フローとリスク</t>
    <rPh sb="0" eb="2">
      <t>ドウニュウ</t>
    </rPh>
    <rPh sb="2" eb="4">
      <t>ゼンゴ</t>
    </rPh>
    <rPh sb="5" eb="7">
      <t>ギョウム</t>
    </rPh>
    <phoneticPr fontId="1"/>
  </si>
  <si>
    <t>←別紙（２）⑦について、（ベンダーとともに）院内で検討した期間を記載ください。</t>
    <rPh sb="1" eb="3">
      <t>ベッシ</t>
    </rPh>
    <rPh sb="22" eb="24">
      <t>インナイ</t>
    </rPh>
    <rPh sb="25" eb="27">
      <t>ケントウ</t>
    </rPh>
    <rPh sb="29" eb="31">
      <t>キカン</t>
    </rPh>
    <rPh sb="32" eb="34">
      <t>キサイ</t>
    </rPh>
    <phoneticPr fontId="1"/>
  </si>
  <si>
    <t>期待される効果、活用方法、KPI</t>
    <rPh sb="0" eb="2">
      <t>キタイ</t>
    </rPh>
    <rPh sb="5" eb="7">
      <t>コウカ</t>
    </rPh>
    <rPh sb="8" eb="10">
      <t>カツヨウ</t>
    </rPh>
    <rPh sb="10" eb="12">
      <t>ホウホウ</t>
    </rPh>
    <phoneticPr fontId="1"/>
  </si>
  <si>
    <t>←別紙（２）②について、（ベンダーとともに）院内で検討した期間を記載ください。</t>
    <rPh sb="1" eb="3">
      <t>ベッシ</t>
    </rPh>
    <rPh sb="22" eb="24">
      <t>インナイ</t>
    </rPh>
    <rPh sb="25" eb="27">
      <t>ケントウ</t>
    </rPh>
    <rPh sb="29" eb="31">
      <t>キカン</t>
    </rPh>
    <rPh sb="32" eb="34">
      <t>キサイ</t>
    </rPh>
    <phoneticPr fontId="1"/>
  </si>
  <si>
    <t>参考（予定日）</t>
    <rPh sb="0" eb="2">
      <t>サンコウ</t>
    </rPh>
    <rPh sb="3" eb="6">
      <t>ヨテイビ</t>
    </rPh>
    <phoneticPr fontId="1"/>
  </si>
  <si>
    <t>契約締結時期</t>
    <rPh sb="0" eb="2">
      <t>ケイヤク</t>
    </rPh>
    <rPh sb="2" eb="4">
      <t>テイケツ</t>
    </rPh>
    <rPh sb="4" eb="6">
      <t>ジキ</t>
    </rPh>
    <phoneticPr fontId="1"/>
  </si>
  <si>
    <t>R●年●月初旬</t>
    <rPh sb="2" eb="3">
      <t>ネン</t>
    </rPh>
    <rPh sb="5" eb="7">
      <t>ショジュン</t>
    </rPh>
    <phoneticPr fontId="1"/>
  </si>
  <si>
    <t>運用開始時期</t>
    <rPh sb="0" eb="2">
      <t>ウンヨウ</t>
    </rPh>
    <rPh sb="2" eb="4">
      <t>カイシ</t>
    </rPh>
    <rPh sb="4" eb="6">
      <t>ジキ</t>
    </rPh>
    <phoneticPr fontId="1"/>
  </si>
  <si>
    <t>R●年●月末</t>
    <rPh sb="2" eb="3">
      <t>ネン</t>
    </rPh>
    <rPh sb="5" eb="6">
      <t>マツ</t>
    </rPh>
    <phoneticPr fontId="1"/>
  </si>
  <si>
    <t>薬剤師</t>
  </si>
  <si>
    <t>診療放射線技師</t>
  </si>
  <si>
    <t>臨床検査技師</t>
  </si>
  <si>
    <t>臨床工学技士</t>
  </si>
  <si>
    <t>理学療法士・作業療法士などリハビリテーション職</t>
  </si>
  <si>
    <t>救命救急士</t>
  </si>
  <si>
    <t>管理栄養士・栄養士</t>
  </si>
  <si>
    <t>MSW・PWS等ソーシャルワーカー</t>
  </si>
  <si>
    <t>医師事務作業補助者</t>
    <rPh sb="0" eb="2">
      <t>イシ</t>
    </rPh>
    <rPh sb="2" eb="4">
      <t>ジム</t>
    </rPh>
    <rPh sb="4" eb="6">
      <t>サギョウ</t>
    </rPh>
    <rPh sb="6" eb="9">
      <t>ホジョシャ</t>
    </rPh>
    <phoneticPr fontId="1"/>
  </si>
  <si>
    <t>様式第１号（別紙２）</t>
    <rPh sb="0" eb="2">
      <t>ヨウシキ</t>
    </rPh>
    <rPh sb="2" eb="3">
      <t>ダイ</t>
    </rPh>
    <rPh sb="4" eb="5">
      <t>ゴウ</t>
    </rPh>
    <rPh sb="6" eb="8">
      <t>ベッシ</t>
    </rPh>
    <phoneticPr fontId="1"/>
  </si>
  <si>
    <t>助成対象ICT機器（事業者提案用）</t>
    <rPh sb="0" eb="4">
      <t>ジョセイタイショウ</t>
    </rPh>
    <rPh sb="7" eb="9">
      <t>キキ</t>
    </rPh>
    <rPh sb="10" eb="13">
      <t>ジギョウシャ</t>
    </rPh>
    <rPh sb="13" eb="15">
      <t>テイアン</t>
    </rPh>
    <rPh sb="15" eb="16">
      <t>ヨウ</t>
    </rPh>
    <phoneticPr fontId="1"/>
  </si>
  <si>
    <t>導入事業者名</t>
    <rPh sb="2" eb="5">
      <t>ジギョウシャ</t>
    </rPh>
    <phoneticPr fontId="1"/>
  </si>
  <si>
    <t>●●●●株式会社</t>
    <phoneticPr fontId="1"/>
  </si>
  <si>
    <t>販売メーカー名</t>
    <rPh sb="0" eb="2">
      <t>ハンバイ</t>
    </rPh>
    <rPh sb="6" eb="7">
      <t>メイ</t>
    </rPh>
    <phoneticPr fontId="1"/>
  </si>
  <si>
    <t>□□□株式会社</t>
    <phoneticPr fontId="1"/>
  </si>
  <si>
    <t>①導入製品名
（導入したICT等の製品名を記述する）</t>
    <rPh sb="1" eb="6">
      <t>ドウニュウセイヒンメイ</t>
    </rPh>
    <phoneticPr fontId="1"/>
  </si>
  <si>
    <t>勤怠管理システム「●●●●」</t>
    <rPh sb="0" eb="2">
      <t>キンタイ</t>
    </rPh>
    <rPh sb="2" eb="4">
      <t>カンリ</t>
    </rPh>
    <phoneticPr fontId="1"/>
  </si>
  <si>
    <t>②期待される効果、活用方法
　KPI：重要業績評価指標
（本事業により期待される効果および成功を測るための具体的な指標を記述する）</t>
    <phoneticPr fontId="1"/>
  </si>
  <si>
    <t>①勤怠記録の正確性向上（記録エラー率を現行の10%から1%に低減）
②勤怠管理業務の効率化（勤怠情報集計時間を現行の月20時間から5時間に短縮）
③職員の労働時間の適正管理（超過勤務時間を月平均10時間から5時間に削減）
④労務管理コストの削減（総務部の勤怠管理関連業務時間を月30時間から10時間に削減）</t>
    <phoneticPr fontId="1"/>
  </si>
  <si>
    <t>←導入の前後比較をすることができる目標値である時間外・休日労働時間の削減時間や割合 等を記載下さい</t>
    <rPh sb="44" eb="46">
      <t>キサイ</t>
    </rPh>
    <rPh sb="46" eb="47">
      <t>クダ</t>
    </rPh>
    <phoneticPr fontId="1"/>
  </si>
  <si>
    <t>KPI測定方法・測定対象者
（②で定めたKPIの具体的な測定方法を記述する）</t>
    <rPh sb="3" eb="7">
      <t>ソクテイホウホウ</t>
    </rPh>
    <rPh sb="8" eb="13">
      <t>ソクテイタイショウシャ</t>
    </rPh>
    <rPh sb="17" eb="18">
      <t>サダ</t>
    </rPh>
    <rPh sb="24" eb="27">
      <t>グタイテキ</t>
    </rPh>
    <rPh sb="28" eb="32">
      <t>ソクテイホウホウ</t>
    </rPh>
    <phoneticPr fontId="1"/>
  </si>
  <si>
    <t>④導入に係る費用内訳</t>
    <phoneticPr fontId="1"/>
  </si>
  <si>
    <t>⑤導入に係る初年度
費用の積算根拠</t>
    <rPh sb="6" eb="9">
      <t>ショネンド</t>
    </rPh>
    <rPh sb="13" eb="15">
      <t>セキサン</t>
    </rPh>
    <rPh sb="15" eb="17">
      <t>コンキョ</t>
    </rPh>
    <phoneticPr fontId="1"/>
  </si>
  <si>
    <t>ハードウェア</t>
    <phoneticPr fontId="1"/>
  </si>
  <si>
    <t>ICカードリーダー：10台（台数）×５万円（単価）＝50万円
管理用PC：2台（台数）×25万円（単価）＝50万円
ネットワーク機器等の購入：2台（台数）×25万円（単価）＝50万円</t>
    <rPh sb="12" eb="13">
      <t>ダイ</t>
    </rPh>
    <rPh sb="14" eb="16">
      <t>ダイスウ</t>
    </rPh>
    <rPh sb="19" eb="21">
      <t>マンエン</t>
    </rPh>
    <rPh sb="22" eb="24">
      <t>タンカ</t>
    </rPh>
    <rPh sb="28" eb="30">
      <t>マンエン</t>
    </rPh>
    <rPh sb="31" eb="33">
      <t>カンリ</t>
    </rPh>
    <rPh sb="33" eb="34">
      <t>ヨウ</t>
    </rPh>
    <rPh sb="38" eb="39">
      <t>ダイ</t>
    </rPh>
    <rPh sb="40" eb="42">
      <t>ダイスウ</t>
    </rPh>
    <rPh sb="46" eb="48">
      <t>マンエン</t>
    </rPh>
    <rPh sb="49" eb="51">
      <t>タンカ</t>
    </rPh>
    <rPh sb="55" eb="57">
      <t>マンエン</t>
    </rPh>
    <rPh sb="64" eb="66">
      <t>キキ</t>
    </rPh>
    <rPh sb="66" eb="67">
      <t>トウ</t>
    </rPh>
    <rPh sb="68" eb="70">
      <t>コウニュウ</t>
    </rPh>
    <rPh sb="72" eb="73">
      <t>ダイ</t>
    </rPh>
    <rPh sb="74" eb="76">
      <t>ダイスウ</t>
    </rPh>
    <rPh sb="80" eb="82">
      <t>マンエン</t>
    </rPh>
    <rPh sb="83" eb="85">
      <t>タンカ</t>
    </rPh>
    <rPh sb="89" eb="90">
      <t>マン</t>
    </rPh>
    <rPh sb="90" eb="91">
      <t>エン</t>
    </rPh>
    <phoneticPr fontId="1"/>
  </si>
  <si>
    <t>ソフトウェア一式</t>
    <rPh sb="6" eb="8">
      <t>イッシキ</t>
    </rPh>
    <phoneticPr fontId="1"/>
  </si>
  <si>
    <t>導入にかかる人件費</t>
    <rPh sb="0" eb="2">
      <t>ドウニュウ</t>
    </rPh>
    <rPh sb="6" eb="9">
      <t>ジンケンヒ</t>
    </rPh>
    <phoneticPr fontId="1"/>
  </si>
  <si>
    <t>総時間</t>
    <rPh sb="0" eb="1">
      <t>ソウ</t>
    </rPh>
    <rPh sb="1" eb="3">
      <t>ジカン</t>
    </rPh>
    <phoneticPr fontId="1"/>
  </si>
  <si>
    <t>←様式第１号別紙（１）例①の①ⅱ-2のプロジェクトメンバーとリンクさせて記載下さい。</t>
    <rPh sb="1" eb="3">
      <t>ヨウシキ</t>
    </rPh>
    <rPh sb="11" eb="12">
      <t>レイ</t>
    </rPh>
    <rPh sb="36" eb="38">
      <t>キサイ</t>
    </rPh>
    <rPh sb="38" eb="39">
      <t>クダ</t>
    </rPh>
    <phoneticPr fontId="1"/>
  </si>
  <si>
    <t>←様式第１号別紙（１）例①の④とリンクさせて医療機関とベンダーにてよく協議の上で記載下さい。
また初期費用回収のみならずランニングコスト等、持続可能な運用面についてもご確認下さい。</t>
    <rPh sb="11" eb="12">
      <t>レイ</t>
    </rPh>
    <phoneticPr fontId="1"/>
  </si>
  <si>
    <t>⑦導入前後の業務フローとリスク
（現在どのような業務フローで、導入後にはどのような業務フローになるかをできるだけ具体的に記述する。また、導入後に円滑な運用を阻害するリスクとなり得るものをできるだけ具体的に記載してください。）</t>
    <rPh sb="1" eb="5">
      <t>ドウニュウゼンゴ</t>
    </rPh>
    <rPh sb="6" eb="8">
      <t>ギョウム</t>
    </rPh>
    <rPh sb="56" eb="59">
      <t>グタイテキ</t>
    </rPh>
    <rPh sb="60" eb="62">
      <t>キジュツ</t>
    </rPh>
    <rPh sb="68" eb="71">
      <t>ドウニュウゴ</t>
    </rPh>
    <rPh sb="72" eb="74">
      <t>エンカツ</t>
    </rPh>
    <rPh sb="75" eb="77">
      <t>ウンヨウ</t>
    </rPh>
    <rPh sb="78" eb="80">
      <t>ソガイ</t>
    </rPh>
    <rPh sb="88" eb="89">
      <t>エ</t>
    </rPh>
    <rPh sb="98" eb="101">
      <t>グタイテキ</t>
    </rPh>
    <rPh sb="102" eb="104">
      <t>キサイ</t>
    </rPh>
    <phoneticPr fontId="1"/>
  </si>
  <si>
    <t>現在の業務フロー：
①職員が紙のタイムカードを使用して出退勤を記録
②総務部が手動でタイムカードの内容を集計
③集計結果を基に給与計算を行う</t>
    <phoneticPr fontId="1"/>
  </si>
  <si>
    <t>導入後の業務フロー：
①職員がICカードを使用して出退勤を記録
②勤怠管理システムが自動的に出退勤データを集計
③集計結果が給与計算システムに自動連携され、給与計算が行われる</t>
    <phoneticPr fontId="1"/>
  </si>
  <si>
    <t>円滑な運用を阻害するリスクとして考えられる事項：
・職員の打刻が漏れる。
・職員の勤怠時間入力が適時に行われない。
・副業・兼業先の勤怠時間入力が漏れる、遅れる。
・自己研鑽の時間が適切に入力されない。</t>
    <phoneticPr fontId="1"/>
  </si>
  <si>
    <t>他システムへの影響
（連携する他システムや、インフラ整備の要否、現調実施状況など）</t>
    <rPh sb="0" eb="1">
      <t>タ</t>
    </rPh>
    <rPh sb="7" eb="9">
      <t>エイキョウ</t>
    </rPh>
    <rPh sb="11" eb="13">
      <t>レンケイ</t>
    </rPh>
    <rPh sb="15" eb="16">
      <t>タ</t>
    </rPh>
    <rPh sb="26" eb="28">
      <t>セイビ</t>
    </rPh>
    <rPh sb="29" eb="31">
      <t>ヨウヒ</t>
    </rPh>
    <rPh sb="32" eb="34">
      <t>ゲンチョウ</t>
    </rPh>
    <rPh sb="34" eb="36">
      <t>ジッシ</t>
    </rPh>
    <rPh sb="36" eb="38">
      <t>ジョウキョウ</t>
    </rPh>
    <phoneticPr fontId="1"/>
  </si>
  <si>
    <t>連携システム：人事・給与システム（○○社製）
他医療機関で同製品同バージョンとの連携実績が○件あり、同様のインターフェース仕様で構築予定。
インフラ整備：打刻用ビーコンの電源工事が必要。現調済で配線・電波に問題なく、工事日程を織り込んだ全体スケジュールを策定済。</t>
    <rPh sb="0" eb="2">
      <t>レンケイ</t>
    </rPh>
    <rPh sb="7" eb="9">
      <t>ジンジ</t>
    </rPh>
    <rPh sb="10" eb="12">
      <t>キュウヨ</t>
    </rPh>
    <rPh sb="20" eb="21">
      <t>セイ</t>
    </rPh>
    <rPh sb="32" eb="33">
      <t>ドウ</t>
    </rPh>
    <rPh sb="46" eb="47">
      <t>ケン</t>
    </rPh>
    <rPh sb="74" eb="76">
      <t>セイビ</t>
    </rPh>
    <phoneticPr fontId="1"/>
  </si>
  <si>
    <t>⑧対象職員の理解・定着までのサポートスケジュール
（説明会の実施、モデル部署による先行導入サポート、病院内の指導者の育成（メンター）サポート、使用部署の拡大時のサポート、定着度の測定、導入後のフォローアップ　等）</t>
    <rPh sb="78" eb="79">
      <t>ジ</t>
    </rPh>
    <phoneticPr fontId="1"/>
  </si>
  <si>
    <t>1. 説明会の実施（導入月の第1週目）
2. モデル部署による先行導入サポート（導入月及び翌月）
3. 病院内の指導者の育成（メンター）サポート（導入月及び翌月）
4. 使用部署の拡大時のサポート（導入後3ヶ月目）
5. 定着度の測定（導入後4ヶ月目）
6. 導入後のフォローアップ（導入後6ヶ月目）</t>
    <rPh sb="43" eb="44">
      <t>オヨ</t>
    </rPh>
    <rPh sb="45" eb="47">
      <t>ヨクゲツ</t>
    </rPh>
    <rPh sb="99" eb="102">
      <t>ドウニュウゴ</t>
    </rPh>
    <phoneticPr fontId="1"/>
  </si>
  <si>
    <t>ⅱ-2
下記プロジェクトチームにて導入を推進。
　プロジェクトオーナー（責任者）：総務部長
　プロジェクトリーダー：総務部 課長
　プロジェクトメンバー：総務部 担当者1名（業務フロー設計、マニュアル作成）、情報システム部 担当者1名（システム設定、セキュリティ管理）
　テスト協力：医師2名、看護師2名、事務職員3名</t>
    <rPh sb="153" eb="155">
      <t>ジム</t>
    </rPh>
    <rPh sb="155" eb="157">
      <t>ショクイン</t>
    </rPh>
    <rPh sb="158" eb="159">
      <t>メイ</t>
    </rPh>
    <phoneticPr fontId="1"/>
  </si>
  <si>
    <t>ⅲ：現在、患者の初診時の問診において、医師や看護師が手動で問診票を記入し、診察前に一人一人の問診内容を確認するため多くの時間（10分/人）がかかっています。このため、診察待ちの時間が長くなり、患者満足度の低下や医療スタッフの労働負荷が増加するという問題が発生しています。また、問診内容の記録や管理に関しても手作業が多く、ミスや情報漏洩のリスクが高い状況です。</t>
    <rPh sb="65" eb="66">
      <t>フン</t>
    </rPh>
    <rPh sb="67" eb="68">
      <t>ニン</t>
    </rPh>
    <phoneticPr fontId="1"/>
  </si>
  <si>
    <t>導入に関して以下3社のシステムを比較検討しました。（□□□□□株式会社 A社 AI問診システム、B社 AI問診システム 、C社 電子問診票システム）
重視した点は、以下の７点。
　①問診内容の精度およびカバー範囲
　A社が高精度、B・C社は同程度　
　②操作の簡便性とユーザーフレンドリーなインターフェース
　A社がB・C社に比べて操作性も他システムとも似た仕様
　③他の医療情報システムとの連携性
　元々、A社システムを他でも導入しているためA社が連携し易い
　④導入および運用コスト　
　ランニングコストを含めるとC社が最安、次いでA社、B社の順
　⑤セキュリティ対策
　ABC社同等程度
　⑥当該システムの導入実績数
　B社が最多で●、A社●、C社●
　⑦導入前後におけるベンダー側サポート体制の充実
　A社は導入前からレスポンスも良く、導入後も無償で●ヵ月、軽微な
   仕様変更にも対応。BC社は有料で●ヵ月
   これらの点を総合的に評価した結果、問診内容の精度が特に高く、
   他のシステムとの連携が容易である点から□□□□□株式会社を
   選定しました。</t>
    <rPh sb="0" eb="2">
      <t>ドウニュウ</t>
    </rPh>
    <rPh sb="3" eb="4">
      <t>カン</t>
    </rPh>
    <rPh sb="6" eb="8">
      <t>イカ</t>
    </rPh>
    <rPh sb="9" eb="10">
      <t>シャ</t>
    </rPh>
    <rPh sb="16" eb="18">
      <t>ヒカク</t>
    </rPh>
    <rPh sb="18" eb="20">
      <t>ケントウ</t>
    </rPh>
    <rPh sb="37" eb="38">
      <t>シャ</t>
    </rPh>
    <rPh sb="41" eb="43">
      <t>モンシン</t>
    </rPh>
    <rPh sb="49" eb="50">
      <t>シャ</t>
    </rPh>
    <rPh sb="53" eb="55">
      <t>モンシン</t>
    </rPh>
    <rPh sb="62" eb="63">
      <t>シャ</t>
    </rPh>
    <rPh sb="64" eb="69">
      <t>デンシモンシンヒョウ</t>
    </rPh>
    <rPh sb="75" eb="77">
      <t>ジュウシ</t>
    </rPh>
    <rPh sb="79" eb="80">
      <t>テン</t>
    </rPh>
    <rPh sb="82" eb="84">
      <t>イカ</t>
    </rPh>
    <rPh sb="86" eb="87">
      <t>テン</t>
    </rPh>
    <rPh sb="91" eb="93">
      <t>モンシン</t>
    </rPh>
    <rPh sb="93" eb="95">
      <t>ナイヨウ</t>
    </rPh>
    <rPh sb="96" eb="98">
      <t>セイド</t>
    </rPh>
    <rPh sb="104" eb="106">
      <t>ハンイ</t>
    </rPh>
    <rPh sb="109" eb="110">
      <t>シャ</t>
    </rPh>
    <rPh sb="111" eb="114">
      <t>コウセイド</t>
    </rPh>
    <rPh sb="118" eb="119">
      <t>シャ</t>
    </rPh>
    <rPh sb="161" eb="162">
      <t>シャ</t>
    </rPh>
    <rPh sb="163" eb="164">
      <t>クラ</t>
    </rPh>
    <rPh sb="166" eb="169">
      <t>ソウサセイ</t>
    </rPh>
    <rPh sb="170" eb="171">
      <t>タ</t>
    </rPh>
    <rPh sb="177" eb="178">
      <t>ニ</t>
    </rPh>
    <rPh sb="179" eb="181">
      <t>シヨウ</t>
    </rPh>
    <rPh sb="417" eb="418">
      <t>テン</t>
    </rPh>
    <rPh sb="419" eb="422">
      <t>ソウゴウテキ</t>
    </rPh>
    <rPh sb="423" eb="425">
      <t>ヒョウカ</t>
    </rPh>
    <rPh sb="427" eb="429">
      <t>ケッカ</t>
    </rPh>
    <rPh sb="430" eb="434">
      <t>モンシンナイヨウ</t>
    </rPh>
    <rPh sb="435" eb="437">
      <t>セイド</t>
    </rPh>
    <rPh sb="438" eb="439">
      <t>トク</t>
    </rPh>
    <rPh sb="440" eb="441">
      <t>タカ</t>
    </rPh>
    <rPh sb="447" eb="448">
      <t>ホカ</t>
    </rPh>
    <rPh sb="455" eb="457">
      <t>レンケイ</t>
    </rPh>
    <rPh sb="458" eb="460">
      <t>ヨウイ</t>
    </rPh>
    <rPh sb="463" eb="464">
      <t>テン</t>
    </rPh>
    <rPh sb="480" eb="482">
      <t>センテイ</t>
    </rPh>
    <phoneticPr fontId="1"/>
  </si>
  <si>
    <t>医師、看護師（外来部門）、事務職員、</t>
    <rPh sb="0" eb="2">
      <t>イシ</t>
    </rPh>
    <rPh sb="3" eb="5">
      <t>カンゴ</t>
    </rPh>
    <rPh sb="5" eb="6">
      <t>シ</t>
    </rPh>
    <rPh sb="7" eb="9">
      <t>ガイライ</t>
    </rPh>
    <rPh sb="9" eb="11">
      <t>ブモン</t>
    </rPh>
    <rPh sb="13" eb="15">
      <t>ジム</t>
    </rPh>
    <rPh sb="15" eb="17">
      <t>ショクイン</t>
    </rPh>
    <phoneticPr fontId="1"/>
  </si>
  <si>
    <t>運用開始時期</t>
  </si>
  <si>
    <t>□□□□□株式会社</t>
    <phoneticPr fontId="1"/>
  </si>
  <si>
    <t>●●●●●●●●株式会社</t>
    <phoneticPr fontId="1"/>
  </si>
  <si>
    <t>AI問診「●●●●」</t>
    <rPh sb="2" eb="4">
      <t>モンシン</t>
    </rPh>
    <phoneticPr fontId="1"/>
  </si>
  <si>
    <t>②期待される効果、活用方法
　KPI：重要業績評価指標
（本事業により期待される効果および成功を測るための具体的な指標を記述する）（例）導入の前後比較をすることができる目標値である時間外・休日労働時間の削減時間や割合等）</t>
    <phoneticPr fontId="1"/>
  </si>
  <si>
    <t>①問診にかかる時間の短縮（平均問診時間を現行の10分から5分に短縮）
②患者待ち時間の短縮（待ち時間を現行の平均60分から30分に短縮）
③医療スタッフの労働時間の削減（残業時間を月平均20時間から10時間に削減）
④問診内容の正確性向上（問診内容のエラー率を現行の5%から1%に低減）</t>
    <phoneticPr fontId="1"/>
  </si>
  <si>
    <t>初期設定費用：10万円
保守サポート費用：60万円（導入にかかるランニングコスト）
AI問診システムのライセンス費用：10万円（ライセンス料単価）×13（ライセンス数）=130万円</t>
    <rPh sb="61" eb="63">
      <t>マンエン</t>
    </rPh>
    <rPh sb="69" eb="70">
      <t>リョウ</t>
    </rPh>
    <rPh sb="70" eb="72">
      <t>タンカ</t>
    </rPh>
    <rPh sb="82" eb="83">
      <t>スウ</t>
    </rPh>
    <rPh sb="88" eb="90">
      <t>マンエン</t>
    </rPh>
    <phoneticPr fontId="1"/>
  </si>
  <si>
    <t>←様式第１号別紙（１）例②の①ⅱ-2のプロジェクトメンバーとリンクさせて記載下さい。</t>
    <rPh sb="1" eb="3">
      <t>ヨウシキ</t>
    </rPh>
    <rPh sb="11" eb="12">
      <t>レイ</t>
    </rPh>
    <rPh sb="36" eb="38">
      <t>キサイ</t>
    </rPh>
    <rPh sb="38" eb="39">
      <t>クダ</t>
    </rPh>
    <phoneticPr fontId="1"/>
  </si>
  <si>
    <t>←様式第１号別紙（１）例②の④とリンクさせて医療機関とベンダーにてよく協議の上で記載下さい。
また初期費用回収のみならずランニングコスト等、持続可能な運用面についてもご確認下さい。</t>
    <rPh sb="11" eb="12">
      <t>レイ</t>
    </rPh>
    <phoneticPr fontId="1"/>
  </si>
  <si>
    <t>他システムへの影響
（連携する他システムや、インフラ整備の要否、現調実施状況など）</t>
  </si>
  <si>
    <t>初期設定費用：100万円
保守サポート費用：200万円（導入にかかるランニングコスト）
勤怠管理システムのライセンス費用：70万円（ライセンス料単価）×10（ライセンス数）＝700万円</t>
    <rPh sb="72" eb="74">
      <t>タンカ</t>
    </rPh>
    <phoneticPr fontId="1"/>
  </si>
  <si>
    <t>外来部門へのタブレット端末導入：10台（台数）×15万円（単価）＝150万円
ネットワーク機器等の購入：2台（台数）×25万円（単価）＝50万円</t>
    <rPh sb="0" eb="4">
      <t>ガイライブモン</t>
    </rPh>
    <rPh sb="11" eb="13">
      <t>タンマツ</t>
    </rPh>
    <rPh sb="13" eb="15">
      <t>ドウニュウ</t>
    </rPh>
    <rPh sb="18" eb="19">
      <t>ダイ</t>
    </rPh>
    <rPh sb="20" eb="22">
      <t>ダイスウ</t>
    </rPh>
    <rPh sb="26" eb="28">
      <t>マンエン</t>
    </rPh>
    <rPh sb="29" eb="31">
      <t>タンカ</t>
    </rPh>
    <rPh sb="36" eb="38">
      <t>マンエン</t>
    </rPh>
    <rPh sb="45" eb="47">
      <t>キキ</t>
    </rPh>
    <rPh sb="47" eb="48">
      <t>トウ</t>
    </rPh>
    <rPh sb="49" eb="51">
      <t>コウニュウ</t>
    </rPh>
    <rPh sb="53" eb="54">
      <t>ダイ</t>
    </rPh>
    <rPh sb="55" eb="57">
      <t>ダイスウ</t>
    </rPh>
    <rPh sb="61" eb="63">
      <t>マンエン</t>
    </rPh>
    <rPh sb="64" eb="66">
      <t>タンカ</t>
    </rPh>
    <rPh sb="70" eb="72">
      <t>マンエン</t>
    </rPh>
    <phoneticPr fontId="1"/>
  </si>
  <si>
    <t>③導入に係る費用（円・税込）
（初期構築、導入にかかるその他経費）</t>
    <rPh sb="29" eb="30">
      <t>タ</t>
    </rPh>
    <rPh sb="30" eb="32">
      <t>ケイヒ</t>
    </rPh>
    <phoneticPr fontId="1"/>
  </si>
  <si>
    <t>ハードウェア（円・税込）</t>
    <phoneticPr fontId="1"/>
  </si>
  <si>
    <t>ソフトウェア一式（円・税込）</t>
    <rPh sb="6" eb="8">
      <t>イッシキ</t>
    </rPh>
    <rPh sb="9" eb="10">
      <t>エン</t>
    </rPh>
    <phoneticPr fontId="1"/>
  </si>
  <si>
    <r>
      <t xml:space="preserve">⑥導入にかかる人件費
（導入体制の対象職種を選択のうえ、職種あたりの該当する人件費を記述する）
</t>
    </r>
    <r>
      <rPr>
        <sz val="10"/>
        <rFont val="Yu Gothic UI"/>
        <family val="3"/>
        <charset val="128"/>
      </rPr>
      <t>※欄が足りない場合は適宜行を追加してください。</t>
    </r>
    <r>
      <rPr>
        <sz val="12"/>
        <rFont val="Yu Gothic UI"/>
        <family val="3"/>
        <charset val="128"/>
      </rPr>
      <t xml:space="preserve">
例）WG参加や試験運用参加
、マスター作成等</t>
    </r>
    <rPh sb="1" eb="3">
      <t>ドウニュウ</t>
    </rPh>
    <rPh sb="7" eb="10">
      <t>ジンケンヒ</t>
    </rPh>
    <rPh sb="12" eb="14">
      <t>ドウニュウ</t>
    </rPh>
    <rPh sb="14" eb="16">
      <t>タイセイ</t>
    </rPh>
    <rPh sb="17" eb="19">
      <t>タイショウ</t>
    </rPh>
    <rPh sb="19" eb="21">
      <t>ショクシュ</t>
    </rPh>
    <rPh sb="22" eb="24">
      <t>センタク</t>
    </rPh>
    <rPh sb="28" eb="30">
      <t>ショクシュ</t>
    </rPh>
    <rPh sb="34" eb="36">
      <t>ガイトウ</t>
    </rPh>
    <rPh sb="38" eb="41">
      <t>ジンケンヒ</t>
    </rPh>
    <rPh sb="42" eb="44">
      <t>キジュツ</t>
    </rPh>
    <rPh sb="49" eb="50">
      <t>ラン</t>
    </rPh>
    <rPh sb="51" eb="52">
      <t>タ</t>
    </rPh>
    <rPh sb="55" eb="57">
      <t>バアイ</t>
    </rPh>
    <rPh sb="58" eb="60">
      <t>テキギ</t>
    </rPh>
    <rPh sb="60" eb="61">
      <t>ギョウ</t>
    </rPh>
    <rPh sb="62" eb="64">
      <t>ツイカ</t>
    </rPh>
    <rPh sb="72" eb="73">
      <t>レイ</t>
    </rPh>
    <rPh sb="76" eb="78">
      <t>サンカ</t>
    </rPh>
    <rPh sb="79" eb="81">
      <t>シケン</t>
    </rPh>
    <rPh sb="81" eb="83">
      <t>ウンヨウ</t>
    </rPh>
    <rPh sb="83" eb="85">
      <t>サンカ</t>
    </rPh>
    <rPh sb="91" eb="93">
      <t>サクセイ</t>
    </rPh>
    <rPh sb="93" eb="94">
      <t>トウ</t>
    </rPh>
    <phoneticPr fontId="1"/>
  </si>
  <si>
    <t>＜参考＞
年間削減費（人件費）
初期導入費用（導入にかかる初期費用＋人件費）の回収期間
（単位：年）</t>
    <rPh sb="1" eb="3">
      <t>サンコウ</t>
    </rPh>
    <rPh sb="5" eb="7">
      <t>ネンカン</t>
    </rPh>
    <rPh sb="7" eb="9">
      <t>サクゲン</t>
    </rPh>
    <rPh sb="9" eb="10">
      <t>ヒ</t>
    </rPh>
    <rPh sb="11" eb="13">
      <t>ジンケン</t>
    </rPh>
    <rPh sb="13" eb="14">
      <t>ヒ</t>
    </rPh>
    <rPh sb="16" eb="18">
      <t>ショキ</t>
    </rPh>
    <rPh sb="18" eb="20">
      <t>ドウニュウ</t>
    </rPh>
    <rPh sb="20" eb="22">
      <t>ヒヨウ</t>
    </rPh>
    <rPh sb="23" eb="25">
      <t>ドウニュウ</t>
    </rPh>
    <rPh sb="29" eb="31">
      <t>ショキ</t>
    </rPh>
    <rPh sb="31" eb="33">
      <t>ヒヨウ</t>
    </rPh>
    <rPh sb="34" eb="37">
      <t>ジンケンヒ</t>
    </rPh>
    <rPh sb="39" eb="41">
      <t>カイシュウ</t>
    </rPh>
    <rPh sb="41" eb="43">
      <t>キカン</t>
    </rPh>
    <rPh sb="45" eb="47">
      <t>タンイ</t>
    </rPh>
    <rPh sb="48" eb="49">
      <t>ネン</t>
    </rPh>
    <phoneticPr fontId="1"/>
  </si>
  <si>
    <r>
      <t xml:space="preserve">④対象職種
（対象職種を選択のうえ、職種あたりの該当する年間削減人件費を記述する）
</t>
    </r>
    <r>
      <rPr>
        <sz val="10"/>
        <rFont val="Yu Gothic UI"/>
        <family val="3"/>
        <charset val="128"/>
      </rPr>
      <t>　※欄が足りない場合は適宜行を追加してください。</t>
    </r>
    <rPh sb="1" eb="3">
      <t>タイショウ</t>
    </rPh>
    <rPh sb="3" eb="5">
      <t>ショクシュ</t>
    </rPh>
    <rPh sb="7" eb="9">
      <t>タイショウ</t>
    </rPh>
    <rPh sb="9" eb="11">
      <t>ショクシュ</t>
    </rPh>
    <rPh sb="12" eb="14">
      <t>センタク</t>
    </rPh>
    <rPh sb="18" eb="20">
      <t>ショクシュ</t>
    </rPh>
    <rPh sb="24" eb="26">
      <t>ガイトウ</t>
    </rPh>
    <rPh sb="28" eb="30">
      <t>ネンカン</t>
    </rPh>
    <rPh sb="30" eb="32">
      <t>サクゲン</t>
    </rPh>
    <rPh sb="32" eb="34">
      <t>ジンケン</t>
    </rPh>
    <rPh sb="36" eb="38">
      <t>キジュツ</t>
    </rPh>
    <rPh sb="44" eb="45">
      <t>ラン</t>
    </rPh>
    <rPh sb="46" eb="47">
      <t>タ</t>
    </rPh>
    <rPh sb="50" eb="52">
      <t>バアイ</t>
    </rPh>
    <rPh sb="53" eb="55">
      <t>テキギ</t>
    </rPh>
    <rPh sb="55" eb="56">
      <t>ギョウ</t>
    </rPh>
    <rPh sb="57" eb="59">
      <t>ツイカ</t>
    </rPh>
    <phoneticPr fontId="1"/>
  </si>
  <si>
    <t>←当該ICT機器導入により効果を見込む対象職種に対する削減費用、年間削減時間数を記載ください。
ex)外来に導入した機器⇒外来部門の対象職種（＋その他相乗効果等の見込みのある職種）</t>
    <rPh sb="51" eb="53">
      <t>ガイライ</t>
    </rPh>
    <rPh sb="61" eb="63">
      <t>ガイライ</t>
    </rPh>
    <rPh sb="63" eb="65">
      <t>ブモン</t>
    </rPh>
    <phoneticPr fontId="1"/>
  </si>
  <si>
    <t>ICT機器を活用した勤務環境改善の推進に向けたモデル医療機関調査支援事業</t>
    <phoneticPr fontId="1"/>
  </si>
  <si>
    <t>mail：</t>
    <phoneticPr fontId="1"/>
  </si>
  <si>
    <t>hatarakikata01@mhlw.go.jp</t>
    <phoneticPr fontId="1"/>
  </si>
  <si>
    <t>○　企画書とともに導入予定機器のカタログ、見積書、積算根拠となる資料等を電子媒体で必ずメールにてご提出ください。</t>
    <rPh sb="2" eb="5">
      <t>キカクショ</t>
    </rPh>
    <rPh sb="32" eb="34">
      <t>シリョウ</t>
    </rPh>
    <rPh sb="34" eb="35">
      <t>トウ</t>
    </rPh>
    <rPh sb="41" eb="42">
      <t>カナラ</t>
    </rPh>
    <phoneticPr fontId="1"/>
  </si>
  <si>
    <r>
      <t>○　昨年度の「ICT機器を活用した勤務環境改善の先駆的取組を行うモデル医療機関調査支援事業」において</t>
    </r>
    <r>
      <rPr>
        <u/>
        <sz val="12"/>
        <rFont val="Yu Gothic UI"/>
        <family val="3"/>
        <charset val="128"/>
      </rPr>
      <t>交付に至った医療機関</t>
    </r>
    <phoneticPr fontId="1"/>
  </si>
  <si>
    <r>
      <rPr>
        <u/>
        <sz val="12"/>
        <rFont val="Yu Gothic UI"/>
        <family val="3"/>
        <charset val="128"/>
      </rPr>
      <t>ではなく、</t>
    </r>
    <r>
      <rPr>
        <sz val="12"/>
        <rFont val="Yu Gothic UI"/>
        <family val="3"/>
        <charset val="128"/>
      </rPr>
      <t>また本事業の申請年度において、地域医療介護総合確保基金における「勤務医の労働時間短縮に向けた体制の整備に</t>
    </r>
    <phoneticPr fontId="1"/>
  </si>
  <si>
    <r>
      <t>関する事業」を活用してのICT機器の導入を検討している又は既に当該基金を活用してICT機器を導入している</t>
    </r>
    <r>
      <rPr>
        <u/>
        <sz val="12"/>
        <rFont val="Yu Gothic UI"/>
        <family val="3"/>
        <charset val="128"/>
      </rPr>
      <t>医療機関ではないこと</t>
    </r>
    <phoneticPr fontId="1"/>
  </si>
  <si>
    <t>厚生労働省　医政局長　殿</t>
    <rPh sb="0" eb="5">
      <t>コウセイロウドウショウ</t>
    </rPh>
    <rPh sb="6" eb="8">
      <t>イセイ</t>
    </rPh>
    <rPh sb="8" eb="10">
      <t>キョクチョウ</t>
    </rPh>
    <rPh sb="11" eb="12">
      <t>ドノ</t>
    </rPh>
    <phoneticPr fontId="1"/>
  </si>
  <si>
    <t>ICT機器を活用した勤務環境改善の推進に向けたモデル医療機関調査支援事業企画書</t>
    <rPh sb="3" eb="5">
      <t>キキ</t>
    </rPh>
    <rPh sb="6" eb="8">
      <t>カツヨウ</t>
    </rPh>
    <rPh sb="10" eb="12">
      <t>キンム</t>
    </rPh>
    <rPh sb="12" eb="14">
      <t>カンキョウ</t>
    </rPh>
    <rPh sb="14" eb="16">
      <t>カイゼン</t>
    </rPh>
    <rPh sb="17" eb="19">
      <t>スイシン</t>
    </rPh>
    <rPh sb="20" eb="21">
      <t>ム</t>
    </rPh>
    <rPh sb="26" eb="28">
      <t>イリョウ</t>
    </rPh>
    <rPh sb="28" eb="30">
      <t>キカン</t>
    </rPh>
    <rPh sb="30" eb="32">
      <t>チョウサ</t>
    </rPh>
    <rPh sb="32" eb="34">
      <t>シエン</t>
    </rPh>
    <rPh sb="34" eb="36">
      <t>ジギョウ</t>
    </rPh>
    <rPh sb="36" eb="39">
      <t>キカクショ</t>
    </rPh>
    <phoneticPr fontId="1"/>
  </si>
  <si>
    <t>ICT機器を活用した勤務環境改善の推進に向けたモデル医療機関調査支援事業の交付を受けたいので、下記の書類を添えて申請します。</t>
    <rPh sb="17" eb="19">
      <t>スイシン</t>
    </rPh>
    <rPh sb="20" eb="21">
      <t>ム</t>
    </rPh>
    <phoneticPr fontId="1"/>
  </si>
  <si>
    <t>医師労働時間短縮計画　「２．労働時間短縮に向けた取り組み」（１）タスク・シフト／シェア 及び（３）その他の勤務環境改善</t>
    <phoneticPr fontId="1"/>
  </si>
  <si>
    <t>東京都品川区×××</t>
  </si>
  <si>
    <t>現在の業務フロー：
①患者が来院し、受付で問診票を受け取る
②患者が問診票を記入
③医療スタッフが問診票を確認し、必要に応じて追加質問
④医師が問診票を基に診察</t>
    <phoneticPr fontId="1"/>
  </si>
  <si>
    <t>導入後の業務フロー：
①患者が来院し、受付でタブレットを受け取る
②患者がタブレットでAI問診を受ける
③AI問診結果が自動的に電子カルテに連携
④医師がAI問診結果を基に診察</t>
    <phoneticPr fontId="1"/>
  </si>
  <si>
    <t>（円滑な運用を阻害するリスクとして考えられる事項）
・患者が操作方法を理解することが困難。
・必須で確認したい項目が確認されない。</t>
    <phoneticPr fontId="1"/>
  </si>
  <si>
    <t>連携システム：電子カルテ、web予約システム
他医療機関で同製品同バージョンとの連携実績が○件あり、同様のインターフェース仕様で構築予定。
インフラ整備：現調済で配線・動作環境に問題なく、工事日程を織り込んだ全体スケジュールを策定済。</t>
    <phoneticPr fontId="1"/>
  </si>
  <si>
    <t>1. 説明会の実施（導入月の第1週目）
2. モデル部署による先行導入サポート（導入月の第2週目から第4週目）
3. 病院内の指導者の育成（メンター）サポート（導入月の第2週目から第4週目）
4. 使用部署の拡大時のサポート（導入月の第2週目から第4週目）
5. 定着度の測定（導入後3ヶ月目）
6. 導入後のフォローアップ（導入後6ヶ月目）</t>
    <phoneticPr fontId="1"/>
  </si>
  <si>
    <t>①
・測定方法: 勤怠管理システムにおいて、月間の「手動修正件数」「打刻漏れ件数」「申請内容と実績の乖離件数」を「記録エラー」と定義します。毎月の締め処理後にこれらのエラー総数をシステムから抽出し、全職員の総打刻回数（例：出勤日数×2回）に対する割合を算出します。
・測定対象者: 原則として、勤怠管理システムを利用する全職員。
②
・測定方法: 勤怠管理担当者が、月末の締め日から給与計算データが確定するまでの期間において、「勤怠情報の集計・確認・修正」に要した時間を業務日報やタイムスタディを用いて記録します。記録された時間を月ごとに合計し、導入前後で比較します。
・測定対象者: 勤怠情報の集計・管理を主担当とする人事部の担当者。
③
・測定方法: 勤怠管理システムから、管理監督者を除く全職員の月間総超過勤務時間のデータを抽出します。その合計時間を対象となる職員数で割り、一人当たりの「月平均超過勤務時間」を算出します。この平均値を事業導入前の実績値と比較します。
・測定対象者: 役員および管理監督者を除く、全職員。
④
・測定方法: ②の「集計時間」に加え、月間を通して発生する勤怠管理関連の全業務（例：職員からの問い合わせ対応、有給休暇等の申請承認、入退社に伴う設定作業、労基署への報告資料作成補助など）にかかる時間を、担当者全員が業務日報等で記録します。月ごとにその合計時間を算出し、導入前後で比較します。これにより、勤怠管理業務全体の負荷削減効果を測定します。
・測定対象者: 総務部・人事部の勤怠管理に関わる業務を担当する全職員。</t>
    <phoneticPr fontId="1"/>
  </si>
  <si>
    <r>
      <rPr>
        <sz val="12"/>
        <color rgb="FF000000"/>
        <rFont val="Yu Gothic UI"/>
        <family val="3"/>
        <charset val="128"/>
      </rPr>
      <t>○企画書
　・　様式の記載例に従って企画書を作成してください。用紙サイズはＡ４両面を基本としてください。
　</t>
    </r>
    <r>
      <rPr>
        <sz val="12"/>
        <rFont val="Yu Gothic UI"/>
        <family val="3"/>
        <charset val="128"/>
      </rPr>
      <t>・　別紙（２）の年間のランニングコストについては申請対象外ですが、参考としてご記載ください。
　・　必要に応じて記入した内容の詳細を説明する資料を添付してください。</t>
    </r>
    <r>
      <rPr>
        <sz val="12"/>
        <color rgb="FF000000"/>
        <rFont val="Yu Gothic UI"/>
        <family val="3"/>
        <charset val="128"/>
      </rPr>
      <t xml:space="preserve">
　・　採択された場合は、原則として本企画書に従い事業を実施していただくことになるので、実現可能な内容としてください。
　・　記載内容の説明であるため、様式中のゴシック（太字）は削除してください。
  　　</t>
    </r>
    <r>
      <rPr>
        <sz val="10"/>
        <color rgb="FF000000"/>
        <rFont val="Yu Gothic UI"/>
        <family val="3"/>
        <charset val="128"/>
      </rPr>
      <t>※現在記載されている内容はICT機器を導入した際の記載例となります。企画書を作成される際のご参考にしてください。</t>
    </r>
    <phoneticPr fontId="1"/>
  </si>
  <si>
    <t>１年目ランニングコスト（クラウド利用料含む）：○○円
２年目以降ランニングコスト（クラウド利用料含む）：○○円×4年分</t>
    <rPh sb="1" eb="3">
      <t>ネンメ</t>
    </rPh>
    <rPh sb="19" eb="20">
      <t>フク</t>
    </rPh>
    <rPh sb="25" eb="26">
      <t>エン</t>
    </rPh>
    <rPh sb="28" eb="30">
      <t>ネンメ</t>
    </rPh>
    <rPh sb="30" eb="32">
      <t>イコウ</t>
    </rPh>
    <rPh sb="54" eb="55">
      <t>エン</t>
    </rPh>
    <rPh sb="57" eb="59">
      <t>ネンブン</t>
    </rPh>
    <phoneticPr fontId="1"/>
  </si>
  <si>
    <t>＜参考＞５年間でかかる費用（円・税込）
ランニングコスト（５年分）</t>
    <rPh sb="1" eb="3">
      <t>サンコウ</t>
    </rPh>
    <rPh sb="5" eb="6">
      <t>ネン</t>
    </rPh>
    <rPh sb="6" eb="7">
      <t>カン</t>
    </rPh>
    <rPh sb="11" eb="13">
      <t>ヒヨウ</t>
    </rPh>
    <rPh sb="14" eb="15">
      <t>エン</t>
    </rPh>
    <rPh sb="16" eb="18">
      <t>ゼイコ</t>
    </rPh>
    <rPh sb="31" eb="32">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</si>
</sst>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0&quot;円&quot;"/>
    <numFmt numFmtId="177" formatCode="0.0"/>
  </numFmts>
  <fonts count="28" x14ac:knownFonts="1">
    <font>
      <sz val="11"/>
      <color theme="1"/>
      <name val="游ゴシック"/>
      <family val="2"/>
      <charset val="128"/>
      <scheme val="minor"/>
    </font>
    <font>
      <sz val="6"/>
      <name val="游ゴシック"/>
      <family val="2"/>
      <charset val="128"/>
      <scheme val="minor"/>
    </font>
    <font>
      <sz val="12"/>
      <color theme="1"/>
      <name val="Yu Gothic UI"/>
      <family val="3"/>
      <charset val="128"/>
    </font>
    <font>
      <b/>
      <sz val="12"/>
      <color rgb="FFFF0000"/>
      <name val="Yu Gothic UI"/>
      <family val="3"/>
      <charset val="128"/>
    </font>
    <font>
      <sz val="11"/>
      <color theme="1"/>
      <name val="游ゴシック"/>
      <family val="2"/>
      <charset val="128"/>
      <scheme val="minor"/>
    </font>
    <font>
      <sz val="12"/>
      <color rgb="FF000000"/>
      <name val="Yu Gothic UI"/>
      <family val="3"/>
      <charset val="128"/>
    </font>
    <font>
      <b/>
      <sz val="12"/>
      <color theme="1"/>
      <name val="Yu Gothic UI"/>
      <family val="3"/>
      <charset val="128"/>
    </font>
    <font>
      <b/>
      <sz val="18"/>
      <color theme="1"/>
      <name val="Yu Gothic UI"/>
      <family val="3"/>
      <charset val="128"/>
    </font>
    <font>
      <u/>
      <sz val="12"/>
      <color theme="1"/>
      <name val="Yu Gothic UI"/>
      <family val="3"/>
      <charset val="128"/>
    </font>
    <font>
      <sz val="12"/>
      <name val="Yu Gothic UI"/>
      <family val="3"/>
      <charset val="128"/>
    </font>
    <font>
      <sz val="12"/>
      <color rgb="FFFF0000"/>
      <name val="Yu Gothic UI"/>
      <family val="3"/>
      <charset val="128"/>
    </font>
    <font>
      <u/>
      <sz val="11"/>
      <color theme="10"/>
      <name val="游ゴシック"/>
      <family val="2"/>
      <charset val="128"/>
      <scheme val="minor"/>
    </font>
    <font>
      <sz val="12"/>
      <color theme="1"/>
      <name val="Yu Gothic UI"/>
      <family val="3"/>
    </font>
    <font>
      <sz val="11"/>
      <color rgb="FFFF0000"/>
      <name val="Yu Gothic UI"/>
      <family val="3"/>
      <charset val="128"/>
    </font>
    <font>
      <b/>
      <sz val="12"/>
      <name val="Yu Gothic UI"/>
      <family val="3"/>
      <charset val="128"/>
    </font>
    <font>
      <sz val="12"/>
      <name val="Yu Gothic UI"/>
      <family val="3"/>
    </font>
    <font>
      <sz val="12"/>
      <color rgb="FF0070C0"/>
      <name val="Yu Gothic UI"/>
      <family val="3"/>
      <charset val="128"/>
    </font>
    <font>
      <b/>
      <sz val="18"/>
      <name val="Yu Gothic UI"/>
      <family val="3"/>
      <charset val="128"/>
    </font>
    <font>
      <b/>
      <sz val="12"/>
      <color theme="1"/>
      <name val="Yu Gothic UI"/>
      <family val="3"/>
    </font>
    <font>
      <b/>
      <sz val="10"/>
      <color theme="1"/>
      <name val="Yu Gothic UI"/>
      <family val="3"/>
    </font>
    <font>
      <sz val="10"/>
      <color rgb="FF000000"/>
      <name val="Yu Gothic UI"/>
      <family val="3"/>
      <charset val="128"/>
    </font>
    <font>
      <b/>
      <sz val="12"/>
      <name val="Yu Gothic UI"/>
      <family val="3"/>
    </font>
    <font>
      <sz val="10"/>
      <name val="Yu Gothic UI"/>
      <family val="3"/>
      <charset val="128"/>
    </font>
    <font>
      <sz val="14"/>
      <name val="Yu Gothic UI"/>
      <family val="3"/>
      <charset val="128"/>
    </font>
    <font>
      <b/>
      <sz val="14"/>
      <name val="Yu Gothic UI"/>
      <family val="3"/>
      <charset val="128"/>
    </font>
    <font>
      <u/>
      <sz val="11"/>
      <name val="游ゴシック"/>
      <family val="2"/>
      <charset val="128"/>
      <scheme val="minor"/>
    </font>
    <font>
      <u/>
      <sz val="12"/>
      <name val="Yu Gothic UI"/>
      <family val="3"/>
      <charset val="128"/>
    </font>
    <font>
      <sz val="12"/>
      <name val="Segoe UI Symbol"/>
      <family val="3"/>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DDEBF7"/>
        <bgColor rgb="FF000000"/>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s>
  <cellStyleXfs count="4">
    <xf numFmtId="0" fontId="0" fillId="0" borderId="0">
      <alignment vertical="center"/>
    </xf>
    <xf numFmtId="38" fontId="4" fillId="0" borderId="0" applyFon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cellStyleXfs>
  <cellXfs count="21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3" fillId="0" borderId="0" xfId="0" applyFont="1" applyAlignment="1">
      <alignment horizontal="right" vertical="center"/>
    </xf>
    <xf numFmtId="0" fontId="10" fillId="0" borderId="0" xfId="0" applyFont="1">
      <alignment vertical="center"/>
    </xf>
    <xf numFmtId="0" fontId="2" fillId="0" borderId="0" xfId="0" applyFont="1" applyAlignment="1">
      <alignment vertical="center" wrapText="1"/>
    </xf>
    <xf numFmtId="0" fontId="12" fillId="0" borderId="0" xfId="0" applyFont="1" applyAlignment="1">
      <alignment vertical="center" wrapText="1"/>
    </xf>
    <xf numFmtId="0" fontId="2" fillId="0" borderId="1" xfId="0" applyFont="1" applyBorder="1" applyAlignment="1">
      <alignment horizontal="center" vertical="center" wrapText="1"/>
    </xf>
    <xf numFmtId="0" fontId="13" fillId="0" borderId="0" xfId="0" applyFont="1">
      <alignment vertical="center"/>
    </xf>
    <xf numFmtId="0" fontId="9" fillId="0" borderId="0" xfId="0" applyFont="1">
      <alignment vertical="center"/>
    </xf>
    <xf numFmtId="0" fontId="9" fillId="0" borderId="5" xfId="0" applyFont="1" applyBorder="1" applyAlignment="1">
      <alignment vertical="center" wrapText="1"/>
    </xf>
    <xf numFmtId="0" fontId="9" fillId="0" borderId="0" xfId="0" applyFont="1" applyAlignment="1">
      <alignment vertical="center" wrapText="1"/>
    </xf>
    <xf numFmtId="0" fontId="9" fillId="0" borderId="15" xfId="0" applyFont="1" applyBorder="1" applyAlignment="1">
      <alignment vertical="center" wrapText="1"/>
    </xf>
    <xf numFmtId="0" fontId="6" fillId="2" borderId="16" xfId="0" applyFont="1" applyFill="1" applyBorder="1" applyAlignment="1">
      <alignment vertical="center" wrapText="1"/>
    </xf>
    <xf numFmtId="0" fontId="9" fillId="0" borderId="12" xfId="0" applyFont="1" applyBorder="1" applyAlignment="1">
      <alignment vertical="center" wrapText="1"/>
    </xf>
    <xf numFmtId="0" fontId="9" fillId="0" borderId="24" xfId="0" applyFont="1" applyBorder="1" applyAlignment="1">
      <alignment vertical="center" wrapText="1"/>
    </xf>
    <xf numFmtId="0" fontId="2" fillId="0" borderId="1" xfId="0" applyFont="1" applyBorder="1" applyAlignment="1">
      <alignment vertical="center" wrapText="1"/>
    </xf>
    <xf numFmtId="0" fontId="16" fillId="0" borderId="0" xfId="0" applyFont="1" applyAlignment="1">
      <alignment vertical="center" wrapText="1"/>
    </xf>
    <xf numFmtId="0" fontId="9" fillId="0" borderId="28" xfId="0" applyFont="1" applyBorder="1" applyAlignment="1">
      <alignment vertical="center" wrapText="1"/>
    </xf>
    <xf numFmtId="0" fontId="9" fillId="0" borderId="1" xfId="0" applyFont="1" applyBorder="1" applyAlignment="1">
      <alignment vertical="center" wrapText="1"/>
    </xf>
    <xf numFmtId="0" fontId="9" fillId="0" borderId="8" xfId="0" applyFont="1" applyBorder="1" applyAlignment="1">
      <alignment vertical="center" wrapText="1"/>
    </xf>
    <xf numFmtId="0" fontId="9" fillId="0" borderId="1" xfId="0" applyFont="1" applyBorder="1">
      <alignment vertical="center"/>
    </xf>
    <xf numFmtId="42" fontId="23" fillId="0" borderId="14" xfId="1" applyNumberFormat="1" applyFont="1" applyFill="1" applyBorder="1" applyAlignment="1">
      <alignment vertical="center" wrapText="1"/>
    </xf>
    <xf numFmtId="0" fontId="23" fillId="0" borderId="8" xfId="0" applyFont="1" applyBorder="1">
      <alignment vertical="center"/>
    </xf>
    <xf numFmtId="42" fontId="23" fillId="0" borderId="4" xfId="1" applyNumberFormat="1" applyFont="1" applyFill="1" applyBorder="1" applyAlignment="1">
      <alignment vertical="center" wrapText="1"/>
    </xf>
    <xf numFmtId="0" fontId="23" fillId="0" borderId="1" xfId="0" applyFont="1" applyBorder="1">
      <alignment vertical="center"/>
    </xf>
    <xf numFmtId="42" fontId="23" fillId="0" borderId="10" xfId="1" applyNumberFormat="1" applyFont="1" applyFill="1" applyBorder="1" applyAlignment="1">
      <alignment vertical="center" wrapText="1"/>
    </xf>
    <xf numFmtId="0" fontId="23" fillId="0" borderId="1" xfId="0" applyFont="1" applyBorder="1" applyAlignment="1">
      <alignment horizontal="right" vertical="center" wrapText="1"/>
    </xf>
    <xf numFmtId="42" fontId="23" fillId="0" borderId="12" xfId="1" applyNumberFormat="1" applyFont="1" applyFill="1" applyBorder="1">
      <alignment vertical="center"/>
    </xf>
    <xf numFmtId="0" fontId="23" fillId="0" borderId="6" xfId="0" applyFont="1" applyBorder="1">
      <alignment vertical="center"/>
    </xf>
    <xf numFmtId="177" fontId="23" fillId="0" borderId="6" xfId="0" applyNumberFormat="1" applyFont="1" applyBorder="1" applyAlignment="1">
      <alignment horizontal="right" vertical="center" wrapText="1"/>
    </xf>
    <xf numFmtId="0" fontId="23" fillId="0" borderId="14" xfId="0" applyFont="1" applyBorder="1" applyAlignment="1">
      <alignment horizontal="right" vertical="center" wrapText="1"/>
    </xf>
    <xf numFmtId="42" fontId="23" fillId="0" borderId="22" xfId="1" applyNumberFormat="1" applyFont="1" applyFill="1" applyBorder="1" applyAlignment="1">
      <alignment vertical="center" wrapText="1"/>
    </xf>
    <xf numFmtId="42" fontId="23" fillId="0" borderId="33" xfId="1" applyNumberFormat="1" applyFont="1" applyFill="1" applyBorder="1" applyAlignment="1">
      <alignment vertical="center" wrapText="1"/>
    </xf>
    <xf numFmtId="0" fontId="23" fillId="0" borderId="28" xfId="0" applyFont="1" applyBorder="1">
      <alignment vertical="center"/>
    </xf>
    <xf numFmtId="0" fontId="23" fillId="0" borderId="33" xfId="0" applyFont="1" applyBorder="1">
      <alignment vertical="center"/>
    </xf>
    <xf numFmtId="177" fontId="23" fillId="0" borderId="32" xfId="0" applyNumberFormat="1" applyFont="1" applyBorder="1" applyAlignment="1">
      <alignment horizontal="right" vertical="center" wrapText="1"/>
    </xf>
    <xf numFmtId="0" fontId="9" fillId="0" borderId="13" xfId="0" applyFont="1" applyBorder="1">
      <alignment vertical="center"/>
    </xf>
    <xf numFmtId="42" fontId="23" fillId="0" borderId="23" xfId="1" applyNumberFormat="1" applyFont="1" applyFill="1" applyBorder="1" applyAlignment="1">
      <alignment vertical="center" wrapText="1"/>
    </xf>
    <xf numFmtId="42" fontId="23" fillId="0" borderId="25" xfId="1" applyNumberFormat="1" applyFont="1" applyFill="1" applyBorder="1" applyAlignment="1">
      <alignment vertical="center" wrapText="1"/>
    </xf>
    <xf numFmtId="0" fontId="23" fillId="0" borderId="24" xfId="0" applyFont="1" applyBorder="1">
      <alignment vertical="center"/>
    </xf>
    <xf numFmtId="0" fontId="23" fillId="0" borderId="26" xfId="0" applyFont="1" applyBorder="1">
      <alignment vertical="center"/>
    </xf>
    <xf numFmtId="177" fontId="23" fillId="0" borderId="25" xfId="0" applyNumberFormat="1" applyFont="1" applyBorder="1" applyAlignment="1">
      <alignment horizontal="right" vertical="center" wrapText="1"/>
    </xf>
    <xf numFmtId="0" fontId="9" fillId="0" borderId="8" xfId="0" applyFont="1" applyBorder="1">
      <alignment vertical="center"/>
    </xf>
    <xf numFmtId="0" fontId="14" fillId="2" borderId="16" xfId="0" applyFont="1" applyFill="1" applyBorder="1" applyAlignment="1">
      <alignment vertical="center" wrapText="1"/>
    </xf>
    <xf numFmtId="42" fontId="23" fillId="0" borderId="26" xfId="1" applyNumberFormat="1" applyFont="1" applyFill="1" applyBorder="1" applyAlignment="1">
      <alignment vertical="center" wrapText="1"/>
    </xf>
    <xf numFmtId="0" fontId="9" fillId="0" borderId="4" xfId="0" applyFont="1" applyBorder="1">
      <alignment vertical="center"/>
    </xf>
    <xf numFmtId="0" fontId="9" fillId="0" borderId="4" xfId="0" applyFont="1" applyBorder="1" applyAlignment="1">
      <alignment vertical="center" wrapText="1"/>
    </xf>
    <xf numFmtId="0" fontId="25" fillId="0" borderId="0" xfId="3" applyFont="1" applyFill="1" applyBorder="1" applyAlignment="1">
      <alignment vertical="center"/>
    </xf>
    <xf numFmtId="0" fontId="11" fillId="0" borderId="0" xfId="3">
      <alignment vertical="center"/>
    </xf>
    <xf numFmtId="0" fontId="22" fillId="0" borderId="0" xfId="0" applyFont="1" applyAlignment="1">
      <alignment vertical="center" wrapText="1"/>
    </xf>
    <xf numFmtId="0" fontId="14" fillId="0" borderId="0" xfId="0" applyFont="1">
      <alignment vertical="center"/>
    </xf>
    <xf numFmtId="0" fontId="9" fillId="0" borderId="0" xfId="0" applyFont="1" applyAlignment="1">
      <alignment horizontal="right"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wrapText="1"/>
    </xf>
    <xf numFmtId="0" fontId="27" fillId="0" borderId="0" xfId="0" applyFont="1">
      <alignment vertical="center"/>
    </xf>
    <xf numFmtId="0" fontId="2" fillId="2" borderId="0" xfId="0" applyFont="1" applyFill="1" applyAlignment="1" applyProtection="1">
      <alignment horizontal="center" vertical="center"/>
      <protection locked="0"/>
    </xf>
    <xf numFmtId="38" fontId="14" fillId="2" borderId="1" xfId="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protection locked="0"/>
    </xf>
    <xf numFmtId="38" fontId="6" fillId="2" borderId="1" xfId="1" applyFont="1" applyFill="1" applyBorder="1" applyAlignment="1" applyProtection="1">
      <alignment horizontal="center" vertical="center" wrapText="1"/>
      <protection locked="0"/>
    </xf>
    <xf numFmtId="0" fontId="14" fillId="4" borderId="1" xfId="0" applyFont="1" applyFill="1" applyBorder="1" applyAlignment="1" applyProtection="1">
      <alignment vertical="center" wrapText="1"/>
      <protection locked="0"/>
    </xf>
    <xf numFmtId="0" fontId="9" fillId="2" borderId="8" xfId="0" applyFont="1" applyFill="1" applyBorder="1" applyProtection="1">
      <alignment vertical="center"/>
      <protection locked="0"/>
    </xf>
    <xf numFmtId="0" fontId="9" fillId="2" borderId="1" xfId="0" applyFont="1" applyFill="1" applyBorder="1" applyProtection="1">
      <alignment vertical="center"/>
      <protection locked="0"/>
    </xf>
    <xf numFmtId="0" fontId="9" fillId="2" borderId="6" xfId="0" applyFont="1" applyFill="1" applyBorder="1" applyProtection="1">
      <alignment vertical="center"/>
      <protection locked="0"/>
    </xf>
    <xf numFmtId="42" fontId="24" fillId="2" borderId="8" xfId="1" applyNumberFormat="1" applyFont="1" applyFill="1" applyBorder="1" applyProtection="1">
      <alignment vertical="center"/>
      <protection locked="0"/>
    </xf>
    <xf numFmtId="0" fontId="24" fillId="2" borderId="8" xfId="0" applyFont="1" applyFill="1" applyBorder="1" applyProtection="1">
      <alignment vertical="center"/>
      <protection locked="0"/>
    </xf>
    <xf numFmtId="42" fontId="24" fillId="2" borderId="1" xfId="1" applyNumberFormat="1" applyFont="1" applyFill="1" applyBorder="1" applyProtection="1">
      <alignment vertical="center"/>
      <protection locked="0"/>
    </xf>
    <xf numFmtId="0" fontId="24" fillId="2" borderId="1" xfId="0" applyFont="1" applyFill="1" applyBorder="1" applyProtection="1">
      <alignment vertical="center"/>
      <protection locked="0"/>
    </xf>
    <xf numFmtId="42" fontId="23" fillId="2" borderId="1" xfId="1" applyNumberFormat="1" applyFont="1" applyFill="1" applyBorder="1" applyProtection="1">
      <alignment vertical="center"/>
      <protection locked="0"/>
    </xf>
    <xf numFmtId="0" fontId="23" fillId="2" borderId="1" xfId="0" applyFont="1" applyFill="1" applyBorder="1" applyProtection="1">
      <alignment vertical="center"/>
      <protection locked="0"/>
    </xf>
    <xf numFmtId="177" fontId="24" fillId="2" borderId="8" xfId="0" applyNumberFormat="1" applyFont="1" applyFill="1" applyBorder="1" applyAlignment="1" applyProtection="1">
      <alignment horizontal="right" vertical="center" wrapText="1"/>
      <protection locked="0"/>
    </xf>
    <xf numFmtId="177" fontId="24" fillId="2" borderId="1" xfId="0" applyNumberFormat="1" applyFont="1" applyFill="1" applyBorder="1" applyAlignment="1" applyProtection="1">
      <alignment horizontal="right" vertical="center" wrapText="1"/>
      <protection locked="0"/>
    </xf>
    <xf numFmtId="0" fontId="23" fillId="2" borderId="1" xfId="0" applyFont="1" applyFill="1" applyBorder="1" applyAlignment="1" applyProtection="1">
      <alignment horizontal="right" vertical="center" wrapText="1"/>
      <protection locked="0"/>
    </xf>
    <xf numFmtId="0" fontId="14" fillId="4" borderId="8" xfId="0" applyFont="1" applyFill="1" applyBorder="1" applyAlignment="1" applyProtection="1">
      <alignment vertical="center" wrapText="1"/>
      <protection locked="0"/>
    </xf>
    <xf numFmtId="177" fontId="17" fillId="0" borderId="14" xfId="0" applyNumberFormat="1" applyFont="1" applyBorder="1" applyProtection="1">
      <alignment vertical="center"/>
      <protection locked="0"/>
    </xf>
    <xf numFmtId="177" fontId="17" fillId="0" borderId="15" xfId="0" applyNumberFormat="1" applyFont="1" applyBorder="1" applyProtection="1">
      <alignment vertical="center"/>
      <protection locked="0"/>
    </xf>
    <xf numFmtId="0" fontId="14" fillId="4" borderId="24" xfId="0" applyFont="1" applyFill="1" applyBorder="1" applyAlignment="1" applyProtection="1">
      <alignment vertical="center" wrapText="1"/>
      <protection locked="0"/>
    </xf>
    <xf numFmtId="177" fontId="17" fillId="0" borderId="34" xfId="0" applyNumberFormat="1" applyFont="1" applyBorder="1" applyProtection="1">
      <alignment vertical="center"/>
      <protection locked="0"/>
    </xf>
    <xf numFmtId="177" fontId="17" fillId="0" borderId="35" xfId="0" applyNumberFormat="1" applyFont="1" applyBorder="1" applyProtection="1">
      <alignment vertical="center"/>
      <protection locked="0"/>
    </xf>
    <xf numFmtId="0" fontId="9"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9" fillId="2" borderId="0" xfId="0" applyFont="1" applyFill="1" applyProtection="1">
      <alignment vertical="center"/>
      <protection locked="0"/>
    </xf>
    <xf numFmtId="0" fontId="9"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9" fillId="0" borderId="2" xfId="0" applyFont="1" applyBorder="1" applyAlignment="1">
      <alignment horizontal="center" vertical="center"/>
    </xf>
    <xf numFmtId="0" fontId="14" fillId="2" borderId="2" xfId="0" applyFont="1" applyFill="1" applyBorder="1" applyAlignment="1" applyProtection="1">
      <alignment vertical="center"/>
      <protection locked="0"/>
    </xf>
    <xf numFmtId="0" fontId="14" fillId="2" borderId="3" xfId="0" applyFont="1" applyFill="1" applyBorder="1" applyAlignment="1" applyProtection="1">
      <alignment vertical="center"/>
      <protection locked="0"/>
    </xf>
    <xf numFmtId="0" fontId="9" fillId="0" borderId="9" xfId="0" applyFont="1" applyBorder="1" applyAlignment="1">
      <alignment horizontal="center" vertical="center"/>
    </xf>
    <xf numFmtId="49" fontId="14" fillId="2" borderId="9" xfId="0" applyNumberFormat="1" applyFont="1" applyFill="1" applyBorder="1" applyAlignment="1" applyProtection="1">
      <alignment horizontal="left" vertical="center"/>
      <protection locked="0"/>
    </xf>
    <xf numFmtId="0" fontId="14" fillId="2" borderId="9" xfId="0" applyFont="1" applyFill="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6" fillId="2" borderId="4"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38" fontId="2" fillId="3" borderId="0" xfId="1" applyFont="1" applyFill="1" applyAlignment="1">
      <alignment vertical="center"/>
    </xf>
    <xf numFmtId="0" fontId="14" fillId="2" borderId="2" xfId="0" applyFont="1" applyFill="1" applyBorder="1" applyAlignment="1" applyProtection="1">
      <alignment vertical="center" wrapText="1"/>
      <protection locked="0"/>
    </xf>
    <xf numFmtId="0" fontId="9" fillId="0" borderId="0" xfId="0" applyFont="1" applyAlignment="1">
      <alignment vertical="center" wrapText="1"/>
    </xf>
    <xf numFmtId="38" fontId="2" fillId="2" borderId="1" xfId="1" applyFont="1" applyFill="1" applyBorder="1" applyAlignment="1" applyProtection="1">
      <alignment vertical="center" wrapText="1"/>
      <protection locked="0"/>
    </xf>
    <xf numFmtId="0" fontId="2" fillId="0" borderId="1" xfId="0" applyFont="1" applyBorder="1" applyAlignment="1">
      <alignment horizontal="center" vertical="center" wrapText="1"/>
    </xf>
    <xf numFmtId="38" fontId="6" fillId="2" borderId="1" xfId="1" applyFont="1" applyFill="1" applyBorder="1" applyAlignment="1" applyProtection="1">
      <alignment vertical="center" wrapText="1"/>
      <protection locked="0"/>
    </xf>
    <xf numFmtId="0" fontId="9" fillId="0" borderId="0" xfId="0" applyFont="1" applyAlignment="1">
      <alignment horizontal="left" vertical="center"/>
    </xf>
    <xf numFmtId="0" fontId="9" fillId="0" borderId="0" xfId="0" applyFont="1" applyAlignment="1">
      <alignment horizontal="left" vertical="center" wrapText="1"/>
    </xf>
    <xf numFmtId="0" fontId="2" fillId="2" borderId="4"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5" xfId="0" applyFont="1" applyFill="1" applyBorder="1" applyAlignment="1">
      <alignment horizontal="left" vertical="center" wrapText="1"/>
    </xf>
    <xf numFmtId="0" fontId="9"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6" fillId="3" borderId="1" xfId="0" applyFont="1" applyFill="1" applyBorder="1" applyAlignment="1" applyProtection="1">
      <alignment vertical="center"/>
      <protection locked="0"/>
    </xf>
    <xf numFmtId="0" fontId="14" fillId="2" borderId="1" xfId="0" applyFont="1" applyFill="1" applyBorder="1" applyAlignment="1" applyProtection="1">
      <alignment vertical="center" wrapText="1"/>
      <protection locked="0"/>
    </xf>
    <xf numFmtId="0" fontId="14" fillId="2" borderId="6" xfId="0" applyFont="1" applyFill="1" applyBorder="1" applyAlignment="1" applyProtection="1">
      <alignment vertical="center" wrapText="1"/>
      <protection locked="0"/>
    </xf>
    <xf numFmtId="0" fontId="9" fillId="0" borderId="4" xfId="0" applyFont="1" applyBorder="1" applyAlignment="1">
      <alignment vertical="center" wrapText="1"/>
    </xf>
    <xf numFmtId="0" fontId="9" fillId="0" borderId="5" xfId="0" applyFont="1" applyBorder="1" applyAlignment="1">
      <alignment vertical="center" wrapText="1"/>
    </xf>
    <xf numFmtId="0" fontId="14" fillId="4" borderId="1" xfId="0" applyFont="1" applyFill="1" applyBorder="1" applyAlignment="1" applyProtection="1">
      <alignment vertical="center" wrapText="1"/>
      <protection locked="0"/>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9" fillId="0" borderId="6" xfId="0" applyFont="1" applyBorder="1" applyAlignment="1">
      <alignment vertical="center"/>
    </xf>
    <xf numFmtId="0" fontId="9" fillId="0" borderId="8" xfId="0" applyFont="1" applyBorder="1" applyAlignment="1">
      <alignment vertical="center"/>
    </xf>
    <xf numFmtId="0" fontId="15" fillId="0" borderId="4" xfId="0" applyFont="1" applyBorder="1" applyAlignment="1">
      <alignment vertical="center" wrapText="1"/>
    </xf>
    <xf numFmtId="0" fontId="14" fillId="4" borderId="8" xfId="0" applyFont="1" applyFill="1" applyBorder="1" applyAlignment="1" applyProtection="1">
      <alignment vertical="center" wrapText="1"/>
      <protection locked="0"/>
    </xf>
    <xf numFmtId="0" fontId="9" fillId="0" borderId="13" xfId="0" applyFont="1" applyBorder="1" applyAlignment="1">
      <alignment vertical="center" wrapText="1"/>
    </xf>
    <xf numFmtId="0" fontId="9" fillId="0" borderId="21"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2" fillId="0" borderId="13" xfId="0" applyFont="1" applyBorder="1" applyAlignment="1">
      <alignment vertical="center" wrapText="1"/>
    </xf>
    <xf numFmtId="0" fontId="15" fillId="0" borderId="10" xfId="0" applyFont="1" applyBorder="1" applyAlignment="1">
      <alignment vertical="center" wrapText="1"/>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11" xfId="0" applyFont="1" applyBorder="1" applyAlignment="1">
      <alignment vertical="center" wrapText="1"/>
    </xf>
    <xf numFmtId="0" fontId="15" fillId="0" borderId="14" xfId="0" applyFont="1" applyBorder="1" applyAlignment="1">
      <alignment vertical="center" wrapText="1"/>
    </xf>
    <xf numFmtId="0" fontId="15" fillId="0" borderId="15" xfId="0" applyFont="1" applyBorder="1" applyAlignment="1">
      <alignment vertical="center" wrapText="1"/>
    </xf>
    <xf numFmtId="0" fontId="14" fillId="2" borderId="29" xfId="0" applyFont="1" applyFill="1" applyBorder="1" applyAlignment="1" applyProtection="1">
      <alignment vertical="center" wrapText="1"/>
      <protection locked="0"/>
    </xf>
    <xf numFmtId="0" fontId="14" fillId="2" borderId="30" xfId="0" applyFont="1" applyFill="1" applyBorder="1" applyAlignment="1" applyProtection="1">
      <alignment vertical="center" wrapText="1"/>
      <protection locked="0"/>
    </xf>
    <xf numFmtId="0" fontId="14" fillId="2" borderId="31" xfId="0" applyFont="1" applyFill="1" applyBorder="1" applyAlignment="1" applyProtection="1">
      <alignment vertical="center" wrapText="1"/>
      <protection locked="0"/>
    </xf>
    <xf numFmtId="0" fontId="19" fillId="2" borderId="4" xfId="0" applyFont="1" applyFill="1" applyBorder="1" applyAlignment="1" applyProtection="1">
      <alignment vertical="center" wrapText="1"/>
      <protection locked="0"/>
    </xf>
    <xf numFmtId="0" fontId="19" fillId="2" borderId="9" xfId="0" applyFont="1" applyFill="1" applyBorder="1" applyAlignment="1" applyProtection="1">
      <alignment vertical="center" wrapText="1"/>
      <protection locked="0"/>
    </xf>
    <xf numFmtId="0" fontId="19" fillId="2" borderId="5" xfId="0" applyFont="1" applyFill="1" applyBorder="1" applyAlignment="1" applyProtection="1">
      <alignment vertical="center" wrapText="1"/>
      <protection locked="0"/>
    </xf>
    <xf numFmtId="176" fontId="7" fillId="2" borderId="4" xfId="0" applyNumberFormat="1" applyFont="1" applyFill="1" applyBorder="1" applyAlignment="1" applyProtection="1">
      <alignment vertical="center"/>
      <protection locked="0"/>
    </xf>
    <xf numFmtId="176" fontId="7" fillId="2" borderId="9" xfId="0" applyNumberFormat="1" applyFont="1" applyFill="1" applyBorder="1" applyAlignment="1" applyProtection="1">
      <alignment vertical="center"/>
      <protection locked="0"/>
    </xf>
    <xf numFmtId="176" fontId="7" fillId="2" borderId="5" xfId="0" applyNumberFormat="1" applyFont="1" applyFill="1" applyBorder="1" applyAlignment="1" applyProtection="1">
      <alignment vertical="center"/>
      <protection locked="0"/>
    </xf>
    <xf numFmtId="0" fontId="6" fillId="3" borderId="4" xfId="0" applyFont="1" applyFill="1" applyBorder="1" applyAlignment="1" applyProtection="1">
      <alignment vertical="center"/>
      <protection locked="0"/>
    </xf>
    <xf numFmtId="0" fontId="6" fillId="3" borderId="9" xfId="0" applyFont="1" applyFill="1" applyBorder="1" applyAlignment="1" applyProtection="1">
      <alignment vertical="center"/>
      <protection locked="0"/>
    </xf>
    <xf numFmtId="0" fontId="6" fillId="3" borderId="5" xfId="0" applyFont="1" applyFill="1" applyBorder="1" applyAlignment="1" applyProtection="1">
      <alignment vertical="center"/>
      <protection locked="0"/>
    </xf>
    <xf numFmtId="0" fontId="6" fillId="2" borderId="4" xfId="0" applyFont="1" applyFill="1" applyBorder="1" applyAlignment="1" applyProtection="1">
      <alignment vertical="center"/>
      <protection locked="0"/>
    </xf>
    <xf numFmtId="0" fontId="6" fillId="2" borderId="9" xfId="0" applyFont="1" applyFill="1" applyBorder="1" applyAlignment="1" applyProtection="1">
      <alignment vertical="center"/>
      <protection locked="0"/>
    </xf>
    <xf numFmtId="0" fontId="6" fillId="2" borderId="5" xfId="0" applyFont="1" applyFill="1" applyBorder="1" applyAlignment="1" applyProtection="1">
      <alignment vertical="center"/>
      <protection locked="0"/>
    </xf>
    <xf numFmtId="0" fontId="2" fillId="0" borderId="4" xfId="0" applyFont="1" applyBorder="1" applyAlignment="1">
      <alignment vertical="center" wrapText="1"/>
    </xf>
    <xf numFmtId="0" fontId="2" fillId="0" borderId="5" xfId="0" applyFont="1" applyBorder="1" applyAlignment="1">
      <alignmen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6" fillId="2" borderId="4"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9" fillId="0" borderId="1" xfId="0" applyFont="1" applyBorder="1" applyAlignment="1">
      <alignment vertical="center" wrapText="1"/>
    </xf>
    <xf numFmtId="0" fontId="15" fillId="0" borderId="4" xfId="0" applyFont="1" applyBorder="1" applyAlignment="1">
      <alignment horizontal="left" vertical="center" wrapText="1"/>
    </xf>
    <xf numFmtId="0" fontId="6" fillId="2" borderId="14" xfId="0" applyFont="1" applyFill="1" applyBorder="1" applyAlignment="1" applyProtection="1">
      <alignment vertical="center" wrapText="1"/>
      <protection locked="0"/>
    </xf>
    <xf numFmtId="0" fontId="18" fillId="2" borderId="4" xfId="0" applyFont="1" applyFill="1" applyBorder="1" applyAlignment="1" applyProtection="1">
      <alignment vertical="center" wrapText="1"/>
      <protection locked="0"/>
    </xf>
    <xf numFmtId="0" fontId="18" fillId="2" borderId="9" xfId="0" applyFont="1" applyFill="1" applyBorder="1" applyAlignment="1" applyProtection="1">
      <alignment vertical="center" wrapText="1"/>
      <protection locked="0"/>
    </xf>
    <xf numFmtId="0" fontId="18" fillId="2" borderId="5" xfId="0" applyFont="1" applyFill="1" applyBorder="1" applyAlignment="1" applyProtection="1">
      <alignment vertical="center" wrapText="1"/>
      <protection locked="0"/>
    </xf>
    <xf numFmtId="176" fontId="17" fillId="0" borderId="4" xfId="0" applyNumberFormat="1" applyFont="1" applyBorder="1" applyAlignment="1" applyProtection="1">
      <alignment vertical="center"/>
      <protection locked="0"/>
    </xf>
    <xf numFmtId="176" fontId="17" fillId="0" borderId="9" xfId="0" applyNumberFormat="1" applyFont="1" applyBorder="1" applyAlignment="1" applyProtection="1">
      <alignment vertical="center"/>
      <protection locked="0"/>
    </xf>
    <xf numFmtId="176" fontId="17" fillId="0" borderId="5" xfId="0" applyNumberFormat="1" applyFont="1" applyBorder="1" applyAlignment="1" applyProtection="1">
      <alignment vertical="center"/>
      <protection locked="0"/>
    </xf>
    <xf numFmtId="0" fontId="2" fillId="0" borderId="9" xfId="0" applyFont="1" applyBorder="1" applyAlignment="1">
      <alignment horizontal="center" vertical="center"/>
    </xf>
    <xf numFmtId="0" fontId="2" fillId="0" borderId="9" xfId="0" applyFont="1" applyBorder="1" applyAlignment="1">
      <alignment vertical="center" wrapText="1"/>
    </xf>
    <xf numFmtId="0" fontId="15" fillId="0" borderId="10" xfId="0" applyFont="1" applyBorder="1" applyAlignment="1">
      <alignment horizontal="left"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2" xfId="0" applyFont="1" applyBorder="1" applyAlignment="1">
      <alignment horizontal="left" vertical="center" wrapText="1"/>
    </xf>
    <xf numFmtId="0" fontId="6" fillId="3" borderId="24" xfId="0" applyFont="1" applyFill="1" applyBorder="1" applyAlignment="1" applyProtection="1">
      <alignment vertical="center"/>
      <protection locked="0"/>
    </xf>
    <xf numFmtId="0" fontId="14" fillId="2" borderId="24" xfId="0" applyFont="1" applyFill="1" applyBorder="1" applyAlignment="1" applyProtection="1">
      <alignment vertical="center" wrapText="1"/>
      <protection locked="0"/>
    </xf>
    <xf numFmtId="0" fontId="14" fillId="4" borderId="24" xfId="0" applyFont="1" applyFill="1" applyBorder="1" applyAlignment="1" applyProtection="1">
      <alignment vertical="center" wrapText="1"/>
      <protection locked="0"/>
    </xf>
    <xf numFmtId="0" fontId="9" fillId="0" borderId="9" xfId="0" applyFont="1" applyBorder="1" applyAlignment="1">
      <alignment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14" fillId="2" borderId="19" xfId="0" applyFont="1" applyFill="1" applyBorder="1" applyAlignment="1">
      <alignment vertical="center" wrapText="1"/>
    </xf>
    <xf numFmtId="0" fontId="14" fillId="2" borderId="20" xfId="0" applyFont="1" applyFill="1" applyBorder="1" applyAlignment="1">
      <alignment vertical="center" wrapText="1"/>
    </xf>
    <xf numFmtId="0" fontId="14" fillId="4" borderId="27" xfId="0" applyFont="1" applyFill="1" applyBorder="1" applyAlignment="1" applyProtection="1">
      <alignment vertical="center" wrapText="1"/>
      <protection locked="0"/>
    </xf>
    <xf numFmtId="0" fontId="9" fillId="0" borderId="36" xfId="0" applyFont="1" applyBorder="1" applyAlignment="1">
      <alignment vertical="center" wrapText="1"/>
    </xf>
    <xf numFmtId="0" fontId="21" fillId="2" borderId="10" xfId="0"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0" fontId="14" fillId="2" borderId="12" xfId="0" applyFont="1" applyFill="1" applyBorder="1" applyAlignment="1" applyProtection="1">
      <alignment vertical="center" wrapText="1"/>
      <protection locked="0"/>
    </xf>
    <xf numFmtId="0" fontId="2" fillId="0" borderId="3" xfId="0" applyFont="1" applyBorder="1" applyAlignment="1">
      <alignment vertical="center" wrapText="1"/>
    </xf>
    <xf numFmtId="0" fontId="2" fillId="0" borderId="2" xfId="0" applyFont="1" applyBorder="1" applyAlignment="1">
      <alignment vertical="center" wrapText="1"/>
    </xf>
    <xf numFmtId="0" fontId="9" fillId="0" borderId="9" xfId="0" applyFont="1" applyBorder="1" applyAlignment="1">
      <alignment horizontal="left" vertical="center" wrapText="1"/>
    </xf>
    <xf numFmtId="0" fontId="9" fillId="0" borderId="6" xfId="0" applyFont="1" applyBorder="1" applyAlignment="1">
      <alignment vertical="center" wrapText="1"/>
    </xf>
    <xf numFmtId="0" fontId="15" fillId="0" borderId="21" xfId="0" applyFont="1" applyBorder="1" applyAlignment="1">
      <alignment vertical="center" wrapText="1"/>
    </xf>
    <xf numFmtId="0" fontId="14" fillId="2" borderId="4" xfId="0" applyFont="1" applyFill="1" applyBorder="1" applyAlignment="1" applyProtection="1">
      <alignment vertical="center" wrapText="1"/>
      <protection locked="0"/>
    </xf>
    <xf numFmtId="0" fontId="14" fillId="2" borderId="9" xfId="0" applyFont="1" applyFill="1" applyBorder="1" applyAlignment="1" applyProtection="1">
      <alignment vertical="center" wrapText="1"/>
      <protection locked="0"/>
    </xf>
    <xf numFmtId="0" fontId="14" fillId="2" borderId="5" xfId="0" applyFont="1" applyFill="1" applyBorder="1" applyAlignment="1" applyProtection="1">
      <alignment vertical="center" wrapText="1"/>
      <protection locked="0"/>
    </xf>
    <xf numFmtId="0" fontId="6" fillId="2" borderId="25" xfId="0" applyFont="1" applyFill="1" applyBorder="1" applyAlignment="1" applyProtection="1">
      <alignment vertical="center" wrapText="1"/>
      <protection locked="0"/>
    </xf>
    <xf numFmtId="0" fontId="6" fillId="2" borderId="26" xfId="0" applyFont="1" applyFill="1" applyBorder="1" applyAlignment="1" applyProtection="1">
      <alignment vertical="center" wrapText="1"/>
      <protection locked="0"/>
    </xf>
    <xf numFmtId="0" fontId="6" fillId="2" borderId="40" xfId="0" applyFont="1" applyFill="1" applyBorder="1" applyAlignment="1" applyProtection="1">
      <alignment vertical="center" wrapText="1"/>
      <protection locked="0"/>
    </xf>
    <xf numFmtId="176" fontId="17" fillId="0" borderId="37" xfId="0" applyNumberFormat="1" applyFont="1" applyBorder="1" applyAlignment="1" applyProtection="1">
      <alignment vertical="center"/>
      <protection locked="0"/>
    </xf>
    <xf numFmtId="176" fontId="17" fillId="0" borderId="38" xfId="0" applyNumberFormat="1" applyFont="1" applyBorder="1" applyAlignment="1" applyProtection="1">
      <alignment vertical="center"/>
      <protection locked="0"/>
    </xf>
    <xf numFmtId="176" fontId="17" fillId="0" borderId="39" xfId="0" applyNumberFormat="1" applyFont="1" applyBorder="1" applyAlignment="1" applyProtection="1">
      <alignment vertical="center"/>
      <protection locked="0"/>
    </xf>
  </cellXfs>
  <cellStyles count="4">
    <cellStyle name="Hyperlink" xfId="2" xr:uid="{00000000-000B-0000-0000-000008000000}"/>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ict-kinmukankyo@tohmatsu.co.jp" TargetMode="External" Type="http://schemas.openxmlformats.org/officeDocument/2006/relationships/hyperlink"/><Relationship Id="rId2" Target="mailto:hatarakikata01@mhlw.go.jp" TargetMode="External" Type="http://schemas.openxmlformats.org/officeDocument/2006/relationships/hyperlink"/><Relationship Id="rId3"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C05C7-22A5-4A18-8277-08BCEEC6A193}">
  <dimension ref="A2:R23"/>
  <sheetViews>
    <sheetView view="pageBreakPreview" zoomScale="115" zoomScaleNormal="85" zoomScaleSheetLayoutView="115" workbookViewId="0">
      <selection activeCell="U11" sqref="U11"/>
    </sheetView>
  </sheetViews>
  <sheetFormatPr defaultColWidth="4.625" defaultRowHeight="20.100000000000001" customHeight="1" x14ac:dyDescent="0.4"/>
  <cols>
    <col min="1" max="1" width="4.625" style="1"/>
    <col min="2" max="17" width="6.625" style="1" customWidth="1"/>
    <col min="18" max="18" width="4.625" style="1" customWidth="1"/>
    <col min="19" max="16384" width="4.625" style="1"/>
  </cols>
  <sheetData>
    <row r="2" spans="1:18" ht="20.100000000000001" customHeight="1" x14ac:dyDescent="0.4">
      <c r="B2" s="84" t="s">
        <v>225</v>
      </c>
      <c r="C2" s="84"/>
      <c r="D2" s="84"/>
      <c r="E2" s="84"/>
      <c r="F2" s="84"/>
      <c r="G2" s="84"/>
      <c r="H2" s="84"/>
      <c r="I2" s="84"/>
      <c r="J2" s="84"/>
      <c r="K2" s="84"/>
      <c r="L2" s="84"/>
      <c r="M2" s="84"/>
      <c r="N2" s="84"/>
      <c r="O2" s="84"/>
      <c r="P2" s="84"/>
      <c r="Q2" s="84"/>
      <c r="R2" s="2"/>
    </row>
    <row r="3" spans="1:18" ht="20.100000000000001" customHeight="1" x14ac:dyDescent="0.4">
      <c r="B3" s="85" t="s">
        <v>0</v>
      </c>
      <c r="C3" s="85"/>
      <c r="D3" s="85"/>
      <c r="E3" s="85"/>
      <c r="F3" s="85"/>
      <c r="G3" s="85"/>
      <c r="H3" s="85"/>
      <c r="I3" s="85"/>
      <c r="J3" s="85"/>
      <c r="K3" s="85"/>
      <c r="L3" s="85"/>
      <c r="M3" s="85"/>
      <c r="N3" s="85"/>
      <c r="O3" s="85"/>
      <c r="P3" s="85"/>
      <c r="Q3" s="85"/>
    </row>
    <row r="5" spans="1:18" ht="20.100000000000001" customHeight="1" x14ac:dyDescent="0.4">
      <c r="B5" s="86" t="s">
        <v>243</v>
      </c>
      <c r="C5" s="86"/>
      <c r="D5" s="86"/>
      <c r="E5" s="86"/>
      <c r="F5" s="86"/>
      <c r="G5" s="86"/>
      <c r="H5" s="86"/>
      <c r="I5" s="86"/>
      <c r="J5" s="86"/>
      <c r="K5" s="86"/>
      <c r="L5" s="86"/>
      <c r="M5" s="86"/>
      <c r="N5" s="86"/>
      <c r="O5" s="86"/>
      <c r="P5" s="86"/>
      <c r="Q5" s="86"/>
    </row>
    <row r="6" spans="1:18" ht="20.100000000000001" customHeight="1" x14ac:dyDescent="0.4">
      <c r="B6" s="86"/>
      <c r="C6" s="86"/>
      <c r="D6" s="86"/>
      <c r="E6" s="86"/>
      <c r="F6" s="86"/>
      <c r="G6" s="86"/>
      <c r="H6" s="86"/>
      <c r="I6" s="86"/>
      <c r="J6" s="86"/>
      <c r="K6" s="86"/>
      <c r="L6" s="86"/>
      <c r="M6" s="86"/>
      <c r="N6" s="86"/>
      <c r="O6" s="86"/>
      <c r="P6" s="86"/>
      <c r="Q6" s="86"/>
    </row>
    <row r="7" spans="1:18" ht="20.100000000000001" customHeight="1" x14ac:dyDescent="0.4">
      <c r="B7" s="86"/>
      <c r="C7" s="86"/>
      <c r="D7" s="86"/>
      <c r="E7" s="86"/>
      <c r="F7" s="86"/>
      <c r="G7" s="86"/>
      <c r="H7" s="86"/>
      <c r="I7" s="86"/>
      <c r="J7" s="86"/>
      <c r="K7" s="86"/>
      <c r="L7" s="86"/>
      <c r="M7" s="86"/>
      <c r="N7" s="86"/>
      <c r="O7" s="86"/>
      <c r="P7" s="86"/>
      <c r="Q7" s="86"/>
    </row>
    <row r="8" spans="1:18" ht="20.100000000000001" customHeight="1" x14ac:dyDescent="0.4">
      <c r="B8" s="86"/>
      <c r="C8" s="86"/>
      <c r="D8" s="86"/>
      <c r="E8" s="86"/>
      <c r="F8" s="86"/>
      <c r="G8" s="86"/>
      <c r="H8" s="86"/>
      <c r="I8" s="86"/>
      <c r="J8" s="86"/>
      <c r="K8" s="86"/>
      <c r="L8" s="86"/>
      <c r="M8" s="86"/>
      <c r="N8" s="86"/>
      <c r="O8" s="86"/>
      <c r="P8" s="86"/>
      <c r="Q8" s="86"/>
    </row>
    <row r="9" spans="1:18" ht="20.100000000000001" customHeight="1" x14ac:dyDescent="0.4">
      <c r="B9" s="86"/>
      <c r="C9" s="86"/>
      <c r="D9" s="86"/>
      <c r="E9" s="86"/>
      <c r="F9" s="86"/>
      <c r="G9" s="86"/>
      <c r="H9" s="86"/>
      <c r="I9" s="86"/>
      <c r="J9" s="86"/>
      <c r="K9" s="86"/>
      <c r="L9" s="86"/>
      <c r="M9" s="86"/>
      <c r="N9" s="86"/>
      <c r="O9" s="86"/>
      <c r="P9" s="86"/>
      <c r="Q9" s="86"/>
    </row>
    <row r="10" spans="1:18" ht="48" customHeight="1" x14ac:dyDescent="0.4">
      <c r="B10" s="86"/>
      <c r="C10" s="86"/>
      <c r="D10" s="86"/>
      <c r="E10" s="86"/>
      <c r="F10" s="86"/>
      <c r="G10" s="86"/>
      <c r="H10" s="86"/>
      <c r="I10" s="86"/>
      <c r="J10" s="86"/>
      <c r="K10" s="86"/>
      <c r="L10" s="86"/>
      <c r="M10" s="86"/>
      <c r="N10" s="86"/>
      <c r="O10" s="86"/>
      <c r="P10" s="86"/>
      <c r="Q10" s="86"/>
      <c r="R10" s="2"/>
    </row>
    <row r="11" spans="1:18" ht="20.100000000000001" customHeight="1" x14ac:dyDescent="0.4">
      <c r="B11" s="86"/>
      <c r="C11" s="86"/>
      <c r="D11" s="86"/>
      <c r="E11" s="86"/>
      <c r="F11" s="86"/>
      <c r="G11" s="86"/>
      <c r="H11" s="86"/>
      <c r="I11" s="86"/>
      <c r="J11" s="86"/>
      <c r="K11" s="86"/>
      <c r="L11" s="86"/>
      <c r="M11" s="86"/>
      <c r="N11" s="86"/>
      <c r="O11" s="86"/>
      <c r="P11" s="86"/>
      <c r="Q11" s="86"/>
    </row>
    <row r="12" spans="1:18" ht="20.100000000000001" customHeight="1" x14ac:dyDescent="0.4">
      <c r="B12" s="86"/>
      <c r="C12" s="86"/>
      <c r="D12" s="86"/>
      <c r="E12" s="86"/>
      <c r="F12" s="86"/>
      <c r="G12" s="86"/>
      <c r="H12" s="86"/>
      <c r="I12" s="86"/>
      <c r="J12" s="86"/>
      <c r="K12" s="86"/>
      <c r="L12" s="86"/>
      <c r="M12" s="86"/>
      <c r="N12" s="86"/>
      <c r="O12" s="86"/>
      <c r="P12" s="86"/>
      <c r="Q12" s="86"/>
    </row>
    <row r="13" spans="1:18" ht="20.100000000000001" customHeight="1" x14ac:dyDescent="0.4">
      <c r="B13" s="86"/>
      <c r="C13" s="86"/>
      <c r="D13" s="86"/>
      <c r="E13" s="86"/>
      <c r="F13" s="86"/>
      <c r="G13" s="86"/>
      <c r="H13" s="86"/>
      <c r="I13" s="86"/>
      <c r="J13" s="86"/>
      <c r="K13" s="86"/>
      <c r="L13" s="86"/>
      <c r="M13" s="86"/>
      <c r="N13" s="86"/>
      <c r="O13" s="86"/>
      <c r="P13" s="86"/>
      <c r="Q13" s="86"/>
    </row>
    <row r="14" spans="1:18" ht="20.100000000000001" customHeight="1" x14ac:dyDescent="0.4">
      <c r="B14" s="86"/>
      <c r="C14" s="86"/>
      <c r="D14" s="86"/>
      <c r="E14" s="86"/>
      <c r="F14" s="86"/>
      <c r="G14" s="86"/>
      <c r="H14" s="86"/>
      <c r="I14" s="86"/>
      <c r="J14" s="86"/>
      <c r="K14" s="86"/>
      <c r="L14" s="86"/>
      <c r="M14" s="86"/>
      <c r="N14" s="86"/>
      <c r="O14" s="86"/>
      <c r="P14" s="86"/>
      <c r="Q14" s="86"/>
    </row>
    <row r="15" spans="1:18" ht="20.100000000000001" customHeight="1" x14ac:dyDescent="0.4">
      <c r="B15" s="86"/>
      <c r="C15" s="86"/>
      <c r="D15" s="86"/>
      <c r="E15" s="86"/>
      <c r="F15" s="86"/>
      <c r="G15" s="86"/>
      <c r="H15" s="86"/>
      <c r="I15" s="86"/>
      <c r="J15" s="86"/>
      <c r="K15" s="86"/>
      <c r="L15" s="86"/>
      <c r="M15" s="86"/>
      <c r="N15" s="86"/>
      <c r="O15" s="86"/>
      <c r="P15" s="86"/>
      <c r="Q15" s="86"/>
    </row>
    <row r="16" spans="1:18" ht="20.100000000000001" customHeight="1" x14ac:dyDescent="0.4">
      <c r="A16" s="10"/>
      <c r="B16" s="10" t="s">
        <v>1</v>
      </c>
      <c r="C16" s="10"/>
      <c r="D16" s="10"/>
      <c r="E16" s="10"/>
      <c r="F16" s="10"/>
    </row>
    <row r="17" spans="1:9" ht="20.100000000000001" customHeight="1" x14ac:dyDescent="0.4">
      <c r="A17" s="10"/>
      <c r="B17" s="10"/>
      <c r="C17" s="10" t="s">
        <v>2</v>
      </c>
      <c r="D17" s="10"/>
      <c r="E17" s="10"/>
      <c r="F17" s="10"/>
    </row>
    <row r="18" spans="1:9" ht="20.100000000000001" customHeight="1" x14ac:dyDescent="0.4">
      <c r="A18" s="10"/>
      <c r="B18" s="10"/>
      <c r="C18" s="10" t="s">
        <v>3</v>
      </c>
      <c r="D18" s="10"/>
      <c r="E18" s="10"/>
      <c r="F18" s="10"/>
    </row>
    <row r="19" spans="1:9" ht="20.100000000000001" customHeight="1" x14ac:dyDescent="0.4">
      <c r="A19" s="10"/>
      <c r="B19" s="10"/>
      <c r="C19" s="10" t="s">
        <v>4</v>
      </c>
      <c r="D19" s="49" t="s">
        <v>5</v>
      </c>
      <c r="E19" s="10"/>
      <c r="F19" s="10"/>
      <c r="I19" s="1" t="s">
        <v>6</v>
      </c>
    </row>
    <row r="20" spans="1:9" ht="20.100000000000001" customHeight="1" x14ac:dyDescent="0.4">
      <c r="A20" s="10"/>
      <c r="B20" s="10"/>
      <c r="C20" s="10" t="s">
        <v>7</v>
      </c>
      <c r="D20" s="10"/>
      <c r="E20" s="10"/>
      <c r="F20" s="10"/>
    </row>
    <row r="21" spans="1:9" ht="20.100000000000001" customHeight="1" x14ac:dyDescent="0.4">
      <c r="A21" s="10"/>
      <c r="B21" s="10"/>
      <c r="C21" s="10" t="s">
        <v>8</v>
      </c>
      <c r="D21" s="10"/>
      <c r="E21" s="10"/>
      <c r="F21" s="10"/>
    </row>
    <row r="22" spans="1:9" ht="20.100000000000001" customHeight="1" x14ac:dyDescent="0.4">
      <c r="A22" s="10"/>
      <c r="B22" s="10"/>
      <c r="C22" s="10" t="s">
        <v>9</v>
      </c>
      <c r="D22" s="10" t="s">
        <v>10</v>
      </c>
      <c r="E22" s="10"/>
      <c r="F22" s="10"/>
    </row>
    <row r="23" spans="1:9" ht="20.100000000000001" customHeight="1" x14ac:dyDescent="0.4">
      <c r="A23" s="10"/>
      <c r="B23" s="10"/>
      <c r="C23" s="10" t="s">
        <v>226</v>
      </c>
      <c r="D23" s="50" t="s">
        <v>227</v>
      </c>
      <c r="E23" s="10"/>
      <c r="F23" s="10"/>
      <c r="H23" s="9"/>
    </row>
  </sheetData>
  <mergeCells count="3">
    <mergeCell ref="B2:Q2"/>
    <mergeCell ref="B3:Q3"/>
    <mergeCell ref="B5:Q15"/>
  </mergeCells>
  <phoneticPr fontId="1"/>
  <hyperlinks>
    <hyperlink ref="D19" r:id="rId1" xr:uid="{BA3F59E4-90B3-45DD-BB78-2244D9BC81C2}"/>
    <hyperlink ref="D23" r:id="rId2" xr:uid="{570DA40F-0F2C-4889-9B50-04A9429504C6}"/>
  </hyperlinks>
  <pageMargins left="0.7" right="0.7" top="0.75" bottom="0.75" header="0.3" footer="0.3"/>
  <pageSetup paperSize="9" scale="67"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5FDC4-0F2E-4532-83BE-2B441F8BD57E}">
  <dimension ref="A1:BF80"/>
  <sheetViews>
    <sheetView view="pageBreakPreview" topLeftCell="A27" zoomScale="85" zoomScaleNormal="85" zoomScaleSheetLayoutView="85" workbookViewId="0">
      <selection activeCell="G42" sqref="G42"/>
    </sheetView>
  </sheetViews>
  <sheetFormatPr defaultColWidth="4.625" defaultRowHeight="20.100000000000001" customHeight="1" x14ac:dyDescent="0.4"/>
  <cols>
    <col min="1" max="3" width="4.625" style="1"/>
    <col min="4" max="4" width="2.75" style="1" customWidth="1"/>
    <col min="5" max="5" width="7.25" style="1" customWidth="1"/>
    <col min="6" max="6" width="5.75" style="1" customWidth="1"/>
    <col min="7" max="7" width="8.25" style="1" customWidth="1"/>
    <col min="8" max="8" width="6.25" style="1" customWidth="1"/>
    <col min="9" max="9" width="9.875" style="1" customWidth="1"/>
    <col min="10" max="10" width="15.25" style="1" customWidth="1"/>
    <col min="11" max="11" width="4.875" style="1" bestFit="1" customWidth="1"/>
    <col min="12" max="13" width="4.875" style="1" customWidth="1"/>
    <col min="14" max="20" width="6.625" style="1" customWidth="1"/>
    <col min="21" max="22" width="4.625" style="1"/>
    <col min="23" max="26" width="7.25" style="1" customWidth="1"/>
    <col min="27" max="42" width="9.875" style="1" customWidth="1"/>
    <col min="43" max="43" width="9.875" style="1" hidden="1" customWidth="1"/>
    <col min="44" max="44" width="4.625" style="1" hidden="1" customWidth="1"/>
    <col min="45" max="47" width="0" style="1" hidden="1" customWidth="1"/>
    <col min="48" max="48" width="4" style="1" hidden="1" customWidth="1"/>
    <col min="49" max="56" width="0" style="1" hidden="1" customWidth="1"/>
    <col min="57" max="57" width="4.625" style="1" hidden="1" customWidth="1"/>
    <col min="58" max="59" width="0" style="1" hidden="1" customWidth="1"/>
    <col min="60" max="16384" width="4.625" style="1"/>
  </cols>
  <sheetData>
    <row r="1" spans="1:58" ht="20.100000000000001" customHeight="1" x14ac:dyDescent="0.4">
      <c r="A1" s="1" t="s">
        <v>11</v>
      </c>
    </row>
    <row r="2" spans="1:58" ht="20.100000000000001" customHeight="1" x14ac:dyDescent="0.4">
      <c r="N2" s="2" t="s">
        <v>12</v>
      </c>
      <c r="O2" s="58"/>
      <c r="P2" s="2" t="s">
        <v>13</v>
      </c>
      <c r="Q2" s="58"/>
      <c r="R2" s="2" t="s">
        <v>14</v>
      </c>
      <c r="S2" s="58"/>
      <c r="T2" s="2" t="s">
        <v>15</v>
      </c>
    </row>
    <row r="4" spans="1:58" s="10" customFormat="1" ht="20.100000000000001" customHeight="1" x14ac:dyDescent="0.4">
      <c r="A4" s="10" t="s">
        <v>232</v>
      </c>
    </row>
    <row r="5" spans="1:58" s="10" customFormat="1" ht="20.100000000000001" customHeight="1" x14ac:dyDescent="0.4">
      <c r="I5" s="87" t="s">
        <v>16</v>
      </c>
      <c r="J5" s="87"/>
      <c r="K5" s="88" t="s">
        <v>17</v>
      </c>
      <c r="L5" s="88"/>
      <c r="M5" s="88"/>
      <c r="N5" s="88"/>
      <c r="O5" s="88"/>
      <c r="P5" s="88"/>
      <c r="Q5" s="88"/>
      <c r="R5" s="88"/>
      <c r="S5" s="88"/>
      <c r="T5" s="88"/>
    </row>
    <row r="6" spans="1:58" s="10" customFormat="1" ht="20.100000000000001" customHeight="1" x14ac:dyDescent="0.4">
      <c r="I6" s="84" t="s">
        <v>18</v>
      </c>
      <c r="J6" s="84"/>
      <c r="K6" s="89" t="s">
        <v>236</v>
      </c>
      <c r="L6" s="89"/>
      <c r="M6" s="89"/>
      <c r="N6" s="89"/>
      <c r="O6" s="89"/>
      <c r="P6" s="89"/>
      <c r="Q6" s="89"/>
      <c r="R6" s="89"/>
      <c r="S6" s="89"/>
      <c r="T6" s="89"/>
    </row>
    <row r="7" spans="1:58" s="10" customFormat="1" ht="20.100000000000001" customHeight="1" x14ac:dyDescent="0.4">
      <c r="I7" s="87"/>
      <c r="J7" s="87"/>
      <c r="K7" s="88"/>
      <c r="L7" s="88"/>
      <c r="M7" s="88"/>
      <c r="N7" s="88"/>
      <c r="O7" s="88"/>
      <c r="P7" s="88"/>
      <c r="Q7" s="88"/>
      <c r="R7" s="88"/>
      <c r="S7" s="88"/>
      <c r="T7" s="88"/>
      <c r="AZ7" s="10" t="s">
        <v>19</v>
      </c>
    </row>
    <row r="8" spans="1:58" s="10" customFormat="1" ht="20.100000000000001" customHeight="1" x14ac:dyDescent="0.4">
      <c r="I8" s="90" t="s">
        <v>20</v>
      </c>
      <c r="J8" s="90"/>
      <c r="K8" s="91" t="s">
        <v>21</v>
      </c>
      <c r="L8" s="91"/>
      <c r="M8" s="91"/>
      <c r="N8" s="91"/>
      <c r="O8" s="91"/>
      <c r="P8" s="91"/>
      <c r="Q8" s="91"/>
      <c r="R8" s="91"/>
      <c r="S8" s="91"/>
      <c r="T8" s="91"/>
      <c r="AZ8" s="10" t="s">
        <v>22</v>
      </c>
    </row>
    <row r="9" spans="1:58" s="10" customFormat="1" ht="20.100000000000001" customHeight="1" x14ac:dyDescent="0.4">
      <c r="I9" s="90" t="s">
        <v>23</v>
      </c>
      <c r="J9" s="90"/>
      <c r="K9" s="92"/>
      <c r="L9" s="92"/>
      <c r="M9" s="92"/>
      <c r="N9" s="92"/>
      <c r="O9" s="92"/>
      <c r="P9" s="92"/>
      <c r="Q9" s="92"/>
      <c r="R9" s="92"/>
      <c r="S9" s="92"/>
      <c r="T9" s="92"/>
      <c r="AR9" s="10" t="s">
        <v>24</v>
      </c>
      <c r="AZ9" s="10" t="s">
        <v>25</v>
      </c>
    </row>
    <row r="10" spans="1:58" s="10" customFormat="1" ht="35.25" customHeight="1" x14ac:dyDescent="0.4">
      <c r="I10" s="87" t="s">
        <v>26</v>
      </c>
      <c r="J10" s="87"/>
      <c r="K10" s="100" t="s">
        <v>27</v>
      </c>
      <c r="L10" s="100"/>
      <c r="M10" s="100"/>
      <c r="N10" s="100"/>
      <c r="O10" s="100"/>
      <c r="P10" s="100"/>
      <c r="Q10" s="100"/>
      <c r="R10" s="100"/>
      <c r="S10" s="100"/>
      <c r="T10" s="100"/>
      <c r="AR10" s="10" t="s">
        <v>28</v>
      </c>
      <c r="AZ10" s="10" t="s">
        <v>29</v>
      </c>
    </row>
    <row r="11" spans="1:58" s="10" customFormat="1" ht="20.100000000000001" customHeight="1" x14ac:dyDescent="0.4">
      <c r="I11" s="90" t="s">
        <v>30</v>
      </c>
      <c r="J11" s="90"/>
      <c r="K11" s="88" t="s">
        <v>31</v>
      </c>
      <c r="L11" s="88"/>
      <c r="M11" s="88"/>
      <c r="N11" s="88"/>
      <c r="O11" s="88"/>
      <c r="P11" s="88"/>
      <c r="Q11" s="88"/>
      <c r="R11" s="88"/>
      <c r="S11" s="88"/>
      <c r="T11" s="88"/>
      <c r="U11" s="105" t="s">
        <v>32</v>
      </c>
      <c r="V11" s="105"/>
      <c r="W11" s="105"/>
      <c r="X11" s="105"/>
      <c r="Y11" s="105"/>
      <c r="Z11" s="105"/>
      <c r="AA11" s="105"/>
      <c r="AB11" s="55"/>
      <c r="AC11" s="55"/>
      <c r="AD11" s="55"/>
      <c r="AE11" s="55"/>
      <c r="AF11" s="55"/>
      <c r="AG11" s="55"/>
      <c r="AH11" s="55"/>
      <c r="AI11" s="55"/>
      <c r="AJ11" s="55"/>
      <c r="AK11" s="55"/>
      <c r="AL11" s="55"/>
      <c r="AM11" s="55"/>
      <c r="AN11" s="55"/>
      <c r="AO11" s="55"/>
      <c r="AP11" s="55"/>
      <c r="AQ11" s="55"/>
      <c r="AR11" s="10" t="s">
        <v>33</v>
      </c>
      <c r="AZ11" s="10" t="s">
        <v>34</v>
      </c>
      <c r="BF11" s="57" t="s">
        <v>35</v>
      </c>
    </row>
    <row r="12" spans="1:58" s="10" customFormat="1" ht="17.25" x14ac:dyDescent="0.4">
      <c r="I12" s="87" t="s">
        <v>36</v>
      </c>
      <c r="J12" s="87"/>
      <c r="K12" s="88" t="s">
        <v>37</v>
      </c>
      <c r="L12" s="88"/>
      <c r="M12" s="88"/>
      <c r="N12" s="88"/>
      <c r="O12" s="88"/>
      <c r="P12" s="88"/>
      <c r="Q12" s="88"/>
      <c r="R12" s="88"/>
      <c r="S12" s="88"/>
      <c r="T12" s="88"/>
      <c r="U12" s="105"/>
      <c r="V12" s="105"/>
      <c r="W12" s="105"/>
      <c r="X12" s="105"/>
      <c r="Y12" s="105"/>
      <c r="Z12" s="105"/>
      <c r="AA12" s="105"/>
      <c r="AB12" s="55"/>
      <c r="AC12" s="55"/>
      <c r="AD12" s="55"/>
      <c r="AE12" s="55"/>
      <c r="AF12" s="55"/>
      <c r="AG12" s="55"/>
      <c r="AH12" s="55"/>
      <c r="AI12" s="55"/>
      <c r="AJ12" s="55"/>
      <c r="AK12" s="55"/>
      <c r="AL12" s="55"/>
      <c r="AM12" s="55"/>
      <c r="AN12" s="55"/>
      <c r="AO12" s="55"/>
      <c r="AP12" s="55"/>
      <c r="AQ12" s="55"/>
      <c r="AR12" s="10" t="s">
        <v>38</v>
      </c>
      <c r="AZ12" s="10" t="s">
        <v>39</v>
      </c>
      <c r="BF12" s="57" t="s">
        <v>35</v>
      </c>
    </row>
    <row r="13" spans="1:58" s="10" customFormat="1" ht="20.100000000000001" customHeight="1" x14ac:dyDescent="0.4">
      <c r="I13" s="87" t="s">
        <v>40</v>
      </c>
      <c r="J13" s="87"/>
      <c r="K13" s="88" t="s">
        <v>41</v>
      </c>
      <c r="L13" s="88"/>
      <c r="M13" s="88"/>
      <c r="N13" s="88"/>
      <c r="O13" s="88"/>
      <c r="P13" s="88"/>
      <c r="Q13" s="88"/>
      <c r="R13" s="88"/>
      <c r="S13" s="88"/>
      <c r="T13" s="88"/>
      <c r="AR13" s="10" t="s">
        <v>42</v>
      </c>
      <c r="AZ13" s="10" t="s">
        <v>43</v>
      </c>
      <c r="BF13" s="57" t="s">
        <v>35</v>
      </c>
    </row>
    <row r="14" spans="1:58" s="10" customFormat="1" ht="20.100000000000001" customHeight="1" x14ac:dyDescent="0.4">
      <c r="I14" s="87" t="s">
        <v>44</v>
      </c>
      <c r="J14" s="87"/>
      <c r="K14" s="88"/>
      <c r="L14" s="88"/>
      <c r="M14" s="88"/>
      <c r="N14" s="88"/>
      <c r="O14" s="88"/>
      <c r="P14" s="88"/>
      <c r="Q14" s="88"/>
      <c r="R14" s="88"/>
      <c r="S14" s="88"/>
      <c r="T14" s="88"/>
      <c r="AR14" s="10" t="s">
        <v>45</v>
      </c>
      <c r="AZ14" s="10" t="s">
        <v>46</v>
      </c>
    </row>
    <row r="15" spans="1:58" s="10" customFormat="1" ht="20.100000000000001" customHeight="1" x14ac:dyDescent="0.4">
      <c r="I15" s="87" t="s">
        <v>47</v>
      </c>
      <c r="J15" s="87"/>
      <c r="K15" s="88"/>
      <c r="L15" s="88"/>
      <c r="M15" s="88"/>
      <c r="N15" s="88"/>
      <c r="O15" s="88"/>
      <c r="P15" s="88"/>
      <c r="Q15" s="88"/>
      <c r="R15" s="88"/>
      <c r="S15" s="88"/>
      <c r="T15" s="88"/>
      <c r="AR15" s="10" t="s">
        <v>48</v>
      </c>
      <c r="AZ15" s="10" t="s">
        <v>49</v>
      </c>
    </row>
    <row r="16" spans="1:58" ht="20.100000000000001" customHeight="1" x14ac:dyDescent="0.4">
      <c r="AR16" s="1" t="s">
        <v>50</v>
      </c>
      <c r="AZ16" s="1" t="s">
        <v>51</v>
      </c>
    </row>
    <row r="17" spans="1:52" ht="20.100000000000001" customHeight="1" x14ac:dyDescent="0.4">
      <c r="A17" s="84" t="s">
        <v>233</v>
      </c>
      <c r="B17" s="84"/>
      <c r="C17" s="84"/>
      <c r="D17" s="84"/>
      <c r="E17" s="84"/>
      <c r="F17" s="84"/>
      <c r="G17" s="84"/>
      <c r="H17" s="84"/>
      <c r="I17" s="84"/>
      <c r="J17" s="84"/>
      <c r="K17" s="84"/>
      <c r="L17" s="84"/>
      <c r="M17" s="84"/>
      <c r="N17" s="84"/>
      <c r="O17" s="84"/>
      <c r="P17" s="84"/>
      <c r="Q17" s="84"/>
      <c r="R17" s="84"/>
      <c r="S17" s="84"/>
      <c r="T17" s="84"/>
      <c r="AR17" s="1" t="s">
        <v>52</v>
      </c>
      <c r="AZ17" s="1" t="s">
        <v>53</v>
      </c>
    </row>
    <row r="18" spans="1:52" ht="20.100000000000001" customHeight="1" x14ac:dyDescent="0.4">
      <c r="AR18" s="1" t="s">
        <v>54</v>
      </c>
      <c r="AZ18" s="1" t="s">
        <v>55</v>
      </c>
    </row>
    <row r="19" spans="1:52" ht="20.100000000000001" customHeight="1" x14ac:dyDescent="0.4">
      <c r="A19" s="101" t="s">
        <v>234</v>
      </c>
      <c r="B19" s="101"/>
      <c r="C19" s="101"/>
      <c r="D19" s="101"/>
      <c r="E19" s="101"/>
      <c r="F19" s="101"/>
      <c r="G19" s="101"/>
      <c r="H19" s="101"/>
      <c r="I19" s="101"/>
      <c r="J19" s="101"/>
      <c r="K19" s="101"/>
      <c r="L19" s="101"/>
      <c r="M19" s="101"/>
      <c r="N19" s="101"/>
      <c r="O19" s="101"/>
      <c r="P19" s="101"/>
      <c r="Q19" s="101"/>
      <c r="R19" s="101"/>
      <c r="S19" s="101"/>
      <c r="T19" s="101"/>
      <c r="AR19" s="1" t="s">
        <v>56</v>
      </c>
      <c r="AZ19" s="1" t="s">
        <v>57</v>
      </c>
    </row>
    <row r="20" spans="1:52" ht="20.100000000000001" customHeight="1" x14ac:dyDescent="0.4">
      <c r="A20" s="101"/>
      <c r="B20" s="101"/>
      <c r="C20" s="101"/>
      <c r="D20" s="101"/>
      <c r="E20" s="101"/>
      <c r="F20" s="101"/>
      <c r="G20" s="101"/>
      <c r="H20" s="101"/>
      <c r="I20" s="101"/>
      <c r="J20" s="101"/>
      <c r="K20" s="101"/>
      <c r="L20" s="101"/>
      <c r="M20" s="101"/>
      <c r="N20" s="101"/>
      <c r="O20" s="101"/>
      <c r="P20" s="101"/>
      <c r="Q20" s="101"/>
      <c r="R20" s="101"/>
      <c r="S20" s="101"/>
      <c r="T20" s="101"/>
      <c r="AR20" s="1" t="s">
        <v>58</v>
      </c>
    </row>
    <row r="21" spans="1:52" ht="20.100000000000001" customHeight="1" x14ac:dyDescent="0.4">
      <c r="AR21" s="1" t="s">
        <v>59</v>
      </c>
    </row>
    <row r="22" spans="1:52" ht="20.100000000000001" customHeight="1" x14ac:dyDescent="0.4">
      <c r="A22" s="85" t="s">
        <v>60</v>
      </c>
      <c r="B22" s="85"/>
      <c r="C22" s="85"/>
      <c r="D22" s="85"/>
      <c r="E22" s="85"/>
      <c r="F22" s="85"/>
      <c r="G22" s="85"/>
      <c r="H22" s="85"/>
      <c r="I22" s="85"/>
      <c r="J22" s="85"/>
      <c r="K22" s="85"/>
      <c r="L22" s="85"/>
      <c r="M22" s="85"/>
      <c r="N22" s="85"/>
      <c r="O22" s="85"/>
      <c r="P22" s="85"/>
      <c r="Q22" s="85"/>
      <c r="R22" s="85"/>
      <c r="S22" s="85"/>
      <c r="T22" s="85"/>
      <c r="AR22" s="1" t="s">
        <v>61</v>
      </c>
    </row>
    <row r="23" spans="1:52" ht="20.100000000000001" customHeight="1" x14ac:dyDescent="0.4">
      <c r="AR23" s="1" t="s">
        <v>62</v>
      </c>
    </row>
    <row r="24" spans="1:52" ht="20.100000000000001" customHeight="1" x14ac:dyDescent="0.4">
      <c r="A24" s="1" t="s">
        <v>63</v>
      </c>
      <c r="H24" s="1" t="s">
        <v>64</v>
      </c>
      <c r="I24" s="99">
        <f>SUM(Q27:T36)</f>
        <v>15500000</v>
      </c>
      <c r="J24" s="99"/>
      <c r="K24" s="99"/>
      <c r="L24" s="99"/>
      <c r="M24" s="99"/>
      <c r="N24" s="99"/>
      <c r="O24" s="99"/>
      <c r="P24" s="99"/>
      <c r="Q24" s="1" t="s">
        <v>65</v>
      </c>
      <c r="R24" s="1" t="s">
        <v>66</v>
      </c>
      <c r="AR24" s="1" t="s">
        <v>67</v>
      </c>
    </row>
    <row r="25" spans="1:52" ht="20.100000000000001" customHeight="1" x14ac:dyDescent="0.4">
      <c r="F25" s="10"/>
    </row>
    <row r="26" spans="1:52" ht="20.100000000000001" customHeight="1" x14ac:dyDescent="0.4">
      <c r="A26" s="1" t="s">
        <v>68</v>
      </c>
      <c r="E26" s="8"/>
      <c r="F26" s="56" t="s">
        <v>69</v>
      </c>
      <c r="G26" s="93" t="s">
        <v>70</v>
      </c>
      <c r="H26" s="94"/>
      <c r="I26" s="94"/>
      <c r="J26" s="95"/>
      <c r="K26" s="103" t="s">
        <v>71</v>
      </c>
      <c r="L26" s="103"/>
      <c r="M26" s="103"/>
      <c r="N26" s="103"/>
      <c r="O26" s="103"/>
      <c r="P26" s="103"/>
      <c r="Q26" s="103" t="s">
        <v>72</v>
      </c>
      <c r="R26" s="103"/>
      <c r="S26" s="103"/>
      <c r="T26" s="103"/>
      <c r="AR26" s="1" t="s">
        <v>73</v>
      </c>
    </row>
    <row r="27" spans="1:52" ht="36.75" customHeight="1" x14ac:dyDescent="0.4">
      <c r="E27" s="8">
        <v>1</v>
      </c>
      <c r="F27" s="81" t="s">
        <v>24</v>
      </c>
      <c r="G27" s="96" t="s">
        <v>74</v>
      </c>
      <c r="H27" s="97"/>
      <c r="I27" s="97"/>
      <c r="J27" s="98"/>
      <c r="K27" s="104" t="s">
        <v>75</v>
      </c>
      <c r="L27" s="104"/>
      <c r="M27" s="104"/>
      <c r="N27" s="104"/>
      <c r="O27" s="104"/>
      <c r="P27" s="104"/>
      <c r="Q27" s="104">
        <v>11500000</v>
      </c>
      <c r="R27" s="104"/>
      <c r="S27" s="104"/>
      <c r="T27" s="104"/>
      <c r="AR27" s="1" t="s">
        <v>76</v>
      </c>
    </row>
    <row r="28" spans="1:52" ht="36.75" customHeight="1" x14ac:dyDescent="0.4">
      <c r="E28" s="8">
        <v>2</v>
      </c>
      <c r="F28" s="81" t="s">
        <v>50</v>
      </c>
      <c r="G28" s="96" t="s">
        <v>77</v>
      </c>
      <c r="H28" s="97"/>
      <c r="I28" s="97"/>
      <c r="J28" s="98"/>
      <c r="K28" s="104" t="s">
        <v>78</v>
      </c>
      <c r="L28" s="104"/>
      <c r="M28" s="104"/>
      <c r="N28" s="104"/>
      <c r="O28" s="104"/>
      <c r="P28" s="104"/>
      <c r="Q28" s="104">
        <v>4000000</v>
      </c>
      <c r="R28" s="104"/>
      <c r="S28" s="104"/>
      <c r="T28" s="104"/>
    </row>
    <row r="29" spans="1:52" ht="36.75" customHeight="1" x14ac:dyDescent="0.4">
      <c r="E29" s="8">
        <v>3</v>
      </c>
      <c r="F29" s="82"/>
      <c r="G29" s="96"/>
      <c r="H29" s="97"/>
      <c r="I29" s="97"/>
      <c r="J29" s="98"/>
      <c r="K29" s="102"/>
      <c r="L29" s="102"/>
      <c r="M29" s="102"/>
      <c r="N29" s="102"/>
      <c r="O29" s="102"/>
      <c r="P29" s="102"/>
      <c r="Q29" s="102"/>
      <c r="R29" s="102"/>
      <c r="S29" s="102"/>
      <c r="T29" s="102"/>
    </row>
    <row r="30" spans="1:52" ht="36.75" customHeight="1" x14ac:dyDescent="0.4">
      <c r="E30" s="8">
        <v>4</v>
      </c>
      <c r="F30" s="82"/>
      <c r="G30" s="96"/>
      <c r="H30" s="97"/>
      <c r="I30" s="97"/>
      <c r="J30" s="98"/>
      <c r="K30" s="102"/>
      <c r="L30" s="102"/>
      <c r="M30" s="102"/>
      <c r="N30" s="102"/>
      <c r="O30" s="102"/>
      <c r="P30" s="102"/>
      <c r="Q30" s="102"/>
      <c r="R30" s="102"/>
      <c r="S30" s="102"/>
      <c r="T30" s="102"/>
    </row>
    <row r="31" spans="1:52" ht="36.75" customHeight="1" x14ac:dyDescent="0.4">
      <c r="E31" s="8">
        <v>5</v>
      </c>
      <c r="F31" s="82"/>
      <c r="G31" s="96"/>
      <c r="H31" s="97"/>
      <c r="I31" s="97"/>
      <c r="J31" s="98"/>
      <c r="K31" s="102"/>
      <c r="L31" s="102"/>
      <c r="M31" s="102"/>
      <c r="N31" s="102"/>
      <c r="O31" s="102"/>
      <c r="P31" s="102"/>
      <c r="Q31" s="102"/>
      <c r="R31" s="102"/>
      <c r="S31" s="102"/>
      <c r="T31" s="102"/>
    </row>
    <row r="32" spans="1:52" ht="36.75" customHeight="1" x14ac:dyDescent="0.4">
      <c r="E32" s="8">
        <v>6</v>
      </c>
      <c r="F32" s="82"/>
      <c r="G32" s="96"/>
      <c r="H32" s="97"/>
      <c r="I32" s="97"/>
      <c r="J32" s="98"/>
      <c r="K32" s="102"/>
      <c r="L32" s="102"/>
      <c r="M32" s="102"/>
      <c r="N32" s="102"/>
      <c r="O32" s="102"/>
      <c r="P32" s="102"/>
      <c r="Q32" s="102"/>
      <c r="R32" s="102"/>
      <c r="S32" s="102"/>
      <c r="T32" s="102"/>
    </row>
    <row r="33" spans="1:21" ht="36.75" customHeight="1" x14ac:dyDescent="0.4">
      <c r="E33" s="8">
        <v>7</v>
      </c>
      <c r="F33" s="82"/>
      <c r="G33" s="96"/>
      <c r="H33" s="97"/>
      <c r="I33" s="97"/>
      <c r="J33" s="98"/>
      <c r="K33" s="102"/>
      <c r="L33" s="102"/>
      <c r="M33" s="102"/>
      <c r="N33" s="102"/>
      <c r="O33" s="102"/>
      <c r="P33" s="102"/>
      <c r="Q33" s="102"/>
      <c r="R33" s="102"/>
      <c r="S33" s="102"/>
      <c r="T33" s="102"/>
    </row>
    <row r="34" spans="1:21" ht="36.75" customHeight="1" x14ac:dyDescent="0.4">
      <c r="E34" s="8">
        <v>8</v>
      </c>
      <c r="F34" s="82"/>
      <c r="G34" s="96"/>
      <c r="H34" s="97"/>
      <c r="I34" s="97"/>
      <c r="J34" s="98"/>
      <c r="K34" s="102"/>
      <c r="L34" s="102"/>
      <c r="M34" s="102"/>
      <c r="N34" s="102"/>
      <c r="O34" s="102"/>
      <c r="P34" s="102"/>
      <c r="Q34" s="102"/>
      <c r="R34" s="102"/>
      <c r="S34" s="102"/>
      <c r="T34" s="102"/>
    </row>
    <row r="35" spans="1:21" ht="36.75" customHeight="1" x14ac:dyDescent="0.4">
      <c r="E35" s="8">
        <v>9</v>
      </c>
      <c r="F35" s="82"/>
      <c r="G35" s="96"/>
      <c r="H35" s="97"/>
      <c r="I35" s="97"/>
      <c r="J35" s="98"/>
      <c r="K35" s="102"/>
      <c r="L35" s="102"/>
      <c r="M35" s="102"/>
      <c r="N35" s="102"/>
      <c r="O35" s="102"/>
      <c r="P35" s="102"/>
      <c r="Q35" s="102"/>
      <c r="R35" s="102"/>
      <c r="S35" s="102"/>
      <c r="T35" s="102"/>
    </row>
    <row r="36" spans="1:21" s="5" customFormat="1" ht="36.75" customHeight="1" x14ac:dyDescent="0.4">
      <c r="A36" s="1"/>
      <c r="B36" s="1"/>
      <c r="C36" s="1"/>
      <c r="D36" s="1"/>
      <c r="E36" s="8">
        <v>10</v>
      </c>
      <c r="F36" s="82"/>
      <c r="G36" s="96"/>
      <c r="H36" s="97"/>
      <c r="I36" s="97"/>
      <c r="J36" s="98"/>
      <c r="K36" s="102"/>
      <c r="L36" s="102"/>
      <c r="M36" s="102"/>
      <c r="N36" s="102"/>
      <c r="O36" s="102"/>
      <c r="P36" s="102"/>
      <c r="Q36" s="102"/>
      <c r="R36" s="102"/>
      <c r="S36" s="102"/>
      <c r="T36" s="102"/>
    </row>
    <row r="37" spans="1:21" s="5" customFormat="1" ht="20.100000000000001" customHeight="1" x14ac:dyDescent="0.4">
      <c r="A37" s="1"/>
      <c r="B37" s="1"/>
      <c r="C37" s="1"/>
      <c r="D37" s="1"/>
      <c r="E37" s="1"/>
      <c r="F37" s="1"/>
      <c r="G37" s="1"/>
      <c r="H37" s="1"/>
      <c r="I37" s="1"/>
      <c r="J37" s="1"/>
      <c r="K37" s="1"/>
      <c r="L37" s="1"/>
      <c r="M37" s="1"/>
      <c r="N37" s="1"/>
      <c r="O37" s="1"/>
      <c r="P37" s="1"/>
      <c r="Q37" s="1"/>
      <c r="R37" s="1"/>
      <c r="S37" s="1"/>
      <c r="T37" s="1"/>
    </row>
    <row r="38" spans="1:21" s="10" customFormat="1" ht="20.100000000000001" customHeight="1" x14ac:dyDescent="0.4">
      <c r="A38" s="10" t="s">
        <v>79</v>
      </c>
    </row>
    <row r="39" spans="1:21" s="10" customFormat="1" ht="21.75" customHeight="1" x14ac:dyDescent="0.4">
      <c r="B39" s="10" t="s">
        <v>80</v>
      </c>
    </row>
    <row r="40" spans="1:21" s="10" customFormat="1" ht="20.100000000000001" customHeight="1" x14ac:dyDescent="0.4">
      <c r="D40" s="53"/>
      <c r="E40" s="54" t="s">
        <v>81</v>
      </c>
      <c r="F40" s="59" t="s">
        <v>82</v>
      </c>
    </row>
    <row r="41" spans="1:21" s="10" customFormat="1" ht="20.100000000000001" customHeight="1" x14ac:dyDescent="0.4">
      <c r="D41" s="53"/>
      <c r="E41" s="53"/>
      <c r="F41" s="55"/>
    </row>
    <row r="42" spans="1:21" s="10" customFormat="1" ht="20.25" customHeight="1" x14ac:dyDescent="0.4">
      <c r="B42" s="10" t="s">
        <v>83</v>
      </c>
    </row>
    <row r="43" spans="1:21" s="10" customFormat="1" ht="22.5" customHeight="1" x14ac:dyDescent="0.4">
      <c r="D43" s="53"/>
      <c r="E43" s="60" t="s">
        <v>76</v>
      </c>
      <c r="F43" s="55"/>
      <c r="G43" s="10" t="s">
        <v>84</v>
      </c>
      <c r="H43" s="83" t="s">
        <v>85</v>
      </c>
      <c r="I43" s="83"/>
      <c r="J43" s="83"/>
      <c r="K43" s="83"/>
      <c r="L43" s="83"/>
      <c r="M43" s="83"/>
      <c r="N43" s="83"/>
      <c r="O43" s="83"/>
      <c r="P43" s="10" t="s">
        <v>86</v>
      </c>
      <c r="U43" s="10" t="s">
        <v>87</v>
      </c>
    </row>
    <row r="44" spans="1:21" s="10" customFormat="1" ht="22.5" customHeight="1" x14ac:dyDescent="0.4">
      <c r="D44" s="53"/>
      <c r="E44" s="55"/>
      <c r="F44" s="55"/>
    </row>
    <row r="45" spans="1:21" s="10" customFormat="1" ht="20.25" customHeight="1" x14ac:dyDescent="0.4">
      <c r="B45" s="10" t="s">
        <v>229</v>
      </c>
    </row>
    <row r="46" spans="1:21" s="10" customFormat="1" ht="20.25" customHeight="1" x14ac:dyDescent="0.4">
      <c r="C46" s="10" t="s">
        <v>230</v>
      </c>
    </row>
    <row r="47" spans="1:21" s="10" customFormat="1" ht="20.25" customHeight="1" x14ac:dyDescent="0.4">
      <c r="C47" s="10" t="s">
        <v>231</v>
      </c>
    </row>
    <row r="48" spans="1:21" s="10" customFormat="1" ht="22.5" customHeight="1" x14ac:dyDescent="0.4">
      <c r="D48" s="53"/>
      <c r="E48" s="54" t="s">
        <v>81</v>
      </c>
      <c r="F48" s="59" t="s">
        <v>82</v>
      </c>
    </row>
    <row r="49" spans="1:20" s="10" customFormat="1" ht="22.5" customHeight="1" x14ac:dyDescent="0.4">
      <c r="D49" s="53"/>
      <c r="E49" s="55"/>
      <c r="F49" s="55"/>
    </row>
    <row r="50" spans="1:20" ht="50.1" customHeight="1" x14ac:dyDescent="0.4">
      <c r="B50" s="1" t="s">
        <v>88</v>
      </c>
    </row>
    <row r="51" spans="1:20" ht="50.1" customHeight="1" x14ac:dyDescent="0.4">
      <c r="E51" s="8" t="s">
        <v>89</v>
      </c>
      <c r="F51" s="93" t="s">
        <v>90</v>
      </c>
      <c r="G51" s="94"/>
      <c r="H51" s="94"/>
      <c r="I51" s="94"/>
      <c r="J51" s="94"/>
      <c r="K51" s="94"/>
      <c r="L51" s="94"/>
      <c r="M51" s="94"/>
      <c r="N51" s="94"/>
      <c r="O51" s="94"/>
      <c r="P51" s="94"/>
      <c r="Q51" s="94"/>
      <c r="R51" s="94"/>
      <c r="S51" s="95"/>
      <c r="T51" s="8" t="s">
        <v>81</v>
      </c>
    </row>
    <row r="52" spans="1:20" ht="50.1" customHeight="1" x14ac:dyDescent="0.4">
      <c r="E52" s="8">
        <v>1</v>
      </c>
      <c r="F52" s="107" t="s">
        <v>91</v>
      </c>
      <c r="G52" s="108"/>
      <c r="H52" s="108"/>
      <c r="I52" s="108"/>
      <c r="J52" s="108"/>
      <c r="K52" s="108"/>
      <c r="L52" s="108"/>
      <c r="M52" s="108"/>
      <c r="N52" s="108"/>
      <c r="O52" s="108"/>
      <c r="P52" s="108"/>
      <c r="Q52" s="108"/>
      <c r="R52" s="108"/>
      <c r="S52" s="109"/>
      <c r="T52" s="61" t="s">
        <v>82</v>
      </c>
    </row>
    <row r="53" spans="1:20" ht="36" customHeight="1" x14ac:dyDescent="0.4">
      <c r="E53" s="8">
        <v>2</v>
      </c>
      <c r="F53" s="107" t="s">
        <v>92</v>
      </c>
      <c r="G53" s="108"/>
      <c r="H53" s="108"/>
      <c r="I53" s="108"/>
      <c r="J53" s="108"/>
      <c r="K53" s="108"/>
      <c r="L53" s="108"/>
      <c r="M53" s="108"/>
      <c r="N53" s="108"/>
      <c r="O53" s="108"/>
      <c r="P53" s="108"/>
      <c r="Q53" s="108"/>
      <c r="R53" s="108"/>
      <c r="S53" s="109"/>
      <c r="T53" s="61" t="s">
        <v>82</v>
      </c>
    </row>
    <row r="54" spans="1:20" ht="44.25" customHeight="1" x14ac:dyDescent="0.4">
      <c r="E54" s="8">
        <v>3</v>
      </c>
      <c r="F54" s="107" t="s">
        <v>93</v>
      </c>
      <c r="G54" s="108"/>
      <c r="H54" s="108"/>
      <c r="I54" s="108"/>
      <c r="J54" s="108"/>
      <c r="K54" s="108"/>
      <c r="L54" s="108"/>
      <c r="M54" s="108"/>
      <c r="N54" s="108"/>
      <c r="O54" s="108"/>
      <c r="P54" s="108"/>
      <c r="Q54" s="108"/>
      <c r="R54" s="108"/>
      <c r="S54" s="109"/>
      <c r="T54" s="61" t="s">
        <v>82</v>
      </c>
    </row>
    <row r="55" spans="1:20" ht="21" customHeight="1" x14ac:dyDescent="0.4"/>
    <row r="56" spans="1:20" ht="21" customHeight="1" x14ac:dyDescent="0.4">
      <c r="A56" s="1" t="s">
        <v>94</v>
      </c>
    </row>
    <row r="57" spans="1:20" ht="26.25" customHeight="1" x14ac:dyDescent="0.4">
      <c r="B57" s="1" t="s">
        <v>95</v>
      </c>
    </row>
    <row r="58" spans="1:20" ht="39.75" customHeight="1" x14ac:dyDescent="0.4">
      <c r="B58" s="1" t="s">
        <v>96</v>
      </c>
    </row>
    <row r="59" spans="1:20" ht="69.75" customHeight="1" x14ac:dyDescent="0.4">
      <c r="E59" s="96" t="s">
        <v>235</v>
      </c>
      <c r="F59" s="97"/>
      <c r="G59" s="97"/>
      <c r="H59" s="97"/>
      <c r="I59" s="97"/>
      <c r="J59" s="97"/>
      <c r="K59" s="97"/>
      <c r="L59" s="97"/>
      <c r="M59" s="97"/>
      <c r="N59" s="97"/>
      <c r="O59" s="97"/>
      <c r="P59" s="97"/>
      <c r="Q59" s="97"/>
      <c r="R59" s="97"/>
      <c r="S59" s="97"/>
      <c r="T59" s="98"/>
    </row>
    <row r="60" spans="1:20" ht="45.75" customHeight="1" x14ac:dyDescent="0.4">
      <c r="B60" s="111" t="s">
        <v>97</v>
      </c>
      <c r="C60" s="111"/>
      <c r="D60" s="111"/>
      <c r="E60" s="111"/>
      <c r="F60" s="111"/>
      <c r="G60" s="111"/>
      <c r="H60" s="111"/>
      <c r="I60" s="111"/>
      <c r="J60" s="111"/>
      <c r="K60" s="111"/>
      <c r="L60" s="111"/>
      <c r="M60" s="111"/>
      <c r="N60" s="111"/>
      <c r="O60" s="111"/>
      <c r="P60" s="111"/>
      <c r="Q60" s="111"/>
      <c r="R60" s="111"/>
      <c r="S60" s="111"/>
      <c r="T60" s="111"/>
    </row>
    <row r="61" spans="1:20" ht="59.25" customHeight="1" x14ac:dyDescent="0.4">
      <c r="E61" s="96" t="s">
        <v>98</v>
      </c>
      <c r="F61" s="97"/>
      <c r="G61" s="97"/>
      <c r="H61" s="97"/>
      <c r="I61" s="97"/>
      <c r="J61" s="97"/>
      <c r="K61" s="97"/>
      <c r="L61" s="97"/>
      <c r="M61" s="97"/>
      <c r="N61" s="97"/>
      <c r="O61" s="97"/>
      <c r="P61" s="97"/>
      <c r="Q61" s="97"/>
      <c r="R61" s="97"/>
      <c r="S61" s="97"/>
      <c r="T61" s="98"/>
    </row>
    <row r="63" spans="1:20" ht="20.100000000000001" customHeight="1" x14ac:dyDescent="0.4">
      <c r="A63" s="1" t="s">
        <v>99</v>
      </c>
    </row>
    <row r="64" spans="1:20" ht="20.100000000000001" customHeight="1" x14ac:dyDescent="0.4">
      <c r="B64" s="1" t="s">
        <v>100</v>
      </c>
    </row>
    <row r="65" spans="1:47" ht="20.100000000000001" customHeight="1" x14ac:dyDescent="0.4">
      <c r="B65" s="1" t="s">
        <v>101</v>
      </c>
      <c r="K65" s="2" t="s">
        <v>102</v>
      </c>
      <c r="L65" s="2"/>
      <c r="M65" s="2"/>
      <c r="N65" s="2"/>
      <c r="O65" s="1" t="s">
        <v>103</v>
      </c>
    </row>
    <row r="66" spans="1:47" ht="20.100000000000001" customHeight="1" x14ac:dyDescent="0.4">
      <c r="B66" s="1" t="s">
        <v>104</v>
      </c>
      <c r="K66" s="2" t="s">
        <v>102</v>
      </c>
      <c r="L66" s="2"/>
      <c r="M66" s="2"/>
      <c r="N66" s="2"/>
      <c r="O66" s="1" t="s">
        <v>105</v>
      </c>
    </row>
    <row r="67" spans="1:47" ht="20.100000000000001" customHeight="1" x14ac:dyDescent="0.4">
      <c r="B67" s="1" t="s">
        <v>106</v>
      </c>
      <c r="K67" s="85" t="s">
        <v>102</v>
      </c>
      <c r="L67" s="2"/>
      <c r="M67" s="2"/>
      <c r="N67" s="85"/>
      <c r="O67" s="112" t="s">
        <v>107</v>
      </c>
      <c r="P67" s="112"/>
      <c r="Q67" s="112"/>
      <c r="R67" s="112"/>
      <c r="S67" s="112"/>
      <c r="T67" s="112"/>
      <c r="AU67" s="6"/>
    </row>
    <row r="68" spans="1:47" ht="20.100000000000001" customHeight="1" x14ac:dyDescent="0.4">
      <c r="C68" s="1" t="s">
        <v>108</v>
      </c>
      <c r="K68" s="85"/>
      <c r="L68" s="2"/>
      <c r="M68" s="2"/>
      <c r="N68" s="85"/>
      <c r="O68" s="112"/>
      <c r="P68" s="112"/>
      <c r="Q68" s="112"/>
      <c r="R68" s="112"/>
      <c r="S68" s="112"/>
      <c r="T68" s="112"/>
    </row>
    <row r="69" spans="1:47" ht="20.100000000000001" customHeight="1" x14ac:dyDescent="0.4">
      <c r="K69" s="2"/>
      <c r="L69" s="2"/>
      <c r="M69" s="2"/>
      <c r="N69" s="2"/>
    </row>
    <row r="70" spans="1:47" ht="20.100000000000001" customHeight="1" x14ac:dyDescent="0.4">
      <c r="A70" s="10" t="s">
        <v>109</v>
      </c>
      <c r="B70" s="10"/>
      <c r="C70" s="10"/>
      <c r="D70" s="10"/>
      <c r="E70" s="10"/>
      <c r="F70" s="10"/>
      <c r="G70" s="10"/>
      <c r="H70" s="10"/>
      <c r="I70" s="10"/>
      <c r="J70" s="10"/>
      <c r="K70" s="10"/>
      <c r="L70" s="10"/>
      <c r="M70" s="10"/>
      <c r="N70" s="10"/>
      <c r="O70" s="10"/>
      <c r="P70" s="10"/>
      <c r="Q70" s="10"/>
      <c r="R70" s="10"/>
      <c r="S70" s="10"/>
      <c r="T70" s="10"/>
    </row>
    <row r="71" spans="1:47" ht="20.100000000000001" customHeight="1" x14ac:dyDescent="0.4">
      <c r="A71" s="51"/>
      <c r="B71" s="106" t="s">
        <v>110</v>
      </c>
      <c r="C71" s="106"/>
      <c r="D71" s="106"/>
      <c r="E71" s="106"/>
      <c r="F71" s="106"/>
      <c r="G71" s="106"/>
      <c r="H71" s="106"/>
      <c r="I71" s="106"/>
      <c r="J71" s="106"/>
      <c r="K71" s="106"/>
      <c r="L71" s="106"/>
      <c r="M71" s="106"/>
      <c r="N71" s="106"/>
      <c r="O71" s="106"/>
      <c r="P71" s="106"/>
      <c r="Q71" s="106"/>
      <c r="R71" s="106"/>
      <c r="S71" s="106"/>
      <c r="T71" s="106"/>
    </row>
    <row r="72" spans="1:47" ht="29.25" customHeight="1" x14ac:dyDescent="0.4">
      <c r="A72" s="51"/>
      <c r="B72" s="106"/>
      <c r="C72" s="106"/>
      <c r="D72" s="106"/>
      <c r="E72" s="106"/>
      <c r="F72" s="106"/>
      <c r="G72" s="106"/>
      <c r="H72" s="106"/>
      <c r="I72" s="106"/>
      <c r="J72" s="106"/>
      <c r="K72" s="106"/>
      <c r="L72" s="106"/>
      <c r="M72" s="106"/>
      <c r="N72" s="106"/>
      <c r="O72" s="106"/>
      <c r="P72" s="106"/>
      <c r="Q72" s="106"/>
      <c r="R72" s="106"/>
      <c r="S72" s="106"/>
      <c r="T72" s="106"/>
    </row>
    <row r="73" spans="1:47" ht="24" customHeight="1" x14ac:dyDescent="0.4">
      <c r="A73" s="51"/>
      <c r="B73" s="10" t="s">
        <v>111</v>
      </c>
      <c r="C73" s="12"/>
      <c r="D73" s="12"/>
      <c r="E73" s="12"/>
      <c r="F73" s="12"/>
      <c r="G73" s="12"/>
      <c r="H73" s="12"/>
      <c r="I73" s="12"/>
      <c r="J73" s="12"/>
      <c r="K73" s="12"/>
      <c r="L73" s="12"/>
      <c r="M73" s="12"/>
      <c r="N73" s="12"/>
      <c r="O73" s="12"/>
      <c r="P73" s="12"/>
      <c r="Q73" s="12"/>
      <c r="R73" s="12"/>
      <c r="S73" s="12"/>
      <c r="T73" s="12"/>
    </row>
    <row r="74" spans="1:47" ht="17.25" x14ac:dyDescent="0.4">
      <c r="A74" s="51"/>
      <c r="B74" s="10" t="s">
        <v>112</v>
      </c>
      <c r="C74" s="10"/>
      <c r="D74" s="10"/>
      <c r="E74" s="10"/>
      <c r="F74" s="10"/>
      <c r="G74" s="10"/>
      <c r="H74" s="10"/>
      <c r="I74" s="10"/>
      <c r="J74" s="10"/>
      <c r="K74" s="10"/>
      <c r="L74" s="10"/>
      <c r="M74" s="10"/>
      <c r="N74" s="10"/>
      <c r="O74" s="10"/>
      <c r="P74" s="10"/>
      <c r="Q74" s="10"/>
      <c r="R74" s="10"/>
      <c r="S74" s="10"/>
      <c r="T74" s="10"/>
    </row>
    <row r="75" spans="1:47" ht="20.100000000000001" customHeight="1" x14ac:dyDescent="0.4">
      <c r="A75" s="10"/>
      <c r="B75" s="10" t="s">
        <v>113</v>
      </c>
      <c r="C75" s="10"/>
      <c r="D75" s="10"/>
      <c r="E75" s="10"/>
      <c r="F75" s="10"/>
      <c r="G75" s="10"/>
      <c r="H75" s="10"/>
      <c r="I75" s="10"/>
      <c r="J75" s="10"/>
      <c r="K75" s="10"/>
      <c r="L75" s="10"/>
      <c r="M75" s="10"/>
      <c r="N75" s="10"/>
      <c r="O75" s="10"/>
      <c r="P75" s="10"/>
      <c r="Q75" s="10"/>
      <c r="R75" s="10"/>
      <c r="S75" s="10"/>
      <c r="T75" s="10"/>
    </row>
    <row r="76" spans="1:47" ht="20.100000000000001" customHeight="1" x14ac:dyDescent="0.4">
      <c r="A76" s="10"/>
      <c r="B76" s="101" t="s">
        <v>114</v>
      </c>
      <c r="C76" s="110"/>
      <c r="D76" s="110"/>
      <c r="E76" s="110"/>
      <c r="F76" s="110"/>
      <c r="G76" s="110"/>
      <c r="H76" s="110"/>
      <c r="I76" s="110"/>
      <c r="J76" s="110"/>
      <c r="K76" s="110"/>
      <c r="L76" s="110"/>
      <c r="M76" s="110"/>
      <c r="N76" s="110"/>
      <c r="O76" s="110"/>
      <c r="P76" s="110"/>
      <c r="Q76" s="110"/>
      <c r="R76" s="110"/>
      <c r="S76" s="110"/>
      <c r="T76" s="110"/>
    </row>
    <row r="77" spans="1:47" ht="20.100000000000001" customHeight="1" x14ac:dyDescent="0.4">
      <c r="A77" s="10"/>
      <c r="B77" s="10" t="s">
        <v>228</v>
      </c>
      <c r="C77" s="10"/>
      <c r="D77" s="10"/>
      <c r="E77" s="10"/>
      <c r="F77" s="10"/>
      <c r="G77" s="10"/>
      <c r="H77" s="10"/>
      <c r="I77" s="10"/>
      <c r="J77" s="10"/>
      <c r="K77" s="10"/>
      <c r="L77" s="10"/>
      <c r="M77" s="10"/>
      <c r="N77" s="10"/>
      <c r="O77" s="10"/>
      <c r="P77" s="10"/>
      <c r="Q77" s="10"/>
      <c r="R77" s="10"/>
      <c r="S77" s="10"/>
      <c r="T77" s="10"/>
    </row>
    <row r="78" spans="1:47" ht="20.100000000000001" customHeight="1" x14ac:dyDescent="0.4">
      <c r="A78" s="10"/>
      <c r="B78" s="52" t="s">
        <v>115</v>
      </c>
      <c r="C78" s="10"/>
      <c r="D78" s="10"/>
      <c r="E78" s="10"/>
      <c r="F78" s="10"/>
      <c r="G78" s="10"/>
      <c r="H78" s="10"/>
      <c r="I78" s="10"/>
      <c r="J78" s="10"/>
      <c r="K78" s="10"/>
      <c r="L78" s="10"/>
      <c r="M78" s="10"/>
      <c r="N78" s="10"/>
      <c r="O78" s="10"/>
      <c r="P78" s="10"/>
      <c r="Q78" s="10"/>
      <c r="R78" s="10"/>
      <c r="S78" s="10"/>
      <c r="T78" s="10"/>
    </row>
    <row r="79" spans="1:47" ht="20.100000000000001" customHeight="1" x14ac:dyDescent="0.4">
      <c r="A79" s="10"/>
      <c r="B79" s="52" t="s">
        <v>116</v>
      </c>
      <c r="C79" s="10"/>
      <c r="D79" s="10"/>
      <c r="E79" s="10"/>
      <c r="F79" s="10"/>
      <c r="G79" s="10"/>
      <c r="H79" s="10"/>
      <c r="I79" s="10"/>
      <c r="J79" s="10"/>
      <c r="K79" s="10"/>
      <c r="L79" s="10"/>
      <c r="M79" s="10"/>
      <c r="N79" s="10"/>
      <c r="O79" s="10"/>
      <c r="P79" s="10"/>
      <c r="Q79" s="10"/>
      <c r="R79" s="10"/>
      <c r="S79" s="10"/>
      <c r="T79" s="10"/>
    </row>
    <row r="80" spans="1:47" ht="20.100000000000001" customHeight="1" x14ac:dyDescent="0.4">
      <c r="A80" s="10"/>
      <c r="B80" s="52"/>
      <c r="C80" s="52" t="s">
        <v>117</v>
      </c>
      <c r="D80" s="10"/>
      <c r="E80" s="10"/>
      <c r="F80" s="10"/>
      <c r="G80" s="10"/>
      <c r="H80" s="10"/>
      <c r="I80" s="10"/>
      <c r="J80" s="10"/>
      <c r="K80" s="10"/>
      <c r="L80" s="10"/>
      <c r="M80" s="10"/>
      <c r="N80" s="10"/>
      <c r="O80" s="10"/>
      <c r="P80" s="10"/>
      <c r="Q80" s="10"/>
      <c r="R80" s="10"/>
      <c r="S80" s="10"/>
      <c r="T80" s="10"/>
    </row>
  </sheetData>
  <sheetProtection algorithmName="SHA-512" hashValue="dN+5TN/UVZnganHhF3T8pmr2lLVFwD7pRmr2+GycK7eBBbeyeMU7YTu+tKMfHaoSzchtybQChDJmx7esmFaVDw==" saltValue="zUz/cM+TfQlKVdiwkb1/dw==" spinCount="100000" sheet="1" objects="1" scenarios="1" insertColumns="0" insertRows="0"/>
  <mergeCells count="70">
    <mergeCell ref="G35:J35"/>
    <mergeCell ref="G36:J36"/>
    <mergeCell ref="G29:J29"/>
    <mergeCell ref="G30:J30"/>
    <mergeCell ref="G31:J31"/>
    <mergeCell ref="G32:J32"/>
    <mergeCell ref="G33:J33"/>
    <mergeCell ref="B76:T76"/>
    <mergeCell ref="F53:S53"/>
    <mergeCell ref="F54:S54"/>
    <mergeCell ref="E59:T59"/>
    <mergeCell ref="B60:T60"/>
    <mergeCell ref="E61:T61"/>
    <mergeCell ref="K67:K68"/>
    <mergeCell ref="N67:N68"/>
    <mergeCell ref="O67:T68"/>
    <mergeCell ref="Q33:T33"/>
    <mergeCell ref="Q34:T34"/>
    <mergeCell ref="Q35:T35"/>
    <mergeCell ref="U11:AA12"/>
    <mergeCell ref="B71:T72"/>
    <mergeCell ref="F52:S52"/>
    <mergeCell ref="Q32:T32"/>
    <mergeCell ref="Q36:T36"/>
    <mergeCell ref="F51:S51"/>
    <mergeCell ref="Q29:T29"/>
    <mergeCell ref="K32:P32"/>
    <mergeCell ref="K33:P33"/>
    <mergeCell ref="K34:P34"/>
    <mergeCell ref="K35:P35"/>
    <mergeCell ref="K36:P36"/>
    <mergeCell ref="G34:J34"/>
    <mergeCell ref="K29:P29"/>
    <mergeCell ref="K30:P30"/>
    <mergeCell ref="K31:P31"/>
    <mergeCell ref="Q26:T26"/>
    <mergeCell ref="Q27:T27"/>
    <mergeCell ref="Q28:T28"/>
    <mergeCell ref="K26:P26"/>
    <mergeCell ref="K27:P27"/>
    <mergeCell ref="K28:P28"/>
    <mergeCell ref="Q30:T30"/>
    <mergeCell ref="Q31:T31"/>
    <mergeCell ref="G26:J26"/>
    <mergeCell ref="G27:J27"/>
    <mergeCell ref="G28:J28"/>
    <mergeCell ref="I24:P24"/>
    <mergeCell ref="I10:J10"/>
    <mergeCell ref="K10:T10"/>
    <mergeCell ref="I13:J13"/>
    <mergeCell ref="K13:T13"/>
    <mergeCell ref="I14:J14"/>
    <mergeCell ref="K14:T14"/>
    <mergeCell ref="I15:J15"/>
    <mergeCell ref="K15:T15"/>
    <mergeCell ref="A17:T17"/>
    <mergeCell ref="A19:T20"/>
    <mergeCell ref="A22:T22"/>
    <mergeCell ref="I12:J12"/>
    <mergeCell ref="K12:T12"/>
    <mergeCell ref="I11:J11"/>
    <mergeCell ref="K11:T11"/>
    <mergeCell ref="K9:T9"/>
    <mergeCell ref="I9:J9"/>
    <mergeCell ref="I5:J5"/>
    <mergeCell ref="K5:T5"/>
    <mergeCell ref="I6:J7"/>
    <mergeCell ref="K6:T7"/>
    <mergeCell ref="I8:J8"/>
    <mergeCell ref="K8:T8"/>
  </mergeCells>
  <phoneticPr fontId="1"/>
  <dataValidations count="5">
    <dataValidation type="list" allowBlank="1" showInputMessage="1" showErrorMessage="1" sqref="T52:T54 F40 F48" xr:uid="{4C3494B7-3CCE-4518-8D43-D0F64E056CF9}">
      <formula1>$BF$11</formula1>
    </dataValidation>
    <dataValidation type="list" allowBlank="1" showInputMessage="1" showErrorMessage="1" promptTitle="ソリューション分類" prompt="公募要領の交付要件の分類から選択" sqref="F27:F36" xr:uid="{111B40B1-D703-465F-9B23-2487ACE28738}">
      <formula1>$AR$9:$AR$24</formula1>
    </dataValidation>
    <dataValidation type="textLength" operator="equal" allowBlank="1" showInputMessage="1" showErrorMessage="1" sqref="K8:T8" xr:uid="{967B94F0-63B0-4A76-97AF-B34818ABDF57}">
      <formula1>10</formula1>
    </dataValidation>
    <dataValidation type="list" allowBlank="1" showInputMessage="1" showErrorMessage="1" sqref="E43:E44 E49" xr:uid="{87A1764D-3DDA-4189-9B51-9FC8F77AB161}">
      <formula1>$AR$26:$AR$27</formula1>
    </dataValidation>
    <dataValidation type="list" operator="equal" allowBlank="1" showInputMessage="1" showErrorMessage="1" sqref="K9:T9" xr:uid="{D29B80B3-80E7-4326-9D8C-D2490C36AFEA}">
      <formula1>$AZ$7:$AZ$19</formula1>
    </dataValidation>
  </dataValidations>
  <pageMargins left="0.7" right="0.7" top="0.75" bottom="0.75" header="0.3" footer="0.3"/>
  <pageSetup paperSize="9" scale="61" orientation="portrait" r:id="rId1"/>
  <rowBreaks count="1" manualBreakCount="1">
    <brk id="49"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21B3B-7288-431C-8D26-E6EE19BDD6FD}">
  <sheetPr>
    <pageSetUpPr fitToPage="1"/>
  </sheetPr>
  <dimension ref="A1:AH61"/>
  <sheetViews>
    <sheetView view="pageBreakPreview" topLeftCell="A5" zoomScale="85" zoomScaleNormal="70" zoomScaleSheetLayoutView="85" workbookViewId="0">
      <selection activeCell="A4" sqref="A4:B8"/>
    </sheetView>
  </sheetViews>
  <sheetFormatPr defaultColWidth="4.625" defaultRowHeight="20.100000000000001" customHeight="1" x14ac:dyDescent="0.4"/>
  <cols>
    <col min="1" max="1" width="25" style="1" customWidth="1"/>
    <col min="2" max="2" width="37.875" style="1" customWidth="1"/>
    <col min="3" max="3" width="22.75" style="1" customWidth="1"/>
    <col min="4" max="4" width="29" style="1" customWidth="1"/>
    <col min="5" max="5" width="8" style="1" customWidth="1"/>
    <col min="6" max="6" width="4.5" style="1" customWidth="1"/>
    <col min="7" max="7" width="6.5" style="1" customWidth="1"/>
    <col min="8" max="8" width="4.5" style="1" customWidth="1"/>
    <col min="9" max="9" width="40.625" style="1" customWidth="1"/>
    <col min="10" max="10" width="17.625" style="1" customWidth="1"/>
    <col min="11" max="32" width="4.625" style="1"/>
    <col min="33" max="33" width="46" style="1" hidden="1" customWidth="1"/>
    <col min="34" max="34" width="4.625" style="1" collapsed="1"/>
    <col min="35" max="16384" width="4.625" style="1"/>
  </cols>
  <sheetData>
    <row r="1" spans="1:11" ht="20.100000000000001" customHeight="1" x14ac:dyDescent="0.4">
      <c r="A1" s="1" t="s">
        <v>118</v>
      </c>
      <c r="B1" s="1" t="s">
        <v>119</v>
      </c>
      <c r="C1" s="113" t="s">
        <v>120</v>
      </c>
      <c r="D1" s="113"/>
      <c r="E1" s="113"/>
      <c r="F1" s="113"/>
      <c r="G1" s="113"/>
      <c r="H1" s="113"/>
      <c r="I1" s="4"/>
    </row>
    <row r="2" spans="1:11" ht="9.75" customHeight="1" x14ac:dyDescent="0.4"/>
    <row r="3" spans="1:11" ht="20.100000000000001" customHeight="1" x14ac:dyDescent="0.4">
      <c r="A3" s="114" t="s">
        <v>26</v>
      </c>
      <c r="B3" s="115"/>
      <c r="C3" s="120" t="str">
        <f>IF('企画書（様式第１号）'!K10&lt;&gt;"",'企画書（様式第１号）'!K10,"")</f>
        <v>医療法人〇〇会〇〇〇〇病院</v>
      </c>
      <c r="D3" s="120"/>
      <c r="E3" s="120"/>
      <c r="F3" s="120"/>
      <c r="G3" s="120"/>
      <c r="H3" s="120"/>
    </row>
    <row r="4" spans="1:11" ht="67.5" customHeight="1" x14ac:dyDescent="0.4">
      <c r="A4" s="139" t="s">
        <v>121</v>
      </c>
      <c r="B4" s="140"/>
      <c r="C4" s="121" t="s">
        <v>122</v>
      </c>
      <c r="D4" s="121"/>
      <c r="E4" s="121"/>
      <c r="F4" s="121"/>
      <c r="G4" s="121"/>
      <c r="H4" s="121"/>
      <c r="I4" s="6" t="s">
        <v>123</v>
      </c>
    </row>
    <row r="5" spans="1:11" ht="120" customHeight="1" x14ac:dyDescent="0.4">
      <c r="A5" s="141"/>
      <c r="B5" s="142"/>
      <c r="C5" s="122" t="s">
        <v>124</v>
      </c>
      <c r="D5" s="122"/>
      <c r="E5" s="122"/>
      <c r="F5" s="122"/>
      <c r="G5" s="122"/>
      <c r="H5" s="122"/>
      <c r="I5" s="6" t="s">
        <v>125</v>
      </c>
    </row>
    <row r="6" spans="1:11" ht="155.25" customHeight="1" x14ac:dyDescent="0.4">
      <c r="A6" s="141"/>
      <c r="B6" s="142"/>
      <c r="C6" s="145" t="s">
        <v>126</v>
      </c>
      <c r="D6" s="146"/>
      <c r="E6" s="146"/>
      <c r="F6" s="146"/>
      <c r="G6" s="146"/>
      <c r="H6" s="147"/>
      <c r="I6" s="6" t="s">
        <v>127</v>
      </c>
    </row>
    <row r="7" spans="1:11" ht="120" customHeight="1" x14ac:dyDescent="0.4">
      <c r="A7" s="141"/>
      <c r="B7" s="142"/>
      <c r="C7" s="121" t="s">
        <v>128</v>
      </c>
      <c r="D7" s="121"/>
      <c r="E7" s="121"/>
      <c r="F7" s="121"/>
      <c r="G7" s="121"/>
      <c r="H7" s="121"/>
      <c r="I7" s="7" t="s">
        <v>129</v>
      </c>
    </row>
    <row r="8" spans="1:11" ht="133.5" customHeight="1" x14ac:dyDescent="0.4">
      <c r="A8" s="143"/>
      <c r="B8" s="144"/>
      <c r="C8" s="121" t="s">
        <v>130</v>
      </c>
      <c r="D8" s="121"/>
      <c r="E8" s="121"/>
      <c r="F8" s="121"/>
      <c r="G8" s="121"/>
      <c r="H8" s="121"/>
      <c r="I8" s="7" t="s">
        <v>131</v>
      </c>
    </row>
    <row r="9" spans="1:11" ht="393.75" customHeight="1" x14ac:dyDescent="0.4">
      <c r="A9" s="126" t="s">
        <v>132</v>
      </c>
      <c r="B9" s="127"/>
      <c r="C9" s="125" t="s">
        <v>133</v>
      </c>
      <c r="D9" s="125"/>
      <c r="E9" s="125"/>
      <c r="F9" s="125"/>
      <c r="G9" s="125"/>
      <c r="H9" s="125"/>
      <c r="I9" s="138" t="s">
        <v>134</v>
      </c>
    </row>
    <row r="10" spans="1:11" ht="24.75" customHeight="1" x14ac:dyDescent="0.4">
      <c r="A10" s="128"/>
      <c r="B10" s="129"/>
      <c r="C10" s="125"/>
      <c r="D10" s="125"/>
      <c r="E10" s="125"/>
      <c r="F10" s="125"/>
      <c r="G10" s="125"/>
      <c r="H10" s="125"/>
      <c r="I10" s="138"/>
    </row>
    <row r="11" spans="1:11" ht="33" customHeight="1" x14ac:dyDescent="0.4">
      <c r="A11" s="132" t="s">
        <v>135</v>
      </c>
      <c r="B11" s="124"/>
      <c r="C11" s="125" t="s">
        <v>136</v>
      </c>
      <c r="D11" s="125"/>
      <c r="E11" s="125"/>
      <c r="F11" s="125"/>
      <c r="G11" s="62" t="s">
        <v>137</v>
      </c>
      <c r="H11" s="20" t="s">
        <v>138</v>
      </c>
      <c r="I11" s="10" t="s">
        <v>139</v>
      </c>
    </row>
    <row r="12" spans="1:11" ht="78" customHeight="1" x14ac:dyDescent="0.4">
      <c r="A12" s="123" t="s">
        <v>140</v>
      </c>
      <c r="B12" s="124"/>
      <c r="C12" s="121" t="s">
        <v>141</v>
      </c>
      <c r="D12" s="121"/>
      <c r="E12" s="121"/>
      <c r="F12" s="121"/>
      <c r="G12" s="121"/>
      <c r="H12" s="121"/>
      <c r="I12" s="38"/>
    </row>
    <row r="13" spans="1:11" ht="23.25" customHeight="1" x14ac:dyDescent="0.4">
      <c r="A13" s="118"/>
      <c r="B13" s="119"/>
      <c r="C13" s="14" t="s">
        <v>142</v>
      </c>
      <c r="D13" s="14" t="s">
        <v>143</v>
      </c>
      <c r="E13" s="116" t="s">
        <v>144</v>
      </c>
      <c r="F13" s="117"/>
      <c r="G13" s="116" t="s">
        <v>145</v>
      </c>
      <c r="H13" s="117"/>
    </row>
    <row r="14" spans="1:11" ht="21.75" customHeight="1" x14ac:dyDescent="0.4">
      <c r="A14" s="135" t="s">
        <v>223</v>
      </c>
      <c r="B14" s="63" t="s">
        <v>146</v>
      </c>
      <c r="C14" s="23">
        <f>+D14*E14*G14</f>
        <v>7600000</v>
      </c>
      <c r="D14" s="66">
        <v>9500</v>
      </c>
      <c r="E14" s="67">
        <v>100</v>
      </c>
      <c r="F14" s="24" t="s">
        <v>147</v>
      </c>
      <c r="G14" s="72">
        <v>8</v>
      </c>
      <c r="H14" s="13" t="s">
        <v>138</v>
      </c>
      <c r="I14" s="134" t="s">
        <v>148</v>
      </c>
      <c r="J14" s="10"/>
      <c r="K14" s="10"/>
    </row>
    <row r="15" spans="1:11" ht="21.75" customHeight="1" x14ac:dyDescent="0.4">
      <c r="A15" s="136"/>
      <c r="B15" s="64" t="s">
        <v>149</v>
      </c>
      <c r="C15" s="25">
        <f t="shared" ref="C15:C21" si="0">+D15*E15*G15</f>
        <v>2220000</v>
      </c>
      <c r="D15" s="68">
        <v>1850</v>
      </c>
      <c r="E15" s="69">
        <v>150</v>
      </c>
      <c r="F15" s="26" t="s">
        <v>147</v>
      </c>
      <c r="G15" s="73">
        <v>8</v>
      </c>
      <c r="H15" s="11" t="s">
        <v>138</v>
      </c>
      <c r="I15" s="134"/>
      <c r="J15" s="10"/>
      <c r="K15" s="10"/>
    </row>
    <row r="16" spans="1:11" ht="21.75" customHeight="1" x14ac:dyDescent="0.4">
      <c r="A16" s="136"/>
      <c r="B16" s="64" t="s">
        <v>150</v>
      </c>
      <c r="C16" s="25">
        <f t="shared" si="0"/>
        <v>21000</v>
      </c>
      <c r="D16" s="68">
        <v>1400</v>
      </c>
      <c r="E16" s="69">
        <v>5</v>
      </c>
      <c r="F16" s="26" t="s">
        <v>147</v>
      </c>
      <c r="G16" s="73">
        <v>3</v>
      </c>
      <c r="H16" s="11" t="s">
        <v>138</v>
      </c>
      <c r="I16" s="134"/>
      <c r="J16" s="10"/>
      <c r="K16" s="10"/>
    </row>
    <row r="17" spans="1:11" ht="21.75" customHeight="1" x14ac:dyDescent="0.4">
      <c r="A17" s="136"/>
      <c r="B17" s="64" t="s">
        <v>151</v>
      </c>
      <c r="C17" s="25">
        <f t="shared" si="0"/>
        <v>0</v>
      </c>
      <c r="D17" s="70"/>
      <c r="E17" s="71"/>
      <c r="F17" s="26" t="s">
        <v>147</v>
      </c>
      <c r="G17" s="74"/>
      <c r="H17" s="11" t="s">
        <v>138</v>
      </c>
      <c r="I17" s="134"/>
      <c r="J17" s="10"/>
      <c r="K17" s="10"/>
    </row>
    <row r="18" spans="1:11" ht="21.75" customHeight="1" x14ac:dyDescent="0.4">
      <c r="A18" s="136"/>
      <c r="B18" s="64"/>
      <c r="C18" s="25">
        <f t="shared" ref="C18:C19" si="1">+D18*E18*G18</f>
        <v>0</v>
      </c>
      <c r="D18" s="70"/>
      <c r="E18" s="71"/>
      <c r="F18" s="26" t="s">
        <v>147</v>
      </c>
      <c r="G18" s="74"/>
      <c r="H18" s="11" t="s">
        <v>138</v>
      </c>
      <c r="I18" s="134"/>
      <c r="J18" s="10"/>
      <c r="K18" s="10"/>
    </row>
    <row r="19" spans="1:11" ht="21.75" customHeight="1" x14ac:dyDescent="0.4">
      <c r="A19" s="136"/>
      <c r="B19" s="65"/>
      <c r="C19" s="27">
        <f t="shared" si="1"/>
        <v>0</v>
      </c>
      <c r="D19" s="70"/>
      <c r="E19" s="71"/>
      <c r="F19" s="26" t="s">
        <v>147</v>
      </c>
      <c r="G19" s="74"/>
      <c r="H19" s="11" t="s">
        <v>138</v>
      </c>
      <c r="I19" s="134"/>
      <c r="J19" s="10"/>
      <c r="K19" s="10"/>
    </row>
    <row r="20" spans="1:11" ht="21.75" customHeight="1" x14ac:dyDescent="0.4">
      <c r="A20" s="136"/>
      <c r="B20" s="64"/>
      <c r="C20" s="25">
        <f t="shared" si="0"/>
        <v>0</v>
      </c>
      <c r="D20" s="70"/>
      <c r="E20" s="71"/>
      <c r="F20" s="26" t="s">
        <v>147</v>
      </c>
      <c r="G20" s="74"/>
      <c r="H20" s="11" t="s">
        <v>138</v>
      </c>
      <c r="I20" s="10"/>
      <c r="J20" s="10"/>
      <c r="K20" s="10"/>
    </row>
    <row r="21" spans="1:11" ht="21.75" customHeight="1" x14ac:dyDescent="0.4">
      <c r="A21" s="136"/>
      <c r="B21" s="65"/>
      <c r="C21" s="27">
        <f t="shared" si="0"/>
        <v>0</v>
      </c>
      <c r="D21" s="70"/>
      <c r="E21" s="71"/>
      <c r="F21" s="26" t="s">
        <v>147</v>
      </c>
      <c r="G21" s="74"/>
      <c r="H21" s="11" t="s">
        <v>138</v>
      </c>
      <c r="I21" s="10"/>
      <c r="J21" s="10"/>
      <c r="K21" s="10"/>
    </row>
    <row r="22" spans="1:11" ht="21.75" customHeight="1" x14ac:dyDescent="0.4">
      <c r="A22" s="136"/>
      <c r="B22" s="28" t="s">
        <v>152</v>
      </c>
      <c r="C22" s="29">
        <f>AVERAGE(C14:C21)</f>
        <v>1230125</v>
      </c>
      <c r="D22" s="29">
        <f>AVERAGE(D14:D21)</f>
        <v>4250</v>
      </c>
      <c r="E22" s="30">
        <f>AVERAGE(E14:E21)</f>
        <v>85</v>
      </c>
      <c r="F22" s="30" t="s">
        <v>147</v>
      </c>
      <c r="G22" s="31">
        <f>AVERAGE(G14:G21)</f>
        <v>6.333333333333333</v>
      </c>
      <c r="H22" s="15" t="s">
        <v>138</v>
      </c>
      <c r="I22" s="10"/>
      <c r="J22" s="10"/>
      <c r="K22" s="10"/>
    </row>
    <row r="23" spans="1:11" ht="21.75" customHeight="1" x14ac:dyDescent="0.4">
      <c r="A23" s="137"/>
      <c r="B23" s="32" t="s">
        <v>153</v>
      </c>
      <c r="C23" s="39">
        <f>SUM(C14:C21)</f>
        <v>9841000</v>
      </c>
      <c r="D23" s="40">
        <f>SUM(D14:D21)</f>
        <v>12750</v>
      </c>
      <c r="E23" s="41">
        <f>SUM(E14:E21)</f>
        <v>255</v>
      </c>
      <c r="F23" s="42" t="s">
        <v>147</v>
      </c>
      <c r="G23" s="43">
        <f>SUM(G14:G21)</f>
        <v>19</v>
      </c>
      <c r="H23" s="16" t="s">
        <v>138</v>
      </c>
      <c r="I23" s="10"/>
      <c r="J23" s="10"/>
      <c r="K23" s="10"/>
    </row>
    <row r="24" spans="1:11" ht="21.75" customHeight="1" x14ac:dyDescent="0.4">
      <c r="A24" s="130" t="s">
        <v>154</v>
      </c>
      <c r="B24" s="44" t="s">
        <v>155</v>
      </c>
      <c r="C24" s="133" t="s">
        <v>136</v>
      </c>
      <c r="D24" s="133"/>
      <c r="E24" s="133"/>
      <c r="F24" s="133"/>
      <c r="G24" s="75" t="s">
        <v>137</v>
      </c>
      <c r="H24" s="21" t="s">
        <v>138</v>
      </c>
      <c r="I24" s="10" t="s">
        <v>156</v>
      </c>
      <c r="J24" s="10"/>
      <c r="K24" s="10"/>
    </row>
    <row r="25" spans="1:11" ht="21.75" customHeight="1" x14ac:dyDescent="0.4">
      <c r="A25" s="131"/>
      <c r="B25" s="20" t="s">
        <v>157</v>
      </c>
      <c r="C25" s="125" t="s">
        <v>136</v>
      </c>
      <c r="D25" s="125"/>
      <c r="E25" s="125"/>
      <c r="F25" s="125"/>
      <c r="G25" s="62" t="s">
        <v>137</v>
      </c>
      <c r="H25" s="20" t="s">
        <v>138</v>
      </c>
      <c r="I25" s="10" t="s">
        <v>158</v>
      </c>
      <c r="J25" s="10"/>
      <c r="K25" s="10"/>
    </row>
    <row r="26" spans="1:11" ht="18.75" customHeight="1" x14ac:dyDescent="0.4">
      <c r="A26" s="130" t="s">
        <v>159</v>
      </c>
      <c r="B26" s="22" t="s">
        <v>160</v>
      </c>
      <c r="C26" s="125" t="s">
        <v>161</v>
      </c>
      <c r="D26" s="125"/>
      <c r="E26" s="125"/>
      <c r="F26" s="125"/>
      <c r="G26" s="125"/>
      <c r="H26" s="125"/>
      <c r="I26" s="12"/>
      <c r="J26" s="10"/>
      <c r="K26" s="10"/>
    </row>
    <row r="27" spans="1:11" ht="20.100000000000001" customHeight="1" x14ac:dyDescent="0.4">
      <c r="A27" s="131"/>
      <c r="B27" s="22" t="s">
        <v>162</v>
      </c>
      <c r="C27" s="125" t="s">
        <v>163</v>
      </c>
      <c r="D27" s="125"/>
      <c r="E27" s="125"/>
      <c r="F27" s="125"/>
      <c r="G27" s="125"/>
      <c r="H27" s="125"/>
      <c r="I27" s="12"/>
      <c r="J27" s="10"/>
      <c r="K27" s="10"/>
    </row>
    <row r="49" spans="33:33" ht="20.100000000000001" customHeight="1" x14ac:dyDescent="0.4">
      <c r="AG49" s="3" t="s">
        <v>146</v>
      </c>
    </row>
    <row r="50" spans="33:33" ht="20.100000000000001" customHeight="1" x14ac:dyDescent="0.4">
      <c r="AG50" s="3" t="s">
        <v>149</v>
      </c>
    </row>
    <row r="51" spans="33:33" ht="20.100000000000001" customHeight="1" x14ac:dyDescent="0.4">
      <c r="AG51" s="3" t="s">
        <v>164</v>
      </c>
    </row>
    <row r="52" spans="33:33" ht="20.100000000000001" customHeight="1" x14ac:dyDescent="0.4">
      <c r="AG52" s="3" t="s">
        <v>165</v>
      </c>
    </row>
    <row r="53" spans="33:33" ht="20.100000000000001" customHeight="1" x14ac:dyDescent="0.4">
      <c r="AG53" s="3" t="s">
        <v>166</v>
      </c>
    </row>
    <row r="54" spans="33:33" ht="20.100000000000001" customHeight="1" x14ac:dyDescent="0.4">
      <c r="AG54" s="3" t="s">
        <v>167</v>
      </c>
    </row>
    <row r="55" spans="33:33" ht="20.100000000000001" customHeight="1" x14ac:dyDescent="0.4">
      <c r="AG55" s="3" t="s">
        <v>168</v>
      </c>
    </row>
    <row r="56" spans="33:33" ht="20.100000000000001" customHeight="1" x14ac:dyDescent="0.4">
      <c r="AG56" s="3" t="s">
        <v>169</v>
      </c>
    </row>
    <row r="57" spans="33:33" ht="20.100000000000001" customHeight="1" x14ac:dyDescent="0.4">
      <c r="AG57" s="3" t="s">
        <v>170</v>
      </c>
    </row>
    <row r="58" spans="33:33" ht="20.100000000000001" customHeight="1" x14ac:dyDescent="0.4">
      <c r="AG58" s="3" t="s">
        <v>171</v>
      </c>
    </row>
    <row r="59" spans="33:33" ht="20.100000000000001" customHeight="1" x14ac:dyDescent="0.4">
      <c r="AG59" s="1" t="s">
        <v>172</v>
      </c>
    </row>
    <row r="60" spans="33:33" ht="20.100000000000001" customHeight="1" x14ac:dyDescent="0.4">
      <c r="AG60" s="3" t="s">
        <v>150</v>
      </c>
    </row>
    <row r="61" spans="33:33" ht="20.100000000000001" customHeight="1" x14ac:dyDescent="0.4">
      <c r="AG61" s="3" t="s">
        <v>151</v>
      </c>
    </row>
  </sheetData>
  <sheetProtection algorithmName="SHA-512" hashValue="DXKxdGgVRx4JaxB158qbDeJmRw2MuWzTEwyWhXNXIwiv6HOb9KGC4g5I7KZszhwiIUnwlR9uaaD7tWLaGPE7AA==" saltValue="yYsNemVMsU8YEvK2etbj7Q==" spinCount="100000" sheet="1" objects="1" scenarios="1" insertColumns="0" insertRows="0"/>
  <mergeCells count="27">
    <mergeCell ref="I14:I19"/>
    <mergeCell ref="A14:A23"/>
    <mergeCell ref="I9:I10"/>
    <mergeCell ref="G13:H13"/>
    <mergeCell ref="C8:H8"/>
    <mergeCell ref="A4:B8"/>
    <mergeCell ref="C6:H6"/>
    <mergeCell ref="C25:F25"/>
    <mergeCell ref="A9:B10"/>
    <mergeCell ref="A26:A27"/>
    <mergeCell ref="A24:A25"/>
    <mergeCell ref="A11:B11"/>
    <mergeCell ref="C26:H26"/>
    <mergeCell ref="C27:H27"/>
    <mergeCell ref="C11:F11"/>
    <mergeCell ref="C9:H10"/>
    <mergeCell ref="C24:F24"/>
    <mergeCell ref="C1:H1"/>
    <mergeCell ref="A3:B3"/>
    <mergeCell ref="E13:F13"/>
    <mergeCell ref="A13:B13"/>
    <mergeCell ref="C3:H3"/>
    <mergeCell ref="C7:H7"/>
    <mergeCell ref="C5:H5"/>
    <mergeCell ref="C4:H4"/>
    <mergeCell ref="A12:B12"/>
    <mergeCell ref="C12:H12"/>
  </mergeCells>
  <phoneticPr fontId="1"/>
  <dataValidations disablePrompts="1" count="1">
    <dataValidation type="list" allowBlank="1" showInputMessage="1" showErrorMessage="1" sqref="B14:B21" xr:uid="{0172961F-2A33-450D-8BD9-BB208AEE1A14}">
      <formula1>$AG$49:$AG$61</formula1>
    </dataValidation>
  </dataValidations>
  <pageMargins left="0.39370078740157483" right="0.39370078740157483" top="0.74803149606299213" bottom="0.74803149606299213" header="0.31496062992125984" footer="0.31496062992125984"/>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277AF-22EB-4734-B9B1-842249344460}">
  <sheetPr>
    <pageSetUpPr fitToPage="1"/>
  </sheetPr>
  <dimension ref="A1:AG61"/>
  <sheetViews>
    <sheetView view="pageBreakPreview" topLeftCell="A9" zoomScale="90" zoomScaleNormal="70" zoomScaleSheetLayoutView="90" workbookViewId="0">
      <selection activeCell="D16" sqref="D16:E16 G16"/>
    </sheetView>
  </sheetViews>
  <sheetFormatPr defaultColWidth="4.625" defaultRowHeight="20.100000000000001" customHeight="1" x14ac:dyDescent="0.4"/>
  <cols>
    <col min="1" max="1" width="26.625" style="1" customWidth="1"/>
    <col min="2" max="2" width="32.375" style="1" customWidth="1"/>
    <col min="3" max="3" width="29.375" style="1" customWidth="1"/>
    <col min="4" max="4" width="27" style="1" customWidth="1"/>
    <col min="5" max="5" width="5.875" style="1" customWidth="1"/>
    <col min="6" max="6" width="4.625" style="1" customWidth="1"/>
    <col min="7" max="7" width="6.75" style="1" customWidth="1"/>
    <col min="8" max="8" width="5.875" style="1" customWidth="1"/>
    <col min="9" max="14" width="4.625" style="1"/>
    <col min="15" max="15" width="10.75" style="1" bestFit="1" customWidth="1"/>
    <col min="16" max="16" width="8.5" style="1" bestFit="1" customWidth="1"/>
    <col min="17" max="32" width="4.625" style="1"/>
    <col min="33" max="33" width="46" style="1" hidden="1" customWidth="1"/>
    <col min="34" max="16384" width="4.625" style="1"/>
  </cols>
  <sheetData>
    <row r="1" spans="1:25" ht="20.100000000000001" customHeight="1" x14ac:dyDescent="0.4">
      <c r="A1" s="1" t="s">
        <v>173</v>
      </c>
      <c r="B1" s="1" t="s">
        <v>174</v>
      </c>
      <c r="C1" s="113" t="s">
        <v>120</v>
      </c>
      <c r="D1" s="113"/>
      <c r="E1" s="113"/>
      <c r="F1" s="113"/>
      <c r="G1" s="113"/>
      <c r="H1" s="113"/>
    </row>
    <row r="2" spans="1:25" ht="9.75" customHeight="1" x14ac:dyDescent="0.4"/>
    <row r="3" spans="1:25" ht="20.100000000000001" customHeight="1" x14ac:dyDescent="0.4">
      <c r="A3" s="114" t="s">
        <v>175</v>
      </c>
      <c r="B3" s="115"/>
      <c r="C3" s="154" t="s">
        <v>176</v>
      </c>
      <c r="D3" s="155"/>
      <c r="E3" s="155"/>
      <c r="F3" s="155"/>
      <c r="G3" s="155"/>
      <c r="H3" s="156"/>
    </row>
    <row r="4" spans="1:25" ht="20.100000000000001" customHeight="1" x14ac:dyDescent="0.4">
      <c r="A4" s="114" t="s">
        <v>177</v>
      </c>
      <c r="B4" s="115"/>
      <c r="C4" s="154" t="s">
        <v>178</v>
      </c>
      <c r="D4" s="155"/>
      <c r="E4" s="155"/>
      <c r="F4" s="155"/>
      <c r="G4" s="155"/>
      <c r="H4" s="156"/>
    </row>
    <row r="5" spans="1:25" ht="44.25" customHeight="1" x14ac:dyDescent="0.4">
      <c r="A5" s="160" t="s">
        <v>179</v>
      </c>
      <c r="B5" s="161"/>
      <c r="C5" s="157" t="s">
        <v>180</v>
      </c>
      <c r="D5" s="158"/>
      <c r="E5" s="158"/>
      <c r="F5" s="158"/>
      <c r="G5" s="158"/>
      <c r="H5" s="159"/>
    </row>
    <row r="6" spans="1:25" ht="113.25" customHeight="1" x14ac:dyDescent="0.4">
      <c r="A6" s="160" t="s">
        <v>181</v>
      </c>
      <c r="B6" s="161"/>
      <c r="C6" s="170" t="s">
        <v>182</v>
      </c>
      <c r="D6" s="171"/>
      <c r="E6" s="171"/>
      <c r="F6" s="171"/>
      <c r="G6" s="171"/>
      <c r="H6" s="172"/>
      <c r="I6" s="10" t="s">
        <v>183</v>
      </c>
    </row>
    <row r="7" spans="1:25" ht="333" customHeight="1" x14ac:dyDescent="0.4">
      <c r="A7" s="174" t="s">
        <v>184</v>
      </c>
      <c r="B7" s="163"/>
      <c r="C7" s="148" t="s">
        <v>242</v>
      </c>
      <c r="D7" s="149"/>
      <c r="E7" s="149"/>
      <c r="F7" s="149"/>
      <c r="G7" s="149"/>
      <c r="H7" s="150"/>
    </row>
    <row r="8" spans="1:25" ht="49.5" customHeight="1" x14ac:dyDescent="0.4">
      <c r="A8" s="123" t="s">
        <v>218</v>
      </c>
      <c r="B8" s="124"/>
      <c r="C8" s="151">
        <v>11500000</v>
      </c>
      <c r="D8" s="152"/>
      <c r="E8" s="152"/>
      <c r="F8" s="152"/>
      <c r="G8" s="152"/>
      <c r="H8" s="153"/>
    </row>
    <row r="9" spans="1:25" ht="26.25" x14ac:dyDescent="0.4">
      <c r="A9" s="173" t="s">
        <v>185</v>
      </c>
      <c r="B9" s="22" t="s">
        <v>219</v>
      </c>
      <c r="C9" s="151">
        <v>1500000</v>
      </c>
      <c r="D9" s="152"/>
      <c r="E9" s="152"/>
      <c r="F9" s="152"/>
      <c r="G9" s="152"/>
      <c r="H9" s="153"/>
    </row>
    <row r="10" spans="1:25" ht="26.25" x14ac:dyDescent="0.4">
      <c r="A10" s="173"/>
      <c r="B10" s="22" t="s">
        <v>220</v>
      </c>
      <c r="C10" s="151">
        <v>10000000</v>
      </c>
      <c r="D10" s="152"/>
      <c r="E10" s="152"/>
      <c r="F10" s="152"/>
      <c r="G10" s="152"/>
      <c r="H10" s="153"/>
    </row>
    <row r="11" spans="1:25" ht="69" customHeight="1" x14ac:dyDescent="0.4">
      <c r="A11" s="173" t="s">
        <v>186</v>
      </c>
      <c r="B11" s="17" t="s">
        <v>187</v>
      </c>
      <c r="C11" s="170" t="s">
        <v>188</v>
      </c>
      <c r="D11" s="171"/>
      <c r="E11" s="171"/>
      <c r="F11" s="171"/>
      <c r="G11" s="171"/>
      <c r="H11" s="172"/>
    </row>
    <row r="12" spans="1:25" ht="69" customHeight="1" x14ac:dyDescent="0.4">
      <c r="A12" s="173"/>
      <c r="B12" s="17" t="s">
        <v>189</v>
      </c>
      <c r="C12" s="170" t="s">
        <v>216</v>
      </c>
      <c r="D12" s="171"/>
      <c r="E12" s="171"/>
      <c r="F12" s="171"/>
      <c r="G12" s="171"/>
      <c r="H12" s="172"/>
    </row>
    <row r="13" spans="1:25" ht="23.25" customHeight="1" thickBot="1" x14ac:dyDescent="0.45">
      <c r="A13" s="118"/>
      <c r="B13" s="119"/>
      <c r="C13" s="14" t="s">
        <v>190</v>
      </c>
      <c r="D13" s="14" t="s">
        <v>143</v>
      </c>
      <c r="E13" s="116" t="s">
        <v>144</v>
      </c>
      <c r="F13" s="117"/>
      <c r="G13" s="116" t="s">
        <v>191</v>
      </c>
      <c r="H13" s="117"/>
    </row>
    <row r="14" spans="1:25" ht="21.75" customHeight="1" thickTop="1" x14ac:dyDescent="0.4">
      <c r="A14" s="135" t="s">
        <v>221</v>
      </c>
      <c r="B14" s="63" t="s">
        <v>146</v>
      </c>
      <c r="C14" s="23">
        <f>+D14*E14*G14</f>
        <v>380000</v>
      </c>
      <c r="D14" s="66">
        <v>9500</v>
      </c>
      <c r="E14" s="67">
        <v>2</v>
      </c>
      <c r="F14" s="24" t="s">
        <v>147</v>
      </c>
      <c r="G14" s="72">
        <v>20</v>
      </c>
      <c r="H14" s="13" t="s">
        <v>138</v>
      </c>
      <c r="I14" s="134" t="s">
        <v>192</v>
      </c>
      <c r="J14" s="101"/>
      <c r="K14" s="101"/>
      <c r="L14" s="101"/>
      <c r="M14" s="101"/>
      <c r="N14" s="101"/>
      <c r="O14" s="101"/>
      <c r="P14" s="101"/>
      <c r="Q14" s="101"/>
      <c r="R14" s="101"/>
      <c r="S14" s="101"/>
      <c r="T14" s="101"/>
      <c r="U14" s="101"/>
      <c r="V14" s="101"/>
      <c r="W14" s="101"/>
      <c r="X14" s="101"/>
      <c r="Y14" s="101"/>
    </row>
    <row r="15" spans="1:25" ht="21.75" customHeight="1" x14ac:dyDescent="0.4">
      <c r="A15" s="136"/>
      <c r="B15" s="64" t="s">
        <v>149</v>
      </c>
      <c r="C15" s="25">
        <f t="shared" ref="C15:C21" si="0">+D15*E15*G15</f>
        <v>74000</v>
      </c>
      <c r="D15" s="68">
        <v>1850</v>
      </c>
      <c r="E15" s="69">
        <v>2</v>
      </c>
      <c r="F15" s="26" t="s">
        <v>147</v>
      </c>
      <c r="G15" s="73">
        <v>20</v>
      </c>
      <c r="H15" s="11" t="s">
        <v>138</v>
      </c>
      <c r="I15" s="134"/>
      <c r="J15" s="101"/>
      <c r="K15" s="101"/>
      <c r="L15" s="101"/>
      <c r="M15" s="101"/>
      <c r="N15" s="101"/>
      <c r="O15" s="101"/>
      <c r="P15" s="101"/>
      <c r="Q15" s="101"/>
      <c r="R15" s="101"/>
      <c r="S15" s="101"/>
      <c r="T15" s="101"/>
      <c r="U15" s="101"/>
      <c r="V15" s="101"/>
      <c r="W15" s="101"/>
      <c r="X15" s="101"/>
      <c r="Y15" s="101"/>
    </row>
    <row r="16" spans="1:25" ht="21.75" customHeight="1" x14ac:dyDescent="0.4">
      <c r="A16" s="136"/>
      <c r="B16" s="64" t="s">
        <v>150</v>
      </c>
      <c r="C16" s="25">
        <f t="shared" si="0"/>
        <v>336000</v>
      </c>
      <c r="D16" s="68">
        <v>1400</v>
      </c>
      <c r="E16" s="69">
        <v>4</v>
      </c>
      <c r="F16" s="26" t="s">
        <v>147</v>
      </c>
      <c r="G16" s="73">
        <v>60</v>
      </c>
      <c r="H16" s="11" t="s">
        <v>138</v>
      </c>
      <c r="I16" s="134"/>
      <c r="J16" s="101"/>
      <c r="K16" s="101"/>
      <c r="L16" s="101"/>
      <c r="M16" s="101"/>
      <c r="N16" s="101"/>
      <c r="O16" s="101"/>
      <c r="P16" s="101"/>
      <c r="Q16" s="101"/>
      <c r="R16" s="101"/>
      <c r="S16" s="101"/>
      <c r="T16" s="101"/>
      <c r="U16" s="101"/>
      <c r="V16" s="101"/>
      <c r="W16" s="101"/>
      <c r="X16" s="101"/>
      <c r="Y16" s="101"/>
    </row>
    <row r="17" spans="1:26" ht="21.75" customHeight="1" x14ac:dyDescent="0.4">
      <c r="A17" s="136"/>
      <c r="B17" s="64" t="s">
        <v>151</v>
      </c>
      <c r="C17" s="25">
        <f t="shared" si="0"/>
        <v>0</v>
      </c>
      <c r="D17" s="70"/>
      <c r="E17" s="71"/>
      <c r="F17" s="26" t="s">
        <v>147</v>
      </c>
      <c r="G17" s="74"/>
      <c r="H17" s="11" t="s">
        <v>138</v>
      </c>
      <c r="I17" s="134"/>
      <c r="J17" s="101"/>
      <c r="K17" s="101"/>
      <c r="L17" s="101"/>
      <c r="M17" s="101"/>
      <c r="N17" s="101"/>
      <c r="O17" s="101"/>
      <c r="P17" s="101"/>
      <c r="Q17" s="101"/>
      <c r="R17" s="101"/>
      <c r="S17" s="101"/>
      <c r="T17" s="101"/>
      <c r="U17" s="101"/>
      <c r="V17" s="101"/>
      <c r="W17" s="101"/>
      <c r="X17" s="101"/>
      <c r="Y17" s="101"/>
    </row>
    <row r="18" spans="1:26" ht="21.75" customHeight="1" x14ac:dyDescent="0.4">
      <c r="A18" s="136"/>
      <c r="B18" s="64"/>
      <c r="C18" s="25">
        <f t="shared" si="0"/>
        <v>0</v>
      </c>
      <c r="D18" s="70"/>
      <c r="E18" s="71"/>
      <c r="F18" s="26" t="s">
        <v>147</v>
      </c>
      <c r="G18" s="74"/>
      <c r="H18" s="11" t="s">
        <v>138</v>
      </c>
      <c r="I18" s="134"/>
      <c r="J18" s="101"/>
      <c r="K18" s="101"/>
      <c r="L18" s="101"/>
      <c r="M18" s="101"/>
      <c r="N18" s="101"/>
      <c r="O18" s="101"/>
      <c r="P18" s="101"/>
      <c r="Q18" s="101"/>
      <c r="R18" s="101"/>
      <c r="S18" s="101"/>
      <c r="T18" s="101"/>
      <c r="U18" s="101"/>
      <c r="V18" s="101"/>
      <c r="W18" s="101"/>
      <c r="X18" s="101"/>
      <c r="Y18" s="101"/>
    </row>
    <row r="19" spans="1:26" ht="21.75" customHeight="1" x14ac:dyDescent="0.4">
      <c r="A19" s="136"/>
      <c r="B19" s="65"/>
      <c r="C19" s="27">
        <f t="shared" si="0"/>
        <v>0</v>
      </c>
      <c r="D19" s="70"/>
      <c r="E19" s="71"/>
      <c r="F19" s="26" t="s">
        <v>147</v>
      </c>
      <c r="G19" s="74"/>
      <c r="H19" s="11" t="s">
        <v>138</v>
      </c>
      <c r="I19" s="134"/>
      <c r="J19" s="101"/>
      <c r="K19" s="101"/>
      <c r="L19" s="101"/>
      <c r="M19" s="101"/>
      <c r="N19" s="101"/>
      <c r="O19" s="101"/>
      <c r="P19" s="101"/>
      <c r="Q19" s="101"/>
      <c r="R19" s="101"/>
      <c r="S19" s="101"/>
      <c r="T19" s="101"/>
      <c r="U19" s="101"/>
      <c r="V19" s="101"/>
      <c r="W19" s="101"/>
      <c r="X19" s="101"/>
      <c r="Y19" s="101"/>
    </row>
    <row r="20" spans="1:26" ht="21.75" customHeight="1" x14ac:dyDescent="0.4">
      <c r="A20" s="136"/>
      <c r="B20" s="64"/>
      <c r="C20" s="25">
        <f t="shared" si="0"/>
        <v>0</v>
      </c>
      <c r="D20" s="70"/>
      <c r="E20" s="71"/>
      <c r="F20" s="26" t="s">
        <v>147</v>
      </c>
      <c r="G20" s="74"/>
      <c r="H20" s="11" t="s">
        <v>138</v>
      </c>
      <c r="I20" s="134"/>
      <c r="J20" s="101"/>
      <c r="K20" s="101"/>
      <c r="L20" s="101"/>
      <c r="M20" s="101"/>
      <c r="N20" s="101"/>
      <c r="O20" s="101"/>
      <c r="P20" s="101"/>
      <c r="Q20" s="101"/>
      <c r="R20" s="101"/>
      <c r="S20" s="101"/>
      <c r="T20" s="101"/>
      <c r="U20" s="101"/>
      <c r="V20" s="101"/>
      <c r="W20" s="101"/>
      <c r="X20" s="101"/>
      <c r="Y20" s="101"/>
    </row>
    <row r="21" spans="1:26" ht="21.75" customHeight="1" x14ac:dyDescent="0.4">
      <c r="A21" s="136"/>
      <c r="B21" s="65"/>
      <c r="C21" s="27">
        <f t="shared" si="0"/>
        <v>0</v>
      </c>
      <c r="D21" s="70"/>
      <c r="E21" s="71"/>
      <c r="F21" s="26" t="s">
        <v>147</v>
      </c>
      <c r="G21" s="74"/>
      <c r="H21" s="11" t="s">
        <v>138</v>
      </c>
      <c r="I21" s="134"/>
      <c r="J21" s="101"/>
      <c r="K21" s="101"/>
      <c r="L21" s="101"/>
      <c r="M21" s="101"/>
      <c r="N21" s="101"/>
      <c r="O21" s="101"/>
      <c r="P21" s="101"/>
      <c r="Q21" s="101"/>
      <c r="R21" s="101"/>
      <c r="S21" s="101"/>
      <c r="T21" s="101"/>
      <c r="U21" s="101"/>
      <c r="V21" s="101"/>
      <c r="W21" s="101"/>
      <c r="X21" s="101"/>
      <c r="Y21" s="101"/>
    </row>
    <row r="22" spans="1:26" ht="21.75" customHeight="1" thickBot="1" x14ac:dyDescent="0.45">
      <c r="A22" s="136"/>
      <c r="B22" s="28" t="s">
        <v>152</v>
      </c>
      <c r="C22" s="29">
        <f>AVERAGE(C14:C21)</f>
        <v>98750</v>
      </c>
      <c r="D22" s="29">
        <f>AVERAGE(D14:D21)</f>
        <v>4250</v>
      </c>
      <c r="E22" s="30">
        <f>AVERAGE(E14:E21)</f>
        <v>2.6666666666666665</v>
      </c>
      <c r="F22" s="30" t="s">
        <v>147</v>
      </c>
      <c r="G22" s="31">
        <f>AVERAGE(G14:G21)</f>
        <v>33.333333333333336</v>
      </c>
      <c r="H22" s="15" t="s">
        <v>138</v>
      </c>
      <c r="I22" s="134"/>
      <c r="J22" s="101"/>
      <c r="K22" s="101"/>
      <c r="L22" s="101"/>
      <c r="M22" s="101"/>
      <c r="N22" s="101"/>
      <c r="O22" s="101"/>
      <c r="P22" s="101"/>
      <c r="Q22" s="101"/>
      <c r="R22" s="101"/>
      <c r="S22" s="101"/>
      <c r="T22" s="101"/>
      <c r="U22" s="101"/>
      <c r="V22" s="101"/>
      <c r="W22" s="101"/>
      <c r="X22" s="101"/>
      <c r="Y22" s="101"/>
    </row>
    <row r="23" spans="1:26" ht="21.75" customHeight="1" thickBot="1" x14ac:dyDescent="0.45">
      <c r="A23" s="137"/>
      <c r="B23" s="32" t="s">
        <v>153</v>
      </c>
      <c r="C23" s="33">
        <f>SUM(C14:C21)</f>
        <v>790000</v>
      </c>
      <c r="D23" s="34">
        <f>SUM(D14:D21)</f>
        <v>12750</v>
      </c>
      <c r="E23" s="35">
        <f>SUM(E14:E21)</f>
        <v>8</v>
      </c>
      <c r="F23" s="36" t="s">
        <v>147</v>
      </c>
      <c r="G23" s="37">
        <f>SUM(G14:G21)</f>
        <v>100</v>
      </c>
      <c r="H23" s="19" t="s">
        <v>138</v>
      </c>
    </row>
    <row r="24" spans="1:26" ht="72.75" customHeight="1" x14ac:dyDescent="0.4">
      <c r="A24" s="162" t="s">
        <v>245</v>
      </c>
      <c r="B24" s="163"/>
      <c r="C24" s="176" t="s">
        <v>244</v>
      </c>
      <c r="D24" s="177"/>
      <c r="E24" s="177"/>
      <c r="F24" s="177"/>
      <c r="G24" s="177"/>
      <c r="H24" s="178"/>
      <c r="R24" s="18"/>
      <c r="S24" s="18"/>
      <c r="T24" s="18"/>
      <c r="U24" s="18"/>
      <c r="V24" s="18"/>
      <c r="W24" s="18"/>
    </row>
    <row r="25" spans="1:26" ht="78.75" customHeight="1" x14ac:dyDescent="0.4">
      <c r="A25" s="162" t="s">
        <v>222</v>
      </c>
      <c r="B25" s="163"/>
      <c r="C25" s="179">
        <f>+'様式第１号別紙（１）例①'!C23</f>
        <v>9841000</v>
      </c>
      <c r="D25" s="180"/>
      <c r="E25" s="180"/>
      <c r="F25" s="181"/>
      <c r="G25" s="76">
        <f>(+C8+C23)/C25</f>
        <v>1.2488568234935473</v>
      </c>
      <c r="H25" s="77" t="s">
        <v>13</v>
      </c>
      <c r="I25" s="101" t="s">
        <v>193</v>
      </c>
      <c r="J25" s="101"/>
      <c r="K25" s="101"/>
      <c r="L25" s="101"/>
      <c r="M25" s="101"/>
      <c r="N25" s="101"/>
      <c r="O25" s="101"/>
      <c r="P25" s="101"/>
      <c r="Q25" s="101"/>
      <c r="R25" s="101"/>
      <c r="S25" s="101"/>
      <c r="T25" s="101"/>
      <c r="U25" s="101"/>
      <c r="V25" s="101"/>
      <c r="W25" s="101"/>
      <c r="X25" s="101"/>
      <c r="Y25" s="101"/>
      <c r="Z25" s="101"/>
    </row>
    <row r="26" spans="1:26" ht="92.25" customHeight="1" x14ac:dyDescent="0.4">
      <c r="A26" s="164" t="s">
        <v>194</v>
      </c>
      <c r="B26" s="165"/>
      <c r="C26" s="175" t="s">
        <v>195</v>
      </c>
      <c r="D26" s="171"/>
      <c r="E26" s="171"/>
      <c r="F26" s="171"/>
      <c r="G26" s="171"/>
      <c r="H26" s="172"/>
    </row>
    <row r="27" spans="1:26" ht="82.5" customHeight="1" x14ac:dyDescent="0.4">
      <c r="A27" s="166"/>
      <c r="B27" s="167"/>
      <c r="C27" s="170" t="s">
        <v>196</v>
      </c>
      <c r="D27" s="171"/>
      <c r="E27" s="171"/>
      <c r="F27" s="171"/>
      <c r="G27" s="171"/>
      <c r="H27" s="172"/>
    </row>
    <row r="28" spans="1:26" ht="111" customHeight="1" x14ac:dyDescent="0.4">
      <c r="A28" s="168"/>
      <c r="B28" s="169"/>
      <c r="C28" s="170" t="s">
        <v>197</v>
      </c>
      <c r="D28" s="171"/>
      <c r="E28" s="171"/>
      <c r="F28" s="171"/>
      <c r="G28" s="171"/>
      <c r="H28" s="172"/>
    </row>
    <row r="29" spans="1:26" ht="94.5" customHeight="1" x14ac:dyDescent="0.4">
      <c r="A29" s="162" t="s">
        <v>198</v>
      </c>
      <c r="B29" s="163"/>
      <c r="C29" s="176" t="s">
        <v>199</v>
      </c>
      <c r="D29" s="177"/>
      <c r="E29" s="177"/>
      <c r="F29" s="177"/>
      <c r="G29" s="177"/>
      <c r="H29" s="178"/>
    </row>
    <row r="30" spans="1:26" ht="123" customHeight="1" x14ac:dyDescent="0.4">
      <c r="A30" s="160" t="s">
        <v>200</v>
      </c>
      <c r="B30" s="161"/>
      <c r="C30" s="170" t="s">
        <v>201</v>
      </c>
      <c r="D30" s="171"/>
      <c r="E30" s="171"/>
      <c r="F30" s="171"/>
      <c r="G30" s="171"/>
      <c r="H30" s="172"/>
    </row>
    <row r="31" spans="1:26" ht="0.75" customHeight="1" x14ac:dyDescent="0.4"/>
    <row r="49" spans="33:33" ht="20.100000000000001" customHeight="1" x14ac:dyDescent="0.4">
      <c r="AG49" s="3" t="s">
        <v>146</v>
      </c>
    </row>
    <row r="50" spans="33:33" ht="20.100000000000001" customHeight="1" x14ac:dyDescent="0.4">
      <c r="AG50" s="3" t="s">
        <v>149</v>
      </c>
    </row>
    <row r="51" spans="33:33" ht="20.100000000000001" customHeight="1" x14ac:dyDescent="0.4">
      <c r="AG51" s="3" t="s">
        <v>164</v>
      </c>
    </row>
    <row r="52" spans="33:33" ht="20.100000000000001" customHeight="1" x14ac:dyDescent="0.4">
      <c r="AG52" s="3" t="s">
        <v>165</v>
      </c>
    </row>
    <row r="53" spans="33:33" ht="20.100000000000001" customHeight="1" x14ac:dyDescent="0.4">
      <c r="AG53" s="3" t="s">
        <v>166</v>
      </c>
    </row>
    <row r="54" spans="33:33" ht="20.100000000000001" customHeight="1" x14ac:dyDescent="0.4">
      <c r="AG54" s="3" t="s">
        <v>167</v>
      </c>
    </row>
    <row r="55" spans="33:33" ht="20.100000000000001" customHeight="1" x14ac:dyDescent="0.4">
      <c r="AG55" s="3" t="s">
        <v>168</v>
      </c>
    </row>
    <row r="56" spans="33:33" ht="20.100000000000001" customHeight="1" x14ac:dyDescent="0.4">
      <c r="AG56" s="3" t="s">
        <v>169</v>
      </c>
    </row>
    <row r="57" spans="33:33" ht="20.100000000000001" customHeight="1" x14ac:dyDescent="0.4">
      <c r="AG57" s="3" t="s">
        <v>170</v>
      </c>
    </row>
    <row r="58" spans="33:33" ht="20.100000000000001" customHeight="1" x14ac:dyDescent="0.4">
      <c r="AG58" s="3" t="s">
        <v>171</v>
      </c>
    </row>
    <row r="59" spans="33:33" ht="20.100000000000001" customHeight="1" x14ac:dyDescent="0.4">
      <c r="AG59" s="1" t="s">
        <v>172</v>
      </c>
    </row>
    <row r="60" spans="33:33" ht="20.100000000000001" customHeight="1" x14ac:dyDescent="0.4">
      <c r="AG60" s="3" t="s">
        <v>150</v>
      </c>
    </row>
    <row r="61" spans="33:33" ht="20.100000000000001" customHeight="1" x14ac:dyDescent="0.4">
      <c r="AG61" s="3" t="s">
        <v>151</v>
      </c>
    </row>
  </sheetData>
  <sheetProtection algorithmName="SHA-512" hashValue="BYrdExaIrdR0GYG2767Xr5LIEk3F/OTLxNBbIc9cdcXoROBR/FTRhRHXgunEXhM4dt4rKGMdhY5ptrFhFguhCA==" saltValue="7+C8Xql00powvOwBM6upSA==" spinCount="100000" sheet="1" objects="1" scenarios="1" insertColumns="0" insertRows="0"/>
  <mergeCells count="37">
    <mergeCell ref="C11:H11"/>
    <mergeCell ref="C10:H10"/>
    <mergeCell ref="C12:H12"/>
    <mergeCell ref="C24:H24"/>
    <mergeCell ref="C25:F25"/>
    <mergeCell ref="E13:F13"/>
    <mergeCell ref="G13:H13"/>
    <mergeCell ref="C27:H27"/>
    <mergeCell ref="C28:H28"/>
    <mergeCell ref="C29:H29"/>
    <mergeCell ref="I14:Y22"/>
    <mergeCell ref="I25:Z25"/>
    <mergeCell ref="A30:B30"/>
    <mergeCell ref="A25:B25"/>
    <mergeCell ref="A26:B28"/>
    <mergeCell ref="C30:H30"/>
    <mergeCell ref="A5:B5"/>
    <mergeCell ref="C6:H6"/>
    <mergeCell ref="A24:B24"/>
    <mergeCell ref="A29:B29"/>
    <mergeCell ref="A6:B6"/>
    <mergeCell ref="A8:B8"/>
    <mergeCell ref="A9:A10"/>
    <mergeCell ref="A11:A12"/>
    <mergeCell ref="A7:B7"/>
    <mergeCell ref="A14:A23"/>
    <mergeCell ref="A13:B13"/>
    <mergeCell ref="C26:H26"/>
    <mergeCell ref="C1:H1"/>
    <mergeCell ref="C7:H7"/>
    <mergeCell ref="C8:H8"/>
    <mergeCell ref="C9:H9"/>
    <mergeCell ref="A3:B3"/>
    <mergeCell ref="A4:B4"/>
    <mergeCell ref="C3:H3"/>
    <mergeCell ref="C5:H5"/>
    <mergeCell ref="C4:H4"/>
  </mergeCells>
  <phoneticPr fontId="1"/>
  <dataValidations count="1">
    <dataValidation type="list" allowBlank="1" showInputMessage="1" showErrorMessage="1" sqref="B14:B21" xr:uid="{F2DC3A35-9EA7-4DC9-B85B-EBD9219145AF}">
      <formula1>$AG$49:$AG$61</formula1>
    </dataValidation>
  </dataValidations>
  <pageMargins left="0.39370078740157483" right="0.39370078740157483" top="0.74803149606299213" bottom="0.74803149606299213" header="0.31496062992125984" footer="0.31496062992125984"/>
  <pageSetup paperSize="9" scale="63" fitToHeight="0" orientation="portrait" r:id="rId1"/>
  <rowBreaks count="1" manualBreakCount="1">
    <brk id="12"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E52CA-3C0C-4206-B482-F959A04ABED4}">
  <sheetPr codeName="Sheet3">
    <pageSetUpPr fitToPage="1"/>
  </sheetPr>
  <dimension ref="A1:AG61"/>
  <sheetViews>
    <sheetView view="pageBreakPreview" topLeftCell="A9" zoomScale="85" zoomScaleNormal="70" zoomScaleSheetLayoutView="85" workbookViewId="0">
      <selection activeCell="A4" sqref="A4:B8"/>
    </sheetView>
  </sheetViews>
  <sheetFormatPr defaultColWidth="4.625" defaultRowHeight="20.100000000000001" customHeight="1" x14ac:dyDescent="0.4"/>
  <cols>
    <col min="1" max="1" width="22.375" style="1" customWidth="1"/>
    <col min="2" max="2" width="35.125" style="1" customWidth="1"/>
    <col min="3" max="3" width="26" style="1" customWidth="1"/>
    <col min="4" max="4" width="28.375" style="1" customWidth="1"/>
    <col min="5" max="5" width="6.875" style="1" customWidth="1"/>
    <col min="6" max="6" width="4.625" style="1" customWidth="1"/>
    <col min="7" max="7" width="7.125" style="1" customWidth="1"/>
    <col min="8" max="8" width="5" style="1" customWidth="1"/>
    <col min="9" max="9" width="66.25" style="1" customWidth="1"/>
    <col min="10" max="11" width="4.625" style="1"/>
    <col min="12" max="12" width="5.25" style="1" bestFit="1" customWidth="1"/>
    <col min="13" max="13" width="12.375" style="1" customWidth="1"/>
    <col min="14" max="31" width="4.625" style="1"/>
    <col min="32" max="33" width="46" style="1" hidden="1" customWidth="1"/>
    <col min="34" max="16384" width="4.625" style="1"/>
  </cols>
  <sheetData>
    <row r="1" spans="1:9" ht="20.100000000000001" customHeight="1" x14ac:dyDescent="0.4">
      <c r="A1" s="1" t="s">
        <v>118</v>
      </c>
      <c r="B1" s="1" t="s">
        <v>119</v>
      </c>
      <c r="C1" s="113" t="s">
        <v>120</v>
      </c>
      <c r="D1" s="113"/>
      <c r="E1" s="113"/>
      <c r="F1" s="113"/>
      <c r="G1" s="113"/>
      <c r="H1" s="113"/>
    </row>
    <row r="2" spans="1:9" ht="9.75" customHeight="1" x14ac:dyDescent="0.4"/>
    <row r="3" spans="1:9" ht="20.100000000000001" customHeight="1" x14ac:dyDescent="0.4">
      <c r="A3" s="114" t="s">
        <v>26</v>
      </c>
      <c r="B3" s="182"/>
      <c r="C3" s="189" t="str">
        <f>IF('企画書（様式第１号）'!K10&lt;&gt;"",'企画書（様式第１号）'!K10,"")</f>
        <v>医療法人〇〇会〇〇〇〇病院</v>
      </c>
      <c r="D3" s="189"/>
      <c r="E3" s="189"/>
      <c r="F3" s="189"/>
      <c r="G3" s="189"/>
      <c r="H3" s="189"/>
    </row>
    <row r="4" spans="1:9" ht="111.75" customHeight="1" x14ac:dyDescent="0.4">
      <c r="A4" s="184" t="s">
        <v>121</v>
      </c>
      <c r="B4" s="185"/>
      <c r="C4" s="190" t="s">
        <v>122</v>
      </c>
      <c r="D4" s="190"/>
      <c r="E4" s="190"/>
      <c r="F4" s="190"/>
      <c r="G4" s="190"/>
      <c r="H4" s="190"/>
      <c r="I4" s="1" t="s">
        <v>123</v>
      </c>
    </row>
    <row r="5" spans="1:9" ht="147.75" customHeight="1" x14ac:dyDescent="0.4">
      <c r="A5" s="186"/>
      <c r="B5" s="106"/>
      <c r="C5" s="190" t="s">
        <v>124</v>
      </c>
      <c r="D5" s="190"/>
      <c r="E5" s="190"/>
      <c r="F5" s="190"/>
      <c r="G5" s="190"/>
      <c r="H5" s="190"/>
      <c r="I5" s="6" t="s">
        <v>125</v>
      </c>
    </row>
    <row r="6" spans="1:9" ht="147.75" customHeight="1" x14ac:dyDescent="0.4">
      <c r="A6" s="186"/>
      <c r="B6" s="106"/>
      <c r="C6" s="145" t="s">
        <v>202</v>
      </c>
      <c r="D6" s="146"/>
      <c r="E6" s="146"/>
      <c r="F6" s="146"/>
      <c r="G6" s="146"/>
      <c r="H6" s="147"/>
      <c r="I6" s="6" t="s">
        <v>127</v>
      </c>
    </row>
    <row r="7" spans="1:9" ht="138.75" customHeight="1" x14ac:dyDescent="0.4">
      <c r="A7" s="186"/>
      <c r="B7" s="106"/>
      <c r="C7" s="190" t="s">
        <v>203</v>
      </c>
      <c r="D7" s="190"/>
      <c r="E7" s="190"/>
      <c r="F7" s="190"/>
      <c r="G7" s="190"/>
      <c r="H7" s="190"/>
      <c r="I7" s="7" t="s">
        <v>129</v>
      </c>
    </row>
    <row r="8" spans="1:9" ht="145.5" customHeight="1" x14ac:dyDescent="0.4">
      <c r="A8" s="187"/>
      <c r="B8" s="188"/>
      <c r="C8" s="190" t="s">
        <v>130</v>
      </c>
      <c r="D8" s="190"/>
      <c r="E8" s="190"/>
      <c r="F8" s="190"/>
      <c r="G8" s="190"/>
      <c r="H8" s="190"/>
      <c r="I8" s="7" t="s">
        <v>131</v>
      </c>
    </row>
    <row r="9" spans="1:9" ht="398.25" customHeight="1" x14ac:dyDescent="0.4">
      <c r="A9" s="160" t="s">
        <v>132</v>
      </c>
      <c r="B9" s="183"/>
      <c r="C9" s="191" t="s">
        <v>204</v>
      </c>
      <c r="D9" s="191"/>
      <c r="E9" s="191"/>
      <c r="F9" s="191"/>
      <c r="G9" s="191"/>
      <c r="H9" s="191"/>
      <c r="I9" s="6" t="s">
        <v>134</v>
      </c>
    </row>
    <row r="10" spans="1:9" ht="36" customHeight="1" x14ac:dyDescent="0.4">
      <c r="A10" s="132" t="s">
        <v>135</v>
      </c>
      <c r="B10" s="192"/>
      <c r="C10" s="191" t="s">
        <v>136</v>
      </c>
      <c r="D10" s="191"/>
      <c r="E10" s="191"/>
      <c r="F10" s="191"/>
      <c r="G10" s="78" t="s">
        <v>137</v>
      </c>
      <c r="H10" s="16" t="s">
        <v>138</v>
      </c>
      <c r="I10" s="12" t="s">
        <v>139</v>
      </c>
    </row>
    <row r="11" spans="1:9" ht="66" customHeight="1" x14ac:dyDescent="0.4">
      <c r="A11" s="132" t="s">
        <v>140</v>
      </c>
      <c r="B11" s="124"/>
      <c r="C11" s="121" t="s">
        <v>205</v>
      </c>
      <c r="D11" s="121"/>
      <c r="E11" s="121"/>
      <c r="F11" s="121"/>
      <c r="G11" s="121"/>
      <c r="H11" s="121"/>
      <c r="I11" s="10"/>
    </row>
    <row r="12" spans="1:9" ht="23.25" customHeight="1" x14ac:dyDescent="0.4">
      <c r="A12" s="193"/>
      <c r="B12" s="194"/>
      <c r="C12" s="45" t="s">
        <v>142</v>
      </c>
      <c r="D12" s="45" t="s">
        <v>143</v>
      </c>
      <c r="E12" s="195" t="s">
        <v>144</v>
      </c>
      <c r="F12" s="196"/>
      <c r="G12" s="195" t="s">
        <v>145</v>
      </c>
      <c r="H12" s="196"/>
      <c r="I12" s="10"/>
    </row>
    <row r="13" spans="1:9" ht="21.75" customHeight="1" x14ac:dyDescent="0.4">
      <c r="A13" s="135" t="s">
        <v>223</v>
      </c>
      <c r="B13" s="63" t="s">
        <v>146</v>
      </c>
      <c r="C13" s="23">
        <f>+D13*E13*G13</f>
        <v>31540000</v>
      </c>
      <c r="D13" s="66">
        <v>9500</v>
      </c>
      <c r="E13" s="67">
        <v>20</v>
      </c>
      <c r="F13" s="24" t="s">
        <v>147</v>
      </c>
      <c r="G13" s="72">
        <v>166</v>
      </c>
      <c r="H13" s="13" t="s">
        <v>138</v>
      </c>
      <c r="I13" s="134" t="s">
        <v>224</v>
      </c>
    </row>
    <row r="14" spans="1:9" ht="21.75" customHeight="1" x14ac:dyDescent="0.4">
      <c r="A14" s="136"/>
      <c r="B14" s="64" t="s">
        <v>149</v>
      </c>
      <c r="C14" s="25">
        <f t="shared" ref="C14:C20" si="0">+D14*E14*G14</f>
        <v>12321000</v>
      </c>
      <c r="D14" s="68">
        <v>1850</v>
      </c>
      <c r="E14" s="69">
        <v>20</v>
      </c>
      <c r="F14" s="26" t="s">
        <v>147</v>
      </c>
      <c r="G14" s="73">
        <v>333</v>
      </c>
      <c r="H14" s="11" t="s">
        <v>138</v>
      </c>
      <c r="I14" s="134"/>
    </row>
    <row r="15" spans="1:9" ht="21.75" customHeight="1" x14ac:dyDescent="0.4">
      <c r="A15" s="136"/>
      <c r="B15" s="64" t="s">
        <v>150</v>
      </c>
      <c r="C15" s="25">
        <f t="shared" si="0"/>
        <v>1162000</v>
      </c>
      <c r="D15" s="68">
        <v>1400</v>
      </c>
      <c r="E15" s="69">
        <v>5</v>
      </c>
      <c r="F15" s="26" t="s">
        <v>147</v>
      </c>
      <c r="G15" s="73">
        <v>166</v>
      </c>
      <c r="H15" s="11" t="s">
        <v>138</v>
      </c>
      <c r="I15" s="134"/>
    </row>
    <row r="16" spans="1:9" ht="21.75" customHeight="1" x14ac:dyDescent="0.4">
      <c r="A16" s="136"/>
      <c r="B16" s="64" t="s">
        <v>151</v>
      </c>
      <c r="C16" s="25">
        <f t="shared" si="0"/>
        <v>0</v>
      </c>
      <c r="D16" s="70"/>
      <c r="E16" s="71"/>
      <c r="F16" s="26" t="s">
        <v>147</v>
      </c>
      <c r="G16" s="74"/>
      <c r="H16" s="11" t="s">
        <v>138</v>
      </c>
      <c r="I16" s="134"/>
    </row>
    <row r="17" spans="1:9" ht="21.75" customHeight="1" x14ac:dyDescent="0.4">
      <c r="A17" s="136"/>
      <c r="B17" s="64"/>
      <c r="C17" s="25">
        <f t="shared" si="0"/>
        <v>0</v>
      </c>
      <c r="D17" s="70"/>
      <c r="E17" s="71"/>
      <c r="F17" s="26" t="s">
        <v>147</v>
      </c>
      <c r="G17" s="74"/>
      <c r="H17" s="11" t="s">
        <v>138</v>
      </c>
      <c r="I17" s="134"/>
    </row>
    <row r="18" spans="1:9" ht="21.75" customHeight="1" x14ac:dyDescent="0.4">
      <c r="A18" s="136"/>
      <c r="B18" s="64"/>
      <c r="C18" s="25">
        <f t="shared" ref="C18" si="1">+D18*E18*G18</f>
        <v>0</v>
      </c>
      <c r="D18" s="70"/>
      <c r="E18" s="71"/>
      <c r="F18" s="26" t="s">
        <v>147</v>
      </c>
      <c r="G18" s="74"/>
      <c r="H18" s="11" t="s">
        <v>138</v>
      </c>
      <c r="I18" s="134"/>
    </row>
    <row r="19" spans="1:9" ht="21.75" customHeight="1" x14ac:dyDescent="0.4">
      <c r="A19" s="136"/>
      <c r="B19" s="64"/>
      <c r="C19" s="25">
        <f t="shared" si="0"/>
        <v>0</v>
      </c>
      <c r="D19" s="70"/>
      <c r="E19" s="71"/>
      <c r="F19" s="26" t="s">
        <v>147</v>
      </c>
      <c r="G19" s="74"/>
      <c r="H19" s="11" t="s">
        <v>138</v>
      </c>
      <c r="I19" s="134"/>
    </row>
    <row r="20" spans="1:9" ht="21.75" customHeight="1" x14ac:dyDescent="0.4">
      <c r="A20" s="136"/>
      <c r="B20" s="65"/>
      <c r="C20" s="27">
        <f t="shared" si="0"/>
        <v>0</v>
      </c>
      <c r="D20" s="70"/>
      <c r="E20" s="71"/>
      <c r="F20" s="26" t="s">
        <v>147</v>
      </c>
      <c r="G20" s="74"/>
      <c r="H20" s="11" t="s">
        <v>138</v>
      </c>
      <c r="I20" s="134"/>
    </row>
    <row r="21" spans="1:9" ht="21.75" customHeight="1" x14ac:dyDescent="0.4">
      <c r="A21" s="136"/>
      <c r="B21" s="28" t="s">
        <v>152</v>
      </c>
      <c r="C21" s="29">
        <f>AVERAGE(C13:C20)</f>
        <v>5627875</v>
      </c>
      <c r="D21" s="29">
        <f>AVERAGE(D13:D20)</f>
        <v>4250</v>
      </c>
      <c r="E21" s="30">
        <f>AVERAGE(E13:E20)</f>
        <v>15</v>
      </c>
      <c r="F21" s="30" t="s">
        <v>147</v>
      </c>
      <c r="G21" s="31">
        <f>AVERAGE(G13:G20)</f>
        <v>221.66666666666666</v>
      </c>
      <c r="H21" s="15" t="s">
        <v>138</v>
      </c>
      <c r="I21" s="10" t="s">
        <v>156</v>
      </c>
    </row>
    <row r="22" spans="1:9" ht="21.75" customHeight="1" x14ac:dyDescent="0.4">
      <c r="A22" s="137"/>
      <c r="B22" s="32" t="s">
        <v>153</v>
      </c>
      <c r="C22" s="33">
        <f>SUM(C13:C20)</f>
        <v>45023000</v>
      </c>
      <c r="D22" s="46">
        <f>SUM(D13:D20)</f>
        <v>12750</v>
      </c>
      <c r="E22" s="41">
        <f>SUM(E13:E20)</f>
        <v>45</v>
      </c>
      <c r="F22" s="42" t="s">
        <v>147</v>
      </c>
      <c r="G22" s="43">
        <f>SUM(G13:G20)</f>
        <v>665</v>
      </c>
      <c r="H22" s="16" t="s">
        <v>138</v>
      </c>
      <c r="I22" s="10" t="s">
        <v>158</v>
      </c>
    </row>
    <row r="23" spans="1:9" ht="18.75" customHeight="1" x14ac:dyDescent="0.4">
      <c r="A23" s="130" t="s">
        <v>154</v>
      </c>
      <c r="B23" s="47" t="s">
        <v>155</v>
      </c>
      <c r="C23" s="197" t="s">
        <v>136</v>
      </c>
      <c r="D23" s="191"/>
      <c r="E23" s="191"/>
      <c r="F23" s="191"/>
      <c r="G23" s="78" t="s">
        <v>137</v>
      </c>
      <c r="H23" s="16" t="s">
        <v>138</v>
      </c>
      <c r="I23" s="10"/>
    </row>
    <row r="24" spans="1:9" ht="20.100000000000001" customHeight="1" x14ac:dyDescent="0.4">
      <c r="A24" s="131"/>
      <c r="B24" s="48" t="s">
        <v>157</v>
      </c>
      <c r="C24" s="191" t="s">
        <v>136</v>
      </c>
      <c r="D24" s="191"/>
      <c r="E24" s="191"/>
      <c r="F24" s="191"/>
      <c r="G24" s="78" t="s">
        <v>137</v>
      </c>
      <c r="H24" s="16" t="s">
        <v>138</v>
      </c>
      <c r="I24" s="10"/>
    </row>
    <row r="25" spans="1:9" ht="21" customHeight="1" x14ac:dyDescent="0.4">
      <c r="A25" s="130" t="s">
        <v>159</v>
      </c>
      <c r="B25" s="47" t="s">
        <v>160</v>
      </c>
      <c r="C25" s="191" t="s">
        <v>161</v>
      </c>
      <c r="D25" s="191"/>
      <c r="E25" s="191"/>
      <c r="F25" s="191"/>
      <c r="G25" s="191"/>
      <c r="H25" s="191"/>
      <c r="I25" s="10"/>
    </row>
    <row r="26" spans="1:9" ht="20.100000000000001" customHeight="1" x14ac:dyDescent="0.4">
      <c r="A26" s="131"/>
      <c r="B26" s="47" t="s">
        <v>206</v>
      </c>
      <c r="C26" s="191" t="s">
        <v>163</v>
      </c>
      <c r="D26" s="191"/>
      <c r="E26" s="191"/>
      <c r="F26" s="191"/>
      <c r="G26" s="191"/>
      <c r="H26" s="191"/>
      <c r="I26" s="10"/>
    </row>
    <row r="48" spans="32:32" ht="20.100000000000001" customHeight="1" x14ac:dyDescent="0.4">
      <c r="AF48" s="3" t="s">
        <v>146</v>
      </c>
    </row>
    <row r="49" spans="32:33" ht="20.100000000000001" customHeight="1" x14ac:dyDescent="0.4">
      <c r="AF49" s="3" t="s">
        <v>149</v>
      </c>
      <c r="AG49" s="3" t="s">
        <v>146</v>
      </c>
    </row>
    <row r="50" spans="32:33" ht="20.100000000000001" customHeight="1" x14ac:dyDescent="0.4">
      <c r="AF50" s="3" t="s">
        <v>164</v>
      </c>
      <c r="AG50" s="3" t="s">
        <v>149</v>
      </c>
    </row>
    <row r="51" spans="32:33" ht="20.100000000000001" customHeight="1" x14ac:dyDescent="0.4">
      <c r="AF51" s="3" t="s">
        <v>165</v>
      </c>
      <c r="AG51" s="3" t="s">
        <v>164</v>
      </c>
    </row>
    <row r="52" spans="32:33" ht="20.100000000000001" customHeight="1" x14ac:dyDescent="0.4">
      <c r="AF52" s="3" t="s">
        <v>166</v>
      </c>
      <c r="AG52" s="3" t="s">
        <v>165</v>
      </c>
    </row>
    <row r="53" spans="32:33" ht="20.100000000000001" customHeight="1" x14ac:dyDescent="0.4">
      <c r="AF53" s="3" t="s">
        <v>167</v>
      </c>
      <c r="AG53" s="3" t="s">
        <v>166</v>
      </c>
    </row>
    <row r="54" spans="32:33" ht="20.100000000000001" customHeight="1" x14ac:dyDescent="0.4">
      <c r="AF54" s="3" t="s">
        <v>168</v>
      </c>
      <c r="AG54" s="3" t="s">
        <v>167</v>
      </c>
    </row>
    <row r="55" spans="32:33" ht="20.100000000000001" customHeight="1" x14ac:dyDescent="0.4">
      <c r="AF55" s="3" t="s">
        <v>169</v>
      </c>
      <c r="AG55" s="3" t="s">
        <v>168</v>
      </c>
    </row>
    <row r="56" spans="32:33" ht="20.100000000000001" customHeight="1" x14ac:dyDescent="0.4">
      <c r="AF56" s="3" t="s">
        <v>170</v>
      </c>
      <c r="AG56" s="3" t="s">
        <v>169</v>
      </c>
    </row>
    <row r="57" spans="32:33" ht="20.100000000000001" customHeight="1" x14ac:dyDescent="0.4">
      <c r="AF57" s="3" t="s">
        <v>171</v>
      </c>
      <c r="AG57" s="3" t="s">
        <v>170</v>
      </c>
    </row>
    <row r="58" spans="32:33" ht="20.100000000000001" customHeight="1" x14ac:dyDescent="0.4">
      <c r="AF58" s="1" t="s">
        <v>172</v>
      </c>
      <c r="AG58" s="3" t="s">
        <v>171</v>
      </c>
    </row>
    <row r="59" spans="32:33" ht="20.100000000000001" customHeight="1" x14ac:dyDescent="0.4">
      <c r="AF59" s="3" t="s">
        <v>150</v>
      </c>
      <c r="AG59" s="1" t="s">
        <v>172</v>
      </c>
    </row>
    <row r="60" spans="32:33" ht="20.100000000000001" customHeight="1" x14ac:dyDescent="0.4">
      <c r="AF60" s="3" t="s">
        <v>151</v>
      </c>
      <c r="AG60" s="3" t="s">
        <v>150</v>
      </c>
    </row>
    <row r="61" spans="32:33" ht="20.100000000000001" customHeight="1" x14ac:dyDescent="0.4">
      <c r="AG61" s="3" t="s">
        <v>151</v>
      </c>
    </row>
  </sheetData>
  <sheetProtection algorithmName="SHA-512" hashValue="8LV/J3SWM2TWzU4r5OTXNnl3dEgyC2WYPT6WOWjueSbXhfv/xMi/EwcQ+ztOxuO/USiEr8wHUbshIcmKrtDYEA==" saltValue="RLVChI5JsnjM+RhQ7C4OaA==" spinCount="100000" sheet="1" objects="1" scenarios="1" insertColumns="0" insertRows="0"/>
  <mergeCells count="26">
    <mergeCell ref="I13:I20"/>
    <mergeCell ref="A25:A26"/>
    <mergeCell ref="A13:A22"/>
    <mergeCell ref="A23:A24"/>
    <mergeCell ref="A10:B10"/>
    <mergeCell ref="A12:B12"/>
    <mergeCell ref="E12:F12"/>
    <mergeCell ref="G12:H12"/>
    <mergeCell ref="C25:H25"/>
    <mergeCell ref="C26:H26"/>
    <mergeCell ref="C10:F10"/>
    <mergeCell ref="C23:F23"/>
    <mergeCell ref="C24:F24"/>
    <mergeCell ref="A11:B11"/>
    <mergeCell ref="C11:H11"/>
    <mergeCell ref="C1:H1"/>
    <mergeCell ref="A3:B3"/>
    <mergeCell ref="A9:B9"/>
    <mergeCell ref="A4:B8"/>
    <mergeCell ref="C3:H3"/>
    <mergeCell ref="C4:H4"/>
    <mergeCell ref="C5:H5"/>
    <mergeCell ref="C7:H7"/>
    <mergeCell ref="C8:H8"/>
    <mergeCell ref="C9:H9"/>
    <mergeCell ref="C6:H6"/>
  </mergeCells>
  <phoneticPr fontId="1"/>
  <dataValidations count="1">
    <dataValidation type="list" allowBlank="1" showInputMessage="1" showErrorMessage="1" sqref="B13:B20" xr:uid="{F41318D6-7E82-4209-93C1-E8F3F4701877}">
      <formula1>$AG$47:$AG$59</formula1>
    </dataValidation>
  </dataValidations>
  <pageMargins left="0.39370078740157483" right="0.39370078740157483" top="0.74803149606299213" bottom="0.74803149606299213" header="0.31496062992125984" footer="0.31496062992125984"/>
  <pageSetup paperSize="9" scale="65" fitToHeight="0" orientation="portrait" r:id="rId1"/>
  <rowBreaks count="1" manualBreakCount="1">
    <brk id="9"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A1CA7-CC82-4C86-871A-BE7582CE5161}">
  <sheetPr>
    <pageSetUpPr fitToPage="1"/>
  </sheetPr>
  <dimension ref="A1:AG61"/>
  <sheetViews>
    <sheetView tabSelected="1" view="pageBreakPreview" topLeftCell="A7" zoomScale="85" zoomScaleNormal="70" zoomScaleSheetLayoutView="85" workbookViewId="0">
      <selection activeCell="A23" sqref="A23:B23"/>
    </sheetView>
  </sheetViews>
  <sheetFormatPr defaultColWidth="4.625" defaultRowHeight="20.100000000000001" customHeight="1" x14ac:dyDescent="0.4"/>
  <cols>
    <col min="1" max="1" width="20.625" style="1" customWidth="1"/>
    <col min="2" max="2" width="36.375" style="1" customWidth="1"/>
    <col min="3" max="3" width="32.75" style="1" customWidth="1"/>
    <col min="4" max="4" width="34" style="1" customWidth="1"/>
    <col min="5" max="6" width="4.625" style="1"/>
    <col min="7" max="7" width="6" style="1" customWidth="1"/>
    <col min="8" max="32" width="4.625" style="1"/>
    <col min="33" max="33" width="46" style="1" hidden="1" customWidth="1"/>
    <col min="34" max="16384" width="4.625" style="1"/>
  </cols>
  <sheetData>
    <row r="1" spans="1:25" ht="20.100000000000001" customHeight="1" x14ac:dyDescent="0.4">
      <c r="A1" s="1" t="s">
        <v>173</v>
      </c>
      <c r="B1" s="1" t="s">
        <v>174</v>
      </c>
      <c r="C1" s="113" t="s">
        <v>120</v>
      </c>
      <c r="D1" s="113"/>
      <c r="E1" s="113"/>
      <c r="F1" s="113"/>
      <c r="G1" s="113"/>
      <c r="H1" s="113"/>
    </row>
    <row r="2" spans="1:25" ht="9.75" customHeight="1" x14ac:dyDescent="0.4"/>
    <row r="3" spans="1:25" ht="20.100000000000001" customHeight="1" x14ac:dyDescent="0.4">
      <c r="A3" s="114" t="s">
        <v>175</v>
      </c>
      <c r="B3" s="182"/>
      <c r="C3" s="154" t="s">
        <v>207</v>
      </c>
      <c r="D3" s="155"/>
      <c r="E3" s="155"/>
      <c r="F3" s="155"/>
      <c r="G3" s="155"/>
      <c r="H3" s="156"/>
    </row>
    <row r="4" spans="1:25" ht="20.100000000000001" customHeight="1" x14ac:dyDescent="0.4">
      <c r="A4" s="114" t="s">
        <v>177</v>
      </c>
      <c r="B4" s="182"/>
      <c r="C4" s="154" t="s">
        <v>208</v>
      </c>
      <c r="D4" s="155"/>
      <c r="E4" s="155"/>
      <c r="F4" s="155"/>
      <c r="G4" s="155"/>
      <c r="H4" s="156"/>
    </row>
    <row r="5" spans="1:25" ht="44.25" customHeight="1" x14ac:dyDescent="0.4">
      <c r="A5" s="160" t="s">
        <v>179</v>
      </c>
      <c r="B5" s="183"/>
      <c r="C5" s="157" t="s">
        <v>209</v>
      </c>
      <c r="D5" s="158"/>
      <c r="E5" s="158"/>
      <c r="F5" s="158"/>
      <c r="G5" s="158"/>
      <c r="H5" s="159"/>
    </row>
    <row r="6" spans="1:25" ht="128.25" customHeight="1" x14ac:dyDescent="0.4">
      <c r="A6" s="123" t="s">
        <v>210</v>
      </c>
      <c r="B6" s="192"/>
      <c r="C6" s="170" t="s">
        <v>211</v>
      </c>
      <c r="D6" s="171"/>
      <c r="E6" s="171"/>
      <c r="F6" s="171"/>
      <c r="G6" s="171"/>
      <c r="H6" s="172"/>
    </row>
    <row r="7" spans="1:25" ht="66" customHeight="1" x14ac:dyDescent="0.4">
      <c r="A7" s="123" t="s">
        <v>218</v>
      </c>
      <c r="B7" s="192"/>
      <c r="C7" s="151">
        <v>4000000</v>
      </c>
      <c r="D7" s="152"/>
      <c r="E7" s="152"/>
      <c r="F7" s="152"/>
      <c r="G7" s="152"/>
      <c r="H7" s="153"/>
    </row>
    <row r="8" spans="1:25" ht="26.25" x14ac:dyDescent="0.4">
      <c r="A8" s="173" t="s">
        <v>185</v>
      </c>
      <c r="B8" s="47" t="s">
        <v>219</v>
      </c>
      <c r="C8" s="151">
        <v>2000000</v>
      </c>
      <c r="D8" s="152"/>
      <c r="E8" s="152"/>
      <c r="F8" s="152"/>
      <c r="G8" s="152"/>
      <c r="H8" s="153"/>
    </row>
    <row r="9" spans="1:25" ht="26.25" x14ac:dyDescent="0.4">
      <c r="A9" s="173"/>
      <c r="B9" s="47" t="s">
        <v>220</v>
      </c>
      <c r="C9" s="151">
        <v>2000000</v>
      </c>
      <c r="D9" s="152"/>
      <c r="E9" s="152"/>
      <c r="F9" s="152"/>
      <c r="G9" s="152"/>
      <c r="H9" s="153"/>
    </row>
    <row r="10" spans="1:25" ht="60" customHeight="1" x14ac:dyDescent="0.4">
      <c r="A10" s="205" t="s">
        <v>186</v>
      </c>
      <c r="B10" s="48" t="s">
        <v>187</v>
      </c>
      <c r="C10" s="170" t="s">
        <v>217</v>
      </c>
      <c r="D10" s="171"/>
      <c r="E10" s="171"/>
      <c r="F10" s="171"/>
      <c r="G10" s="171"/>
      <c r="H10" s="172"/>
    </row>
    <row r="11" spans="1:25" ht="78.75" customHeight="1" x14ac:dyDescent="0.4">
      <c r="A11" s="137"/>
      <c r="B11" s="48" t="s">
        <v>189</v>
      </c>
      <c r="C11" s="207" t="s">
        <v>212</v>
      </c>
      <c r="D11" s="208"/>
      <c r="E11" s="208"/>
      <c r="F11" s="208"/>
      <c r="G11" s="208"/>
      <c r="H11" s="209"/>
    </row>
    <row r="12" spans="1:25" ht="23.25" customHeight="1" thickBot="1" x14ac:dyDescent="0.45">
      <c r="A12" s="118"/>
      <c r="B12" s="119"/>
      <c r="C12" s="14" t="s">
        <v>190</v>
      </c>
      <c r="D12" s="14" t="s">
        <v>143</v>
      </c>
      <c r="E12" s="116" t="s">
        <v>144</v>
      </c>
      <c r="F12" s="117"/>
      <c r="G12" s="116" t="s">
        <v>191</v>
      </c>
      <c r="H12" s="117"/>
    </row>
    <row r="13" spans="1:25" ht="21.75" customHeight="1" thickTop="1" x14ac:dyDescent="0.4">
      <c r="A13" s="206" t="s">
        <v>221</v>
      </c>
      <c r="B13" s="63" t="s">
        <v>146</v>
      </c>
      <c r="C13" s="23">
        <f>+D13*E13*G13</f>
        <v>57000</v>
      </c>
      <c r="D13" s="66">
        <v>9500</v>
      </c>
      <c r="E13" s="67">
        <v>2</v>
      </c>
      <c r="F13" s="24" t="s">
        <v>147</v>
      </c>
      <c r="G13" s="72">
        <v>3</v>
      </c>
      <c r="H13" s="13" t="s">
        <v>138</v>
      </c>
      <c r="I13" s="134" t="s">
        <v>213</v>
      </c>
      <c r="J13" s="101"/>
      <c r="K13" s="101"/>
      <c r="L13" s="101"/>
      <c r="M13" s="101"/>
      <c r="N13" s="101"/>
      <c r="O13" s="101"/>
      <c r="P13" s="101"/>
      <c r="Q13" s="101"/>
      <c r="R13" s="101"/>
      <c r="S13" s="101"/>
      <c r="T13" s="101"/>
      <c r="U13" s="101"/>
      <c r="V13" s="101"/>
      <c r="W13" s="101"/>
      <c r="X13" s="101"/>
      <c r="Y13" s="101"/>
    </row>
    <row r="14" spans="1:25" ht="21.75" customHeight="1" x14ac:dyDescent="0.4">
      <c r="A14" s="136"/>
      <c r="B14" s="64" t="s">
        <v>149</v>
      </c>
      <c r="C14" s="25">
        <f t="shared" ref="C14:C20" si="0">+D14*E14*G14</f>
        <v>11100</v>
      </c>
      <c r="D14" s="68">
        <v>1850</v>
      </c>
      <c r="E14" s="69">
        <v>2</v>
      </c>
      <c r="F14" s="26" t="s">
        <v>147</v>
      </c>
      <c r="G14" s="73">
        <v>3</v>
      </c>
      <c r="H14" s="11" t="s">
        <v>138</v>
      </c>
      <c r="I14" s="134"/>
      <c r="J14" s="101"/>
      <c r="K14" s="101"/>
      <c r="L14" s="101"/>
      <c r="M14" s="101"/>
      <c r="N14" s="101"/>
      <c r="O14" s="101"/>
      <c r="P14" s="101"/>
      <c r="Q14" s="101"/>
      <c r="R14" s="101"/>
      <c r="S14" s="101"/>
      <c r="T14" s="101"/>
      <c r="U14" s="101"/>
      <c r="V14" s="101"/>
      <c r="W14" s="101"/>
      <c r="X14" s="101"/>
      <c r="Y14" s="101"/>
    </row>
    <row r="15" spans="1:25" ht="21.75" customHeight="1" x14ac:dyDescent="0.4">
      <c r="A15" s="136"/>
      <c r="B15" s="64" t="s">
        <v>150</v>
      </c>
      <c r="C15" s="25">
        <f t="shared" si="0"/>
        <v>196000</v>
      </c>
      <c r="D15" s="68">
        <v>1400</v>
      </c>
      <c r="E15" s="69">
        <v>7</v>
      </c>
      <c r="F15" s="26" t="s">
        <v>147</v>
      </c>
      <c r="G15" s="73">
        <v>20</v>
      </c>
      <c r="H15" s="11" t="s">
        <v>138</v>
      </c>
      <c r="I15" s="134"/>
      <c r="J15" s="101"/>
      <c r="K15" s="101"/>
      <c r="L15" s="101"/>
      <c r="M15" s="101"/>
      <c r="N15" s="101"/>
      <c r="O15" s="101"/>
      <c r="P15" s="101"/>
      <c r="Q15" s="101"/>
      <c r="R15" s="101"/>
      <c r="S15" s="101"/>
      <c r="T15" s="101"/>
      <c r="U15" s="101"/>
      <c r="V15" s="101"/>
      <c r="W15" s="101"/>
      <c r="X15" s="101"/>
      <c r="Y15" s="101"/>
    </row>
    <row r="16" spans="1:25" ht="21.75" customHeight="1" x14ac:dyDescent="0.4">
      <c r="A16" s="136"/>
      <c r="B16" s="64" t="s">
        <v>151</v>
      </c>
      <c r="C16" s="25">
        <f t="shared" si="0"/>
        <v>0</v>
      </c>
      <c r="D16" s="70"/>
      <c r="E16" s="71"/>
      <c r="F16" s="26" t="s">
        <v>147</v>
      </c>
      <c r="G16" s="74"/>
      <c r="H16" s="11" t="s">
        <v>138</v>
      </c>
      <c r="I16" s="134"/>
      <c r="J16" s="101"/>
      <c r="K16" s="101"/>
      <c r="L16" s="101"/>
      <c r="M16" s="101"/>
      <c r="N16" s="101"/>
      <c r="O16" s="101"/>
      <c r="P16" s="101"/>
      <c r="Q16" s="101"/>
      <c r="R16" s="101"/>
      <c r="S16" s="101"/>
      <c r="T16" s="101"/>
      <c r="U16" s="101"/>
      <c r="V16" s="101"/>
      <c r="W16" s="101"/>
      <c r="X16" s="101"/>
      <c r="Y16" s="101"/>
    </row>
    <row r="17" spans="1:26" ht="21.75" customHeight="1" x14ac:dyDescent="0.4">
      <c r="A17" s="136"/>
      <c r="B17" s="64"/>
      <c r="C17" s="25">
        <f t="shared" si="0"/>
        <v>0</v>
      </c>
      <c r="D17" s="70"/>
      <c r="E17" s="71"/>
      <c r="F17" s="26" t="s">
        <v>147</v>
      </c>
      <c r="G17" s="74"/>
      <c r="H17" s="11" t="s">
        <v>138</v>
      </c>
      <c r="I17" s="134"/>
      <c r="J17" s="101"/>
      <c r="K17" s="101"/>
      <c r="L17" s="101"/>
      <c r="M17" s="101"/>
      <c r="N17" s="101"/>
      <c r="O17" s="101"/>
      <c r="P17" s="101"/>
      <c r="Q17" s="101"/>
      <c r="R17" s="101"/>
      <c r="S17" s="101"/>
      <c r="T17" s="101"/>
      <c r="U17" s="101"/>
      <c r="V17" s="101"/>
      <c r="W17" s="101"/>
      <c r="X17" s="101"/>
      <c r="Y17" s="101"/>
    </row>
    <row r="18" spans="1:26" ht="21.75" customHeight="1" x14ac:dyDescent="0.4">
      <c r="A18" s="136"/>
      <c r="B18" s="65"/>
      <c r="C18" s="27">
        <f t="shared" si="0"/>
        <v>0</v>
      </c>
      <c r="D18" s="70"/>
      <c r="E18" s="71"/>
      <c r="F18" s="26" t="s">
        <v>147</v>
      </c>
      <c r="G18" s="74"/>
      <c r="H18" s="11" t="s">
        <v>138</v>
      </c>
      <c r="I18" s="134"/>
      <c r="J18" s="101"/>
      <c r="K18" s="101"/>
      <c r="L18" s="101"/>
      <c r="M18" s="101"/>
      <c r="N18" s="101"/>
      <c r="O18" s="101"/>
      <c r="P18" s="101"/>
      <c r="Q18" s="101"/>
      <c r="R18" s="101"/>
      <c r="S18" s="101"/>
      <c r="T18" s="101"/>
      <c r="U18" s="101"/>
      <c r="V18" s="101"/>
      <c r="W18" s="101"/>
      <c r="X18" s="101"/>
      <c r="Y18" s="101"/>
    </row>
    <row r="19" spans="1:26" ht="21.75" customHeight="1" x14ac:dyDescent="0.4">
      <c r="A19" s="136"/>
      <c r="B19" s="64"/>
      <c r="C19" s="25">
        <f t="shared" si="0"/>
        <v>0</v>
      </c>
      <c r="D19" s="70"/>
      <c r="E19" s="71"/>
      <c r="F19" s="26" t="s">
        <v>147</v>
      </c>
      <c r="G19" s="74"/>
      <c r="H19" s="11" t="s">
        <v>138</v>
      </c>
      <c r="I19" s="134"/>
      <c r="J19" s="101"/>
      <c r="K19" s="101"/>
      <c r="L19" s="101"/>
      <c r="M19" s="101"/>
      <c r="N19" s="101"/>
      <c r="O19" s="101"/>
      <c r="P19" s="101"/>
      <c r="Q19" s="101"/>
      <c r="R19" s="101"/>
      <c r="S19" s="101"/>
      <c r="T19" s="101"/>
      <c r="U19" s="101"/>
      <c r="V19" s="101"/>
      <c r="W19" s="101"/>
      <c r="X19" s="101"/>
      <c r="Y19" s="101"/>
    </row>
    <row r="20" spans="1:26" ht="21.75" customHeight="1" x14ac:dyDescent="0.4">
      <c r="A20" s="136"/>
      <c r="B20" s="65"/>
      <c r="C20" s="27">
        <f t="shared" si="0"/>
        <v>0</v>
      </c>
      <c r="D20" s="70"/>
      <c r="E20" s="71"/>
      <c r="F20" s="26" t="s">
        <v>147</v>
      </c>
      <c r="G20" s="74"/>
      <c r="H20" s="11" t="s">
        <v>138</v>
      </c>
      <c r="I20" s="134"/>
      <c r="J20" s="101"/>
      <c r="K20" s="101"/>
      <c r="L20" s="101"/>
      <c r="M20" s="101"/>
      <c r="N20" s="101"/>
      <c r="O20" s="101"/>
      <c r="P20" s="101"/>
      <c r="Q20" s="101"/>
      <c r="R20" s="101"/>
      <c r="S20" s="101"/>
      <c r="T20" s="101"/>
      <c r="U20" s="101"/>
      <c r="V20" s="101"/>
      <c r="W20" s="101"/>
      <c r="X20" s="101"/>
      <c r="Y20" s="101"/>
    </row>
    <row r="21" spans="1:26" ht="21.75" customHeight="1" thickBot="1" x14ac:dyDescent="0.45">
      <c r="A21" s="136"/>
      <c r="B21" s="28" t="s">
        <v>152</v>
      </c>
      <c r="C21" s="29">
        <f>AVERAGE(C13:C20)</f>
        <v>33012.5</v>
      </c>
      <c r="D21" s="29">
        <f>AVERAGE(D13:D20)</f>
        <v>4250</v>
      </c>
      <c r="E21" s="30">
        <f>AVERAGE(E13:E20)</f>
        <v>3.6666666666666665</v>
      </c>
      <c r="F21" s="30" t="s">
        <v>147</v>
      </c>
      <c r="G21" s="31">
        <f>AVERAGE(G13:G20)</f>
        <v>8.6666666666666661</v>
      </c>
      <c r="H21" s="15" t="s">
        <v>138</v>
      </c>
      <c r="I21" s="134"/>
      <c r="J21" s="101"/>
      <c r="K21" s="101"/>
      <c r="L21" s="101"/>
      <c r="M21" s="101"/>
      <c r="N21" s="101"/>
      <c r="O21" s="101"/>
      <c r="P21" s="101"/>
      <c r="Q21" s="101"/>
      <c r="R21" s="101"/>
      <c r="S21" s="101"/>
      <c r="T21" s="101"/>
      <c r="U21" s="101"/>
      <c r="V21" s="101"/>
      <c r="W21" s="101"/>
      <c r="X21" s="101"/>
      <c r="Y21" s="101"/>
    </row>
    <row r="22" spans="1:26" ht="21.75" customHeight="1" thickBot="1" x14ac:dyDescent="0.45">
      <c r="A22" s="137"/>
      <c r="B22" s="32" t="s">
        <v>153</v>
      </c>
      <c r="C22" s="33">
        <f>SUM(C13:C20)</f>
        <v>264100</v>
      </c>
      <c r="D22" s="34">
        <f>SUM(D13:D20)</f>
        <v>12750</v>
      </c>
      <c r="E22" s="35">
        <f>SUM(E13:E20)</f>
        <v>11</v>
      </c>
      <c r="F22" s="36" t="s">
        <v>147</v>
      </c>
      <c r="G22" s="37">
        <f>SUM(G13:G20)</f>
        <v>26</v>
      </c>
      <c r="H22" s="19" t="s">
        <v>138</v>
      </c>
      <c r="I22" s="10"/>
      <c r="J22" s="10"/>
      <c r="K22" s="10"/>
      <c r="L22" s="10"/>
      <c r="M22" s="10"/>
      <c r="N22" s="10"/>
      <c r="O22" s="10"/>
      <c r="P22" s="10"/>
      <c r="Q22" s="10"/>
      <c r="R22" s="10"/>
      <c r="S22" s="10"/>
      <c r="T22" s="10"/>
      <c r="U22" s="10"/>
      <c r="V22" s="10"/>
      <c r="W22" s="10"/>
      <c r="X22" s="10"/>
      <c r="Y22" s="10"/>
    </row>
    <row r="23" spans="1:26" ht="65.25" customHeight="1" x14ac:dyDescent="0.4">
      <c r="A23" s="162" t="s">
        <v>245</v>
      </c>
      <c r="B23" s="204"/>
      <c r="C23" s="207" t="s">
        <v>244</v>
      </c>
      <c r="D23" s="208"/>
      <c r="E23" s="208"/>
      <c r="F23" s="208"/>
      <c r="G23" s="208"/>
      <c r="H23" s="209"/>
      <c r="I23" s="10"/>
      <c r="J23" s="10"/>
      <c r="K23" s="10"/>
      <c r="L23" s="10"/>
      <c r="M23" s="10"/>
      <c r="N23" s="10"/>
      <c r="O23" s="10"/>
      <c r="P23" s="10"/>
      <c r="Q23" s="10"/>
      <c r="R23" s="10"/>
      <c r="S23" s="10"/>
      <c r="T23" s="10"/>
      <c r="U23" s="10"/>
      <c r="V23" s="10"/>
      <c r="W23" s="10"/>
      <c r="X23" s="10"/>
      <c r="Y23" s="10"/>
    </row>
    <row r="24" spans="1:26" ht="83.25" customHeight="1" x14ac:dyDescent="0.4">
      <c r="A24" s="162" t="s">
        <v>222</v>
      </c>
      <c r="B24" s="163"/>
      <c r="C24" s="213">
        <f>+'様式第１号別紙（１）例②'!C22</f>
        <v>45023000</v>
      </c>
      <c r="D24" s="214"/>
      <c r="E24" s="214"/>
      <c r="F24" s="215"/>
      <c r="G24" s="79">
        <f>(+C7+C22)/C24</f>
        <v>9.4709370766052903E-2</v>
      </c>
      <c r="H24" s="80" t="s">
        <v>13</v>
      </c>
      <c r="I24" s="198" t="s">
        <v>214</v>
      </c>
      <c r="J24" s="101"/>
      <c r="K24" s="101"/>
      <c r="L24" s="101"/>
      <c r="M24" s="101"/>
      <c r="N24" s="101"/>
      <c r="O24" s="101"/>
      <c r="P24" s="101"/>
      <c r="Q24" s="101"/>
      <c r="R24" s="101"/>
      <c r="S24" s="101"/>
      <c r="T24" s="12"/>
      <c r="U24" s="12"/>
      <c r="V24" s="12"/>
      <c r="W24" s="12"/>
      <c r="X24" s="12"/>
      <c r="Y24" s="12"/>
      <c r="Z24" s="18"/>
    </row>
    <row r="25" spans="1:26" ht="114" customHeight="1" x14ac:dyDescent="0.4">
      <c r="A25" s="126" t="s">
        <v>194</v>
      </c>
      <c r="B25" s="202"/>
      <c r="C25" s="175" t="s">
        <v>237</v>
      </c>
      <c r="D25" s="171"/>
      <c r="E25" s="171"/>
      <c r="F25" s="171"/>
      <c r="G25" s="171"/>
      <c r="H25" s="172"/>
    </row>
    <row r="26" spans="1:26" ht="120" customHeight="1" x14ac:dyDescent="0.4">
      <c r="A26" s="138"/>
      <c r="B26" s="86"/>
      <c r="C26" s="170" t="s">
        <v>238</v>
      </c>
      <c r="D26" s="171"/>
      <c r="E26" s="171"/>
      <c r="F26" s="171"/>
      <c r="G26" s="171"/>
      <c r="H26" s="172"/>
    </row>
    <row r="27" spans="1:26" ht="95.25" customHeight="1" x14ac:dyDescent="0.4">
      <c r="A27" s="128"/>
      <c r="B27" s="203"/>
      <c r="C27" s="170" t="s">
        <v>239</v>
      </c>
      <c r="D27" s="171"/>
      <c r="E27" s="171"/>
      <c r="F27" s="171"/>
      <c r="G27" s="171"/>
      <c r="H27" s="172"/>
    </row>
    <row r="28" spans="1:26" ht="95.25" customHeight="1" x14ac:dyDescent="0.4">
      <c r="A28" s="162" t="s">
        <v>215</v>
      </c>
      <c r="B28" s="204"/>
      <c r="C28" s="199" t="s">
        <v>240</v>
      </c>
      <c r="D28" s="200"/>
      <c r="E28" s="200"/>
      <c r="F28" s="200"/>
      <c r="G28" s="200"/>
      <c r="H28" s="201"/>
    </row>
    <row r="29" spans="1:26" ht="126" customHeight="1" x14ac:dyDescent="0.4">
      <c r="A29" s="160" t="s">
        <v>200</v>
      </c>
      <c r="B29" s="183"/>
      <c r="C29" s="210" t="s">
        <v>241</v>
      </c>
      <c r="D29" s="211"/>
      <c r="E29" s="211"/>
      <c r="F29" s="211"/>
      <c r="G29" s="211"/>
      <c r="H29" s="212"/>
    </row>
    <row r="30" spans="1:26" ht="5.25" customHeight="1" x14ac:dyDescent="0.4"/>
    <row r="49" spans="33:33" ht="20.100000000000001" customHeight="1" x14ac:dyDescent="0.4">
      <c r="AG49" s="3" t="s">
        <v>146</v>
      </c>
    </row>
    <row r="50" spans="33:33" ht="20.100000000000001" customHeight="1" x14ac:dyDescent="0.4">
      <c r="AG50" s="3" t="s">
        <v>149</v>
      </c>
    </row>
    <row r="51" spans="33:33" ht="20.100000000000001" customHeight="1" x14ac:dyDescent="0.4">
      <c r="AG51" s="3" t="s">
        <v>164</v>
      </c>
    </row>
    <row r="52" spans="33:33" ht="20.100000000000001" customHeight="1" x14ac:dyDescent="0.4">
      <c r="AG52" s="3" t="s">
        <v>165</v>
      </c>
    </row>
    <row r="53" spans="33:33" ht="20.100000000000001" customHeight="1" x14ac:dyDescent="0.4">
      <c r="AG53" s="3" t="s">
        <v>166</v>
      </c>
    </row>
    <row r="54" spans="33:33" ht="20.100000000000001" customHeight="1" x14ac:dyDescent="0.4">
      <c r="AG54" s="3" t="s">
        <v>167</v>
      </c>
    </row>
    <row r="55" spans="33:33" ht="20.100000000000001" customHeight="1" x14ac:dyDescent="0.4">
      <c r="AG55" s="3" t="s">
        <v>168</v>
      </c>
    </row>
    <row r="56" spans="33:33" ht="20.100000000000001" customHeight="1" x14ac:dyDescent="0.4">
      <c r="AG56" s="3" t="s">
        <v>169</v>
      </c>
    </row>
    <row r="57" spans="33:33" ht="20.100000000000001" customHeight="1" x14ac:dyDescent="0.4">
      <c r="AG57" s="3" t="s">
        <v>170</v>
      </c>
    </row>
    <row r="58" spans="33:33" ht="20.100000000000001" customHeight="1" x14ac:dyDescent="0.4">
      <c r="AG58" s="3" t="s">
        <v>171</v>
      </c>
    </row>
    <row r="59" spans="33:33" ht="20.100000000000001" customHeight="1" x14ac:dyDescent="0.4">
      <c r="AG59" s="1" t="s">
        <v>172</v>
      </c>
    </row>
    <row r="60" spans="33:33" ht="20.100000000000001" customHeight="1" x14ac:dyDescent="0.4">
      <c r="AG60" s="3" t="s">
        <v>150</v>
      </c>
    </row>
    <row r="61" spans="33:33" ht="20.100000000000001" customHeight="1" x14ac:dyDescent="0.4">
      <c r="AG61" s="3" t="s">
        <v>151</v>
      </c>
    </row>
  </sheetData>
  <sheetProtection algorithmName="SHA-512" hashValue="rtenvMvbvNu7GOTQuY6FIEMYJYHOt1+Rjp72Q6+VXAwt7kacKekbkI8QDzNwIHlN5f8rnrBog3IbcZ6wdtozMA==" saltValue="6b1C55YYV1G48SVlg1d9ig==" spinCount="100000" sheet="1" objects="1" scenarios="1" insertColumns="0" insertRows="0"/>
  <mergeCells count="35">
    <mergeCell ref="C1:H1"/>
    <mergeCell ref="C29:H29"/>
    <mergeCell ref="E12:F12"/>
    <mergeCell ref="G12:H12"/>
    <mergeCell ref="C25:H25"/>
    <mergeCell ref="C26:H26"/>
    <mergeCell ref="C27:H27"/>
    <mergeCell ref="C23:H23"/>
    <mergeCell ref="C24:F24"/>
    <mergeCell ref="I13:Y21"/>
    <mergeCell ref="C3:H3"/>
    <mergeCell ref="C4:H4"/>
    <mergeCell ref="C5:H5"/>
    <mergeCell ref="C6:H6"/>
    <mergeCell ref="C7:H7"/>
    <mergeCell ref="C8:H8"/>
    <mergeCell ref="C9:H9"/>
    <mergeCell ref="C10:H10"/>
    <mergeCell ref="C11:H11"/>
    <mergeCell ref="I24:S24"/>
    <mergeCell ref="A12:B12"/>
    <mergeCell ref="C28:H28"/>
    <mergeCell ref="A3:B3"/>
    <mergeCell ref="A29:B29"/>
    <mergeCell ref="A4:B4"/>
    <mergeCell ref="A8:A9"/>
    <mergeCell ref="A5:B5"/>
    <mergeCell ref="A6:B6"/>
    <mergeCell ref="A24:B24"/>
    <mergeCell ref="A25:B27"/>
    <mergeCell ref="A23:B23"/>
    <mergeCell ref="A28:B28"/>
    <mergeCell ref="A7:B7"/>
    <mergeCell ref="A10:A11"/>
    <mergeCell ref="A13:A22"/>
  </mergeCells>
  <phoneticPr fontId="1"/>
  <dataValidations count="1">
    <dataValidation type="list" allowBlank="1" showInputMessage="1" showErrorMessage="1" sqref="B13:B20" xr:uid="{C20AAEB1-C547-4004-9237-2FF55B1108CE}">
      <formula1>$AG$49:$AG$61</formula1>
    </dataValidation>
  </dataValidations>
  <pageMargins left="0.39370078740157483" right="0.39370078740157483" top="0.74803149606299213" bottom="0.32" header="0.31496062992125984" footer="0.31496062992125984"/>
  <pageSetup paperSize="9" scale="61" fitToHeight="0" orientation="portrait" r:id="rId1"/>
  <rowBreaks count="1" manualBreakCount="1">
    <brk id="11" max="7"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0d08088d-5390-484d-8b3a-e28c518d54ac">
      <Terms xmlns="http://schemas.microsoft.com/office/infopath/2007/PartnerControls"/>
    </lcf76f155ced4ddcb4097134ff3c332f>
    <Owner xmlns="0d08088d-5390-484d-8b3a-e28c518d54ac">
      <UserInfo>
        <DisplayName/>
        <AccountId xsi:nil="true"/>
        <AccountType/>
      </UserInfo>
    </Owner>
    <_Flow_SignoffStatus xmlns="0d08088d-5390-484d-8b3a-e28c518d54a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8d078584755614e33b16483791b01ef2">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fc6875e4fb642f97e3a52854efe838a9"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603F8A-C7A7-4B8A-8239-6B2DE8D1265C}">
  <ds:schemaRefs>
    <ds:schemaRef ds:uri="http://purl.org/dc/dcmitype/"/>
    <ds:schemaRef ds:uri="http://schemas.microsoft.com/office/2006/documentManagement/types"/>
    <ds:schemaRef ds:uri="85e6e18b-26c1-4122-9e79-e6c53ac26d53"/>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0d08088d-5390-484d-8b3a-e28c518d54ac"/>
  </ds:schemaRefs>
</ds:datastoreItem>
</file>

<file path=customXml/itemProps2.xml><?xml version="1.0" encoding="utf-8"?>
<ds:datastoreItem xmlns:ds="http://schemas.openxmlformats.org/officeDocument/2006/customXml" ds:itemID="{B8C91673-9A97-49B1-AB18-2E22DB271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727CF6-2C79-4EB3-B931-537CE449D697}">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記入要領</vt:lpstr>
      <vt:lpstr>企画書（様式第１号）</vt:lpstr>
      <vt:lpstr>様式第１号別紙（１）例①</vt:lpstr>
      <vt:lpstr>様式第１号別紙（２）例①</vt:lpstr>
      <vt:lpstr>様式第１号別紙（１）例②</vt:lpstr>
      <vt:lpstr>様式第１号別紙（２）例②</vt:lpstr>
      <vt:lpstr>'企画書（様式第１号）'!Print_Area</vt:lpstr>
      <vt:lpstr>記入要領!Print_Area</vt:lpstr>
      <vt:lpstr>'様式第１号別紙（１）例①'!Print_Area</vt:lpstr>
      <vt:lpstr>'様式第１号別紙（１）例②'!Print_Area</vt:lpstr>
      <vt:lpstr>'様式第１号別紙（２）例①'!Print_Area</vt:lpstr>
      <vt:lpstr>'様式第１号別紙（２）例②'!Print_Area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MediaServiceImageTags">
    <vt:lpwstr/>
  </property>
</Properties>
</file>