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https://mhlwlan-my.sharepoint.com/personal/ymvgd_lansys_mhlw_go_jp/Documents/PassageDrive/PCfolder/Documents/ALAYA/"/>
    </mc:Choice>
  </mc:AlternateContent>
  <xr:revisionPtr revIDLastSave="430" documentId="8_{129F135D-C36B-49DC-823B-23AE44EDBAB2}" xr6:coauthVersionLast="47" xr6:coauthVersionMax="47" xr10:uidLastSave="{734CEC67-C67C-4F52-829D-9191216299F0}"/>
  <bookViews>
    <workbookView xWindow="28680" yWindow="-120" windowWidth="29040" windowHeight="15720" tabRatio="811" firstSheet="3" activeTab="3" xr2:uid="{00000000-000D-0000-FFFF-FFFF00000000}"/>
  </bookViews>
  <sheets>
    <sheet name="【参考】申請書（医療機関等→都道府県）" sheetId="64" state="hidden" r:id="rId1"/>
    <sheet name="【参考】集計用シート" sheetId="65" state="hidden" r:id="rId2"/>
    <sheet name="【参考】委任状" sheetId="87" state="hidden" r:id="rId3"/>
    <sheet name="第２号様式_交付申請書（都道府県→国）" sheetId="66" r:id="rId4"/>
    <sheet name="第２号様式_別紙1 経費所要額調" sheetId="67"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第２号様式_別表１　事業計画書（診療所等賃上げ支援事業）" sheetId="110" r:id="rId10"/>
    <sheet name="第２号様式_別表２　事業計画書（診療所等物価支援事業）" sheetId="98" r:id="rId11"/>
    <sheet name="都道府県リスト" sheetId="62" state="hidden" r:id="rId12"/>
    <sheet name="参考_（医療機関用支給額算定書）" sheetId="77" state="hidden"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第２号様式_別表３　事業計画書（事務経費）" sheetId="111" r:id="rId17"/>
    <sheet name="第２号様式_別表３　内訳　事業計画書（事務経費）" sheetId="106" r:id="rId18"/>
    <sheet name="第４号様式_事業実績報告書" sheetId="8" r:id="rId19"/>
    <sheet name="第４号様式_別紙1 経費所要額精算書" sheetId="35" r:id="rId20"/>
    <sheet name="第４号様式_別表１　実績報告書（診療所等賃上げ支援事業）" sheetId="113" r:id="rId21"/>
    <sheet name="第４号様式_別表２　実績報告書（診療所等物価支援事業）" sheetId="99" r:id="rId22"/>
    <sheet name="【参考】病院・有床診→都道府県の実績報告書" sheetId="92" state="hidden" r:id="rId23"/>
    <sheet name="別紙（病院・有床診）" sheetId="93" state="hidden" r:id="rId24"/>
    <sheet name="【参考】診療所・訪看ＳＴ→都道府県の実績報告書" sheetId="94" state="hidden" r:id="rId25"/>
    <sheet name="別紙（無床診療所・訪問看護事業者）" sheetId="95" state="hidden" r:id="rId26"/>
    <sheet name="第４号様式_別表３　実績報告書（事務経費）" sheetId="103" r:id="rId27"/>
    <sheet name="第４号様式_別表３　内訳　実績報告書（事務経費） " sheetId="108" r:id="rId28"/>
    <sheet name="第５号様式（直・仕入控除）" sheetId="55" state="hidden" r:id="rId29"/>
    <sheet name="第６号様式（間・仕入控除）" sheetId="56" state="hidden" r:id="rId30"/>
    <sheet name="第５号様式_補助金調書" sheetId="23" r:id="rId31"/>
    <sheet name="管理用（このシートは削除しないでください）" sheetId="16" r:id="rId32"/>
  </sheets>
  <definedNames>
    <definedName name="_xlnm._FilterDatabase" localSheetId="12" hidden="1">'参考_（医療機関用支給額算定書）'!$A$12:$AG$12</definedName>
    <definedName name="_Key1" localSheetId="16" hidden="1">#REF!</definedName>
    <definedName name="_Key1" localSheetId="17" hidden="1">#REF!</definedName>
    <definedName name="_Key1" localSheetId="27" hidden="1">#REF!</definedName>
    <definedName name="_Key1" hidden="1">#REF!</definedName>
    <definedName name="_Key2" localSheetId="16" hidden="1">#REF!</definedName>
    <definedName name="_Key2" localSheetId="17" hidden="1">#REF!</definedName>
    <definedName name="_Key2" localSheetId="27" hidden="1">#REF!</definedName>
    <definedName name="_Key2" hidden="1">#REF!</definedName>
    <definedName name="_Order1" hidden="1">255</definedName>
    <definedName name="_Order2" hidden="1">255</definedName>
    <definedName name="_Sort" localSheetId="16" hidden="1">#REF!</definedName>
    <definedName name="_Sort" localSheetId="17" hidden="1">#REF!</definedName>
    <definedName name="_Sort" localSheetId="27" hidden="1">#REF!</definedName>
    <definedName name="_Sort" hidden="1">#REF!</definedName>
    <definedName name="aaa" localSheetId="16" hidden="1">#REF!</definedName>
    <definedName name="aaa" hidden="1">#REF!</definedName>
    <definedName name="aaaaaaaaaaaaaaaaaa" localSheetId="16" hidden="1">#REF!</definedName>
    <definedName name="aaaaaaaaaaaaaaaaaa" localSheetId="17" hidden="1">#REF!</definedName>
    <definedName name="aaaaaaaaaaaaaaaaaa" localSheetId="27" hidden="1">#REF!</definedName>
    <definedName name="aaaaaaaaaaaaaaaaaa" hidden="1">#REF!</definedName>
    <definedName name="E" localSheetId="16" hidden="1">#REF!</definedName>
    <definedName name="E" hidden="1">#REF!</definedName>
    <definedName name="ff" localSheetId="16" hidden="1">#REF!</definedName>
    <definedName name="ff" hidden="1">#REF!</definedName>
    <definedName name="ｌ" localSheetId="16" hidden="1">#REF!</definedName>
    <definedName name="ｌ" localSheetId="17" hidden="1">#REF!</definedName>
    <definedName name="ｌ" localSheetId="27"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24">【参考】診療所・訪看ＳＴ→都道府県の実績報告書!$A$1:$H$45</definedName>
    <definedName name="_xlnm.Print_Area" localSheetId="7">【参考】診療所・訪看ＳＴ→都道府県への申請書!$A$1:$H$44</definedName>
    <definedName name="_xlnm.Print_Area" localSheetId="22">【参考】病院・有床診→都道府県の実績報告書!$A$1:$H$45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3">'第２号様式_交付申請書（都道府県→国）'!$A$1:$J$34</definedName>
    <definedName name="_xlnm.Print_Area" localSheetId="4">'第２号様式_別紙1 経費所要額調'!$A$1:$G$12</definedName>
    <definedName name="_xlnm.Print_Area" localSheetId="9">'第２号様式_別表１　事業計画書（診療所等賃上げ支援事業）'!$A$1:$G$14</definedName>
    <definedName name="_xlnm.Print_Area" localSheetId="10">'第２号様式_別表２　事業計画書（診療所等物価支援事業）'!$A$1:$G$13</definedName>
    <definedName name="_xlnm.Print_Area" localSheetId="16">'第２号様式_別表３　事業計画書（事務経費）'!$A$1:$N$14</definedName>
    <definedName name="_xlnm.Print_Area" localSheetId="17">'第２号様式_別表３　内訳　事業計画書（事務経費）'!$A$1:$M$81</definedName>
    <definedName name="_xlnm.Print_Area" localSheetId="18">第４号様式_事業実績報告書!$A$1:$J$36</definedName>
    <definedName name="_xlnm.Print_Area" localSheetId="19">'第４号様式_別紙1 経費所要額精算書'!$A$1:$F$12</definedName>
    <definedName name="_xlnm.Print_Area" localSheetId="20">'第４号様式_別表１　実績報告書（診療所等賃上げ支援事業）'!$A$1:$J$14</definedName>
    <definedName name="_xlnm.Print_Area" localSheetId="21">'第４号様式_別表２　実績報告書（診療所等物価支援事業）'!$A$1:$J$13</definedName>
    <definedName name="_xlnm.Print_Area" localSheetId="26">'第４号様式_別表３　実績報告書（事務経費）'!$A$1:$Q$15</definedName>
    <definedName name="_xlnm.Print_Area" localSheetId="27">'第４号様式_別表３　内訳　実績報告書（事務経費） '!$A$1:$M$81</definedName>
    <definedName name="_xlnm.Print_Area" localSheetId="30">第５号様式_補助金調書!$A$1:$M$22</definedName>
    <definedName name="_xlnm.Print_Area" localSheetId="29">'第６号様式（間・仕入控除）'!$A$1:$I$38</definedName>
    <definedName name="_xlnm.Print_Area" localSheetId="23">'別紙（病院・有床診）'!$B$1:$C$10</definedName>
    <definedName name="_xlnm.Print_Area" localSheetId="25">'別紙（無床診療所・訪問看護事業者）'!$B$1:$C$8</definedName>
    <definedName name="_xlnm.Print_Area">#REF!</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_xlnm.Print_Titles" localSheetId="9">'第２号様式_別表１　事業計画書（診療所等賃上げ支援事業）'!$1:$2</definedName>
    <definedName name="_xlnm.Print_Titles" localSheetId="10">'第２号様式_別表２　事業計画書（診療所等物価支援事業）'!$1:$2</definedName>
    <definedName name="_xlnm.Print_Titles" localSheetId="16">'第２号様式_別表３　事業計画書（事務経費）'!$1:$3</definedName>
    <definedName name="_xlnm.Print_Titles" localSheetId="20">'第４号様式_別表１　実績報告書（診療所等賃上げ支援事業）'!$1:$2</definedName>
    <definedName name="_xlnm.Print_Titles" localSheetId="21">'第４号様式_別表２　実績報告書（診療所等物価支援事業）'!$1:$2</definedName>
    <definedName name="_xlnm.Print_Titles" localSheetId="26">'第４号様式_別表３　実績報告書（事務経費）'!$1:$3</definedName>
    <definedName name="ｗ" localSheetId="16" hidden="1">#REF!</definedName>
    <definedName name="ｗ" hidden="1">#REF!</definedName>
    <definedName name="あ" localSheetId="16" hidden="1">#REF!</definedName>
    <definedName name="あ" localSheetId="17" hidden="1">#REF!</definedName>
    <definedName name="あ" localSheetId="27" hidden="1">#REF!</definedName>
    <definedName name="あ" hidden="1">#REF!</definedName>
    <definedName name="ああ" localSheetId="16" hidden="1">#REF!</definedName>
    <definedName name="ああ" hidden="1">#REF!</definedName>
    <definedName name="い" localSheetId="16" hidden="1">#REF!</definedName>
    <definedName name="い" hidden="1">#REF!</definedName>
    <definedName name="き" localSheetId="16" hidden="1">#REF!</definedName>
    <definedName name="き" localSheetId="17" hidden="1">#REF!</definedName>
    <definedName name="き" localSheetId="27" hidden="1">#REF!</definedName>
    <definedName name="き" hidden="1">#REF!</definedName>
    <definedName name="こ" localSheetId="16" hidden="1">#REF!</definedName>
    <definedName name="こ" hidden="1">#REF!</definedName>
    <definedName name="こ」" localSheetId="16" hidden="1">#REF!</definedName>
    <definedName name="こ」" hidden="1">#REF!</definedName>
    <definedName name="さいとう" localSheetId="16" hidden="1">#REF!</definedName>
    <definedName name="さいとう" hidden="1">#REF!</definedName>
    <definedName name="ブロック">'管理用（このシートは削除しないでください）'!$Q$2:$Q$3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事業分類" localSheetId="16">#REF!</definedName>
    <definedName name="事業分類">#REF!</definedName>
    <definedName name="組織" localSheetId="16" hidden="1">#REF!</definedName>
    <definedName name="組織" hidden="1">#REF!</definedName>
    <definedName name="地域医療介護総合確保基金">'管理用（このシートは削除しないでください）'!$G$2</definedName>
    <definedName name="鉄筋コンクリート">'管理用（このシートは削除しないでください）'!$P$2:$P$3</definedName>
    <definedName name="特定" localSheetId="16" hidden="1">#REF!</definedName>
    <definedName name="特定" hidden="1">#REF!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9">#REF!</definedName>
    <definedName name="病床確保料" localSheetId="10">#REF!</definedName>
    <definedName name="病床確保料" localSheetId="16">#REF!</definedName>
    <definedName name="病床確保料" localSheetId="20">#REF!</definedName>
    <definedName name="病床確保料" localSheetId="21">#REF!</definedName>
    <definedName name="病床確保料" localSheetId="23">#REF!</definedName>
    <definedName name="病床確保料" localSheetId="25">#REF!</definedName>
    <definedName name="病床確保料">#REF!</definedName>
    <definedName name="別紙１７" localSheetId="16" hidden="1">#REF!</definedName>
    <definedName name="別紙１７" localSheetId="17" hidden="1">#REF!</definedName>
    <definedName name="別紙１７" localSheetId="27" hidden="1">#REF!</definedName>
    <definedName name="別紙１７" hidden="1">#REF!</definedName>
    <definedName name="別紙３１" localSheetId="16" hidden="1">#REF!</definedName>
    <definedName name="別紙３１" hidden="1">#REF!</definedName>
    <definedName name="木造">'管理用（このシートは削除しないでください）'!$R$2:$R$3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99" l="1"/>
  <c r="F9" i="99"/>
  <c r="F10" i="99"/>
  <c r="F11" i="99"/>
  <c r="F12" i="99"/>
  <c r="F7" i="99"/>
  <c r="F8" i="113"/>
  <c r="F9" i="113"/>
  <c r="F10" i="113"/>
  <c r="F11" i="113"/>
  <c r="F12" i="113"/>
  <c r="F13" i="113"/>
  <c r="F7" i="113"/>
  <c r="P6" i="103" l="1"/>
  <c r="P7" i="103"/>
  <c r="P5" i="103"/>
  <c r="K5" i="111"/>
  <c r="L5" i="111"/>
  <c r="L11" i="103" l="1"/>
  <c r="L10" i="103"/>
  <c r="L9" i="103"/>
  <c r="L8" i="103"/>
  <c r="L7" i="103"/>
  <c r="G5" i="103"/>
  <c r="H5" i="103" s="1"/>
  <c r="L5" i="103" s="1"/>
  <c r="E5" i="103"/>
  <c r="L7" i="111"/>
  <c r="A9" i="35"/>
  <c r="A8" i="35"/>
  <c r="A9" i="67"/>
  <c r="A8" i="67"/>
  <c r="P8" i="103"/>
  <c r="P9" i="103"/>
  <c r="P10" i="103"/>
  <c r="P11" i="103"/>
  <c r="E9" i="113"/>
  <c r="H9" i="113" s="1"/>
  <c r="I9" i="113" s="1"/>
  <c r="E10" i="113"/>
  <c r="H10" i="113" s="1"/>
  <c r="I10" i="113" s="1"/>
  <c r="E11" i="113"/>
  <c r="E12" i="113"/>
  <c r="E13" i="113"/>
  <c r="H13" i="113" s="1"/>
  <c r="I13" i="113" s="1"/>
  <c r="E8" i="113"/>
  <c r="E7" i="113"/>
  <c r="H8" i="113"/>
  <c r="I8" i="113" s="1"/>
  <c r="H11" i="113"/>
  <c r="I11" i="113" s="1"/>
  <c r="H12" i="113"/>
  <c r="I12" i="113" s="1"/>
  <c r="E9" i="99"/>
  <c r="E10" i="99"/>
  <c r="E11" i="99"/>
  <c r="E12" i="99"/>
  <c r="E8" i="99"/>
  <c r="H8" i="99" s="1"/>
  <c r="I8" i="99" s="1"/>
  <c r="E7" i="99"/>
  <c r="H10" i="99"/>
  <c r="I10" i="99" s="1"/>
  <c r="H11" i="99"/>
  <c r="I11" i="99" s="1"/>
  <c r="H12" i="99"/>
  <c r="I12" i="99"/>
  <c r="K5" i="103" l="1"/>
  <c r="P12" i="103"/>
  <c r="H9" i="99"/>
  <c r="I9" i="99" s="1"/>
  <c r="E13" i="110" l="1"/>
  <c r="F13" i="110" s="1"/>
  <c r="E12" i="110"/>
  <c r="F12" i="110" s="1"/>
  <c r="E11" i="110"/>
  <c r="F11" i="110" s="1"/>
  <c r="E9" i="110"/>
  <c r="F9" i="110" s="1"/>
  <c r="E8" i="110"/>
  <c r="F8" i="110" s="1"/>
  <c r="E7" i="110"/>
  <c r="E14" i="110" l="1"/>
  <c r="F7" i="110"/>
  <c r="F14" i="110" s="1"/>
  <c r="F8" i="98"/>
  <c r="E7" i="98"/>
  <c r="F7" i="98" s="1"/>
  <c r="E8" i="98"/>
  <c r="E9" i="98"/>
  <c r="E10" i="98"/>
  <c r="F10" i="98" s="1"/>
  <c r="E11" i="98"/>
  <c r="E12" i="98"/>
  <c r="F11" i="98"/>
  <c r="F9" i="98"/>
  <c r="L4" i="108"/>
  <c r="J2" i="113"/>
  <c r="J2" i="99"/>
  <c r="L4" i="106"/>
  <c r="J2" i="111"/>
  <c r="G2" i="110"/>
  <c r="G2" i="98"/>
  <c r="D9" i="67"/>
  <c r="E13" i="98" l="1"/>
  <c r="F12" i="98"/>
  <c r="F13" i="98" s="1"/>
  <c r="O12" i="103"/>
  <c r="D10" i="35" s="1"/>
  <c r="N12" i="103"/>
  <c r="C10" i="35" s="1"/>
  <c r="M12" i="103"/>
  <c r="B10" i="35" s="1"/>
  <c r="A10" i="67"/>
  <c r="H7" i="113"/>
  <c r="A2" i="99"/>
  <c r="A2" i="113"/>
  <c r="G14" i="113"/>
  <c r="D9" i="35" s="1"/>
  <c r="E14" i="113"/>
  <c r="G13" i="99"/>
  <c r="D8" i="35" s="1"/>
  <c r="E13" i="99"/>
  <c r="H7" i="99"/>
  <c r="I7" i="99" s="1"/>
  <c r="B2" i="103"/>
  <c r="B4" i="108" s="1"/>
  <c r="A14" i="8"/>
  <c r="B4" i="106"/>
  <c r="E11" i="111"/>
  <c r="E10" i="111"/>
  <c r="G10" i="111" s="1"/>
  <c r="K10" i="111" s="1"/>
  <c r="E9" i="111"/>
  <c r="E8" i="111"/>
  <c r="G8" i="111" s="1"/>
  <c r="E7" i="111"/>
  <c r="E6" i="111"/>
  <c r="E5" i="111"/>
  <c r="G5" i="111" s="1"/>
  <c r="F79" i="108"/>
  <c r="E10" i="35" l="1"/>
  <c r="H14" i="113"/>
  <c r="B9" i="35" s="1"/>
  <c r="E9" i="35" s="1"/>
  <c r="F14" i="113"/>
  <c r="C9" i="35" s="1"/>
  <c r="I13" i="99"/>
  <c r="H13" i="99"/>
  <c r="B8" i="35" s="1"/>
  <c r="H5" i="111"/>
  <c r="D8" i="67"/>
  <c r="F13" i="99"/>
  <c r="C8" i="35" s="1"/>
  <c r="I7" i="113"/>
  <c r="I14" i="113" s="1"/>
  <c r="K8" i="111"/>
  <c r="H8" i="111"/>
  <c r="G7" i="111"/>
  <c r="K7" i="111" s="1"/>
  <c r="G11" i="111"/>
  <c r="K11" i="111" s="1"/>
  <c r="G6" i="111"/>
  <c r="H10" i="111"/>
  <c r="G9" i="111"/>
  <c r="K9" i="111" s="1"/>
  <c r="F79" i="106"/>
  <c r="C11" i="35" l="1"/>
  <c r="E8" i="35"/>
  <c r="E11" i="35" s="1"/>
  <c r="B11" i="35"/>
  <c r="K6" i="111"/>
  <c r="H6" i="111"/>
  <c r="I6" i="111" s="1"/>
  <c r="H11" i="111"/>
  <c r="I11" i="111" s="1"/>
  <c r="K12" i="111"/>
  <c r="L11" i="111"/>
  <c r="H9" i="111"/>
  <c r="L8" i="111"/>
  <c r="I8" i="111"/>
  <c r="L10" i="111"/>
  <c r="I10" i="111"/>
  <c r="L6" i="111"/>
  <c r="H7" i="111"/>
  <c r="E11" i="67"/>
  <c r="F11" i="67"/>
  <c r="I7" i="111" l="1"/>
  <c r="I9" i="111"/>
  <c r="L9" i="111"/>
  <c r="E7" i="103"/>
  <c r="G7" i="103" s="1"/>
  <c r="K7" i="103" s="1"/>
  <c r="E8" i="103"/>
  <c r="G8" i="103" s="1"/>
  <c r="E9" i="103"/>
  <c r="G9" i="103" s="1"/>
  <c r="E10" i="103"/>
  <c r="G10" i="103" s="1"/>
  <c r="K10" i="103" s="1"/>
  <c r="E6" i="103"/>
  <c r="G6" i="103" s="1"/>
  <c r="K6" i="103" s="1"/>
  <c r="P2" i="103"/>
  <c r="E11" i="103"/>
  <c r="G11" i="103" s="1"/>
  <c r="K11" i="103" s="1"/>
  <c r="I15" i="102"/>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H9" i="103" l="1"/>
  <c r="K9" i="103"/>
  <c r="H8" i="103"/>
  <c r="K8" i="103"/>
  <c r="L12" i="111"/>
  <c r="D10" i="67" s="1"/>
  <c r="D11" i="67" s="1"/>
  <c r="H10" i="103"/>
  <c r="H7" i="103"/>
  <c r="H6" i="103"/>
  <c r="L6" i="103" s="1"/>
  <c r="H11" i="103"/>
  <c r="I14" i="102"/>
  <c r="L34" i="102"/>
  <c r="I9" i="103" l="1"/>
  <c r="I8" i="103"/>
  <c r="I11" i="103"/>
  <c r="I6" i="103"/>
  <c r="I7" i="103"/>
  <c r="I10" i="103"/>
  <c r="L12" i="103"/>
  <c r="C2" i="95"/>
  <c r="H30" i="94"/>
  <c r="H40" i="94" s="1"/>
  <c r="C2" i="93"/>
  <c r="H30" i="92"/>
  <c r="H40" i="92" s="1"/>
  <c r="C2" i="91"/>
  <c r="H29" i="90"/>
  <c r="H39" i="90" s="1"/>
  <c r="C2" i="89"/>
  <c r="H29" i="88"/>
  <c r="H39" i="88" s="1"/>
  <c r="G11" i="88"/>
  <c r="H41" i="88" l="1"/>
  <c r="H40" i="88"/>
  <c r="H41" i="90"/>
  <c r="H40" i="90"/>
  <c r="H42" i="94"/>
  <c r="H41" i="94"/>
  <c r="H42" i="92"/>
  <c r="H41" i="92"/>
  <c r="A14" i="66" l="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E10" i="8" l="1"/>
  <c r="F4" i="35" s="1"/>
  <c r="G4" i="67"/>
  <c r="A3" i="65"/>
  <c r="AG3" i="65"/>
  <c r="AF3" i="65"/>
  <c r="AE3" i="65"/>
  <c r="AC3" i="65"/>
  <c r="AB3" i="65"/>
  <c r="AA3" i="65"/>
  <c r="AD3" i="65" s="1"/>
  <c r="Z3" i="65"/>
  <c r="Y3" i="65"/>
  <c r="O3" i="65"/>
  <c r="Q3" i="65" s="1"/>
  <c r="N3" i="65"/>
  <c r="M3" i="65"/>
  <c r="L3" i="65"/>
  <c r="K3" i="65"/>
  <c r="J3" i="65"/>
  <c r="I3" i="65"/>
  <c r="H3" i="65"/>
  <c r="G3" i="65"/>
  <c r="F3" i="65"/>
  <c r="E3" i="65"/>
  <c r="D3" i="65"/>
  <c r="C3" i="65"/>
  <c r="B3" i="65"/>
  <c r="E25" i="66" l="1"/>
  <c r="P3" i="65"/>
  <c r="AZ13" i="64" s="1"/>
  <c r="O5" i="16" l="1"/>
  <c r="O4" i="16"/>
  <c r="O3" i="16"/>
  <c r="E25" i="8" l="1"/>
  <c r="A10" i="35"/>
  <c r="E26" i="8" s="1"/>
  <c r="E24" i="8"/>
  <c r="C29" i="8" l="1"/>
  <c r="E26" i="66"/>
  <c r="E24" i="66" l="1"/>
  <c r="C30" i="66" s="1"/>
  <c r="D11" i="35" l="1"/>
  <c r="F22" i="8" s="1"/>
  <c r="F22" i="66" l="1"/>
  <c r="E22" i="66" s="1"/>
  <c r="N41" i="64" l="1"/>
  <c r="S3" i="65" s="1"/>
  <c r="N42" i="64"/>
  <c r="T3" i="65" s="1"/>
  <c r="N40" i="64"/>
  <c r="R3" i="65" s="1"/>
  <c r="N43" i="64"/>
  <c r="N47" i="64"/>
  <c r="N45" i="64"/>
  <c r="W3" i="65" s="1"/>
  <c r="N46" i="64"/>
  <c r="N44" i="64"/>
  <c r="V3" i="65" s="1"/>
  <c r="U3" i="65" l="1"/>
  <c r="N48" i="64" a="1"/>
  <c r="N48" i="64" s="1"/>
  <c r="X3"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杉本 岳郎(sugimoto-takeo)</author>
  </authors>
  <commentList>
    <comment ref="I3" authorId="0" shapeId="0" xr:uid="{1C6F443D-AB40-41B0-AC54-FC19725D0682}">
      <text>
        <r>
          <rPr>
            <b/>
            <sz val="9"/>
            <color indexed="81"/>
            <rFont val="MS P ゴシック"/>
            <family val="3"/>
            <charset val="128"/>
          </rPr>
          <t>確定額－受入済額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杉本 岳郎(sugimoto-takeo)</author>
  </authors>
  <commentList>
    <comment ref="I3" authorId="0" shapeId="0" xr:uid="{EFD0E62E-0C6D-4A39-852E-AF60B703C68C}">
      <text>
        <r>
          <rPr>
            <b/>
            <sz val="9"/>
            <color indexed="81"/>
            <rFont val="MS P ゴシック"/>
            <family val="3"/>
            <charset val="128"/>
          </rPr>
          <t>確定額－受入済額</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<sst xmlns="http://schemas.openxmlformats.org/spreadsheetml/2006/main" count="815" uniqueCount="529">
  <si>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</si>
  <si>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</si>
  <si>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</si>
  <si>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55"/>
  </si>
  <si>
    <t>１．申請者の情報</t>
    <rPh sb="2" eb="4">
      <t>シンセイ</t>
    </rPh>
    <rPh sb="4" eb="5">
      <t>シャ</t>
    </rPh>
    <rPh sb="6" eb="8">
      <t>ジョウホウ</t>
    </rPh>
    <phoneticPr fontId="55"/>
  </si>
  <si>
    <t>申請年月日</t>
    <rPh sb="0" eb="2">
      <t>シンセイ</t>
    </rPh>
    <rPh sb="2" eb="3">
      <t>ネン</t>
    </rPh>
    <rPh sb="3" eb="5">
      <t>ネンガッピ</t>
    </rPh>
    <phoneticPr fontId="13"/>
  </si>
  <si>
    <t>年</t>
    <rPh sb="0" eb="1">
      <t>ネン</t>
    </rPh>
    <phoneticPr fontId="55"/>
  </si>
  <si>
    <t>月</t>
    <rPh sb="0" eb="1">
      <t>ガツ</t>
    </rPh>
    <phoneticPr fontId="55"/>
  </si>
  <si>
    <t>日</t>
    <rPh sb="0" eb="1">
      <t>ニチ</t>
    </rPh>
    <phoneticPr fontId="55"/>
  </si>
  <si>
    <t>フリガナ</t>
    <phoneticPr fontId="55"/>
  </si>
  <si>
    <t>ビョウイン</t>
    <phoneticPr fontId="55"/>
  </si>
  <si>
    <t>住所・所在地</t>
    <rPh sb="0" eb="2">
      <t>ジュウショ</t>
    </rPh>
    <rPh sb="3" eb="6">
      <t>ショザイチ</t>
    </rPh>
    <phoneticPr fontId="55"/>
  </si>
  <si>
    <t>〒</t>
    <phoneticPr fontId="55"/>
  </si>
  <si>
    <t>－</t>
    <phoneticPr fontId="55"/>
  </si>
  <si>
    <t>病院等の名称</t>
    <rPh sb="0" eb="2">
      <t>ビョウイン</t>
    </rPh>
    <rPh sb="2" eb="3">
      <t>トウ</t>
    </rPh>
    <rPh sb="4" eb="6">
      <t>メイショウ</t>
    </rPh>
    <phoneticPr fontId="55"/>
  </si>
  <si>
    <t>●●病院</t>
    <rPh sb="2" eb="4">
      <t>ビョウイン</t>
    </rPh>
    <phoneticPr fontId="55"/>
  </si>
  <si>
    <t>a</t>
    <phoneticPr fontId="55"/>
  </si>
  <si>
    <t>医療機関コード：</t>
    <rPh sb="0" eb="2">
      <t>イリョウ</t>
    </rPh>
    <rPh sb="2" eb="4">
      <t>キカン</t>
    </rPh>
    <phoneticPr fontId="55"/>
  </si>
  <si>
    <t>マルマルホウジン</t>
    <phoneticPr fontId="55"/>
  </si>
  <si>
    <t>事務担当者</t>
    <rPh sb="0" eb="2">
      <t>ジム</t>
    </rPh>
    <rPh sb="2" eb="5">
      <t>タントウシャ</t>
    </rPh>
    <phoneticPr fontId="55"/>
  </si>
  <si>
    <t>氏名</t>
    <rPh sb="0" eb="2">
      <t>シメイ</t>
    </rPh>
    <phoneticPr fontId="55"/>
  </si>
  <si>
    <t>i</t>
    <phoneticPr fontId="55"/>
  </si>
  <si>
    <t>開設者
（代表者の職・氏名も記載）</t>
    <rPh sb="0" eb="3">
      <t>カイセツシャ</t>
    </rPh>
    <rPh sb="5" eb="8">
      <t>ダイヒョウシャ</t>
    </rPh>
    <rPh sb="9" eb="10">
      <t>ショク</t>
    </rPh>
    <rPh sb="11" eb="13">
      <t>シメイ</t>
    </rPh>
    <rPh sb="14" eb="16">
      <t>キサイ</t>
    </rPh>
    <phoneticPr fontId="55"/>
  </si>
  <si>
    <t>法人名（個人の場合は記載不要）</t>
    <rPh sb="0" eb="2">
      <t>ホウジン</t>
    </rPh>
    <rPh sb="2" eb="3">
      <t>メイ</t>
    </rPh>
    <rPh sb="4" eb="6">
      <t>コジン</t>
    </rPh>
    <rPh sb="7" eb="9">
      <t>バアイ</t>
    </rPh>
    <rPh sb="10" eb="12">
      <t>キサイ</t>
    </rPh>
    <rPh sb="12" eb="14">
      <t>フヨウ</t>
    </rPh>
    <phoneticPr fontId="55"/>
  </si>
  <si>
    <t>電話番号</t>
    <rPh sb="0" eb="2">
      <t>デンワ</t>
    </rPh>
    <rPh sb="2" eb="4">
      <t>バンゴウ</t>
    </rPh>
    <phoneticPr fontId="55"/>
  </si>
  <si>
    <t>u</t>
    <phoneticPr fontId="55"/>
  </si>
  <si>
    <t>ファクシミリ</t>
    <phoneticPr fontId="55"/>
  </si>
  <si>
    <t>e</t>
    <phoneticPr fontId="55"/>
  </si>
  <si>
    <t>代表者職</t>
    <rPh sb="0" eb="3">
      <t>ダイヒョウシャ</t>
    </rPh>
    <rPh sb="3" eb="4">
      <t>ショク</t>
    </rPh>
    <phoneticPr fontId="55"/>
  </si>
  <si>
    <t>電子メール</t>
    <rPh sb="0" eb="2">
      <t>デンシ</t>
    </rPh>
    <phoneticPr fontId="55"/>
  </si>
  <si>
    <t>o</t>
    <phoneticPr fontId="55"/>
  </si>
  <si>
    <t>２．支給申請額</t>
    <rPh sb="2" eb="4">
      <t>シキュウ</t>
    </rPh>
    <rPh sb="4" eb="7">
      <t>シンセイガク</t>
    </rPh>
    <phoneticPr fontId="55"/>
  </si>
  <si>
    <t>生産性向上・職場環境整備等支援事業</t>
  </si>
  <si>
    <t>支給申請額(円)</t>
    <rPh sb="0" eb="2">
      <t>シキュウ</t>
    </rPh>
    <rPh sb="2" eb="4">
      <t>シンセイ</t>
    </rPh>
    <rPh sb="4" eb="5">
      <t>ガク</t>
    </rPh>
    <rPh sb="6" eb="7">
      <t>エン</t>
    </rPh>
    <phoneticPr fontId="55"/>
  </si>
  <si>
    <t>病床数適正化支援事業</t>
    <rPh sb="2" eb="3">
      <t>カズ</t>
    </rPh>
    <rPh sb="3" eb="6">
      <t>テキセイカ</t>
    </rPh>
    <phoneticPr fontId="13"/>
  </si>
  <si>
    <t>施設整備促進支援事業</t>
    <phoneticPr fontId="55"/>
  </si>
  <si>
    <t>分娩取扱施設支援事業</t>
  </si>
  <si>
    <t>小児医療施設支援事業</t>
  </si>
  <si>
    <t>地域連携周産期支援事業（分娩取扱施設）</t>
    <phoneticPr fontId="55"/>
  </si>
  <si>
    <t>地域連携周産期支援事業（産科施設）（設備）</t>
    <rPh sb="12" eb="14">
      <t>サンカ</t>
    </rPh>
    <rPh sb="18" eb="20">
      <t>セツビ</t>
    </rPh>
    <phoneticPr fontId="55"/>
  </si>
  <si>
    <t>地域連携周産期支援事業（産科施設）（施設）</t>
    <rPh sb="12" eb="14">
      <t>サンカ</t>
    </rPh>
    <rPh sb="18" eb="20">
      <t>シセツ</t>
    </rPh>
    <phoneticPr fontId="55"/>
  </si>
  <si>
    <t>合計</t>
    <rPh sb="0" eb="2">
      <t>ゴウケイ</t>
    </rPh>
    <phoneticPr fontId="52"/>
  </si>
  <si>
    <t>３．振込口座</t>
    <rPh sb="2" eb="4">
      <t>フリコミ</t>
    </rPh>
    <rPh sb="4" eb="6">
      <t>コウザ</t>
    </rPh>
    <phoneticPr fontId="55"/>
  </si>
  <si>
    <t>金融機関名</t>
    <rPh sb="0" eb="2">
      <t>キンユウ</t>
    </rPh>
    <rPh sb="2" eb="5">
      <t>キカンメイ</t>
    </rPh>
    <phoneticPr fontId="55"/>
  </si>
  <si>
    <t>金融機関
コード</t>
    <rPh sb="0" eb="2">
      <t>キンユウ</t>
    </rPh>
    <rPh sb="2" eb="4">
      <t>キカン</t>
    </rPh>
    <phoneticPr fontId="55"/>
  </si>
  <si>
    <t>支店名</t>
    <rPh sb="0" eb="3">
      <t>シテンメイ</t>
    </rPh>
    <phoneticPr fontId="55"/>
  </si>
  <si>
    <t>支店
コード</t>
    <rPh sb="0" eb="2">
      <t>シテン</t>
    </rPh>
    <phoneticPr fontId="55"/>
  </si>
  <si>
    <t>口座番号
（右詰め）</t>
    <rPh sb="0" eb="2">
      <t>コウザ</t>
    </rPh>
    <rPh sb="2" eb="4">
      <t>バンゴウ</t>
    </rPh>
    <rPh sb="6" eb="8">
      <t>ミギヅメ</t>
    </rPh>
    <phoneticPr fontId="55"/>
  </si>
  <si>
    <t>預金種別</t>
    <rPh sb="0" eb="2">
      <t>ヨキン</t>
    </rPh>
    <rPh sb="2" eb="4">
      <t>シュベツ</t>
    </rPh>
    <phoneticPr fontId="55"/>
  </si>
  <si>
    <t>口座名義人</t>
    <rPh sb="0" eb="2">
      <t>コウザ</t>
    </rPh>
    <rPh sb="2" eb="5">
      <t>メイギニン</t>
    </rPh>
    <phoneticPr fontId="5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</si>
  <si>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55"/>
  </si>
  <si>
    <t>４．支給申請に関する誓約事項</t>
    <rPh sb="2" eb="4">
      <t>シキュウ</t>
    </rPh>
    <rPh sb="4" eb="6">
      <t>シンセイ</t>
    </rPh>
    <rPh sb="7" eb="8">
      <t>カン</t>
    </rPh>
    <rPh sb="10" eb="12">
      <t>セイヤク</t>
    </rPh>
    <rPh sb="12" eb="14">
      <t>ジコウ</t>
    </rPh>
    <phoneticPr fontId="5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</si>
  <si>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55"/>
  </si>
  <si>
    <t>医療機関コード</t>
    <rPh sb="0" eb="4">
      <t>イリョウキカン</t>
    </rPh>
    <phoneticPr fontId="55"/>
  </si>
  <si>
    <t>医療機関名</t>
    <rPh sb="0" eb="4">
      <t>イリョウキカン</t>
    </rPh>
    <rPh sb="4" eb="5">
      <t>メイ</t>
    </rPh>
    <phoneticPr fontId="55"/>
  </si>
  <si>
    <t>法人名</t>
    <rPh sb="0" eb="2">
      <t>ホウジン</t>
    </rPh>
    <rPh sb="2" eb="3">
      <t>メイ</t>
    </rPh>
    <phoneticPr fontId="55"/>
  </si>
  <si>
    <t>郵便番号</t>
    <rPh sb="0" eb="4">
      <t>ユウビンバンゴウ</t>
    </rPh>
    <phoneticPr fontId="55"/>
  </si>
  <si>
    <t>申請年月日</t>
    <rPh sb="0" eb="2">
      <t>シンセイ</t>
    </rPh>
    <rPh sb="2" eb="5">
      <t>ネンガッピ</t>
    </rPh>
    <phoneticPr fontId="55"/>
  </si>
  <si>
    <t>支給申請額(円)</t>
    <phoneticPr fontId="55"/>
  </si>
  <si>
    <t>振込口座</t>
    <rPh sb="0" eb="2">
      <t>フリコミ</t>
    </rPh>
    <rPh sb="2" eb="4">
      <t>コウザ</t>
    </rPh>
    <phoneticPr fontId="55"/>
  </si>
  <si>
    <t>ヨミガナ</t>
    <phoneticPr fontId="55"/>
  </si>
  <si>
    <t>氏名</t>
    <phoneticPr fontId="55"/>
  </si>
  <si>
    <t>文字列</t>
    <rPh sb="0" eb="3">
      <t>モジレツ</t>
    </rPh>
    <phoneticPr fontId="55"/>
  </si>
  <si>
    <t>数値</t>
    <rPh sb="0" eb="2">
      <t>スウチ</t>
    </rPh>
    <phoneticPr fontId="55"/>
  </si>
  <si>
    <t>住所</t>
    <rPh sb="0" eb="2">
      <t>ジュウショ</t>
    </rPh>
    <phoneticPr fontId="55"/>
  </si>
  <si>
    <t>ファクシミリ</t>
  </si>
  <si>
    <t>西暦</t>
    <rPh sb="0" eb="2">
      <t>セイレキ</t>
    </rPh>
    <phoneticPr fontId="55"/>
  </si>
  <si>
    <t>和暦</t>
    <rPh sb="0" eb="2">
      <t>ワレキ</t>
    </rPh>
    <phoneticPr fontId="55"/>
  </si>
  <si>
    <t>施設整備促進支援事業</t>
  </si>
  <si>
    <t>地域連携周産期支援事業（分娩取扱施設）</t>
  </si>
  <si>
    <t>合計</t>
    <rPh sb="0" eb="2">
      <t>ゴウケイ</t>
    </rPh>
    <phoneticPr fontId="55"/>
  </si>
  <si>
    <t>金融機関名</t>
    <rPh sb="0" eb="2">
      <t>キンユウ</t>
    </rPh>
    <rPh sb="2" eb="4">
      <t>キカン</t>
    </rPh>
    <rPh sb="4" eb="5">
      <t>メイ</t>
    </rPh>
    <phoneticPr fontId="55"/>
  </si>
  <si>
    <t>金融機関コード</t>
    <rPh sb="0" eb="2">
      <t>キンユウ</t>
    </rPh>
    <rPh sb="2" eb="4">
      <t>キカン</t>
    </rPh>
    <phoneticPr fontId="55"/>
  </si>
  <si>
    <t>支店コード</t>
    <rPh sb="0" eb="2">
      <t>シテン</t>
    </rPh>
    <phoneticPr fontId="55"/>
  </si>
  <si>
    <t>口座番号</t>
    <rPh sb="0" eb="2">
      <t>コウザ</t>
    </rPh>
    <rPh sb="2" eb="4">
      <t>バンゴウ</t>
    </rPh>
    <phoneticPr fontId="55"/>
  </si>
  <si>
    <t>口座振替名義人</t>
    <rPh sb="0" eb="2">
      <t>コウザ</t>
    </rPh>
    <rPh sb="2" eb="4">
      <t>フリカエ</t>
    </rPh>
    <rPh sb="4" eb="7">
      <t>メイギニン</t>
    </rPh>
    <phoneticPr fontId="55"/>
  </si>
  <si>
    <t>補助金調書</t>
    <rPh sb="0" eb="3">
      <t>ホジョキン</t>
    </rPh>
    <rPh sb="3" eb="5">
      <t>チョウショ</t>
    </rPh>
    <phoneticPr fontId="19"/>
  </si>
  <si>
    <r>
      <rPr>
        <sz val="12"/>
        <color theme="1"/>
        <rFont val="ＭＳ Ｐゴシック"/>
        <family val="3"/>
        <charset val="128"/>
      </rPr>
      <t>令和７年度</t>
    </r>
    <r>
      <rPr>
        <sz val="12"/>
        <rFont val="ＭＳ Ｐゴシック"/>
        <family val="3"/>
        <charset val="128"/>
      </rPr>
      <t>　　厚生労働省所管</t>
    </r>
    <rPh sb="0" eb="2">
      <t>レイワ</t>
    </rPh>
    <phoneticPr fontId="13"/>
  </si>
  <si>
    <t>（地方公共団体）</t>
    <rPh sb="1" eb="3">
      <t>チホウ</t>
    </rPh>
    <rPh sb="3" eb="5">
      <t>コウキョウ</t>
    </rPh>
    <rPh sb="5" eb="7">
      <t>ダンタイ</t>
    </rPh>
    <phoneticPr fontId="19"/>
  </si>
  <si>
    <t>国</t>
    <rPh sb="0" eb="1">
      <t>クニ</t>
    </rPh>
    <phoneticPr fontId="13"/>
  </si>
  <si>
    <t>地　方　公　共　団　体</t>
    <rPh sb="0" eb="1">
      <t>チ</t>
    </rPh>
    <rPh sb="2" eb="3">
      <t>カタ</t>
    </rPh>
    <rPh sb="4" eb="5">
      <t>コウ</t>
    </rPh>
    <rPh sb="6" eb="7">
      <t>トモ</t>
    </rPh>
    <rPh sb="8" eb="9">
      <t>ダン</t>
    </rPh>
    <rPh sb="10" eb="11">
      <t>カラダ</t>
    </rPh>
    <phoneticPr fontId="13"/>
  </si>
  <si>
    <t>歳　　入</t>
    <rPh sb="0" eb="1">
      <t>トシ</t>
    </rPh>
    <rPh sb="3" eb="4">
      <t>イリ</t>
    </rPh>
    <phoneticPr fontId="13"/>
  </si>
  <si>
    <t>歳　　　　出</t>
    <rPh sb="0" eb="1">
      <t>トシ</t>
    </rPh>
    <rPh sb="5" eb="6">
      <t>デ</t>
    </rPh>
    <phoneticPr fontId="13"/>
  </si>
  <si>
    <t>歳 出 予 算 科 目</t>
    <rPh sb="0" eb="1">
      <t>トシ</t>
    </rPh>
    <rPh sb="2" eb="3">
      <t>デ</t>
    </rPh>
    <rPh sb="4" eb="5">
      <t>ヨ</t>
    </rPh>
    <rPh sb="6" eb="7">
      <t>ザン</t>
    </rPh>
    <rPh sb="8" eb="9">
      <t>カ</t>
    </rPh>
    <rPh sb="10" eb="11">
      <t>メ</t>
    </rPh>
    <phoneticPr fontId="13"/>
  </si>
  <si>
    <t>交付決定</t>
    <rPh sb="0" eb="2">
      <t>コウフ</t>
    </rPh>
    <rPh sb="2" eb="4">
      <t>ケッテイ</t>
    </rPh>
    <phoneticPr fontId="13"/>
  </si>
  <si>
    <t>予算現額</t>
  </si>
  <si>
    <t>支出済額</t>
    <rPh sb="0" eb="2">
      <t>シシュツ</t>
    </rPh>
    <rPh sb="2" eb="3">
      <t>ズ</t>
    </rPh>
    <phoneticPr fontId="13"/>
  </si>
  <si>
    <t>翌年度繰越額</t>
    <rPh sb="0" eb="3">
      <t>ヨクネンド</t>
    </rPh>
    <rPh sb="3" eb="4">
      <t>ク</t>
    </rPh>
    <rPh sb="4" eb="5">
      <t>コ</t>
    </rPh>
    <rPh sb="5" eb="6">
      <t>ガク</t>
    </rPh>
    <phoneticPr fontId="13"/>
  </si>
  <si>
    <t>備　考</t>
    <rPh sb="0" eb="1">
      <t>ソナエ</t>
    </rPh>
    <rPh sb="2" eb="3">
      <t>コウ</t>
    </rPh>
    <phoneticPr fontId="13"/>
  </si>
  <si>
    <t>の　　額</t>
  </si>
  <si>
    <t>科　目</t>
    <rPh sb="0" eb="1">
      <t>カ</t>
    </rPh>
    <rPh sb="2" eb="3">
      <t>メ</t>
    </rPh>
    <phoneticPr fontId="13"/>
  </si>
  <si>
    <t>予算現額</t>
    <rPh sb="0" eb="2">
      <t>ヨサン</t>
    </rPh>
    <rPh sb="2" eb="3">
      <t>ウツツ</t>
    </rPh>
    <rPh sb="3" eb="4">
      <t>ガク</t>
    </rPh>
    <phoneticPr fontId="13"/>
  </si>
  <si>
    <t>収入済額</t>
    <rPh sb="0" eb="2">
      <t>シュウニュウ</t>
    </rPh>
    <rPh sb="2" eb="3">
      <t>ズ</t>
    </rPh>
    <rPh sb="3" eb="4">
      <t>ガク</t>
    </rPh>
    <phoneticPr fontId="13"/>
  </si>
  <si>
    <t>うち補助金</t>
    <rPh sb="2" eb="5">
      <t>ホジョキン</t>
    </rPh>
    <phoneticPr fontId="13"/>
  </si>
  <si>
    <t>相　当　額</t>
    <rPh sb="0" eb="1">
      <t>ソウ</t>
    </rPh>
    <rPh sb="2" eb="3">
      <t>トウ</t>
    </rPh>
    <rPh sb="4" eb="5">
      <t>ガク</t>
    </rPh>
    <phoneticPr fontId="13"/>
  </si>
  <si>
    <t>円</t>
    <rPh sb="0" eb="1">
      <t>エン</t>
    </rPh>
    <phoneticPr fontId="13"/>
  </si>
  <si>
    <t>（項）医療提供体制確保対策費</t>
    <rPh sb="1" eb="2">
      <t>コウ</t>
    </rPh>
    <phoneticPr fontId="13"/>
  </si>
  <si>
    <t>（作成要領）</t>
    <rPh sb="1" eb="3">
      <t>サクセイ</t>
    </rPh>
    <rPh sb="3" eb="5">
      <t>ヨウリョウ</t>
    </rPh>
    <phoneticPr fontId="13"/>
  </si>
  <si>
    <r>
      <t>　</t>
    </r>
    <r>
      <rPr>
        <sz val="12"/>
        <color theme="1"/>
        <rFont val="ＭＳ Ｐゴシック"/>
        <family val="3"/>
        <charset val="128"/>
      </rPr>
      <t>１　「国」の「交付決定の額」は、交付決定通知書の交付決定の額を記入すること。</t>
    </r>
    <phoneticPr fontId="13"/>
  </si>
  <si>
    <r>
      <t>　</t>
    </r>
    <r>
      <rPr>
        <sz val="12"/>
        <color theme="1"/>
        <rFont val="ＭＳ Ｐゴシック"/>
        <family val="3"/>
        <charset val="128"/>
      </rPr>
      <t>２　「地方公共団体」の「科目」は、歳入にあっては、款、項、目、節を、歳出にあっては、款、項、目をそれぞれ記入すること。なお、歳出については、前記１の額に対応する経費の配分が、目の内</t>
    </r>
    <phoneticPr fontId="13"/>
  </si>
  <si>
    <r>
      <t>　　</t>
    </r>
    <r>
      <rPr>
        <sz val="12"/>
        <color theme="1"/>
        <rFont val="ＭＳ Ｐゴシック"/>
        <family val="3"/>
        <charset val="128"/>
      </rPr>
      <t>訳に係るときは、当該経費の配分の目の内訳として記入すること。</t>
    </r>
    <phoneticPr fontId="19"/>
  </si>
  <si>
    <r>
      <t>　</t>
    </r>
    <r>
      <rPr>
        <sz val="12"/>
        <color theme="1"/>
        <rFont val="ＭＳ Ｐゴシック"/>
        <family val="3"/>
        <charset val="128"/>
      </rPr>
      <t>３　「予算現額」は、歳入にあっては、当初予算額、補正予算額等の区分を、歳出にあっては、当初予算額、補正予算額、予備費支出額、流用増減額等の区分を明らかにすること。</t>
    </r>
    <rPh sb="56" eb="59">
      <t>ヨビヒ</t>
    </rPh>
    <phoneticPr fontId="13"/>
  </si>
  <si>
    <r>
      <t>　</t>
    </r>
    <r>
      <rPr>
        <sz val="12"/>
        <color theme="1"/>
        <rFont val="ＭＳ Ｐゴシック"/>
        <family val="3"/>
        <charset val="128"/>
      </rPr>
      <t>４　「備考」は、参考となるべき事項を適宜記入すること。</t>
    </r>
    <phoneticPr fontId="13"/>
  </si>
  <si>
    <r>
      <t>　</t>
    </r>
    <r>
      <rPr>
        <sz val="12"/>
        <color theme="1"/>
        <rFont val="ＭＳ Ｐゴシック"/>
        <family val="3"/>
        <charset val="128"/>
      </rPr>
      <t>５　補助事業等の地方公共団体の歳出予算額の繰越が行われた場合における翌年度に行われる当該補助事業等に係る補助金についての調書の作成は、本表に準じること。この場合において地方公共団体</t>
    </r>
    <rPh sb="51" eb="52">
      <t>カカ</t>
    </rPh>
    <rPh sb="53" eb="55">
      <t>ホジョ</t>
    </rPh>
    <rPh sb="89" eb="91">
      <t>ダンタイ</t>
    </rPh>
    <phoneticPr fontId="13"/>
  </si>
  <si>
    <r>
      <t>　　</t>
    </r>
    <r>
      <rPr>
        <sz val="12"/>
        <color theme="1"/>
        <rFont val="ＭＳ Ｐゴシック"/>
        <family val="3"/>
        <charset val="128"/>
      </rPr>
      <t>の歳入の科目に「前年度繰越額」を掲げる場合は、その「予算現額」及び「収入済額」の数字下欄に国庫補助額を内書（　　）をもって附記すること。</t>
    </r>
    <rPh sb="15" eb="16">
      <t>ガク</t>
    </rPh>
    <rPh sb="47" eb="49">
      <t>コッコ</t>
    </rPh>
    <rPh sb="49" eb="51">
      <t>ホジョ</t>
    </rPh>
    <rPh sb="63" eb="65">
      <t>フキ</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</si>
  <si>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</si>
  <si>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</si>
  <si>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</si>
  <si>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</si>
  <si>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</si>
  <si>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</si>
  <si>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</si>
  <si>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</si>
  <si>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</si>
  <si>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</si>
  <si>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</si>
  <si>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</si>
  <si>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</si>
  <si>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備考</t>
    <rPh sb="0" eb="2">
      <t>ビコウ</t>
    </rPh>
    <phoneticPr fontId="13"/>
  </si>
  <si>
    <t>訪問看護ステーション</t>
    <rPh sb="0" eb="2">
      <t>ホウモン</t>
    </rPh>
    <rPh sb="2" eb="4">
      <t>カンゴ</t>
    </rPh>
    <phoneticPr fontId="52"/>
  </si>
  <si>
    <t>合　計</t>
    <rPh sb="0" eb="1">
      <t>ア</t>
    </rPh>
    <rPh sb="2" eb="3">
      <t>ケイ</t>
    </rPh>
    <phoneticPr fontId="13"/>
  </si>
  <si>
    <t>都道府県</t>
    <rPh sb="0" eb="4">
      <t>トドウフケン</t>
    </rPh>
    <phoneticPr fontId="55"/>
  </si>
  <si>
    <t>No</t>
    <phoneticPr fontId="55"/>
  </si>
  <si>
    <t>医療機関の名称</t>
    <rPh sb="0" eb="2">
      <t>イリョウ</t>
    </rPh>
    <rPh sb="2" eb="4">
      <t>キカン</t>
    </rPh>
    <rPh sb="5" eb="7">
      <t>メイショウ</t>
    </rPh>
    <phoneticPr fontId="55"/>
  </si>
  <si>
    <t>地域医療構想※３</t>
    <rPh sb="0" eb="2">
      <t>チイキ</t>
    </rPh>
    <rPh sb="2" eb="4">
      <t>イリョウ</t>
    </rPh>
    <rPh sb="4" eb="6">
      <t>コウソウ</t>
    </rPh>
    <phoneticPr fontId="55"/>
  </si>
  <si>
    <t>削減予定日
（実施済を含む）※４</t>
    <rPh sb="0" eb="2">
      <t>サクゲン</t>
    </rPh>
    <rPh sb="2" eb="4">
      <t>ヨテイ</t>
    </rPh>
    <rPh sb="4" eb="5">
      <t>ヒ</t>
    </rPh>
    <rPh sb="7" eb="9">
      <t>ジッシ</t>
    </rPh>
    <rPh sb="9" eb="10">
      <t>ズ</t>
    </rPh>
    <rPh sb="11" eb="12">
      <t>フク</t>
    </rPh>
    <phoneticPr fontId="55"/>
  </si>
  <si>
    <t>設置主体</t>
    <rPh sb="0" eb="2">
      <t>セッチ</t>
    </rPh>
    <rPh sb="2" eb="4">
      <t>シュタイ</t>
    </rPh>
    <phoneticPr fontId="55"/>
  </si>
  <si>
    <t>構想区域名</t>
    <rPh sb="0" eb="2">
      <t>コウソウ</t>
    </rPh>
    <rPh sb="2" eb="4">
      <t>クイキ</t>
    </rPh>
    <rPh sb="4" eb="5">
      <t>メイ</t>
    </rPh>
    <phoneticPr fontId="5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</si>
  <si>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</si>
  <si>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</si>
  <si>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</si>
  <si>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55"/>
  </si>
  <si>
    <t>単価
（千円）</t>
    <phoneticPr fontId="55"/>
  </si>
  <si>
    <t>小計
（千円）</t>
  </si>
  <si>
    <t>支給申請額
(千円）</t>
  </si>
  <si>
    <t>一般</t>
  </si>
  <si>
    <t>療養</t>
  </si>
  <si>
    <t>精神</t>
  </si>
  <si>
    <t>一般</t>
    <rPh sb="0" eb="2">
      <t>イッパン</t>
    </rPh>
    <phoneticPr fontId="55"/>
  </si>
  <si>
    <t>療養</t>
    <rPh sb="0" eb="2">
      <t>リョウヨウ</t>
    </rPh>
    <phoneticPr fontId="55"/>
  </si>
  <si>
    <t>精神</t>
    <rPh sb="0" eb="2">
      <t>セイシン</t>
    </rPh>
    <phoneticPr fontId="5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</si>
  <si>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55"/>
  </si>
  <si>
    <t>厚生労働省</t>
    <rPh sb="0" eb="2">
      <t>コウセイ</t>
    </rPh>
    <rPh sb="2" eb="5">
      <t>ロウドウショウ</t>
    </rPh>
    <phoneticPr fontId="5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</si>
  <si>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55"/>
  </si>
  <si>
    <t>※２　国・地方自治体から経営支援を目的とした他の補助金等で令和７年度に措置される見込み額を記載。</t>
    <rPh sb="29" eb="31">
      <t>レイワ</t>
    </rPh>
    <rPh sb="32" eb="34">
      <t>ネンド</t>
    </rPh>
    <rPh sb="40" eb="42">
      <t>ミコ</t>
    </rPh>
    <phoneticPr fontId="55"/>
  </si>
  <si>
    <t>独立行政法人国立病院機構</t>
    <rPh sb="0" eb="2">
      <t>ドクリツ</t>
    </rPh>
    <rPh sb="2" eb="4">
      <t>ギョウセイ</t>
    </rPh>
    <rPh sb="4" eb="6">
      <t>ホウジン</t>
    </rPh>
    <rPh sb="6" eb="8">
      <t>コクリツ</t>
    </rPh>
    <rPh sb="8" eb="10">
      <t>ビョウイン</t>
    </rPh>
    <rPh sb="10" eb="12">
      <t>キコウ</t>
    </rPh>
    <phoneticPr fontId="55"/>
  </si>
  <si>
    <t>国立大学法人</t>
    <rPh sb="0" eb="2">
      <t>コクリツ</t>
    </rPh>
    <rPh sb="2" eb="4">
      <t>ダイガク</t>
    </rPh>
    <rPh sb="4" eb="6">
      <t>ホウジン</t>
    </rPh>
    <phoneticPr fontId="55"/>
  </si>
  <si>
    <t>※４　令和６年12月17日から令和７年９月30日までの削減に限る</t>
    <rPh sb="15" eb="17">
      <t>レイワ</t>
    </rPh>
    <rPh sb="18" eb="19">
      <t>ネン</t>
    </rPh>
    <rPh sb="20" eb="21">
      <t>ガツ</t>
    </rPh>
    <rPh sb="23" eb="24">
      <t>ニチ</t>
    </rPh>
    <phoneticPr fontId="5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</si>
  <si>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55"/>
  </si>
  <si>
    <t>国立高度専門医療研究センター</t>
    <rPh sb="0" eb="2">
      <t>コクリツ</t>
    </rPh>
    <rPh sb="2" eb="4">
      <t>コウド</t>
    </rPh>
    <rPh sb="4" eb="6">
      <t>センモン</t>
    </rPh>
    <rPh sb="6" eb="8">
      <t>イリョウ</t>
    </rPh>
    <rPh sb="8" eb="10">
      <t>ケンキュウ</t>
    </rPh>
    <phoneticPr fontId="5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</si>
  <si>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55"/>
  </si>
  <si>
    <t>その他（国）</t>
    <rPh sb="2" eb="3">
      <t>タ</t>
    </rPh>
    <rPh sb="4" eb="5">
      <t>クニ</t>
    </rPh>
    <phoneticPr fontId="55"/>
  </si>
  <si>
    <t>市町村</t>
    <rPh sb="0" eb="3">
      <t>シチョウソン</t>
    </rPh>
    <phoneticPr fontId="55"/>
  </si>
  <si>
    <t>地方独立行政法人</t>
    <rPh sb="0" eb="2">
      <t>チホウ</t>
    </rPh>
    <rPh sb="2" eb="4">
      <t>ドクリツ</t>
    </rPh>
    <rPh sb="4" eb="6">
      <t>ギョウセイ</t>
    </rPh>
    <rPh sb="6" eb="8">
      <t>ホウジン</t>
    </rPh>
    <phoneticPr fontId="55"/>
  </si>
  <si>
    <t>日赤</t>
    <rPh sb="0" eb="2">
      <t>ニッセキ</t>
    </rPh>
    <phoneticPr fontId="55"/>
  </si>
  <si>
    <t>済生会</t>
    <rPh sb="0" eb="3">
      <t>サイセイカイ</t>
    </rPh>
    <phoneticPr fontId="55"/>
  </si>
  <si>
    <t>北海道社会事業協会</t>
    <rPh sb="0" eb="3">
      <t>ホッカイドウ</t>
    </rPh>
    <rPh sb="3" eb="5">
      <t>シャカイ</t>
    </rPh>
    <rPh sb="5" eb="7">
      <t>ジギョウ</t>
    </rPh>
    <rPh sb="7" eb="9">
      <t>キョウカイ</t>
    </rPh>
    <phoneticPr fontId="55"/>
  </si>
  <si>
    <t>厚生連</t>
    <rPh sb="0" eb="3">
      <t>コウセイレン</t>
    </rPh>
    <phoneticPr fontId="55"/>
  </si>
  <si>
    <t>国民健康保険団体連合会</t>
    <rPh sb="0" eb="2">
      <t>コクミン</t>
    </rPh>
    <rPh sb="2" eb="4">
      <t>ケンコウ</t>
    </rPh>
    <rPh sb="4" eb="6">
      <t>ホケン</t>
    </rPh>
    <rPh sb="6" eb="8">
      <t>ダンタイ</t>
    </rPh>
    <rPh sb="8" eb="11">
      <t>レンゴウカイ</t>
    </rPh>
    <phoneticPr fontId="55"/>
  </si>
  <si>
    <t>健康保険組合及びその連合会</t>
    <rPh sb="0" eb="2">
      <t>ケンコウ</t>
    </rPh>
    <rPh sb="2" eb="4">
      <t>ホケン</t>
    </rPh>
    <rPh sb="4" eb="6">
      <t>クミアイ</t>
    </rPh>
    <rPh sb="6" eb="7">
      <t>オヨ</t>
    </rPh>
    <rPh sb="10" eb="13">
      <t>レンゴウカイ</t>
    </rPh>
    <phoneticPr fontId="55"/>
  </si>
  <si>
    <t>共済組合及びその連合会</t>
    <rPh sb="0" eb="2">
      <t>キョウサイ</t>
    </rPh>
    <rPh sb="2" eb="4">
      <t>クミア</t>
    </rPh>
    <rPh sb="4" eb="5">
      <t>オヨ</t>
    </rPh>
    <rPh sb="8" eb="11">
      <t>レンゴウカイ</t>
    </rPh>
    <phoneticPr fontId="55"/>
  </si>
  <si>
    <t>国民健康保険組合</t>
    <rPh sb="0" eb="2">
      <t>コクミン</t>
    </rPh>
    <rPh sb="2" eb="4">
      <t>ケンコウ</t>
    </rPh>
    <rPh sb="4" eb="6">
      <t>ホケン</t>
    </rPh>
    <rPh sb="6" eb="8">
      <t>クミアイ</t>
    </rPh>
    <phoneticPr fontId="55"/>
  </si>
  <si>
    <t>公益法人</t>
    <rPh sb="0" eb="2">
      <t>コウエキ</t>
    </rPh>
    <rPh sb="2" eb="4">
      <t>ホウジン</t>
    </rPh>
    <phoneticPr fontId="55"/>
  </si>
  <si>
    <t>医療法人</t>
    <rPh sb="0" eb="2">
      <t>イリョウ</t>
    </rPh>
    <rPh sb="2" eb="4">
      <t>ホウジン</t>
    </rPh>
    <phoneticPr fontId="55"/>
  </si>
  <si>
    <t>私立学校法人</t>
    <rPh sb="0" eb="2">
      <t>シリツ</t>
    </rPh>
    <rPh sb="2" eb="4">
      <t>ガッコウ</t>
    </rPh>
    <rPh sb="4" eb="6">
      <t>ホウジン</t>
    </rPh>
    <phoneticPr fontId="55"/>
  </si>
  <si>
    <t>社会福祉法人</t>
    <rPh sb="0" eb="2">
      <t>シャカイ</t>
    </rPh>
    <rPh sb="2" eb="4">
      <t>フクシ</t>
    </rPh>
    <rPh sb="4" eb="6">
      <t>ホウジン</t>
    </rPh>
    <phoneticPr fontId="55"/>
  </si>
  <si>
    <t>医療生協</t>
    <rPh sb="0" eb="2">
      <t>イリョウ</t>
    </rPh>
    <rPh sb="2" eb="4">
      <t>セイキョウ</t>
    </rPh>
    <phoneticPr fontId="55"/>
  </si>
  <si>
    <t>会社</t>
    <rPh sb="0" eb="2">
      <t>カイシャ</t>
    </rPh>
    <phoneticPr fontId="55"/>
  </si>
  <si>
    <t>その他の法人</t>
    <rPh sb="2" eb="3">
      <t>タ</t>
    </rPh>
    <rPh sb="4" eb="6">
      <t>ホウジン</t>
    </rPh>
    <phoneticPr fontId="55"/>
  </si>
  <si>
    <t>個人</t>
    <rPh sb="0" eb="2">
      <t>コジン</t>
    </rPh>
    <phoneticPr fontId="55"/>
  </si>
  <si>
    <t>※都道府県名を選択してください</t>
    <rPh sb="1" eb="5">
      <t>トドウフケン</t>
    </rPh>
    <rPh sb="5" eb="6">
      <t>メイ</t>
    </rPh>
    <rPh sb="7" eb="9">
      <t>センタク</t>
    </rPh>
    <phoneticPr fontId="55"/>
  </si>
  <si>
    <t>01北海道</t>
  </si>
  <si>
    <t>02青森県</t>
    <rPh sb="4" eb="5">
      <t>ケン</t>
    </rPh>
    <phoneticPr fontId="55"/>
  </si>
  <si>
    <t>03岩手県</t>
    <rPh sb="4" eb="5">
      <t>ケン</t>
    </rPh>
    <phoneticPr fontId="55"/>
  </si>
  <si>
    <t>04宮城県</t>
    <phoneticPr fontId="55"/>
  </si>
  <si>
    <t>05秋田県</t>
    <phoneticPr fontId="55"/>
  </si>
  <si>
    <t>06山形県</t>
    <phoneticPr fontId="55"/>
  </si>
  <si>
    <t>07福島県</t>
    <phoneticPr fontId="55"/>
  </si>
  <si>
    <t>08茨城県</t>
    <phoneticPr fontId="55"/>
  </si>
  <si>
    <t>09栃木県</t>
    <phoneticPr fontId="55"/>
  </si>
  <si>
    <t>10群馬県</t>
    <phoneticPr fontId="55"/>
  </si>
  <si>
    <t>11埼玉県</t>
    <phoneticPr fontId="55"/>
  </si>
  <si>
    <t>12千葉県</t>
    <phoneticPr fontId="55"/>
  </si>
  <si>
    <t>13東京都</t>
    <rPh sb="4" eb="5">
      <t>ト</t>
    </rPh>
    <phoneticPr fontId="55"/>
  </si>
  <si>
    <t>14神奈川県</t>
    <phoneticPr fontId="55"/>
  </si>
  <si>
    <t>15新潟県</t>
    <phoneticPr fontId="55"/>
  </si>
  <si>
    <t>16富山県</t>
    <phoneticPr fontId="55"/>
  </si>
  <si>
    <t>17石川県</t>
    <phoneticPr fontId="55"/>
  </si>
  <si>
    <t>18福井県</t>
    <phoneticPr fontId="55"/>
  </si>
  <si>
    <t>19山梨県</t>
    <phoneticPr fontId="55"/>
  </si>
  <si>
    <t>20長野県</t>
    <phoneticPr fontId="55"/>
  </si>
  <si>
    <t>21岐阜県</t>
    <phoneticPr fontId="55"/>
  </si>
  <si>
    <t>22静岡県</t>
    <phoneticPr fontId="55"/>
  </si>
  <si>
    <t>23愛知県</t>
    <phoneticPr fontId="55"/>
  </si>
  <si>
    <t>24三重県</t>
    <phoneticPr fontId="55"/>
  </si>
  <si>
    <t>25滋賀県</t>
    <phoneticPr fontId="55"/>
  </si>
  <si>
    <t>26京都府</t>
    <rPh sb="4" eb="5">
      <t>フ</t>
    </rPh>
    <phoneticPr fontId="55"/>
  </si>
  <si>
    <t>27大阪府</t>
    <rPh sb="4" eb="5">
      <t>フ</t>
    </rPh>
    <phoneticPr fontId="55"/>
  </si>
  <si>
    <t>28兵庫県</t>
    <phoneticPr fontId="55"/>
  </si>
  <si>
    <t>29奈良県</t>
    <phoneticPr fontId="55"/>
  </si>
  <si>
    <t>30和歌山県</t>
    <phoneticPr fontId="55"/>
  </si>
  <si>
    <t>31鳥取県</t>
    <phoneticPr fontId="55"/>
  </si>
  <si>
    <t>32島根県</t>
    <phoneticPr fontId="55"/>
  </si>
  <si>
    <t>33岡山県</t>
    <phoneticPr fontId="55"/>
  </si>
  <si>
    <t>34広島県</t>
    <phoneticPr fontId="55"/>
  </si>
  <si>
    <t>35山口県</t>
    <phoneticPr fontId="55"/>
  </si>
  <si>
    <t>36徳島県</t>
    <phoneticPr fontId="55"/>
  </si>
  <si>
    <t>37香川県</t>
    <phoneticPr fontId="55"/>
  </si>
  <si>
    <t>38愛媛県</t>
    <phoneticPr fontId="55"/>
  </si>
  <si>
    <t>39高知県</t>
    <phoneticPr fontId="55"/>
  </si>
  <si>
    <t>40福岡県</t>
    <phoneticPr fontId="55"/>
  </si>
  <si>
    <t>41佐賀県</t>
    <phoneticPr fontId="55"/>
  </si>
  <si>
    <t>42長崎県</t>
    <phoneticPr fontId="55"/>
  </si>
  <si>
    <t>43熊本県</t>
    <phoneticPr fontId="55"/>
  </si>
  <si>
    <t>44大分県</t>
    <phoneticPr fontId="55"/>
  </si>
  <si>
    <t>45宮崎県</t>
    <phoneticPr fontId="55"/>
  </si>
  <si>
    <t>46鹿児島県</t>
    <phoneticPr fontId="55"/>
  </si>
  <si>
    <t>47沖縄県</t>
    <phoneticPr fontId="55"/>
  </si>
  <si>
    <t>番号</t>
    <rPh sb="0" eb="2">
      <t>バンゴウ</t>
    </rPh>
    <phoneticPr fontId="14"/>
  </si>
  <si>
    <t>円</t>
    <rPh sb="0" eb="1">
      <t>エン</t>
    </rPh>
    <phoneticPr fontId="14"/>
  </si>
  <si>
    <t>　　　　　</t>
  </si>
  <si>
    <t>　　</t>
  </si>
  <si>
    <t>　　　</t>
  </si>
  <si>
    <t>病床数適正化支援事業 支給額算定書</t>
  </si>
  <si>
    <t>医療機関名</t>
    <rPh sb="0" eb="2">
      <t>イリョウ</t>
    </rPh>
    <rPh sb="2" eb="4">
      <t>キカン</t>
    </rPh>
    <rPh sb="4" eb="5">
      <t>メイ</t>
    </rPh>
    <phoneticPr fontId="55"/>
  </si>
  <si>
    <t>事務担当者名</t>
    <rPh sb="0" eb="2">
      <t>ジム</t>
    </rPh>
    <rPh sb="2" eb="6">
      <t>タントウシャメイ</t>
    </rPh>
    <phoneticPr fontId="55"/>
  </si>
  <si>
    <t>電話番号</t>
    <rPh sb="0" eb="3">
      <t>デンワバン</t>
    </rPh>
    <rPh sb="3" eb="4">
      <t>ゴウ</t>
    </rPh>
    <phoneticPr fontId="55"/>
  </si>
  <si>
    <t>メールアドレス</t>
    <phoneticPr fontId="55"/>
  </si>
  <si>
    <t>令和４年度赤字額（千円）※１</t>
    <rPh sb="0" eb="2">
      <t>レイワ</t>
    </rPh>
    <rPh sb="3" eb="5">
      <t>ネンド</t>
    </rPh>
    <rPh sb="5" eb="7">
      <t>アカジ</t>
    </rPh>
    <rPh sb="7" eb="8">
      <t>ガク</t>
    </rPh>
    <rPh sb="9" eb="11">
      <t>センエン</t>
    </rPh>
    <phoneticPr fontId="55"/>
  </si>
  <si>
    <t>令和５年度赤字額（千円）※１</t>
    <rPh sb="0" eb="2">
      <t>レイワ</t>
    </rPh>
    <rPh sb="3" eb="5">
      <t>ネンド</t>
    </rPh>
    <rPh sb="5" eb="7">
      <t>アカジ</t>
    </rPh>
    <rPh sb="7" eb="8">
      <t>ガク</t>
    </rPh>
    <rPh sb="9" eb="11">
      <t>センエン</t>
    </rPh>
    <phoneticPr fontId="55"/>
  </si>
  <si>
    <t xml:space="preserve"> 令和６年度赤字額
　　（見込）（千円）※１</t>
    <rPh sb="1" eb="3">
      <t>レイワ</t>
    </rPh>
    <rPh sb="4" eb="6">
      <t>ネンド</t>
    </rPh>
    <rPh sb="6" eb="8">
      <t>アカジ</t>
    </rPh>
    <rPh sb="8" eb="9">
      <t>ガク</t>
    </rPh>
    <rPh sb="13" eb="15">
      <t>ミコ</t>
    </rPh>
    <rPh sb="17" eb="19">
      <t>センエン</t>
    </rPh>
    <phoneticPr fontId="5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</si>
  <si>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55"/>
  </si>
  <si>
    <t>減少病床数（支給対象）</t>
    <rPh sb="6" eb="8">
      <t>シキュウ</t>
    </rPh>
    <rPh sb="8" eb="10">
      <t>タイショウ</t>
    </rPh>
    <phoneticPr fontId="55"/>
  </si>
  <si>
    <t>減少病床数（うち稼働病床数）</t>
    <rPh sb="8" eb="10">
      <t>カドウ</t>
    </rPh>
    <rPh sb="10" eb="13">
      <t>ビョウショウスウ</t>
    </rPh>
    <phoneticPr fontId="5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</si>
  <si>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55"/>
  </si>
  <si>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55"/>
  </si>
  <si>
    <t>鉄筋コンクリート造</t>
    <rPh sb="0" eb="2">
      <t>テッキン</t>
    </rPh>
    <rPh sb="8" eb="9">
      <t>ヅク</t>
    </rPh>
    <phoneticPr fontId="13"/>
  </si>
  <si>
    <t>有</t>
    <rPh sb="0" eb="1">
      <t>ア</t>
    </rPh>
    <phoneticPr fontId="13"/>
  </si>
  <si>
    <t>←都道府県名を選択</t>
  </si>
  <si>
    <t>厚生病院</t>
    <rPh sb="0" eb="2">
      <t>コウセイ</t>
    </rPh>
    <rPh sb="2" eb="4">
      <t>ビョウイン</t>
    </rPh>
    <phoneticPr fontId="55"/>
  </si>
  <si>
    <t>　</t>
  </si>
  <si>
    <t>記入例</t>
    <rPh sb="0" eb="2">
      <t>キニュウ</t>
    </rPh>
    <rPh sb="2" eb="3">
      <t>レイ</t>
    </rPh>
    <phoneticPr fontId="55"/>
  </si>
  <si>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</si>
  <si>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</si>
  <si>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</si>
  <si>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</si>
  <si>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</si>
  <si>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</si>
  <si>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</si>
  <si>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55"/>
  </si>
  <si>
    <t>A</t>
  </si>
  <si>
    <t>B</t>
  </si>
  <si>
    <t>C=A-B</t>
    <phoneticPr fontId="52"/>
  </si>
  <si>
    <t>D</t>
  </si>
  <si>
    <t>E</t>
  </si>
  <si>
    <t>I</t>
  </si>
  <si>
    <t>選択</t>
    <rPh sb="0" eb="2">
      <t>センタク</t>
    </rPh>
    <phoneticPr fontId="55"/>
  </si>
  <si>
    <t>円</t>
    <rPh sb="0" eb="1">
      <t>エン</t>
    </rPh>
    <phoneticPr fontId="55"/>
  </si>
  <si>
    <t>○○県立病院</t>
    <rPh sb="2" eb="4">
      <t>ケンリツ</t>
    </rPh>
    <rPh sb="4" eb="6">
      <t>ビョウイン</t>
    </rPh>
    <phoneticPr fontId="5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</si>
  <si>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55"/>
  </si>
  <si>
    <t>令和　　年　　月　　日</t>
  </si>
  <si>
    <t>都道府県知事　殿</t>
    <phoneticPr fontId="52"/>
  </si>
  <si>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</si>
  <si>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</si>
  <si>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</si>
  <si>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</si>
  <si>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</si>
  <si>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</si>
  <si>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</si>
  <si>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</si>
  <si>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</si>
  <si>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</si>
  <si>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</si>
  <si>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</si>
  <si>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</si>
  <si>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</si>
  <si>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52"/>
  </si>
  <si>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</si>
  <si>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</si>
  <si>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</si>
  <si>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</si>
  <si>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</si>
  <si>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</si>
  <si>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</si>
  <si>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</si>
  <si>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</si>
  <si>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</si>
  <si>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</si>
  <si>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</si>
  <si>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総事業費</t>
  </si>
  <si>
    <t>差引額</t>
  </si>
  <si>
    <t>対象経費の
支出予定額</t>
    <phoneticPr fontId="13"/>
  </si>
  <si>
    <t>基 準 額</t>
    <phoneticPr fontId="55"/>
  </si>
  <si>
    <t>補助率</t>
    <rPh sb="0" eb="3">
      <t>ホジョリツ</t>
    </rPh>
    <phoneticPr fontId="55"/>
  </si>
  <si>
    <t>(Ａ)</t>
    <phoneticPr fontId="13"/>
  </si>
  <si>
    <t>(Ｂ)</t>
    <phoneticPr fontId="13"/>
  </si>
  <si>
    <t>(A)-(B)=(C)</t>
  </si>
  <si>
    <t>（Ｄ)</t>
    <phoneticPr fontId="13"/>
  </si>
  <si>
    <t>（Ｅ)</t>
    <phoneticPr fontId="13"/>
  </si>
  <si>
    <t>（Ｆ)</t>
    <phoneticPr fontId="13"/>
  </si>
  <si>
    <t>円</t>
    <rPh sb="0" eb="1">
      <t>エン</t>
    </rPh>
    <phoneticPr fontId="52"/>
  </si>
  <si>
    <t>　年　月　日</t>
    <rPh sb="1" eb="2">
      <t>ネン</t>
    </rPh>
    <rPh sb="3" eb="4">
      <t>ツキ</t>
    </rPh>
    <rPh sb="5" eb="6">
      <t>ニチ</t>
    </rPh>
    <phoneticPr fontId="14"/>
  </si>
  <si>
    <t>　　　年　　月　　日厚生労働省発医政　　第　　号をもって交付決定を受けた標記について、次のとおり関係書類を添えて報告する。</t>
    <phoneticPr fontId="14"/>
  </si>
  <si>
    <t>　国庫補助精算額</t>
    <phoneticPr fontId="14"/>
  </si>
  <si>
    <t>　事業区分</t>
    <rPh sb="3" eb="5">
      <t>クブン</t>
    </rPh>
    <phoneticPr fontId="14"/>
  </si>
  <si>
    <t>　経費所要額精算書　（別紙１）</t>
    <phoneticPr fontId="14"/>
  </si>
  <si>
    <t>　添付書類</t>
    <phoneticPr fontId="14"/>
  </si>
  <si>
    <t>（２）その他参考となる資料</t>
    <rPh sb="5" eb="6">
      <t>ホカ</t>
    </rPh>
    <rPh sb="6" eb="8">
      <t>サンコウ</t>
    </rPh>
    <rPh sb="11" eb="13">
      <t>シリョウ</t>
    </rPh>
    <phoneticPr fontId="14"/>
  </si>
  <si>
    <t>経　　費　　所　　要　　額　　精　　算　　書</t>
    <phoneticPr fontId="14"/>
  </si>
  <si>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4"/>
  </si>
  <si>
    <t>合計</t>
    <rPh sb="0" eb="2">
      <t>ゴウケイ</t>
    </rPh>
    <phoneticPr fontId="14"/>
  </si>
  <si>
    <t>番　　　　　号</t>
  </si>
  <si>
    <t>年　　月　　日</t>
  </si>
  <si>
    <t>消費税及び地方消費税に係る仕入控除税額報告書</t>
  </si>
  <si>
    <t>　１　事業区分及び施設の名称</t>
  </si>
  <si>
    <t>　２　補助金等に係る予算の執行の適正化に関する法律（昭和３０年法律第１７
　　９号）第１５条の規定による確定額又は事業実績報告による精算額</t>
    <phoneticPr fontId="13"/>
  </si>
  <si>
    <t>金　　　　　　　　円</t>
  </si>
  <si>
    <t xml:space="preserve">  </t>
    <phoneticPr fontId="13"/>
  </si>
  <si>
    <t>都道府県知事</t>
    <phoneticPr fontId="13"/>
  </si>
  <si>
    <t>殿</t>
    <phoneticPr fontId="13"/>
  </si>
  <si>
    <t>　</t>
    <phoneticPr fontId="13"/>
  </si>
  <si>
    <t>間接補助事業者名　　</t>
    <phoneticPr fontId="13"/>
  </si>
  <si>
    <t>所要額計算</t>
    <rPh sb="0" eb="3">
      <t>ショヨウガク</t>
    </rPh>
    <rPh sb="3" eb="5">
      <t>ケイサン</t>
    </rPh>
    <phoneticPr fontId="14"/>
  </si>
  <si>
    <t>構造</t>
    <rPh sb="0" eb="2">
      <t>コウゾウ</t>
    </rPh>
    <phoneticPr fontId="13"/>
  </si>
  <si>
    <t>-</t>
    <phoneticPr fontId="13"/>
  </si>
  <si>
    <t>ブロック造</t>
    <rPh sb="4" eb="5">
      <t>ヅク</t>
    </rPh>
    <phoneticPr fontId="15"/>
  </si>
  <si>
    <t>木造</t>
    <rPh sb="0" eb="2">
      <t>モクゾウ</t>
    </rPh>
    <phoneticPr fontId="15"/>
  </si>
  <si>
    <t>令和○年○月○日</t>
    <rPh sb="0" eb="2">
      <t>レイワ</t>
    </rPh>
    <rPh sb="3" eb="4">
      <t>ネン</t>
    </rPh>
    <rPh sb="5" eb="6">
      <t>ガツ</t>
    </rPh>
    <rPh sb="7" eb="8">
      <t>ニチ</t>
    </rPh>
    <phoneticPr fontId="52"/>
  </si>
  <si>
    <t>○○県知事殿</t>
    <rPh sb="2" eb="3">
      <t>ケン</t>
    </rPh>
    <rPh sb="3" eb="5">
      <t>チジ</t>
    </rPh>
    <rPh sb="5" eb="6">
      <t>ドノ</t>
    </rPh>
    <phoneticPr fontId="52"/>
  </si>
  <si>
    <t>委任者</t>
    <rPh sb="0" eb="3">
      <t>イニンシャ</t>
    </rPh>
    <phoneticPr fontId="52"/>
  </si>
  <si>
    <t>住所</t>
    <rPh sb="0" eb="2">
      <t>ジュウショ</t>
    </rPh>
    <phoneticPr fontId="52"/>
  </si>
  <si>
    <t>役職・氏名</t>
    <rPh sb="0" eb="2">
      <t>ヤクショク</t>
    </rPh>
    <rPh sb="3" eb="5">
      <t>シメイ</t>
    </rPh>
    <phoneticPr fontId="52"/>
  </si>
  <si>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52"/>
  </si>
  <si>
    <t>委任期間</t>
    <rPh sb="0" eb="2">
      <t>イニン</t>
    </rPh>
    <rPh sb="2" eb="4">
      <t>キカン</t>
    </rPh>
    <phoneticPr fontId="52"/>
  </si>
  <si>
    <t>から</t>
    <phoneticPr fontId="52"/>
  </si>
  <si>
    <t>まで。</t>
    <phoneticPr fontId="52"/>
  </si>
  <si>
    <t>受任者</t>
    <rPh sb="0" eb="3">
      <t>ジュニンシャ</t>
    </rPh>
    <phoneticPr fontId="52"/>
  </si>
  <si>
    <t>病院等名</t>
    <rPh sb="0" eb="2">
      <t>ビョウイン</t>
    </rPh>
    <rPh sb="2" eb="3">
      <t>トウ</t>
    </rPh>
    <rPh sb="3" eb="4">
      <t>メイ</t>
    </rPh>
    <phoneticPr fontId="52"/>
  </si>
  <si>
    <t>　ただし、その年度に属する出納整理期間を含む。</t>
    <rPh sb="7" eb="9">
      <t>ネンド</t>
    </rPh>
    <rPh sb="10" eb="11">
      <t>ゾク</t>
    </rPh>
    <rPh sb="13" eb="15">
      <t>スイトウ</t>
    </rPh>
    <rPh sb="15" eb="17">
      <t>セイリ</t>
    </rPh>
    <rPh sb="17" eb="19">
      <t>キカン</t>
    </rPh>
    <rPh sb="20" eb="21">
      <t>フク</t>
    </rPh>
    <phoneticPr fontId="52"/>
  </si>
  <si>
    <t>医療法人　○○会</t>
    <rPh sb="0" eb="2">
      <t>イリョウ</t>
    </rPh>
    <rPh sb="2" eb="4">
      <t>ホウジン</t>
    </rPh>
    <rPh sb="7" eb="8">
      <t>カイ</t>
    </rPh>
    <phoneticPr fontId="52"/>
  </si>
  <si>
    <t>○○県○○市○○区○○</t>
    <rPh sb="2" eb="3">
      <t>ケン</t>
    </rPh>
    <rPh sb="5" eb="6">
      <t>シ</t>
    </rPh>
    <rPh sb="8" eb="9">
      <t>ク</t>
    </rPh>
    <phoneticPr fontId="52"/>
  </si>
  <si>
    <t>理事長　○○　○○</t>
    <rPh sb="0" eb="3">
      <t>リジチョウ</t>
    </rPh>
    <phoneticPr fontId="52"/>
  </si>
  <si>
    <t>○○病院</t>
    <rPh sb="2" eb="4">
      <t>ビョウイン</t>
    </rPh>
    <phoneticPr fontId="52"/>
  </si>
  <si>
    <t>病院長　○○　○○</t>
    <rPh sb="0" eb="3">
      <t>ビョウインチョウ</t>
    </rPh>
    <phoneticPr fontId="52"/>
  </si>
  <si>
    <t>委　任　状</t>
    <rPh sb="0" eb="1">
      <t>イ</t>
    </rPh>
    <rPh sb="2" eb="3">
      <t>ニン</t>
    </rPh>
    <rPh sb="4" eb="5">
      <t>ジョウ</t>
    </rPh>
    <phoneticPr fontId="52"/>
  </si>
  <si>
    <t>別紙様式１（病院・有床診療所）</t>
    <rPh sb="9" eb="11">
      <t>ユウショウ</t>
    </rPh>
    <rPh sb="11" eb="14">
      <t>シンリョウジョ</t>
    </rPh>
    <phoneticPr fontId="55"/>
  </si>
  <si>
    <t>○○○○知事　殿</t>
    <rPh sb="4" eb="6">
      <t>チジ</t>
    </rPh>
    <rPh sb="7" eb="8">
      <t>ドノ</t>
    </rPh>
    <phoneticPr fontId="55"/>
  </si>
  <si>
    <t>保険医療機関名：</t>
    <phoneticPr fontId="5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</si>
  <si>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5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</si>
  <si>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55"/>
  </si>
  <si>
    <t>【申請額】</t>
    <rPh sb="1" eb="4">
      <t>シンセイガク</t>
    </rPh>
    <phoneticPr fontId="55"/>
  </si>
  <si>
    <t>病床数</t>
    <rPh sb="0" eb="3">
      <t>ビョウショウスウ</t>
    </rPh>
    <phoneticPr fontId="55"/>
  </si>
  <si>
    <t>給付額</t>
    <rPh sb="0" eb="3">
      <t>キュウフガク</t>
    </rPh>
    <phoneticPr fontId="55"/>
  </si>
  <si>
    <t>申請額</t>
    <rPh sb="0" eb="3">
      <t>シンセイガク</t>
    </rPh>
    <phoneticPr fontId="55"/>
  </si>
  <si>
    <t>×</t>
    <phoneticPr fontId="55"/>
  </si>
  <si>
    <t>＝</t>
    <phoneticPr fontId="5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</si>
  <si>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5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</si>
  <si>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5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</si>
  <si>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55"/>
  </si>
  <si>
    <t>①タブレット端末、離床センサー、インカム、ＷＥＢ会議設備、床ふきロボット、監視カメラ等の業務効率化に資する設備の導入</t>
    <phoneticPr fontId="55"/>
  </si>
  <si>
    <t>設備名</t>
    <rPh sb="0" eb="2">
      <t>セツビ</t>
    </rPh>
    <rPh sb="2" eb="3">
      <t>メイ</t>
    </rPh>
    <phoneticPr fontId="55"/>
  </si>
  <si>
    <t>①に要する申請額</t>
    <rPh sb="2" eb="5">
      <t>シンセイガク</t>
    </rPh>
    <phoneticPr fontId="55"/>
  </si>
  <si>
    <t>導入設備</t>
    <rPh sb="0" eb="2">
      <t>ドウニュウ</t>
    </rPh>
    <rPh sb="2" eb="4">
      <t>セツビ</t>
    </rPh>
    <phoneticPr fontId="55"/>
  </si>
  <si>
    <t>②医師事務作業補助者、看護補助者等の職員の新たな配置によるタスクシフト／シェア</t>
    <phoneticPr fontId="55"/>
  </si>
  <si>
    <t>②に要する申請額</t>
    <rPh sb="2" eb="3">
      <t>ヨウ</t>
    </rPh>
    <rPh sb="5" eb="8">
      <t>シンセイガク</t>
    </rPh>
    <phoneticPr fontId="55"/>
  </si>
  <si>
    <t>③処遇改善を目的とした、既に雇用している職員の賃金改善</t>
    <phoneticPr fontId="55"/>
  </si>
  <si>
    <t>③に要する申請額</t>
    <rPh sb="2" eb="3">
      <t>ヨウ</t>
    </rPh>
    <rPh sb="5" eb="8">
      <t>シンセイガク</t>
    </rPh>
    <phoneticPr fontId="55"/>
  </si>
  <si>
    <t>①＋②＋③</t>
    <phoneticPr fontId="55"/>
  </si>
  <si>
    <t>数値チェック</t>
    <rPh sb="0" eb="2">
      <t>スウチ</t>
    </rPh>
    <phoneticPr fontId="55"/>
  </si>
  <si>
    <t>①＋②＋③≧申請額の場合の上限額</t>
    <rPh sb="6" eb="9">
      <t>シンセイガク</t>
    </rPh>
    <rPh sb="10" eb="12">
      <t>バアイ</t>
    </rPh>
    <rPh sb="13" eb="15">
      <t>ジョウゲン</t>
    </rPh>
    <rPh sb="15" eb="16">
      <t>ガク</t>
    </rPh>
    <phoneticPr fontId="55"/>
  </si>
  <si>
    <t>事務担当者名：</t>
    <rPh sb="0" eb="2">
      <t>ジム</t>
    </rPh>
    <rPh sb="2" eb="6">
      <t>タントウシャメイ</t>
    </rPh>
    <phoneticPr fontId="55"/>
  </si>
  <si>
    <t>電話番号：</t>
    <rPh sb="0" eb="3">
      <t>デンワバン</t>
    </rPh>
    <rPh sb="3" eb="4">
      <t>ゴウ</t>
    </rPh>
    <phoneticPr fontId="55"/>
  </si>
  <si>
    <t>（別紙）（病院・有床診療所）</t>
    <rPh sb="1" eb="3">
      <t>ベッシ</t>
    </rPh>
    <phoneticPr fontId="55"/>
  </si>
  <si>
    <t>保険医療機関名</t>
    <rPh sb="0" eb="2">
      <t>ホケン</t>
    </rPh>
    <rPh sb="2" eb="4">
      <t>イリョウ</t>
    </rPh>
    <rPh sb="4" eb="7">
      <t>キカンメイ</t>
    </rPh>
    <phoneticPr fontId="55"/>
  </si>
  <si>
    <t>チェック欄に「✔」を付すこと。（複数選択可）</t>
    <rPh sb="16" eb="18">
      <t>フクスウ</t>
    </rPh>
    <rPh sb="18" eb="21">
      <t>センタクカ</t>
    </rPh>
    <phoneticPr fontId="55"/>
  </si>
  <si>
    <t>項目</t>
    <rPh sb="0" eb="2">
      <t>コウモク</t>
    </rPh>
    <phoneticPr fontId="55"/>
  </si>
  <si>
    <t>チェック</t>
    <phoneticPr fontId="55"/>
  </si>
  <si>
    <t>O100 外来・在宅ベースアップ評価料（Ⅰ）</t>
    <phoneticPr fontId="55"/>
  </si>
  <si>
    <t>P100 歯科外来・在宅ベースアップ評価料（Ⅰ）</t>
    <phoneticPr fontId="55"/>
  </si>
  <si>
    <t>O102 入院ベースアップ評価料（医科）</t>
    <phoneticPr fontId="55"/>
  </si>
  <si>
    <t>P102 入院ベースアップ評価料（歯科）</t>
    <phoneticPr fontId="55"/>
  </si>
  <si>
    <t>訪問看護ベースアップ評価料（Ⅰ）</t>
    <phoneticPr fontId="55"/>
  </si>
  <si>
    <t>別紙様式１（無床診療所・訪問看護事業所）</t>
    <rPh sb="6" eb="8">
      <t>ムショウ</t>
    </rPh>
    <rPh sb="8" eb="11">
      <t>シンリョウジョ</t>
    </rPh>
    <rPh sb="12" eb="14">
      <t>ホウモン</t>
    </rPh>
    <rPh sb="14" eb="16">
      <t>カンゴ</t>
    </rPh>
    <rPh sb="16" eb="19">
      <t>ジギョウショ</t>
    </rPh>
    <phoneticPr fontId="55"/>
  </si>
  <si>
    <t>（別紙）（無床診療所・訪問看護事業所）</t>
    <rPh sb="1" eb="3">
      <t>ベッシ</t>
    </rPh>
    <rPh sb="5" eb="7">
      <t>ムショウ</t>
    </rPh>
    <phoneticPr fontId="55"/>
  </si>
  <si>
    <t>別紙様式２（病院・有床診療所）</t>
    <rPh sb="9" eb="11">
      <t>ユウショウ</t>
    </rPh>
    <rPh sb="11" eb="14">
      <t>シンリョウジョ</t>
    </rPh>
    <phoneticPr fontId="5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</si>
  <si>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5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</si>
  <si>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55"/>
  </si>
  <si>
    <t>【支出額】</t>
    <rPh sb="1" eb="4">
      <t>シシュツガク</t>
    </rPh>
    <phoneticPr fontId="55"/>
  </si>
  <si>
    <t>支出額</t>
    <rPh sb="0" eb="3">
      <t>シシュツガク</t>
    </rPh>
    <phoneticPr fontId="5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</si>
  <si>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55"/>
  </si>
  <si>
    <t>①に要する支出額</t>
    <rPh sb="2" eb="5">
      <t>シンセイガク</t>
    </rPh>
    <rPh sb="5" eb="7">
      <t>シシュツ</t>
    </rPh>
    <phoneticPr fontId="55"/>
  </si>
  <si>
    <t>②に要する支出額</t>
    <rPh sb="2" eb="3">
      <t>ヨウ</t>
    </rPh>
    <rPh sb="5" eb="8">
      <t>シシュツガク</t>
    </rPh>
    <phoneticPr fontId="55"/>
  </si>
  <si>
    <t>③に要する支出額</t>
    <rPh sb="2" eb="3">
      <t>ヨウ</t>
    </rPh>
    <rPh sb="5" eb="8">
      <t>シシュツガク</t>
    </rPh>
    <phoneticPr fontId="55"/>
  </si>
  <si>
    <t>①＋②＋③≧支出額の場合の上限額</t>
    <rPh sb="6" eb="8">
      <t>シシュツ</t>
    </rPh>
    <rPh sb="8" eb="9">
      <t>ガク</t>
    </rPh>
    <rPh sb="10" eb="12">
      <t>バアイ</t>
    </rPh>
    <rPh sb="13" eb="15">
      <t>ジョウゲン</t>
    </rPh>
    <rPh sb="15" eb="16">
      <t>ガク</t>
    </rPh>
    <phoneticPr fontId="55"/>
  </si>
  <si>
    <t>別紙様式２（無床診療所・訪問看護事業所）</t>
    <rPh sb="6" eb="8">
      <t>ムショウ</t>
    </rPh>
    <rPh sb="8" eb="11">
      <t>シンリョウジョ</t>
    </rPh>
    <rPh sb="12" eb="14">
      <t>ホウモン</t>
    </rPh>
    <rPh sb="14" eb="16">
      <t>カンゴ</t>
    </rPh>
    <rPh sb="16" eb="19">
      <t>ジギョウショ</t>
    </rPh>
    <phoneticPr fontId="55"/>
  </si>
  <si>
    <t>第１号様式_別表６（事業計画書）_別紙１</t>
    <rPh sb="17" eb="19">
      <t>ベッシ</t>
    </rPh>
    <phoneticPr fontId="52"/>
  </si>
  <si>
    <t>第１号様式_別表６（事業計画書）_別紙２</t>
    <rPh sb="17" eb="19">
      <t>ベッシ</t>
    </rPh>
    <phoneticPr fontId="52"/>
  </si>
  <si>
    <t>区　分</t>
    <phoneticPr fontId="13"/>
  </si>
  <si>
    <t>総事業費</t>
    <rPh sb="0" eb="1">
      <t>ソウ</t>
    </rPh>
    <rPh sb="1" eb="4">
      <t>ジギョウヒ</t>
    </rPh>
    <phoneticPr fontId="52"/>
  </si>
  <si>
    <t>国庫補助基本額</t>
    <rPh sb="0" eb="2">
      <t>コッコ</t>
    </rPh>
    <rPh sb="2" eb="4">
      <t>ホジョ</t>
    </rPh>
    <rPh sb="4" eb="6">
      <t>キホン</t>
    </rPh>
    <rPh sb="6" eb="7">
      <t>ガク</t>
    </rPh>
    <phoneticPr fontId="5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</si>
  <si>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55"/>
  </si>
  <si>
    <t>国庫補助
所要額</t>
    <rPh sb="0" eb="2">
      <t>コッコ</t>
    </rPh>
    <rPh sb="2" eb="4">
      <t>ホジョ</t>
    </rPh>
    <rPh sb="5" eb="7">
      <t>ショヨウ</t>
    </rPh>
    <rPh sb="7" eb="8">
      <t>ガク</t>
    </rPh>
    <phoneticPr fontId="55"/>
  </si>
  <si>
    <t>都道府県
補助額</t>
    <rPh sb="0" eb="4">
      <t>トドウフケン</t>
    </rPh>
    <rPh sb="5" eb="7">
      <t>ホジョ</t>
    </rPh>
    <rPh sb="7" eb="8">
      <t>ガク</t>
    </rPh>
    <phoneticPr fontId="52"/>
  </si>
  <si>
    <t>F =D,Eの最少額</t>
    <rPh sb="7" eb="8">
      <t>サイ</t>
    </rPh>
    <rPh sb="8" eb="10">
      <t>ショウガク</t>
    </rPh>
    <phoneticPr fontId="55"/>
  </si>
  <si>
    <t>J= Dと I のうち最少額</t>
    <rPh sb="11" eb="12">
      <t>サイ</t>
    </rPh>
    <rPh sb="12" eb="14">
      <t>ショウガク</t>
    </rPh>
    <phoneticPr fontId="55"/>
  </si>
  <si>
    <t>J</t>
    <phoneticPr fontId="55"/>
  </si>
  <si>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</si>
  <si>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55"/>
  </si>
  <si>
    <t>イ.都道府県が補助する事業（間接補助）</t>
    <rPh sb="2" eb="4">
      <t>トドウ</t>
    </rPh>
    <rPh sb="4" eb="6">
      <t>フケン</t>
    </rPh>
    <rPh sb="7" eb="9">
      <t>ホジョ</t>
    </rPh>
    <rPh sb="11" eb="13">
      <t>ジギョウ</t>
    </rPh>
    <rPh sb="14" eb="16">
      <t>カンセツ</t>
    </rPh>
    <rPh sb="16" eb="18">
      <t>ホジョ</t>
    </rPh>
    <phoneticPr fontId="55"/>
  </si>
  <si>
    <t>第１号様式_別表9（事業計画書）</t>
    <phoneticPr fontId="52"/>
  </si>
  <si>
    <t>第２号様式_別表9（事業計画書）</t>
    <rPh sb="10" eb="12">
      <t>ジギョウ</t>
    </rPh>
    <rPh sb="12" eb="15">
      <t>ケイカクショ</t>
    </rPh>
    <phoneticPr fontId="52"/>
  </si>
  <si>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52"/>
  </si>
  <si>
    <t>交付決定額</t>
    <rPh sb="0" eb="2">
      <t>コウフ</t>
    </rPh>
    <rPh sb="2" eb="4">
      <t>ケッテイ</t>
    </rPh>
    <rPh sb="4" eb="5">
      <t>ガク</t>
    </rPh>
    <phoneticPr fontId="52"/>
  </si>
  <si>
    <t>差引過不足額</t>
    <rPh sb="0" eb="2">
      <t>サシヒキ</t>
    </rPh>
    <rPh sb="2" eb="3">
      <t>カ</t>
    </rPh>
    <rPh sb="3" eb="5">
      <t>ブソク</t>
    </rPh>
    <rPh sb="5" eb="6">
      <t>ガク</t>
    </rPh>
    <phoneticPr fontId="52"/>
  </si>
  <si>
    <t>支給決定額</t>
    <rPh sb="0" eb="2">
      <t>シキュウ</t>
    </rPh>
    <rPh sb="2" eb="4">
      <t>ケッテイ</t>
    </rPh>
    <rPh sb="4" eb="5">
      <t>ガク</t>
    </rPh>
    <phoneticPr fontId="52"/>
  </si>
  <si>
    <t>都道府県が行う事業</t>
    <rPh sb="0" eb="4">
      <t>トドウフケン</t>
    </rPh>
    <rPh sb="5" eb="6">
      <t>オコナ</t>
    </rPh>
    <rPh sb="7" eb="9">
      <t>ジギョウ</t>
    </rPh>
    <phoneticPr fontId="52"/>
  </si>
  <si>
    <t>市区町村が行う事業に都道府県が補助する事業</t>
    <rPh sb="0" eb="2">
      <t>シク</t>
    </rPh>
    <rPh sb="2" eb="4">
      <t>チョウソン</t>
    </rPh>
    <rPh sb="5" eb="6">
      <t>オコナ</t>
    </rPh>
    <rPh sb="7" eb="9">
      <t>ジギョウ</t>
    </rPh>
    <rPh sb="10" eb="14">
      <t>トドウフケン</t>
    </rPh>
    <rPh sb="15" eb="17">
      <t>ホジョ</t>
    </rPh>
    <rPh sb="19" eb="21">
      <t>ジギョウ</t>
    </rPh>
    <phoneticPr fontId="52"/>
  </si>
  <si>
    <t>-</t>
    <phoneticPr fontId="52"/>
  </si>
  <si>
    <t>総額</t>
    <rPh sb="0" eb="2">
      <t>ソウガク</t>
    </rPh>
    <phoneticPr fontId="52"/>
  </si>
  <si>
    <t>選 定 額
（Ｃ）・（Ｄ）・（Ｅ）のうち最少額</t>
    <phoneticPr fontId="55"/>
  </si>
  <si>
    <t>対象経費の
実支出額</t>
    <rPh sb="6" eb="7">
      <t>ジツ</t>
    </rPh>
    <rPh sb="7" eb="10">
      <t>シシュツガク</t>
    </rPh>
    <phoneticPr fontId="13"/>
  </si>
  <si>
    <t>(L)</t>
    <phoneticPr fontId="52"/>
  </si>
  <si>
    <t>国庫補助所要額
(支給申請額)</t>
    <rPh sb="0" eb="2">
      <t>コッコ</t>
    </rPh>
    <rPh sb="2" eb="4">
      <t>ホジョ</t>
    </rPh>
    <rPh sb="4" eb="6">
      <t>ショヨウ</t>
    </rPh>
    <rPh sb="6" eb="7">
      <t>ガク</t>
    </rPh>
    <rPh sb="9" eb="11">
      <t>シキュウ</t>
    </rPh>
    <rPh sb="11" eb="13">
      <t>シンセイ</t>
    </rPh>
    <rPh sb="13" eb="14">
      <t>ガク</t>
    </rPh>
    <phoneticPr fontId="13"/>
  </si>
  <si>
    <t>交付決定額
（支給決定額）</t>
    <rPh sb="0" eb="2">
      <t>コウフ</t>
    </rPh>
    <rPh sb="2" eb="4">
      <t>ケッテイ</t>
    </rPh>
    <rPh sb="4" eb="5">
      <t>ガク</t>
    </rPh>
    <rPh sb="7" eb="9">
      <t>シキュウ</t>
    </rPh>
    <rPh sb="9" eb="11">
      <t>ケッテイ</t>
    </rPh>
    <rPh sb="11" eb="12">
      <t>ガク</t>
    </rPh>
    <phoneticPr fontId="52"/>
  </si>
  <si>
    <t>国庫受入済額</t>
    <rPh sb="0" eb="2">
      <t>コッコ</t>
    </rPh>
    <rPh sb="2" eb="4">
      <t>ウケイレ</t>
    </rPh>
    <rPh sb="4" eb="5">
      <t>ズ</t>
    </rPh>
    <rPh sb="5" eb="6">
      <t>ガク</t>
    </rPh>
    <phoneticPr fontId="14"/>
  </si>
  <si>
    <t>交付確定額</t>
    <rPh sb="0" eb="2">
      <t>コウフ</t>
    </rPh>
    <rPh sb="2" eb="4">
      <t>カクテイ</t>
    </rPh>
    <rPh sb="4" eb="5">
      <t>ガク</t>
    </rPh>
    <phoneticPr fontId="52"/>
  </si>
  <si>
    <t>国庫受入済額</t>
    <rPh sb="0" eb="2">
      <t>コッコ</t>
    </rPh>
    <rPh sb="2" eb="4">
      <t>ウケイレ</t>
    </rPh>
    <rPh sb="4" eb="5">
      <t>ズ</t>
    </rPh>
    <rPh sb="5" eb="6">
      <t>ガク</t>
    </rPh>
    <phoneticPr fontId="52"/>
  </si>
  <si>
    <t>（Ｇ）</t>
    <phoneticPr fontId="52"/>
  </si>
  <si>
    <t>施設名称</t>
    <rPh sb="0" eb="2">
      <t>シセツ</t>
    </rPh>
    <rPh sb="2" eb="4">
      <t>メイショウ</t>
    </rPh>
    <phoneticPr fontId="52"/>
  </si>
  <si>
    <t>交付確定額
（支給確定額）</t>
    <rPh sb="0" eb="2">
      <t>コウフ</t>
    </rPh>
    <rPh sb="2" eb="4">
      <t>カクテイ</t>
    </rPh>
    <rPh sb="4" eb="5">
      <t>ガク</t>
    </rPh>
    <rPh sb="7" eb="9">
      <t>シキュウ</t>
    </rPh>
    <rPh sb="9" eb="11">
      <t>カクテイ</t>
    </rPh>
    <rPh sb="11" eb="12">
      <t>ガク</t>
    </rPh>
    <phoneticPr fontId="52"/>
  </si>
  <si>
    <t>＜記載例＞</t>
    <rPh sb="1" eb="3">
      <t>キサイ</t>
    </rPh>
    <rPh sb="3" eb="4">
      <t>レイ</t>
    </rPh>
    <phoneticPr fontId="52"/>
  </si>
  <si>
    <t>（Ｈ）</t>
    <phoneticPr fontId="52"/>
  </si>
  <si>
    <t>(I)</t>
    <phoneticPr fontId="52"/>
  </si>
  <si>
    <t>支給申請額</t>
    <rPh sb="0" eb="2">
      <t>シキュウ</t>
    </rPh>
    <rPh sb="2" eb="4">
      <t>シンセイ</t>
    </rPh>
    <rPh sb="4" eb="5">
      <t>ガク</t>
    </rPh>
    <phoneticPr fontId="52"/>
  </si>
  <si>
    <t>支給確定額</t>
    <rPh sb="0" eb="2">
      <t>シキュウ</t>
    </rPh>
    <rPh sb="2" eb="4">
      <t>カクテイ</t>
    </rPh>
    <rPh sb="4" eb="5">
      <t>ガク</t>
    </rPh>
    <phoneticPr fontId="52"/>
  </si>
  <si>
    <t>差引過不足額</t>
    <rPh sb="0" eb="6">
      <t>サシヒキカブソクガク</t>
    </rPh>
    <phoneticPr fontId="52"/>
  </si>
  <si>
    <t>寄付金その
他の収入額</t>
    <rPh sb="0" eb="3">
      <t>キフキン</t>
    </rPh>
    <phoneticPr fontId="13"/>
  </si>
  <si>
    <t>円</t>
    <rPh sb="0" eb="1">
      <t>エン</t>
    </rPh>
    <phoneticPr fontId="112"/>
  </si>
  <si>
    <t>区　　　　　　分</t>
  </si>
  <si>
    <t>支　出　予　定　額</t>
  </si>
  <si>
    <t>算　　　出　　　内　　　訳</t>
  </si>
  <si>
    <t>　合　　　　　計</t>
    <rPh sb="1" eb="2">
      <t>ア</t>
    </rPh>
    <rPh sb="7" eb="8">
      <t>ケイ</t>
    </rPh>
    <phoneticPr fontId="112"/>
  </si>
  <si>
    <t>　（①～③を支給する職員に係る扶養手当、地域手当、管理職手当、</t>
    <phoneticPr fontId="52"/>
  </si>
  <si>
    <t>　　管理職特別勤務手当、通勤手当、期末手当、勤勉手当、寒冷地手当、</t>
    <phoneticPr fontId="52"/>
  </si>
  <si>
    <t>既交付決定額</t>
    <rPh sb="0" eb="1">
      <t>キ</t>
    </rPh>
    <rPh sb="1" eb="3">
      <t>コウフ</t>
    </rPh>
    <rPh sb="3" eb="5">
      <t>ケッテイ</t>
    </rPh>
    <rPh sb="5" eb="6">
      <t>ガク</t>
    </rPh>
    <phoneticPr fontId="52"/>
  </si>
  <si>
    <t>差引追加交付（一部取消）申請額</t>
    <rPh sb="0" eb="2">
      <t>サシヒキ</t>
    </rPh>
    <rPh sb="2" eb="4">
      <t>ツイカ</t>
    </rPh>
    <rPh sb="4" eb="6">
      <t>コウフ</t>
    </rPh>
    <rPh sb="7" eb="9">
      <t>イチブ</t>
    </rPh>
    <rPh sb="9" eb="11">
      <t>トリケシ</t>
    </rPh>
    <rPh sb="12" eb="14">
      <t>シンセイ</t>
    </rPh>
    <rPh sb="14" eb="15">
      <t>ガク</t>
    </rPh>
    <phoneticPr fontId="52"/>
  </si>
  <si>
    <t>　〇〇〇〇　　殿</t>
    <phoneticPr fontId="52"/>
  </si>
  <si>
    <t>　〇〇〇〇　　殿</t>
    <phoneticPr fontId="14"/>
  </si>
  <si>
    <t>〇〇〇〇　　殿</t>
    <phoneticPr fontId="52"/>
  </si>
  <si>
    <t>直接補助事業者名　　</t>
    <rPh sb="0" eb="2">
      <t>チョクセツ</t>
    </rPh>
    <rPh sb="2" eb="4">
      <t>ホジョ</t>
    </rPh>
    <phoneticPr fontId="13"/>
  </si>
  <si>
    <t>　　（目）医療施設運営費等補助金</t>
    <rPh sb="3" eb="4">
      <t>モク</t>
    </rPh>
    <rPh sb="5" eb="7">
      <t>イリョウ</t>
    </rPh>
    <rPh sb="7" eb="9">
      <t>シセツ</t>
    </rPh>
    <rPh sb="9" eb="11">
      <t>ウンエイ</t>
    </rPh>
    <rPh sb="11" eb="12">
      <t>ヒ</t>
    </rPh>
    <rPh sb="12" eb="13">
      <t>トウ</t>
    </rPh>
    <rPh sb="13" eb="16">
      <t>ホジョキン</t>
    </rPh>
    <phoneticPr fontId="19"/>
  </si>
  <si>
    <t>国庫補助基本額
（選定額×補助率）</t>
    <rPh sb="0" eb="2">
      <t>コッコ</t>
    </rPh>
    <rPh sb="2" eb="4">
      <t>ホジョ</t>
    </rPh>
    <rPh sb="4" eb="6">
      <t>キホン</t>
    </rPh>
    <rPh sb="6" eb="7">
      <t>ガク</t>
    </rPh>
    <rPh sb="9" eb="11">
      <t>センテイ</t>
    </rPh>
    <rPh sb="11" eb="12">
      <t>ガク</t>
    </rPh>
    <rPh sb="13" eb="16">
      <t>ホジョリツ</t>
    </rPh>
    <phoneticPr fontId="52"/>
  </si>
  <si>
    <t>診療所等物価支援事業</t>
    <phoneticPr fontId="14"/>
  </si>
  <si>
    <t>診療所等賃上げ支援事業</t>
    <phoneticPr fontId="14"/>
  </si>
  <si>
    <t>医療機関等賃上げ・物価支援執行事業</t>
    <phoneticPr fontId="14"/>
  </si>
  <si>
    <t>無床診療所（医科・歯科）</t>
    <rPh sb="0" eb="2">
      <t>ムショウ</t>
    </rPh>
    <rPh sb="2" eb="5">
      <t>シンリョウジョ</t>
    </rPh>
    <rPh sb="6" eb="8">
      <t>イカ</t>
    </rPh>
    <rPh sb="9" eb="11">
      <t>シカ</t>
    </rPh>
    <phoneticPr fontId="52"/>
  </si>
  <si>
    <t>事業費</t>
    <rPh sb="0" eb="3">
      <t>ジギョウヒ</t>
    </rPh>
    <phoneticPr fontId="61"/>
  </si>
  <si>
    <t>診療所等物価支援事業</t>
    <phoneticPr fontId="52"/>
  </si>
  <si>
    <t>国庫補助
基本額</t>
    <rPh sb="0" eb="2">
      <t>コッコ</t>
    </rPh>
    <rPh sb="2" eb="4">
      <t>ホジョ</t>
    </rPh>
    <rPh sb="5" eb="7">
      <t>キホン</t>
    </rPh>
    <rPh sb="7" eb="8">
      <t>ガク</t>
    </rPh>
    <phoneticPr fontId="55"/>
  </si>
  <si>
    <t>差引追加交付
（一部取消）
申請額</t>
    <rPh sb="0" eb="2">
      <t>サシヒキ</t>
    </rPh>
    <rPh sb="2" eb="4">
      <t>ツイカ</t>
    </rPh>
    <rPh sb="4" eb="6">
      <t>コウフ</t>
    </rPh>
    <rPh sb="8" eb="10">
      <t>イチブ</t>
    </rPh>
    <rPh sb="10" eb="12">
      <t>トリケシ</t>
    </rPh>
    <rPh sb="14" eb="17">
      <t>シンセイガク</t>
    </rPh>
    <phoneticPr fontId="52"/>
  </si>
  <si>
    <t>（Ｇ)</t>
    <phoneticPr fontId="52"/>
  </si>
  <si>
    <t>（Ｈ)</t>
    <phoneticPr fontId="52"/>
  </si>
  <si>
    <t>（I)</t>
    <phoneticPr fontId="52"/>
  </si>
  <si>
    <t>（J）</t>
    <phoneticPr fontId="52"/>
  </si>
  <si>
    <t>医療機関等賃上げ・物価支援執行事業</t>
    <phoneticPr fontId="52"/>
  </si>
  <si>
    <t>←第１号様式交付申請書より自動で反映</t>
    <rPh sb="1" eb="2">
      <t>ダイ</t>
    </rPh>
    <rPh sb="3" eb="4">
      <t>ゴウ</t>
    </rPh>
    <rPh sb="4" eb="6">
      <t>ヨウシキ</t>
    </rPh>
    <rPh sb="6" eb="8">
      <t>コウフ</t>
    </rPh>
    <rPh sb="8" eb="11">
      <t>シンセイショ</t>
    </rPh>
    <rPh sb="13" eb="15">
      <t>ジドウ</t>
    </rPh>
    <rPh sb="16" eb="18">
      <t>ハンエイ</t>
    </rPh>
    <phoneticPr fontId="17"/>
  </si>
  <si>
    <t>　令和７年度　医療機関等における賃上げ・物価上昇に対する支援事業費</t>
    <phoneticPr fontId="19"/>
  </si>
  <si>
    <t>受入済額</t>
    <rPh sb="0" eb="2">
      <t>ウケイレ</t>
    </rPh>
    <rPh sb="2" eb="3">
      <t>ズ</t>
    </rPh>
    <rPh sb="3" eb="4">
      <t>ガク</t>
    </rPh>
    <phoneticPr fontId="52"/>
  </si>
  <si>
    <r>
      <t>（１）</t>
    </r>
    <r>
      <rPr>
        <sz val="12"/>
        <color theme="1"/>
        <rFont val="ＭＳ Ｐゴシック"/>
        <family val="3"/>
        <charset val="128"/>
      </rPr>
      <t>収入支出決算書抄本</t>
    </r>
    <rPh sb="3" eb="5">
      <t>シュウニュウ</t>
    </rPh>
    <rPh sb="5" eb="7">
      <t>シシュツ</t>
    </rPh>
    <phoneticPr fontId="14"/>
  </si>
  <si>
    <t>○○県知事　○○　○○</t>
    <rPh sb="2" eb="5">
      <t>ケンチジ</t>
    </rPh>
    <phoneticPr fontId="52"/>
  </si>
  <si>
    <t>①賃金（臨時職員の賃金）</t>
    <phoneticPr fontId="52"/>
  </si>
  <si>
    <t>②報酬（パートタイム会計年度任用職員の報酬）</t>
    <phoneticPr fontId="52"/>
  </si>
  <si>
    <t>③給料（フルタイム会計年度任用職員の給料）</t>
    <phoneticPr fontId="52"/>
  </si>
  <si>
    <t>④共済費（①～③を支給する職員に係る社会保険料）</t>
    <phoneticPr fontId="52"/>
  </si>
  <si>
    <t>⑤職員手当等</t>
    <phoneticPr fontId="52"/>
  </si>
  <si>
    <t>⑥諸謝金</t>
    <phoneticPr fontId="52"/>
  </si>
  <si>
    <t>⑦会議費</t>
    <phoneticPr fontId="52"/>
  </si>
  <si>
    <t>⑧旅費</t>
    <phoneticPr fontId="52"/>
  </si>
  <si>
    <t>⑨需用費（消耗品費、印刷製本費、材料費、光熱水費、燃料費、食糧費、修繕料）</t>
    <phoneticPr fontId="52"/>
  </si>
  <si>
    <t>⑩借料及び損料</t>
    <phoneticPr fontId="52"/>
  </si>
  <si>
    <t>⑪雑役務費（通信運搬費、手数料、自動車損害保険料）</t>
    <phoneticPr fontId="52"/>
  </si>
  <si>
    <t>⑫委託料</t>
    <phoneticPr fontId="52"/>
  </si>
  <si>
    <t>使用許可病床数</t>
    <rPh sb="0" eb="2">
      <t>シヨウ</t>
    </rPh>
    <rPh sb="2" eb="4">
      <t>キョカ</t>
    </rPh>
    <rPh sb="4" eb="7">
      <t>ビョウショウスウ</t>
    </rPh>
    <phoneticPr fontId="52"/>
  </si>
  <si>
    <t>施設数</t>
    <rPh sb="0" eb="3">
      <t>シセツスウ</t>
    </rPh>
    <phoneticPr fontId="52"/>
  </si>
  <si>
    <t>単価</t>
    <rPh sb="0" eb="2">
      <t>タンカ</t>
    </rPh>
    <phoneticPr fontId="52"/>
  </si>
  <si>
    <t>保険薬局（１店舗以上５店舗以下）</t>
    <rPh sb="0" eb="2">
      <t>ホケン</t>
    </rPh>
    <rPh sb="2" eb="4">
      <t>ヤッキョク</t>
    </rPh>
    <phoneticPr fontId="52"/>
  </si>
  <si>
    <t>保険薬局（６店舗以上19店舗以下）</t>
    <rPh sb="0" eb="2">
      <t>ホケン</t>
    </rPh>
    <rPh sb="2" eb="4">
      <t>ヤッキョク</t>
    </rPh>
    <phoneticPr fontId="52"/>
  </si>
  <si>
    <t>保険薬局（20店舗以上）</t>
    <rPh sb="0" eb="2">
      <t>ホケン</t>
    </rPh>
    <rPh sb="2" eb="4">
      <t>ヤッキョク</t>
    </rPh>
    <phoneticPr fontId="52"/>
  </si>
  <si>
    <t>有床診療所（医科・歯科）14床以上</t>
    <rPh sb="0" eb="2">
      <t>ユウショウ</t>
    </rPh>
    <rPh sb="2" eb="5">
      <t>シンリョウジョ</t>
    </rPh>
    <rPh sb="6" eb="8">
      <t>イカ</t>
    </rPh>
    <rPh sb="9" eb="11">
      <t>シカ</t>
    </rPh>
    <rPh sb="14" eb="15">
      <t>ユカ</t>
    </rPh>
    <rPh sb="15" eb="17">
      <t>イジョウ</t>
    </rPh>
    <phoneticPr fontId="52"/>
  </si>
  <si>
    <t>有床診療所（医科・歯科）13床以下</t>
    <rPh sb="0" eb="2">
      <t>ユウショウ</t>
    </rPh>
    <rPh sb="2" eb="5">
      <t>シンリョウジョ</t>
    </rPh>
    <rPh sb="6" eb="8">
      <t>イカ</t>
    </rPh>
    <rPh sb="9" eb="11">
      <t>シカ</t>
    </rPh>
    <rPh sb="14" eb="15">
      <t>ユカ</t>
    </rPh>
    <rPh sb="15" eb="17">
      <t>イカ</t>
    </rPh>
    <phoneticPr fontId="52"/>
  </si>
  <si>
    <t>有床診療所（医科・歯科）３床以上</t>
    <rPh sb="0" eb="2">
      <t>ユウショウ</t>
    </rPh>
    <rPh sb="2" eb="5">
      <t>シンリョウジョ</t>
    </rPh>
    <rPh sb="6" eb="8">
      <t>イカ</t>
    </rPh>
    <rPh sb="9" eb="11">
      <t>シカ</t>
    </rPh>
    <rPh sb="13" eb="14">
      <t>ユカ</t>
    </rPh>
    <rPh sb="14" eb="16">
      <t>イジョウ</t>
    </rPh>
    <phoneticPr fontId="52"/>
  </si>
  <si>
    <t>有床診療所（医科・歯科）２床以下</t>
    <rPh sb="0" eb="2">
      <t>ユウショウ</t>
    </rPh>
    <rPh sb="2" eb="5">
      <t>シンリョウジョ</t>
    </rPh>
    <rPh sb="6" eb="8">
      <t>イカ</t>
    </rPh>
    <rPh sb="9" eb="11">
      <t>シカ</t>
    </rPh>
    <rPh sb="13" eb="14">
      <t>ユカ</t>
    </rPh>
    <rPh sb="14" eb="16">
      <t>イカ</t>
    </rPh>
    <phoneticPr fontId="52"/>
  </si>
  <si>
    <t>(A)-(B)=(C)</t>
    <phoneticPr fontId="52"/>
  </si>
  <si>
    <t>保険薬局（１店舗以上５店舗以下）</t>
    <rPh sb="0" eb="2">
      <t>ホケン</t>
    </rPh>
    <rPh sb="2" eb="4">
      <t>ヤッキョク</t>
    </rPh>
    <rPh sb="6" eb="10">
      <t>テンポイジョウ</t>
    </rPh>
    <rPh sb="11" eb="15">
      <t>テンポイカ</t>
    </rPh>
    <phoneticPr fontId="52"/>
  </si>
  <si>
    <t>保険薬局（６店舗以上19舗以下）</t>
    <phoneticPr fontId="52"/>
  </si>
  <si>
    <t>保険薬局（20店舗以上）</t>
    <phoneticPr fontId="52"/>
  </si>
  <si>
    <t>訪問看護ステーション</t>
    <rPh sb="0" eb="4">
      <t>ホウモンカンゴ</t>
    </rPh>
    <phoneticPr fontId="52"/>
  </si>
  <si>
    <t>　　特地勤務手当、へき地手当）</t>
    <phoneticPr fontId="52"/>
  </si>
  <si>
    <t>　３　確定時に減額した仕入れに係る消費税額</t>
    <phoneticPr fontId="52"/>
  </si>
  <si>
    <t>診療所等賃上げ支援事業</t>
    <rPh sb="4" eb="6">
      <t>チンア</t>
    </rPh>
    <phoneticPr fontId="52"/>
  </si>
  <si>
    <t>　４　消費税及び地方消費税の申告により確定した消費税及び地方消費税に係る
　　仕入控除税額（要国庫補助金等返還相当額）</t>
    <phoneticPr fontId="13"/>
  </si>
  <si>
    <t>　５　補助金返還相当額</t>
    <phoneticPr fontId="52"/>
  </si>
  <si>
    <t>　６　添付書類
　　記載内容を確認するための書類（確定申告書の写し、課税売上割合等が把握
　できる資料、特定収入の割合を確認できる資料）を添付する。</t>
    <phoneticPr fontId="13"/>
  </si>
  <si>
    <t>　　　年　　月　　日厚生労働省発医政    第  号をもって交付決定を受けた令和７年度　医療機関等における賃上げ・物価上昇に対する支援事業費補助金に係る消費税及び地方消費税に係る仕入控除税額については、次のとおり報告する。</t>
    <rPh sb="69" eb="70">
      <t>ヒ</t>
    </rPh>
    <rPh sb="70" eb="73">
      <t>ホジョキン</t>
    </rPh>
    <phoneticPr fontId="13"/>
  </si>
  <si>
    <t>　　　年　　月　　日厚生労働省発医政    第  号をもって交付決定を受けた令和７年度　医療機関等における賃上げ・物価上昇に対する支援事業費補助金に係る消費税及び地方消費税に係る仕入控除税額については、次のとおり報告する。</t>
    <phoneticPr fontId="13"/>
  </si>
  <si>
    <t>第２号様式</t>
    <phoneticPr fontId="52"/>
  </si>
  <si>
    <t>「既交付決定額」及び「差引追加交付（一部取消）申請額」については、交付要綱の８による変更交付申請手続の他は斜線を引くこと。</t>
    <phoneticPr fontId="52"/>
  </si>
  <si>
    <t>第２号様式_別紙１</t>
    <phoneticPr fontId="13"/>
  </si>
  <si>
    <t>第２号様式_別表１（事業計画書）</t>
    <rPh sb="10" eb="12">
      <t>ジギョウ</t>
    </rPh>
    <rPh sb="12" eb="15">
      <t>ケイカクショ</t>
    </rPh>
    <phoneticPr fontId="52"/>
  </si>
  <si>
    <t>第２号様式_別表２（事業計画書）</t>
    <rPh sb="10" eb="12">
      <t>ジギョウ</t>
    </rPh>
    <rPh sb="12" eb="15">
      <t>ケイカクショ</t>
    </rPh>
    <phoneticPr fontId="52"/>
  </si>
  <si>
    <t>第２号様式_別表３（事業計画書）</t>
    <rPh sb="6" eb="8">
      <t>ベッピョウ</t>
    </rPh>
    <rPh sb="10" eb="12">
      <t>ジギョウ</t>
    </rPh>
    <rPh sb="12" eb="15">
      <t>ケイカクショ</t>
    </rPh>
    <phoneticPr fontId="52"/>
  </si>
  <si>
    <t>第４号様式</t>
    <phoneticPr fontId="14"/>
  </si>
  <si>
    <t>第４号様式_別紙１</t>
    <phoneticPr fontId="14"/>
  </si>
  <si>
    <t>第４号様式_別表１（実績報告書）</t>
    <rPh sb="10" eb="12">
      <t>ジッセキ</t>
    </rPh>
    <rPh sb="12" eb="15">
      <t>ホウコクショ</t>
    </rPh>
    <phoneticPr fontId="52"/>
  </si>
  <si>
    <t>第４号様式_別表２（実績報告書）</t>
    <rPh sb="10" eb="12">
      <t>ジッセキ</t>
    </rPh>
    <rPh sb="12" eb="15">
      <t>ホウコクショ</t>
    </rPh>
    <phoneticPr fontId="52"/>
  </si>
  <si>
    <t>第４号様式_別表３（実績報告書）</t>
    <rPh sb="6" eb="8">
      <t>ベッピョウ</t>
    </rPh>
    <rPh sb="10" eb="12">
      <t>ジッセキ</t>
    </rPh>
    <rPh sb="12" eb="15">
      <t>ホウコクショ</t>
    </rPh>
    <phoneticPr fontId="52"/>
  </si>
  <si>
    <t>第４号様式_別表３　内訳　</t>
    <phoneticPr fontId="52"/>
  </si>
  <si>
    <t>　　住居手当、単身赴任手当、時間外勤務手当、休日勤務手当、</t>
    <phoneticPr fontId="52"/>
  </si>
  <si>
    <t>　  特地勤務手当、へき地手当）</t>
    <phoneticPr fontId="52"/>
  </si>
  <si>
    <t>第２号様式_別表３　内訳</t>
    <phoneticPr fontId="52"/>
  </si>
  <si>
    <t>第５号様式</t>
    <phoneticPr fontId="13"/>
  </si>
  <si>
    <t>第６号様式</t>
    <phoneticPr fontId="13"/>
  </si>
  <si>
    <t>第５号様式</t>
    <rPh sb="0" eb="1">
      <t>ダイ</t>
    </rPh>
    <rPh sb="2" eb="3">
      <t>ゴウ</t>
    </rPh>
    <rPh sb="3" eb="5">
      <t>ヨウシキ</t>
    </rPh>
    <phoneticPr fontId="13"/>
  </si>
  <si>
    <t>※J欄及びK欄については、交付要綱の８による変更交付申請手続の他は斜線を引くこと。</t>
    <phoneticPr fontId="52"/>
  </si>
  <si>
    <t>（K）</t>
    <phoneticPr fontId="52"/>
  </si>
  <si>
    <t>(J)</t>
    <phoneticPr fontId="52"/>
  </si>
  <si>
    <t>(K)</t>
    <phoneticPr fontId="52"/>
  </si>
  <si>
    <t>(M)=（L）-（J)</t>
    <phoneticPr fontId="52"/>
  </si>
  <si>
    <t>実　支　出　額</t>
    <rPh sb="0" eb="1">
      <t>ジツ</t>
    </rPh>
    <phoneticPr fontId="5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</si>
</sst>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 &quot;#,##0"/>
    <numFmt numFmtId="177" formatCode="&quot;金 &quot;#,###"/>
    <numFmt numFmtId="178" formatCode="#,##0_ ;[Red]\-#,##0\ "/>
    <numFmt numFmtId="179" formatCode="0.0%"/>
    <numFmt numFmtId="180" formatCode="#,##0_ "/>
    <numFmt numFmtId="181" formatCode="#,##0;&quot;▲ &quot;#,##0"/>
    <numFmt numFmtId="182" formatCode="&quot;金&quot;#,##0&quot;円&quot;_ ;[Red]\-#,##0\ "/>
    <numFmt numFmtId="183" formatCode="yyyy&quot;年&quot;m&quot;月&quot;d&quot;日&quot;;@"/>
    <numFmt numFmtId="184" formatCode="[$]ggge&quot;年&quot;m&quot;月&quot;d&quot;日&quot;;@" x16r2:formatCode16="[$-ja-JP-x-gannen]ggge&quot;年&quot;m&quot;月&quot;d&quot;日&quot;;@"/>
    <numFmt numFmtId="185" formatCode="#,##0_);[Red]\(#,##0\)"/>
    <numFmt numFmtId="186" formatCode="General&quot;件&quot;"/>
    <numFmt numFmtId="187" formatCode="#,##0&quot;床&quot;"/>
    <numFmt numFmtId="188" formatCode="#,##0&quot;円&quot;"/>
  </numFmts>
  <fonts count="11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6"/>
      <name val="ＭＳ Ｐゴシック"/>
      <family val="3"/>
      <charset val="128"/>
    </font>
    <font>
      <sz val="12"/>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z val="9"/>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sz val="12"/>
      <name val="ＭＳ Ｐゴシック"/>
      <family val="3"/>
      <charset val="128"/>
      <scheme val="minor"/>
    </font>
    <font>
      <sz val="12"/>
      <color rgb="FFFF0000"/>
      <name val="ＭＳ Ｐゴシック"/>
      <family val="3"/>
      <charset val="128"/>
      <scheme val="minor"/>
    </font>
    <font>
      <sz val="14"/>
      <name val="ＭＳ Ｐゴシック"/>
      <family val="3"/>
      <charset val="128"/>
      <scheme val="minor"/>
    </font>
    <font>
      <u/>
      <sz val="9"/>
      <color theme="1"/>
      <name val="ＭＳ Ｐゴシック"/>
      <family val="3"/>
      <charset val="128"/>
    </font>
    <font>
      <sz val="12"/>
      <color theme="1"/>
      <name val="ＭＳ Ｐゴシック"/>
      <family val="3"/>
      <charset val="128"/>
      <scheme val="minor"/>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0"/>
      <color theme="1"/>
      <name val="ＭＳ Ｐゴシック"/>
      <family val="2"/>
      <charset val="128"/>
      <scheme val="minor"/>
    </font>
    <font>
      <b/>
      <sz val="26"/>
      <color theme="1"/>
      <name val="ＭＳ Ｐゴシック"/>
      <family val="3"/>
      <charset val="128"/>
      <scheme val="minor"/>
    </font>
    <font>
      <sz val="11"/>
      <name val="明朝"/>
      <family val="1"/>
      <charset val="128"/>
    </font>
    <font>
      <sz val="6"/>
      <name val="明朝"/>
      <family val="3"/>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2"/>
      <name val="ＭＳ 明朝"/>
      <family val="1"/>
      <charset val="128"/>
    </font>
    <font>
      <u/>
      <sz val="12"/>
      <name val="ＭＳ 明朝"/>
      <family val="1"/>
      <charset val="128"/>
    </font>
    <font>
      <strike/>
      <sz val="12"/>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sz val="6"/>
      <name val="ＭＳ Ｐ明朝"/>
      <family val="1"/>
      <charset val="128"/>
    </font>
    <font>
      <b/>
      <sz val="14"/>
      <color rgb="FFFF0000"/>
      <name val="ＭＳ Ｐゴシック"/>
      <family val="3"/>
      <charset val="128"/>
    </font>
    <font>
      <b/>
      <sz val="9"/>
      <color indexed="81"/>
      <name val="MS P ゴシック"/>
      <family val="3"/>
      <charset val="128"/>
    </font>
    <font>
      <sz val="12"/>
      <color rgb="FF000000"/>
      <name val="ＭＳ Ｐゴシック"/>
      <family val="3"/>
      <charset val="128"/>
      <scheme val="minor"/>
    </font>
    <font>
      <strike/>
      <sz val="12"/>
      <color rgb="FFFF0000"/>
      <name val="ＭＳ Ｐゴシック"/>
      <family val="3"/>
      <charset val="128"/>
      <scheme val="minor"/>
    </font>
    <font>
      <sz val="12"/>
      <color theme="1"/>
      <name val="ＭＳ 明朝"/>
      <family val="1"/>
      <charset val="128"/>
    </font>
    <font>
      <u/>
      <sz val="12"/>
      <color theme="1"/>
      <name val="ＭＳ 明朝"/>
      <family val="1"/>
      <charset val="128"/>
    </font>
  </fonts>
  <fills count="4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rgb="FFCCFFFF"/>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s>
  <borders count="188">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bottom style="hair">
        <color rgb="FF000000"/>
      </bottom>
      <diagonal/>
    </border>
    <border>
      <left style="medium">
        <color rgb="FF000000"/>
      </left>
      <right style="medium">
        <color rgb="FF000000"/>
      </right>
      <top/>
      <bottom style="hair">
        <color rgb="FF000000"/>
      </bottom>
      <diagonal/>
    </border>
    <border>
      <left style="medium">
        <color rgb="FF000000"/>
      </left>
      <right style="thick">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style="hair">
        <color indexed="64"/>
      </bottom>
      <diagonal/>
    </border>
    <border>
      <left/>
      <right style="medium">
        <color rgb="FF000000"/>
      </right>
      <top/>
      <bottom/>
      <diagonal/>
    </border>
    <border diagonalUp="1">
      <left style="medium">
        <color rgb="FF000000"/>
      </left>
      <right style="medium">
        <color rgb="FF000000"/>
      </right>
      <top/>
      <bottom style="hair">
        <color rgb="FF000000"/>
      </bottom>
      <diagonal style="thin">
        <color rgb="FF000000"/>
      </diagonal>
    </border>
    <border diagonalUp="1">
      <left/>
      <right style="medium">
        <color rgb="FF000000"/>
      </right>
      <top/>
      <bottom style="hair">
        <color rgb="FF000000"/>
      </bottom>
      <diagonal style="thin">
        <color rgb="FF000000"/>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right/>
      <top style="thick">
        <color rgb="FF000000"/>
      </top>
      <bottom/>
      <diagonal/>
    </border>
    <border>
      <left style="medium">
        <color rgb="FF000000"/>
      </left>
      <right style="thick">
        <color rgb="FF000000"/>
      </right>
      <top/>
      <bottom style="hair">
        <color indexed="64"/>
      </bottom>
      <diagonal/>
    </border>
    <border>
      <left style="medium">
        <color rgb="FF000000"/>
      </left>
      <right style="thick">
        <color rgb="FF000000"/>
      </right>
      <top style="hair">
        <color indexed="64"/>
      </top>
      <bottom style="hair">
        <color indexed="64"/>
      </bottom>
      <diagonal/>
    </border>
    <border>
      <left style="thick">
        <color rgb="FF000000"/>
      </left>
      <right style="medium">
        <color rgb="FF000000"/>
      </right>
      <top style="double">
        <color indexed="64"/>
      </top>
      <bottom style="thick">
        <color rgb="FF000000"/>
      </bottom>
      <diagonal/>
    </border>
    <border>
      <left style="medium">
        <color rgb="FF000000"/>
      </left>
      <right style="medium">
        <color rgb="FF000000"/>
      </right>
      <top style="double">
        <color indexed="64"/>
      </top>
      <bottom style="thick">
        <color rgb="FF000000"/>
      </bottom>
      <diagonal/>
    </border>
    <border>
      <left style="medium">
        <color rgb="FF000000"/>
      </left>
      <right style="thick">
        <color rgb="FF000000"/>
      </right>
      <top style="double">
        <color indexed="64"/>
      </top>
      <bottom style="thick">
        <color rgb="FF000000"/>
      </bottom>
      <diagonal/>
    </border>
    <border>
      <left style="thin">
        <color indexed="64"/>
      </left>
      <right style="thin">
        <color indexed="64"/>
      </right>
      <top style="double">
        <color indexed="64"/>
      </top>
      <bottom style="thin">
        <color indexed="64"/>
      </bottom>
      <diagonal/>
    </border>
    <border>
      <left style="medium">
        <color rgb="FF000000"/>
      </left>
      <right style="medium">
        <color rgb="FF000000"/>
      </right>
      <top/>
      <bottom style="thick">
        <color rgb="FF000000"/>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style="medium">
        <color rgb="FF000000"/>
      </left>
      <right style="medium">
        <color indexed="64"/>
      </right>
      <top style="medium">
        <color indexed="64"/>
      </top>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bottom style="medium">
        <color indexed="64"/>
      </bottom>
      <diagonal style="medium">
        <color indexed="64"/>
      </diagonal>
    </border>
    <border diagonalUp="1">
      <left style="medium">
        <color indexed="64"/>
      </left>
      <right style="thick">
        <color indexed="64"/>
      </right>
      <top/>
      <bottom style="medium">
        <color indexed="64"/>
      </bottom>
      <diagonal style="medium">
        <color indexed="64"/>
      </diagonal>
    </border>
    <border diagonalUp="1">
      <left style="medium">
        <color indexed="64"/>
      </left>
      <right style="medium">
        <color indexed="64"/>
      </right>
      <top/>
      <bottom/>
      <diagonal style="medium">
        <color indexed="64"/>
      </diagonal>
    </border>
    <border diagonalUp="1">
      <left style="medium">
        <color indexed="64"/>
      </left>
      <right style="thick">
        <color indexed="64"/>
      </right>
      <top/>
      <bottom/>
      <diagonal style="medium">
        <color indexed="64"/>
      </diagonal>
    </border>
    <border>
      <left style="medium">
        <color indexed="64"/>
      </left>
      <right style="thick">
        <color indexed="64"/>
      </right>
      <top style="medium">
        <color indexed="64"/>
      </top>
      <bottom/>
      <diagonal/>
    </border>
    <border>
      <left style="medium">
        <color rgb="FF000000"/>
      </left>
      <right style="medium">
        <color rgb="FF000000"/>
      </right>
      <top style="hair">
        <color rgb="FF000000"/>
      </top>
      <bottom style="double">
        <color rgb="FF000000"/>
      </bottom>
      <diagonal/>
    </border>
    <border diagonalUp="1">
      <left style="medium">
        <color rgb="FF000000"/>
      </left>
      <right style="medium">
        <color rgb="FF000000"/>
      </right>
      <top style="hair">
        <color rgb="FF000000"/>
      </top>
      <bottom style="double">
        <color rgb="FF000000"/>
      </bottom>
      <diagonal style="thin">
        <color rgb="FF000000"/>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s>
  <cellStyleXfs count="76">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0" borderId="0" applyNumberFormat="0" applyFill="0" applyBorder="0" applyAlignment="0" applyProtection="0">
      <alignment vertical="center"/>
    </xf>
    <xf numFmtId="0" fontId="23" fillId="26" borderId="33" applyNumberFormat="0" applyAlignment="0" applyProtection="0">
      <alignment vertical="center"/>
    </xf>
    <xf numFmtId="0" fontId="24" fillId="27" borderId="0" applyNumberFormat="0" applyBorder="0" applyAlignment="0" applyProtection="0">
      <alignment vertical="center"/>
    </xf>
    <xf numFmtId="0" fontId="20" fillId="28" borderId="34" applyNumberFormat="0" applyFont="0" applyAlignment="0" applyProtection="0">
      <alignment vertical="center"/>
    </xf>
    <xf numFmtId="0" fontId="25" fillId="0" borderId="35" applyNumberFormat="0" applyFill="0" applyAlignment="0" applyProtection="0">
      <alignment vertical="center"/>
    </xf>
    <xf numFmtId="0" fontId="26" fillId="29" borderId="0" applyNumberFormat="0" applyBorder="0" applyAlignment="0" applyProtection="0">
      <alignment vertical="center"/>
    </xf>
    <xf numFmtId="0" fontId="27" fillId="30" borderId="36" applyNumberFormat="0" applyAlignment="0" applyProtection="0">
      <alignment vertical="center"/>
    </xf>
    <xf numFmtId="0" fontId="28" fillId="0" borderId="0" applyNumberFormat="0" applyFill="0" applyBorder="0" applyAlignment="0" applyProtection="0">
      <alignment vertical="center"/>
    </xf>
    <xf numFmtId="0" fontId="29" fillId="0" borderId="37" applyNumberFormat="0" applyFill="0" applyAlignment="0" applyProtection="0">
      <alignment vertical="center"/>
    </xf>
    <xf numFmtId="0" fontId="30" fillId="0" borderId="38" applyNumberFormat="0" applyFill="0" applyAlignment="0" applyProtection="0">
      <alignment vertical="center"/>
    </xf>
    <xf numFmtId="0" fontId="31" fillId="0" borderId="39" applyNumberFormat="0" applyFill="0" applyAlignment="0" applyProtection="0">
      <alignment vertical="center"/>
    </xf>
    <xf numFmtId="0" fontId="31" fillId="0" borderId="0" applyNumberFormat="0" applyFill="0" applyBorder="0" applyAlignment="0" applyProtection="0">
      <alignment vertical="center"/>
    </xf>
    <xf numFmtId="0" fontId="32" fillId="0" borderId="40" applyNumberFormat="0" applyFill="0" applyAlignment="0" applyProtection="0">
      <alignment vertical="center"/>
    </xf>
    <xf numFmtId="0" fontId="33" fillId="30" borderId="41" applyNumberFormat="0" applyAlignment="0" applyProtection="0">
      <alignment vertical="center"/>
    </xf>
    <xf numFmtId="0" fontId="34" fillId="0" borderId="0" applyNumberFormat="0" applyFill="0" applyBorder="0" applyAlignment="0" applyProtection="0">
      <alignment vertical="center"/>
    </xf>
    <xf numFmtId="0" fontId="35" fillId="31" borderId="36" applyNumberFormat="0" applyAlignment="0" applyProtection="0">
      <alignment vertical="center"/>
    </xf>
    <xf numFmtId="0" fontId="36" fillId="32" borderId="0" applyNumberFormat="0" applyBorder="0" applyAlignment="0" applyProtection="0">
      <alignment vertical="center"/>
    </xf>
    <xf numFmtId="0" fontId="12" fillId="0" borderId="0">
      <alignment vertical="center"/>
    </xf>
    <xf numFmtId="0" fontId="11" fillId="0" borderId="0">
      <alignment vertical="center"/>
    </xf>
    <xf numFmtId="0" fontId="60" fillId="0" borderId="0"/>
    <xf numFmtId="38" fontId="60" fillId="0" borderId="0" applyFont="0" applyFill="0" applyBorder="0" applyAlignment="0" applyProtection="0"/>
    <xf numFmtId="38" fontId="20" fillId="0" borderId="0" applyFont="0" applyFill="0" applyBorder="0" applyAlignment="0" applyProtection="0">
      <alignment vertical="center"/>
    </xf>
    <xf numFmtId="0" fontId="65" fillId="0" borderId="0"/>
    <xf numFmtId="38" fontId="65" fillId="0" borderId="0" applyFont="0" applyFill="0" applyBorder="0" applyAlignment="0" applyProtection="0">
      <alignment vertical="center"/>
    </xf>
    <xf numFmtId="0" fontId="63" fillId="0" borderId="0">
      <alignment vertical="center"/>
    </xf>
    <xf numFmtId="0" fontId="20" fillId="0" borderId="0">
      <alignment vertical="center"/>
    </xf>
    <xf numFmtId="0" fontId="63" fillId="0" borderId="0">
      <alignment vertical="center"/>
    </xf>
    <xf numFmtId="0" fontId="20" fillId="0" borderId="0">
      <alignment vertical="center"/>
    </xf>
    <xf numFmtId="0" fontId="63" fillId="0" borderId="0">
      <alignment vertical="center"/>
    </xf>
    <xf numFmtId="38" fontId="20" fillId="0" borderId="0" applyFont="0" applyFill="0" applyBorder="0" applyAlignment="0" applyProtection="0">
      <alignment vertical="center"/>
    </xf>
    <xf numFmtId="0" fontId="67" fillId="0" borderId="0">
      <alignment vertical="center"/>
    </xf>
    <xf numFmtId="0" fontId="10" fillId="0" borderId="0">
      <alignment vertical="center"/>
    </xf>
    <xf numFmtId="38" fontId="10" fillId="0" borderId="0" applyFont="0" applyFill="0" applyBorder="0" applyAlignment="0" applyProtection="0">
      <alignment vertical="center"/>
    </xf>
    <xf numFmtId="0" fontId="67"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67"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20" fillId="0" borderId="0" applyFont="0" applyFill="0" applyBorder="0" applyAlignment="0" applyProtection="0">
      <alignment vertical="center"/>
    </xf>
    <xf numFmtId="0" fontId="2" fillId="0" borderId="0">
      <alignment vertical="center"/>
    </xf>
    <xf numFmtId="0" fontId="111" fillId="0" borderId="0"/>
    <xf numFmtId="38" fontId="111" fillId="0" borderId="0" applyFont="0" applyFill="0" applyBorder="0" applyAlignment="0" applyProtection="0"/>
    <xf numFmtId="0" fontId="1" fillId="0" borderId="0">
      <alignment vertical="center"/>
    </xf>
  </cellStyleXfs>
  <cellXfs count="879">
    <xf numFmtId="0" fontId="0" fillId="0" borderId="0" xfId="0">
      <alignment vertical="center"/>
    </xf>
    <xf numFmtId="0" fontId="37" fillId="0" borderId="0" xfId="0" applyFont="1">
      <alignment vertical="center"/>
    </xf>
    <xf numFmtId="0" fontId="38" fillId="0" borderId="0" xfId="0" applyFont="1">
      <alignment vertical="center"/>
    </xf>
    <xf numFmtId="0" fontId="39" fillId="0" borderId="0" xfId="0" applyFont="1">
      <alignment vertical="center"/>
    </xf>
    <xf numFmtId="0" fontId="41" fillId="0" borderId="0" xfId="0" applyFont="1">
      <alignment vertical="center"/>
    </xf>
    <xf numFmtId="0" fontId="39" fillId="0" borderId="0" xfId="0" applyFont="1" applyAlignment="1">
      <alignment horizontal="center" vertical="center"/>
    </xf>
    <xf numFmtId="0" fontId="42" fillId="0" borderId="0" xfId="0" applyFont="1">
      <alignment vertical="center"/>
    </xf>
    <xf numFmtId="0" fontId="43" fillId="0" borderId="0" xfId="0" applyFont="1">
      <alignment vertical="center"/>
    </xf>
    <xf numFmtId="0" fontId="43" fillId="0" borderId="0" xfId="0" applyFont="1" applyAlignment="1">
      <alignment horizontal="right" vertical="center"/>
    </xf>
    <xf numFmtId="0" fontId="43" fillId="0" borderId="0" xfId="0" applyFont="1" applyAlignment="1">
      <alignment vertical="center" wrapText="1"/>
    </xf>
    <xf numFmtId="0" fontId="45" fillId="0" borderId="0" xfId="0" applyFont="1">
      <alignment vertical="center"/>
    </xf>
    <xf numFmtId="0" fontId="46" fillId="0" borderId="0" xfId="0" applyFont="1">
      <alignment vertical="center"/>
    </xf>
    <xf numFmtId="0" fontId="47" fillId="0" borderId="0" xfId="0" applyFont="1">
      <alignment vertical="center"/>
    </xf>
    <xf numFmtId="0" fontId="48" fillId="0" borderId="0" xfId="0" applyFont="1">
      <alignment vertical="center"/>
    </xf>
    <xf numFmtId="0" fontId="47" fillId="0" borderId="20" xfId="0" applyFont="1" applyBorder="1">
      <alignment vertical="center"/>
    </xf>
    <xf numFmtId="0" fontId="47" fillId="0" borderId="9" xfId="0" applyFont="1" applyBorder="1">
      <alignment vertical="center"/>
    </xf>
    <xf numFmtId="0" fontId="47" fillId="0" borderId="12" xfId="0" applyFont="1" applyBorder="1">
      <alignment vertical="center"/>
    </xf>
    <xf numFmtId="0" fontId="47" fillId="0" borderId="9" xfId="0" applyFont="1" applyBorder="1" applyAlignment="1">
      <alignment horizontal="center" vertical="center"/>
    </xf>
    <xf numFmtId="0" fontId="47" fillId="0" borderId="12" xfId="0" applyFont="1" applyBorder="1" applyAlignment="1">
      <alignment horizontal="center" vertical="center"/>
    </xf>
    <xf numFmtId="0" fontId="47" fillId="0" borderId="22" xfId="0" applyFont="1" applyBorder="1" applyAlignment="1">
      <alignment horizontal="center" vertical="center"/>
    </xf>
    <xf numFmtId="0" fontId="47" fillId="0" borderId="18" xfId="0" applyFont="1" applyBorder="1">
      <alignment vertical="center"/>
    </xf>
    <xf numFmtId="0" fontId="47" fillId="0" borderId="17" xfId="0" applyFont="1" applyBorder="1" applyAlignment="1">
      <alignment horizontal="center" vertical="center"/>
    </xf>
    <xf numFmtId="0" fontId="47" fillId="0" borderId="18" xfId="0" applyFont="1" applyBorder="1" applyAlignment="1">
      <alignment horizontal="center" vertical="center"/>
    </xf>
    <xf numFmtId="0" fontId="47" fillId="0" borderId="17" xfId="0" applyFont="1" applyBorder="1">
      <alignment vertical="center"/>
    </xf>
    <xf numFmtId="0" fontId="47" fillId="0" borderId="12" xfId="0" applyFont="1" applyBorder="1" applyAlignment="1">
      <alignment horizontal="right" vertical="center"/>
    </xf>
    <xf numFmtId="0" fontId="47" fillId="0" borderId="9" xfId="0" applyFont="1" applyBorder="1" applyAlignment="1">
      <alignment horizontal="right" vertical="center"/>
    </xf>
    <xf numFmtId="178" fontId="47" fillId="0" borderId="12" xfId="0" applyNumberFormat="1" applyFont="1" applyBorder="1">
      <alignment vertical="center"/>
    </xf>
    <xf numFmtId="178" fontId="47" fillId="0" borderId="9" xfId="0" applyNumberFormat="1" applyFont="1" applyBorder="1">
      <alignment vertical="center"/>
    </xf>
    <xf numFmtId="178" fontId="47" fillId="0" borderId="17" xfId="0" applyNumberFormat="1" applyFont="1" applyBorder="1">
      <alignment vertical="center"/>
    </xf>
    <xf numFmtId="178" fontId="47" fillId="0" borderId="18" xfId="0" applyNumberFormat="1" applyFont="1" applyBorder="1">
      <alignment vertical="center"/>
    </xf>
    <xf numFmtId="0" fontId="18" fillId="33" borderId="0" xfId="0" applyFont="1" applyFill="1">
      <alignment vertical="center"/>
    </xf>
    <xf numFmtId="0" fontId="51" fillId="0" borderId="0" xfId="0" applyFont="1">
      <alignment vertical="center"/>
    </xf>
    <xf numFmtId="0" fontId="0" fillId="0" borderId="0" xfId="0" applyAlignment="1">
      <alignment vertical="center" wrapText="1"/>
    </xf>
    <xf numFmtId="0" fontId="53" fillId="0" borderId="0" xfId="0" applyFont="1" applyAlignment="1">
      <alignment horizontal="left" vertical="center" indent="1"/>
    </xf>
    <xf numFmtId="0" fontId="54" fillId="0" borderId="0" xfId="0" applyFont="1">
      <alignment vertical="center"/>
    </xf>
    <xf numFmtId="0" fontId="53" fillId="0" borderId="0" xfId="0" applyFont="1">
      <alignment vertical="center"/>
    </xf>
    <xf numFmtId="0" fontId="50" fillId="34" borderId="0" xfId="0" applyFont="1" applyFill="1" applyAlignment="1">
      <alignment horizontal="left" vertical="center"/>
    </xf>
    <xf numFmtId="0" fontId="49" fillId="0" borderId="0" xfId="0" applyFont="1">
      <alignment vertical="center"/>
    </xf>
    <xf numFmtId="0" fontId="49" fillId="0" borderId="0" xfId="0" applyFont="1" applyAlignment="1">
      <alignment vertical="center" shrinkToFit="1"/>
    </xf>
    <xf numFmtId="0" fontId="0" fillId="0" borderId="0" xfId="0" applyAlignment="1">
      <alignment horizontal="center" vertical="center"/>
    </xf>
    <xf numFmtId="38" fontId="20" fillId="0" borderId="23" xfId="45" applyFont="1" applyBorder="1" applyAlignment="1">
      <alignment horizontal="right" vertical="center" wrapText="1"/>
    </xf>
    <xf numFmtId="38" fontId="20" fillId="0" borderId="23" xfId="45" applyFont="1" applyFill="1" applyBorder="1" applyAlignment="1">
      <alignment vertical="center" wrapText="1"/>
    </xf>
    <xf numFmtId="38" fontId="20" fillId="0" borderId="23" xfId="45" applyFont="1" applyBorder="1" applyAlignment="1">
      <alignment horizontal="right" vertical="center"/>
    </xf>
    <xf numFmtId="0" fontId="32" fillId="0" borderId="0" xfId="42" applyFont="1">
      <alignment vertical="center"/>
    </xf>
    <xf numFmtId="0" fontId="0" fillId="0" borderId="0" xfId="0" applyAlignment="1">
      <alignment horizontal="left" vertical="center"/>
    </xf>
    <xf numFmtId="0" fontId="58" fillId="0" borderId="0" xfId="42" applyFont="1" applyAlignment="1">
      <alignment horizontal="left" vertical="center"/>
    </xf>
    <xf numFmtId="38" fontId="0" fillId="0" borderId="0" xfId="46" applyFont="1">
      <alignment vertical="center"/>
    </xf>
    <xf numFmtId="0" fontId="66"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62" fillId="0" borderId="0" xfId="50" applyFont="1">
      <alignment vertical="center"/>
    </xf>
    <xf numFmtId="0" fontId="67" fillId="0" borderId="0" xfId="49" applyFont="1" applyAlignment="1">
      <alignment horizontal="left" vertical="center"/>
    </xf>
    <xf numFmtId="0" fontId="63" fillId="0" borderId="0" xfId="50" applyFont="1">
      <alignment vertical="center"/>
    </xf>
    <xf numFmtId="0" fontId="67" fillId="0" borderId="0" xfId="49" applyFont="1">
      <alignment vertical="center"/>
    </xf>
    <xf numFmtId="0" fontId="68" fillId="0" borderId="0" xfId="49" applyFont="1">
      <alignment vertical="center"/>
    </xf>
    <xf numFmtId="0" fontId="68" fillId="0" borderId="0" xfId="51" applyFont="1">
      <alignment vertical="center"/>
    </xf>
    <xf numFmtId="0" fontId="67" fillId="0" borderId="0" xfId="52" applyFont="1">
      <alignment vertical="center"/>
    </xf>
    <xf numFmtId="0" fontId="68" fillId="0" borderId="0" xfId="53" quotePrefix="1" applyFont="1">
      <alignment vertical="center"/>
    </xf>
    <xf numFmtId="0" fontId="68" fillId="0" borderId="0" xfId="53" applyFont="1">
      <alignment vertical="center"/>
    </xf>
    <xf numFmtId="0" fontId="67" fillId="0" borderId="0" xfId="53" applyFont="1">
      <alignment vertical="center"/>
    </xf>
    <xf numFmtId="0" fontId="70" fillId="0" borderId="0" xfId="53" applyFont="1" applyAlignment="1">
      <alignment horizontal="center" vertical="center"/>
    </xf>
    <xf numFmtId="0" fontId="40" fillId="0" borderId="0" xfId="53" applyFont="1" applyAlignment="1">
      <alignment vertical="center" wrapText="1"/>
    </xf>
    <xf numFmtId="0" fontId="71" fillId="0" borderId="0" xfId="53" applyFont="1" applyAlignment="1">
      <alignment horizontal="left" vertical="center"/>
    </xf>
    <xf numFmtId="0" fontId="67" fillId="34" borderId="0" xfId="53" applyFont="1" applyFill="1" applyAlignment="1">
      <alignment vertical="center" textRotation="255"/>
    </xf>
    <xf numFmtId="0" fontId="67" fillId="34" borderId="12" xfId="53" applyFont="1" applyFill="1" applyBorder="1" applyAlignment="1">
      <alignment vertical="center" textRotation="255"/>
    </xf>
    <xf numFmtId="0" fontId="67" fillId="0" borderId="0" xfId="53" applyFont="1" applyAlignment="1">
      <alignment horizontal="center" vertical="center"/>
    </xf>
    <xf numFmtId="0" fontId="67" fillId="34" borderId="78" xfId="53" applyFont="1" applyFill="1" applyBorder="1" applyAlignment="1">
      <alignment vertical="center" textRotation="255"/>
    </xf>
    <xf numFmtId="0" fontId="67" fillId="0" borderId="0" xfId="53" applyFont="1" applyAlignment="1">
      <alignment vertical="center" wrapText="1"/>
    </xf>
    <xf numFmtId="0" fontId="67" fillId="34" borderId="0" xfId="53" applyFont="1" applyFill="1">
      <alignment vertical="center"/>
    </xf>
    <xf numFmtId="0" fontId="18" fillId="0" borderId="0" xfId="53" applyFont="1" applyAlignment="1">
      <alignment vertical="center" wrapText="1"/>
    </xf>
    <xf numFmtId="0" fontId="67" fillId="34" borderId="0" xfId="53" applyFont="1" applyFill="1" applyAlignment="1">
      <alignment vertical="center" shrinkToFit="1"/>
    </xf>
    <xf numFmtId="0" fontId="67" fillId="34" borderId="0" xfId="53" applyFont="1" applyFill="1" applyAlignment="1">
      <alignment vertical="center" wrapText="1"/>
    </xf>
    <xf numFmtId="0" fontId="75" fillId="34" borderId="0" xfId="53" applyFont="1" applyFill="1" applyAlignment="1">
      <alignment vertical="center" wrapText="1"/>
    </xf>
    <xf numFmtId="0" fontId="57" fillId="34" borderId="0" xfId="53" applyFont="1" applyFill="1" applyAlignment="1">
      <alignment vertical="center" shrinkToFit="1"/>
    </xf>
    <xf numFmtId="0" fontId="57" fillId="34" borderId="0" xfId="53" applyFont="1" applyFill="1" applyAlignment="1">
      <alignment horizontal="center" vertical="center" shrinkToFit="1"/>
    </xf>
    <xf numFmtId="0" fontId="67" fillId="34" borderId="0" xfId="55" applyFill="1">
      <alignment vertical="center"/>
    </xf>
    <xf numFmtId="0" fontId="73" fillId="34" borderId="0" xfId="53" applyFont="1" applyFill="1" applyAlignment="1">
      <alignment vertical="center" shrinkToFit="1"/>
    </xf>
    <xf numFmtId="0" fontId="73" fillId="34" borderId="0" xfId="53" applyFont="1" applyFill="1" applyAlignment="1">
      <alignment vertical="center" wrapText="1"/>
    </xf>
    <xf numFmtId="0" fontId="62" fillId="34" borderId="0" xfId="50" applyFont="1" applyFill="1">
      <alignment vertical="center"/>
    </xf>
    <xf numFmtId="0" fontId="57" fillId="34" borderId="0" xfId="53" applyFont="1" applyFill="1" applyAlignment="1">
      <alignment horizontal="right" vertical="center" shrinkToFit="1"/>
    </xf>
    <xf numFmtId="0" fontId="57" fillId="34" borderId="0" xfId="53" applyFont="1" applyFill="1" applyAlignment="1">
      <alignment horizontal="left" vertical="center" shrinkToFit="1"/>
    </xf>
    <xf numFmtId="0" fontId="57" fillId="34" borderId="0" xfId="55" applyFont="1" applyFill="1" applyAlignment="1">
      <alignment horizontal="right" vertical="center"/>
    </xf>
    <xf numFmtId="0" fontId="57" fillId="34" borderId="0" xfId="55" applyFont="1" applyFill="1" applyAlignment="1">
      <alignment horizontal="left" vertical="center"/>
    </xf>
    <xf numFmtId="0" fontId="57" fillId="34" borderId="0" xfId="53" applyFont="1" applyFill="1" applyAlignment="1">
      <alignment horizontal="right" vertical="center"/>
    </xf>
    <xf numFmtId="0" fontId="62" fillId="34" borderId="0" xfId="50" applyFont="1" applyFill="1" applyAlignment="1">
      <alignment horizontal="right" vertical="center"/>
    </xf>
    <xf numFmtId="0" fontId="62" fillId="34" borderId="0" xfId="50" applyFont="1" applyFill="1" applyAlignment="1">
      <alignment horizontal="left" vertical="center" shrinkToFit="1"/>
    </xf>
    <xf numFmtId="0" fontId="62" fillId="34" borderId="0" xfId="50" applyFont="1" applyFill="1" applyAlignment="1">
      <alignment horizontal="left" vertical="center"/>
    </xf>
    <xf numFmtId="0" fontId="67" fillId="34" borderId="0" xfId="50" applyFont="1" applyFill="1" applyAlignment="1">
      <alignment horizontal="right" vertical="center"/>
    </xf>
    <xf numFmtId="0" fontId="62" fillId="0" borderId="0" xfId="50" applyFont="1" applyAlignment="1">
      <alignment horizontal="left" vertical="center"/>
    </xf>
    <xf numFmtId="0" fontId="57" fillId="34" borderId="0" xfId="53" applyFont="1" applyFill="1" applyAlignment="1">
      <alignment horizontal="center" vertical="center"/>
    </xf>
    <xf numFmtId="0" fontId="57" fillId="34" borderId="0" xfId="50" applyFont="1" applyFill="1" applyAlignment="1">
      <alignment horizontal="center" vertical="center"/>
    </xf>
    <xf numFmtId="0" fontId="74" fillId="34" borderId="0" xfId="55" applyFont="1" applyFill="1" applyAlignment="1">
      <alignment vertical="top"/>
    </xf>
    <xf numFmtId="0" fontId="74" fillId="34" borderId="0" xfId="53" applyFont="1" applyFill="1">
      <alignment vertical="center"/>
    </xf>
    <xf numFmtId="0" fontId="76" fillId="0" borderId="0" xfId="0" applyFont="1">
      <alignment vertical="center"/>
    </xf>
    <xf numFmtId="0" fontId="77" fillId="0" borderId="0" xfId="58" applyFont="1" applyAlignment="1">
      <alignment vertical="center"/>
    </xf>
    <xf numFmtId="0" fontId="77" fillId="38" borderId="0" xfId="58" applyFont="1" applyFill="1" applyAlignment="1">
      <alignment vertical="center"/>
    </xf>
    <xf numFmtId="0" fontId="77" fillId="38" borderId="0" xfId="58" applyFont="1" applyFill="1" applyAlignment="1">
      <alignment horizontal="right" vertical="center"/>
    </xf>
    <xf numFmtId="0" fontId="77" fillId="0" borderId="0" xfId="58" applyFont="1" applyAlignment="1">
      <alignment horizontal="centerContinuous" vertical="center"/>
    </xf>
    <xf numFmtId="0" fontId="79" fillId="0" borderId="0" xfId="58" applyFont="1" applyAlignment="1">
      <alignment vertical="center"/>
    </xf>
    <xf numFmtId="0" fontId="77" fillId="0" borderId="0" xfId="58" applyFont="1" applyAlignment="1">
      <alignment horizontal="center" vertical="center"/>
    </xf>
    <xf numFmtId="0" fontId="8" fillId="0" borderId="0" xfId="60">
      <alignment vertical="center"/>
    </xf>
    <xf numFmtId="0" fontId="0" fillId="40" borderId="0" xfId="0" applyFill="1" applyAlignment="1">
      <alignment horizontal="center" vertical="center"/>
    </xf>
    <xf numFmtId="12" fontId="0" fillId="0" borderId="0" xfId="0" applyNumberFormat="1">
      <alignment vertical="center"/>
    </xf>
    <xf numFmtId="0" fontId="43" fillId="33" borderId="0" xfId="0" applyFont="1" applyFill="1" applyAlignment="1">
      <alignment horizontal="right" vertical="center"/>
    </xf>
    <xf numFmtId="0" fontId="67" fillId="34" borderId="0" xfId="53" applyFont="1" applyFill="1" applyAlignment="1">
      <alignment horizontal="center" vertical="center"/>
    </xf>
    <xf numFmtId="0" fontId="38" fillId="0" borderId="0" xfId="53" applyFont="1" applyAlignment="1">
      <alignment vertical="top" wrapText="1"/>
    </xf>
    <xf numFmtId="0" fontId="89" fillId="41" borderId="114" xfId="61" applyFont="1" applyFill="1" applyBorder="1">
      <alignment vertical="center"/>
    </xf>
    <xf numFmtId="0" fontId="89" fillId="41" borderId="115" xfId="61" applyFont="1" applyFill="1" applyBorder="1">
      <alignment vertical="center"/>
    </xf>
    <xf numFmtId="0" fontId="21" fillId="41" borderId="116" xfId="61" applyFont="1" applyFill="1" applyBorder="1">
      <alignment vertical="center"/>
    </xf>
    <xf numFmtId="0" fontId="7" fillId="42" borderId="114" xfId="61" applyFill="1" applyBorder="1">
      <alignment vertical="center"/>
    </xf>
    <xf numFmtId="0" fontId="7" fillId="42" borderId="115" xfId="61" applyFill="1" applyBorder="1">
      <alignment vertical="center"/>
    </xf>
    <xf numFmtId="0" fontId="7" fillId="43" borderId="115" xfId="61" applyFill="1" applyBorder="1">
      <alignment vertical="center"/>
    </xf>
    <xf numFmtId="0" fontId="7" fillId="36" borderId="115" xfId="61" applyFill="1" applyBorder="1">
      <alignment vertical="center"/>
    </xf>
    <xf numFmtId="0" fontId="7" fillId="36" borderId="116" xfId="61" applyFill="1" applyBorder="1">
      <alignment vertical="center"/>
    </xf>
    <xf numFmtId="0" fontId="7" fillId="0" borderId="0" xfId="61">
      <alignment vertical="center"/>
    </xf>
    <xf numFmtId="0" fontId="21" fillId="41" borderId="117" xfId="61" applyFont="1" applyFill="1" applyBorder="1">
      <alignment vertical="center"/>
    </xf>
    <xf numFmtId="0" fontId="21" fillId="41" borderId="118" xfId="61" applyFont="1" applyFill="1" applyBorder="1">
      <alignment vertical="center"/>
    </xf>
    <xf numFmtId="0" fontId="21" fillId="41" borderId="119" xfId="61" applyFont="1" applyFill="1" applyBorder="1">
      <alignment vertical="center"/>
    </xf>
    <xf numFmtId="0" fontId="7" fillId="42" borderId="117" xfId="61" applyFill="1" applyBorder="1">
      <alignment vertical="center"/>
    </xf>
    <xf numFmtId="0" fontId="7" fillId="42" borderId="118" xfId="61" applyFill="1" applyBorder="1">
      <alignment vertical="center"/>
    </xf>
    <xf numFmtId="0" fontId="7" fillId="43" borderId="118" xfId="61" applyFill="1" applyBorder="1">
      <alignment vertical="center"/>
    </xf>
    <xf numFmtId="0" fontId="7" fillId="36" borderId="118" xfId="61" applyFill="1" applyBorder="1">
      <alignment vertical="center"/>
    </xf>
    <xf numFmtId="0" fontId="7" fillId="36"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3" fontId="7" fillId="0" borderId="121" xfId="61" applyNumberFormat="1" applyBorder="1" applyAlignment="1">
      <alignment horizontal="right" vertical="center"/>
    </xf>
    <xf numFmtId="184"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37" fillId="0" borderId="0" xfId="0" applyFont="1" applyAlignment="1">
      <alignment horizontal="right" vertical="center" shrinkToFit="1"/>
    </xf>
    <xf numFmtId="176" fontId="37" fillId="0" borderId="0" xfId="0" applyNumberFormat="1" applyFont="1" applyAlignment="1">
      <alignment vertical="center" shrinkToFit="1"/>
    </xf>
    <xf numFmtId="0" fontId="37" fillId="0" borderId="0" xfId="0" applyFont="1" applyAlignment="1">
      <alignment vertical="center" wrapText="1"/>
    </xf>
    <xf numFmtId="0" fontId="38" fillId="0" borderId="49" xfId="0" applyFont="1" applyBorder="1" applyAlignment="1">
      <alignment horizontal="right" vertical="center"/>
    </xf>
    <xf numFmtId="0" fontId="39" fillId="0" borderId="47" xfId="0" applyFont="1" applyBorder="1" applyAlignment="1">
      <alignment horizontal="center" vertical="center" wrapText="1"/>
    </xf>
    <xf numFmtId="0" fontId="39" fillId="0" borderId="42" xfId="0" applyFont="1" applyBorder="1" applyAlignment="1">
      <alignment horizontal="center" vertical="center" wrapText="1"/>
    </xf>
    <xf numFmtId="0" fontId="39" fillId="0" borderId="44" xfId="0" applyFont="1" applyBorder="1" applyAlignment="1">
      <alignment vertical="top" wrapText="1"/>
    </xf>
    <xf numFmtId="0" fontId="39" fillId="0" borderId="45" xfId="0" applyFont="1" applyBorder="1" applyAlignment="1">
      <alignment horizontal="right" vertical="top" wrapText="1"/>
    </xf>
    <xf numFmtId="0" fontId="39" fillId="0" borderId="43" xfId="0" applyFont="1" applyBorder="1" applyAlignment="1">
      <alignment vertical="top" wrapText="1"/>
    </xf>
    <xf numFmtId="0" fontId="39" fillId="0" borderId="87" xfId="0" applyFont="1" applyBorder="1" applyAlignment="1">
      <alignment vertical="center" wrapText="1"/>
    </xf>
    <xf numFmtId="0" fontId="39" fillId="0" borderId="89" xfId="0" applyFont="1" applyBorder="1" applyAlignment="1">
      <alignment vertical="center" wrapText="1"/>
    </xf>
    <xf numFmtId="0" fontId="38" fillId="0" borderId="0" xfId="0" applyFont="1" applyAlignment="1">
      <alignment horizontal="right" vertical="center"/>
    </xf>
    <xf numFmtId="0" fontId="67" fillId="0" borderId="53" xfId="0" applyFont="1" applyBorder="1" applyAlignment="1">
      <alignment vertical="center" wrapText="1"/>
    </xf>
    <xf numFmtId="176" fontId="39" fillId="0" borderId="54" xfId="0" applyNumberFormat="1" applyFont="1" applyBorder="1" applyAlignment="1">
      <alignment vertical="center" shrinkToFit="1"/>
    </xf>
    <xf numFmtId="0" fontId="39" fillId="0" borderId="46" xfId="0" applyFont="1" applyBorder="1" applyAlignment="1">
      <alignment vertical="center" wrapText="1"/>
    </xf>
    <xf numFmtId="0" fontId="91" fillId="0" borderId="0" xfId="64" applyFont="1" applyAlignment="1">
      <alignment horizontal="center" vertical="center"/>
    </xf>
    <xf numFmtId="0" fontId="80" fillId="0" borderId="0" xfId="64" applyFont="1">
      <alignment vertical="center"/>
    </xf>
    <xf numFmtId="0" fontId="82" fillId="0" borderId="0" xfId="64" applyFont="1">
      <alignment vertical="center"/>
    </xf>
    <xf numFmtId="0" fontId="81" fillId="0" borderId="0" xfId="64" applyFont="1" applyProtection="1">
      <alignment vertical="center"/>
      <protection locked="0"/>
    </xf>
    <xf numFmtId="0" fontId="81" fillId="0" borderId="6" xfId="64" applyFont="1" applyBorder="1" applyProtection="1">
      <alignment vertical="center"/>
      <protection locked="0"/>
    </xf>
    <xf numFmtId="0" fontId="81" fillId="0" borderId="0" xfId="64" applyFont="1" applyAlignment="1" applyProtection="1">
      <alignment horizontal="center" vertical="center"/>
      <protection locked="0"/>
    </xf>
    <xf numFmtId="0" fontId="80" fillId="0" borderId="0" xfId="64" applyFont="1" applyAlignment="1">
      <alignment horizontal="right" vertical="center"/>
    </xf>
    <xf numFmtId="0" fontId="80" fillId="0" borderId="68" xfId="64" applyFont="1" applyBorder="1" applyAlignment="1">
      <alignment horizontal="center" vertical="center"/>
    </xf>
    <xf numFmtId="0" fontId="80" fillId="0" borderId="11" xfId="64" applyFont="1" applyBorder="1" applyAlignment="1">
      <alignment horizontal="center" vertical="center"/>
    </xf>
    <xf numFmtId="0" fontId="80" fillId="0" borderId="5" xfId="64" applyFont="1" applyBorder="1">
      <alignment vertical="center"/>
    </xf>
    <xf numFmtId="0" fontId="80" fillId="0" borderId="5" xfId="64" applyFont="1" applyBorder="1" applyAlignment="1">
      <alignment horizontal="center" vertical="center"/>
    </xf>
    <xf numFmtId="0" fontId="83" fillId="37" borderId="5" xfId="64" applyFont="1" applyFill="1" applyBorder="1" applyAlignment="1">
      <alignment horizontal="center" vertical="center"/>
    </xf>
    <xf numFmtId="0" fontId="83" fillId="37" borderId="31" xfId="64" applyFont="1" applyFill="1" applyBorder="1" applyAlignment="1">
      <alignment horizontal="center" vertical="center"/>
    </xf>
    <xf numFmtId="0" fontId="83" fillId="37" borderId="30" xfId="64" applyFont="1" applyFill="1" applyBorder="1" applyAlignment="1">
      <alignment horizontal="center" vertical="center"/>
    </xf>
    <xf numFmtId="0" fontId="83" fillId="37" borderId="84" xfId="64" applyFont="1" applyFill="1" applyBorder="1" applyAlignment="1">
      <alignment horizontal="center" vertical="center"/>
    </xf>
    <xf numFmtId="0" fontId="83" fillId="37" borderId="60" xfId="64" applyFont="1" applyFill="1" applyBorder="1" applyAlignment="1">
      <alignment horizontal="center" vertical="center"/>
    </xf>
    <xf numFmtId="0" fontId="83" fillId="37" borderId="29" xfId="64" applyFont="1" applyFill="1" applyBorder="1" applyAlignment="1">
      <alignment horizontal="center" vertical="center"/>
    </xf>
    <xf numFmtId="0" fontId="83" fillId="37" borderId="98" xfId="64" applyFont="1" applyFill="1" applyBorder="1" applyAlignment="1">
      <alignment horizontal="center" vertical="center"/>
    </xf>
    <xf numFmtId="0" fontId="83" fillId="37" borderId="99" xfId="64" applyFont="1" applyFill="1" applyBorder="1" applyAlignment="1">
      <alignment horizontal="center" vertical="center"/>
    </xf>
    <xf numFmtId="0" fontId="83" fillId="37" borderId="100" xfId="64" applyFont="1" applyFill="1" applyBorder="1" applyAlignment="1">
      <alignment horizontal="center" vertical="center" wrapText="1"/>
    </xf>
    <xf numFmtId="0" fontId="83" fillId="37" borderId="101" xfId="64" applyFont="1" applyFill="1" applyBorder="1" applyAlignment="1">
      <alignment horizontal="center" vertical="center" wrapText="1"/>
    </xf>
    <xf numFmtId="0" fontId="83" fillId="37" borderId="102" xfId="64" applyFont="1" applyFill="1" applyBorder="1" applyAlignment="1">
      <alignment horizontal="center" vertical="center"/>
    </xf>
    <xf numFmtId="0" fontId="80" fillId="0" borderId="59" xfId="64" applyFont="1" applyBorder="1" applyAlignment="1">
      <alignment horizontal="center" vertical="center"/>
    </xf>
    <xf numFmtId="0" fontId="80" fillId="0" borderId="103" xfId="64" applyFont="1" applyBorder="1" applyAlignment="1">
      <alignment horizontal="center" vertical="center"/>
    </xf>
    <xf numFmtId="0" fontId="80" fillId="35" borderId="18" xfId="64" applyFont="1" applyFill="1" applyBorder="1" applyAlignment="1" applyProtection="1">
      <alignment vertical="center" wrapText="1"/>
      <protection locked="0"/>
    </xf>
    <xf numFmtId="181" fontId="80" fillId="35" borderId="9" xfId="64" applyNumberFormat="1" applyFont="1" applyFill="1" applyBorder="1" applyAlignment="1">
      <alignment horizontal="center" vertical="center"/>
    </xf>
    <xf numFmtId="14" fontId="80" fillId="35" borderId="9" xfId="64" applyNumberFormat="1" applyFont="1" applyFill="1" applyBorder="1" applyAlignment="1">
      <alignment horizontal="center" vertical="center"/>
    </xf>
    <xf numFmtId="0" fontId="62" fillId="35" borderId="13" xfId="64" applyFont="1" applyFill="1" applyBorder="1" applyAlignment="1" applyProtection="1">
      <alignment horizontal="center" vertical="center"/>
      <protection locked="0"/>
    </xf>
    <xf numFmtId="0" fontId="80" fillId="35" borderId="18" xfId="64" applyFont="1" applyFill="1" applyBorder="1" applyAlignment="1" applyProtection="1">
      <alignment horizontal="center" vertical="center" wrapText="1"/>
      <protection locked="0"/>
    </xf>
    <xf numFmtId="0" fontId="80" fillId="35" borderId="13" xfId="64" applyFont="1" applyFill="1" applyBorder="1" applyAlignment="1" applyProtection="1">
      <alignment horizontal="center" vertical="center" wrapText="1"/>
      <protection locked="0"/>
    </xf>
    <xf numFmtId="181" fontId="80" fillId="35" borderId="5" xfId="64" applyNumberFormat="1" applyFont="1" applyFill="1" applyBorder="1">
      <alignment vertical="center"/>
    </xf>
    <xf numFmtId="181" fontId="80" fillId="35" borderId="9" xfId="64" applyNumberFormat="1" applyFont="1" applyFill="1" applyBorder="1">
      <alignment vertical="center"/>
    </xf>
    <xf numFmtId="181" fontId="80" fillId="0" borderId="13" xfId="64" applyNumberFormat="1" applyFont="1" applyBorder="1">
      <alignment vertical="center"/>
    </xf>
    <xf numFmtId="181" fontId="80" fillId="0" borderId="103" xfId="64" applyNumberFormat="1" applyFont="1" applyBorder="1">
      <alignment vertical="center"/>
    </xf>
    <xf numFmtId="181" fontId="80" fillId="0" borderId="18" xfId="64" applyNumberFormat="1" applyFont="1" applyBorder="1">
      <alignment vertical="center"/>
    </xf>
    <xf numFmtId="181" fontId="80" fillId="35" borderId="103" xfId="64" applyNumberFormat="1" applyFont="1" applyFill="1" applyBorder="1">
      <alignment vertical="center"/>
    </xf>
    <xf numFmtId="181" fontId="80" fillId="35" borderId="18" xfId="64" applyNumberFormat="1" applyFont="1" applyFill="1" applyBorder="1">
      <alignment vertical="center"/>
    </xf>
    <xf numFmtId="179" fontId="80" fillId="35" borderId="105" xfId="64" applyNumberFormat="1" applyFont="1" applyFill="1" applyBorder="1">
      <alignment vertical="center"/>
    </xf>
    <xf numFmtId="38" fontId="80" fillId="0" borderId="17" xfId="64" applyNumberFormat="1" applyFont="1" applyBorder="1">
      <alignment vertical="center"/>
    </xf>
    <xf numFmtId="38" fontId="80" fillId="0" borderId="13" xfId="64" applyNumberFormat="1" applyFont="1" applyBorder="1">
      <alignment vertical="center"/>
    </xf>
    <xf numFmtId="181" fontId="80" fillId="35" borderId="106" xfId="64" applyNumberFormat="1" applyFont="1" applyFill="1" applyBorder="1">
      <alignment vertical="center"/>
    </xf>
    <xf numFmtId="38" fontId="84" fillId="39" borderId="105" xfId="64" applyNumberFormat="1" applyFont="1" applyFill="1" applyBorder="1">
      <alignment vertical="center"/>
    </xf>
    <xf numFmtId="0" fontId="80" fillId="0" borderId="77" xfId="64" applyFont="1" applyBorder="1" applyAlignment="1">
      <alignment horizontal="center" vertical="center"/>
    </xf>
    <xf numFmtId="0" fontId="80" fillId="0" borderId="64" xfId="64" applyFont="1" applyBorder="1" applyAlignment="1">
      <alignment horizontal="center" vertical="center"/>
    </xf>
    <xf numFmtId="181" fontId="80" fillId="0" borderId="95" xfId="64" applyNumberFormat="1" applyFont="1" applyBorder="1">
      <alignment vertical="center"/>
    </xf>
    <xf numFmtId="181" fontId="80" fillId="0" borderId="113" xfId="64" applyNumberFormat="1" applyFont="1" applyBorder="1">
      <alignment vertical="center"/>
    </xf>
    <xf numFmtId="181" fontId="85" fillId="0" borderId="95" xfId="64" applyNumberFormat="1" applyFont="1" applyBorder="1">
      <alignment vertical="center"/>
    </xf>
    <xf numFmtId="181" fontId="80" fillId="0" borderId="107" xfId="64" applyNumberFormat="1" applyFont="1" applyBorder="1">
      <alignment vertical="center"/>
    </xf>
    <xf numFmtId="181" fontId="80" fillId="0" borderId="64" xfId="64" applyNumberFormat="1" applyFont="1" applyBorder="1">
      <alignment vertical="center"/>
    </xf>
    <xf numFmtId="181" fontId="80" fillId="0" borderId="70" xfId="64" applyNumberFormat="1" applyFont="1" applyBorder="1">
      <alignment vertical="center"/>
    </xf>
    <xf numFmtId="181" fontId="80" fillId="0" borderId="75" xfId="64" applyNumberFormat="1" applyFont="1" applyBorder="1">
      <alignment vertical="center"/>
    </xf>
    <xf numFmtId="181" fontId="80" fillId="0" borderId="96" xfId="64" applyNumberFormat="1" applyFont="1" applyBorder="1">
      <alignment vertical="center"/>
    </xf>
    <xf numFmtId="181" fontId="80" fillId="0" borderId="108" xfId="64" applyNumberFormat="1" applyFont="1" applyBorder="1">
      <alignment vertical="center"/>
    </xf>
    <xf numFmtId="38" fontId="80" fillId="0" borderId="109" xfId="64" applyNumberFormat="1" applyFont="1" applyBorder="1">
      <alignment vertical="center"/>
    </xf>
    <xf numFmtId="38" fontId="80" fillId="0" borderId="65" xfId="64" applyNumberFormat="1" applyFont="1" applyBorder="1">
      <alignment vertical="center"/>
    </xf>
    <xf numFmtId="181" fontId="80" fillId="0" borderId="110" xfId="64" applyNumberFormat="1" applyFont="1" applyBorder="1">
      <alignment vertical="center"/>
    </xf>
    <xf numFmtId="38" fontId="84" fillId="39" borderId="111" xfId="64" applyNumberFormat="1" applyFont="1" applyFill="1" applyBorder="1">
      <alignment vertical="center"/>
    </xf>
    <xf numFmtId="0" fontId="86" fillId="0" borderId="0" xfId="64" applyFont="1" applyProtection="1">
      <alignment vertical="center"/>
      <protection locked="0"/>
    </xf>
    <xf numFmtId="0" fontId="87" fillId="0" borderId="0" xfId="64" applyFont="1">
      <alignment vertical="center"/>
    </xf>
    <xf numFmtId="0" fontId="91" fillId="0" borderId="0" xfId="64" applyFont="1">
      <alignment vertical="center"/>
    </xf>
    <xf numFmtId="176" fontId="80" fillId="35" borderId="16" xfId="64" applyNumberFormat="1" applyFont="1" applyFill="1" applyBorder="1" applyAlignment="1">
      <alignment vertical="center" shrinkToFit="1"/>
    </xf>
    <xf numFmtId="176" fontId="80" fillId="35" borderId="23" xfId="64" applyNumberFormat="1" applyFont="1" applyFill="1" applyBorder="1" applyAlignment="1">
      <alignment vertical="center" shrinkToFit="1"/>
    </xf>
    <xf numFmtId="0" fontId="80" fillId="0" borderId="0" xfId="0" applyFont="1">
      <alignment vertical="center"/>
    </xf>
    <xf numFmtId="0" fontId="94" fillId="0" borderId="0" xfId="0" applyFont="1">
      <alignment vertical="center"/>
    </xf>
    <xf numFmtId="0" fontId="62" fillId="0" borderId="0" xfId="67" applyFont="1" applyAlignment="1">
      <alignment vertical="center" shrinkToFit="1"/>
    </xf>
    <xf numFmtId="0" fontId="62" fillId="0" borderId="0" xfId="67" applyFont="1" applyAlignment="1">
      <alignment vertical="center"/>
    </xf>
    <xf numFmtId="0" fontId="62" fillId="0" borderId="0" xfId="67" applyFont="1" applyAlignment="1">
      <alignment horizontal="right" vertical="center"/>
    </xf>
    <xf numFmtId="0" fontId="96" fillId="0" borderId="0" xfId="67" applyFont="1" applyAlignment="1">
      <alignment horizontal="left" vertical="top"/>
    </xf>
    <xf numFmtId="0" fontId="95" fillId="0" borderId="0" xfId="67" applyFont="1" applyAlignment="1">
      <alignment horizontal="left" vertical="top" wrapText="1"/>
    </xf>
    <xf numFmtId="0" fontId="97" fillId="0" borderId="0" xfId="0" applyFont="1">
      <alignment vertical="center"/>
    </xf>
    <xf numFmtId="0" fontId="62" fillId="0" borderId="103" xfId="67" applyFont="1" applyBorder="1" applyAlignment="1">
      <alignment horizontal="center" vertical="center" shrinkToFit="1"/>
    </xf>
    <xf numFmtId="0" fontId="62" fillId="0" borderId="17" xfId="67" applyFont="1" applyBorder="1" applyAlignment="1">
      <alignment horizontal="center" vertical="center" shrinkToFit="1"/>
    </xf>
    <xf numFmtId="0" fontId="62" fillId="0" borderId="18" xfId="67" applyFont="1" applyBorder="1" applyAlignment="1">
      <alignment horizontal="center" vertical="center"/>
    </xf>
    <xf numFmtId="0" fontId="62" fillId="0" borderId="18" xfId="67" applyFont="1" applyBorder="1" applyAlignment="1">
      <alignment horizontal="center" vertical="center" shrinkToFit="1"/>
    </xf>
    <xf numFmtId="0" fontId="101" fillId="0" borderId="18" xfId="67" applyFont="1" applyBorder="1" applyAlignment="1">
      <alignment horizontal="center" vertical="center"/>
    </xf>
    <xf numFmtId="0" fontId="62" fillId="0" borderId="104" xfId="67" applyFont="1" applyBorder="1" applyAlignment="1">
      <alignment horizontal="center" vertical="center"/>
    </xf>
    <xf numFmtId="0" fontId="62" fillId="0" borderId="0" xfId="67" applyFont="1" applyAlignment="1" applyProtection="1">
      <alignment horizontal="right" vertical="center"/>
      <protection locked="0"/>
    </xf>
    <xf numFmtId="0" fontId="62" fillId="0" borderId="11" xfId="67" applyFont="1" applyBorder="1" applyAlignment="1" applyProtection="1">
      <alignment vertical="center" shrinkToFit="1"/>
      <protection locked="0"/>
    </xf>
    <xf numFmtId="0" fontId="62" fillId="0" borderId="12" xfId="67" applyFont="1" applyBorder="1" applyAlignment="1" applyProtection="1">
      <alignment horizontal="right" vertical="center"/>
      <protection locked="0"/>
    </xf>
    <xf numFmtId="0" fontId="62" fillId="0" borderId="22" xfId="67" applyFont="1" applyBorder="1" applyAlignment="1" applyProtection="1">
      <alignment horizontal="right" vertical="center"/>
      <protection locked="0"/>
    </xf>
    <xf numFmtId="0" fontId="62" fillId="0" borderId="128" xfId="67" applyFont="1" applyBorder="1" applyAlignment="1" applyProtection="1">
      <alignment horizontal="right" vertical="center"/>
      <protection locked="0"/>
    </xf>
    <xf numFmtId="3" fontId="102" fillId="0" borderId="0" xfId="67" applyNumberFormat="1" applyFont="1" applyAlignment="1" applyProtection="1">
      <alignment vertical="center"/>
      <protection locked="0"/>
    </xf>
    <xf numFmtId="0" fontId="102" fillId="0" borderId="0" xfId="67" applyFont="1" applyAlignment="1" applyProtection="1">
      <alignment vertical="center"/>
      <protection locked="0"/>
    </xf>
    <xf numFmtId="0" fontId="62" fillId="0" borderId="0" xfId="67" applyFont="1" applyAlignment="1">
      <alignment horizontal="center" vertical="center"/>
    </xf>
    <xf numFmtId="0" fontId="62" fillId="35" borderId="62" xfId="67" applyFont="1" applyFill="1" applyBorder="1" applyAlignment="1" applyProtection="1">
      <alignment vertical="center" wrapText="1" shrinkToFit="1"/>
      <protection locked="0"/>
    </xf>
    <xf numFmtId="0" fontId="62" fillId="44" borderId="23" xfId="67" applyFont="1" applyFill="1" applyBorder="1" applyAlignment="1" applyProtection="1">
      <alignment vertical="center" wrapText="1"/>
      <protection locked="0"/>
    </xf>
    <xf numFmtId="3" fontId="62" fillId="35" borderId="23" xfId="67" applyNumberFormat="1" applyFont="1" applyFill="1" applyBorder="1" applyAlignment="1" applyProtection="1">
      <alignment vertical="center"/>
      <protection locked="0"/>
    </xf>
    <xf numFmtId="3" fontId="62" fillId="45" borderId="23" xfId="67" applyNumberFormat="1" applyFont="1" applyFill="1" applyBorder="1" applyAlignment="1">
      <alignment vertical="center"/>
    </xf>
    <xf numFmtId="185" fontId="62" fillId="45" borderId="23" xfId="67" applyNumberFormat="1" applyFont="1" applyFill="1" applyBorder="1" applyAlignment="1" applyProtection="1">
      <alignment vertical="center"/>
      <protection locked="0"/>
    </xf>
    <xf numFmtId="185" fontId="62" fillId="44" borderId="23" xfId="67" applyNumberFormat="1" applyFont="1" applyFill="1" applyBorder="1" applyAlignment="1" applyProtection="1">
      <alignment horizontal="right" vertical="center"/>
      <protection locked="0"/>
    </xf>
    <xf numFmtId="185" fontId="62" fillId="45" borderId="23" xfId="67" applyNumberFormat="1" applyFont="1" applyFill="1" applyBorder="1" applyAlignment="1">
      <alignment vertical="center"/>
    </xf>
    <xf numFmtId="185" fontId="62" fillId="45" borderId="63" xfId="46" applyNumberFormat="1" applyFont="1" applyFill="1" applyBorder="1" applyAlignment="1">
      <alignment vertical="center"/>
    </xf>
    <xf numFmtId="3" fontId="102" fillId="0" borderId="0" xfId="67" applyNumberFormat="1" applyFont="1" applyAlignment="1">
      <alignment vertical="center"/>
    </xf>
    <xf numFmtId="0" fontId="102" fillId="0" borderId="0" xfId="67" applyFont="1" applyAlignment="1">
      <alignment vertical="center"/>
    </xf>
    <xf numFmtId="0" fontId="62" fillId="35" borderId="55" xfId="67" applyFont="1" applyFill="1" applyBorder="1" applyAlignment="1" applyProtection="1">
      <alignment vertical="center" wrapText="1" shrinkToFit="1"/>
      <protection locked="0"/>
    </xf>
    <xf numFmtId="0" fontId="62" fillId="44" borderId="129" xfId="67" applyFont="1" applyFill="1" applyBorder="1" applyAlignment="1" applyProtection="1">
      <alignment vertical="center" wrapText="1"/>
      <protection locked="0"/>
    </xf>
    <xf numFmtId="3" fontId="62" fillId="35" borderId="56" xfId="67" applyNumberFormat="1" applyFont="1" applyFill="1" applyBorder="1" applyAlignment="1" applyProtection="1">
      <alignment vertical="center"/>
      <protection locked="0"/>
    </xf>
    <xf numFmtId="3" fontId="62" fillId="45" borderId="56" xfId="67" applyNumberFormat="1" applyFont="1" applyFill="1" applyBorder="1" applyAlignment="1">
      <alignment vertical="center"/>
    </xf>
    <xf numFmtId="185" fontId="62" fillId="45" borderId="56" xfId="67" applyNumberFormat="1" applyFont="1" applyFill="1" applyBorder="1" applyAlignment="1" applyProtection="1">
      <alignment vertical="center"/>
      <protection locked="0"/>
    </xf>
    <xf numFmtId="185" fontId="62" fillId="44" borderId="129" xfId="67" applyNumberFormat="1" applyFont="1" applyFill="1" applyBorder="1" applyAlignment="1" applyProtection="1">
      <alignment horizontal="right" vertical="center"/>
      <protection locked="0"/>
    </xf>
    <xf numFmtId="185" fontId="62" fillId="45" borderId="56" xfId="67" applyNumberFormat="1" applyFont="1" applyFill="1" applyBorder="1" applyAlignment="1">
      <alignment vertical="center"/>
    </xf>
    <xf numFmtId="185" fontId="62" fillId="45" borderId="57" xfId="46" applyNumberFormat="1" applyFont="1" applyFill="1" applyBorder="1" applyAlignment="1">
      <alignment vertical="center"/>
    </xf>
    <xf numFmtId="0" fontId="62" fillId="35" borderId="130" xfId="67" applyFont="1" applyFill="1" applyBorder="1" applyAlignment="1" applyProtection="1">
      <alignment vertical="center" wrapText="1" shrinkToFit="1"/>
      <protection locked="0"/>
    </xf>
    <xf numFmtId="3" fontId="62" fillId="35" borderId="131" xfId="67" applyNumberFormat="1" applyFont="1" applyFill="1" applyBorder="1" applyAlignment="1" applyProtection="1">
      <alignment vertical="center"/>
      <protection locked="0"/>
    </xf>
    <xf numFmtId="3" fontId="62" fillId="45" borderId="131" xfId="67" applyNumberFormat="1" applyFont="1" applyFill="1" applyBorder="1" applyAlignment="1">
      <alignment vertical="center"/>
    </xf>
    <xf numFmtId="0" fontId="62" fillId="35" borderId="132" xfId="67" applyFont="1" applyFill="1" applyBorder="1" applyAlignment="1" applyProtection="1">
      <alignment vertical="center" wrapText="1" shrinkToFit="1"/>
      <protection locked="0"/>
    </xf>
    <xf numFmtId="0" fontId="62" fillId="44" borderId="133" xfId="67" applyFont="1" applyFill="1" applyBorder="1" applyAlignment="1" applyProtection="1">
      <alignment vertical="center" wrapText="1"/>
      <protection locked="0"/>
    </xf>
    <xf numFmtId="3" fontId="62" fillId="35" borderId="134" xfId="67" applyNumberFormat="1" applyFont="1" applyFill="1" applyBorder="1" applyAlignment="1" applyProtection="1">
      <alignment vertical="center"/>
      <protection locked="0"/>
    </xf>
    <xf numFmtId="3" fontId="62" fillId="45" borderId="134" xfId="67" applyNumberFormat="1" applyFont="1" applyFill="1" applyBorder="1" applyAlignment="1">
      <alignment vertical="center"/>
    </xf>
    <xf numFmtId="185" fontId="62" fillId="45" borderId="135" xfId="67" applyNumberFormat="1" applyFont="1" applyFill="1" applyBorder="1" applyAlignment="1">
      <alignment vertical="center"/>
    </xf>
    <xf numFmtId="186" fontId="62" fillId="0" borderId="64" xfId="67" applyNumberFormat="1" applyFont="1" applyBorder="1" applyAlignment="1">
      <alignment horizontal="center" vertical="center" wrapText="1" shrinkToFit="1"/>
    </xf>
    <xf numFmtId="0" fontId="62" fillId="0" borderId="136" xfId="67" applyFont="1" applyBorder="1" applyAlignment="1">
      <alignment vertical="center" wrapText="1"/>
    </xf>
    <xf numFmtId="176" fontId="62" fillId="0" borderId="136" xfId="67" applyNumberFormat="1" applyFont="1" applyBorder="1" applyAlignment="1">
      <alignment vertical="center"/>
    </xf>
    <xf numFmtId="185" fontId="62" fillId="0" borderId="136" xfId="67" applyNumberFormat="1" applyFont="1" applyBorder="1" applyAlignment="1">
      <alignment vertical="center"/>
    </xf>
    <xf numFmtId="185" fontId="28" fillId="0" borderId="65" xfId="67" applyNumberFormat="1" applyFont="1" applyBorder="1" applyAlignment="1">
      <alignment vertical="center"/>
    </xf>
    <xf numFmtId="0" fontId="62" fillId="0" borderId="22" xfId="67" applyFont="1" applyBorder="1" applyAlignment="1">
      <alignment vertical="center"/>
    </xf>
    <xf numFmtId="0" fontId="62" fillId="0" borderId="0" xfId="0" applyFont="1" applyAlignment="1">
      <alignment horizontal="centerContinuous" vertical="center" shrinkToFit="1"/>
    </xf>
    <xf numFmtId="0" fontId="62" fillId="0" borderId="18" xfId="67" applyFont="1" applyBorder="1" applyAlignment="1">
      <alignment vertical="center"/>
    </xf>
    <xf numFmtId="0" fontId="62" fillId="0" borderId="0" xfId="0" applyFont="1" applyAlignment="1">
      <alignment vertical="center" wrapText="1"/>
    </xf>
    <xf numFmtId="0" fontId="62" fillId="0" borderId="0" xfId="67" applyFont="1" applyAlignment="1">
      <alignment horizontal="left" vertical="top" wrapText="1"/>
    </xf>
    <xf numFmtId="0" fontId="62" fillId="0" borderId="0" xfId="0" applyFont="1" applyAlignment="1">
      <alignment horizontal="left" vertical="center" wrapText="1"/>
    </xf>
    <xf numFmtId="0" fontId="62" fillId="0" borderId="0" xfId="0" applyFont="1" applyAlignment="1">
      <alignment horizontal="left" vertical="center" shrinkToFit="1"/>
    </xf>
    <xf numFmtId="0" fontId="62" fillId="0" borderId="0" xfId="0" applyFont="1" applyAlignment="1">
      <alignment horizontal="left" vertical="center" wrapText="1" shrinkToFit="1"/>
    </xf>
    <xf numFmtId="0" fontId="62" fillId="0" borderId="0" xfId="0" applyFont="1" applyAlignment="1">
      <alignment horizontal="center" vertical="center"/>
    </xf>
    <xf numFmtId="176" fontId="62" fillId="0" borderId="0" xfId="0" applyNumberFormat="1" applyFont="1">
      <alignment vertical="center"/>
    </xf>
    <xf numFmtId="0" fontId="62" fillId="0" borderId="0" xfId="0" applyFont="1" applyAlignment="1">
      <alignment horizontal="left" vertical="center"/>
    </xf>
    <xf numFmtId="0" fontId="62" fillId="0" borderId="0" xfId="0" applyFont="1" applyAlignment="1">
      <alignment horizontal="center" vertical="center" wrapText="1"/>
    </xf>
    <xf numFmtId="0" fontId="62" fillId="0" borderId="0" xfId="0" applyFont="1" applyAlignment="1">
      <alignment horizontal="centerContinuous" vertical="center"/>
    </xf>
    <xf numFmtId="176" fontId="62" fillId="34" borderId="0" xfId="0" applyNumberFormat="1" applyFont="1" applyFill="1">
      <alignment vertical="center"/>
    </xf>
    <xf numFmtId="0" fontId="62" fillId="0" borderId="0" xfId="67" applyFont="1" applyAlignment="1">
      <alignment horizontal="center" vertical="center" shrinkToFit="1"/>
    </xf>
    <xf numFmtId="0" fontId="101" fillId="0" borderId="0" xfId="67" applyFont="1" applyAlignment="1">
      <alignment horizontal="center" vertical="center"/>
    </xf>
    <xf numFmtId="0" fontId="62" fillId="0" borderId="0" xfId="67" applyFont="1" applyAlignment="1" applyProtection="1">
      <alignment vertical="center" shrinkToFit="1"/>
      <protection locked="0"/>
    </xf>
    <xf numFmtId="0" fontId="62" fillId="0" borderId="0" xfId="67" applyFont="1" applyAlignment="1" applyProtection="1">
      <alignment vertical="center" wrapText="1" shrinkToFit="1"/>
      <protection locked="0"/>
    </xf>
    <xf numFmtId="0" fontId="62" fillId="0" borderId="0" xfId="67" applyFont="1" applyAlignment="1" applyProtection="1">
      <alignment vertical="center" wrapText="1"/>
      <protection locked="0"/>
    </xf>
    <xf numFmtId="3" fontId="62" fillId="0" borderId="0" xfId="67" applyNumberFormat="1" applyFont="1" applyAlignment="1" applyProtection="1">
      <alignment vertical="center"/>
      <protection locked="0"/>
    </xf>
    <xf numFmtId="3" fontId="62" fillId="0" borderId="0" xfId="67" applyNumberFormat="1" applyFont="1" applyAlignment="1">
      <alignment vertical="center"/>
    </xf>
    <xf numFmtId="176" fontId="62" fillId="0" borderId="0" xfId="67" applyNumberFormat="1" applyFont="1" applyAlignment="1" applyProtection="1">
      <alignment vertical="center"/>
      <protection locked="0"/>
    </xf>
    <xf numFmtId="185" fontId="62" fillId="0" borderId="0" xfId="67" applyNumberFormat="1" applyFont="1" applyAlignment="1" applyProtection="1">
      <alignment vertical="center"/>
      <protection locked="0"/>
    </xf>
    <xf numFmtId="185" fontId="62" fillId="0" borderId="0" xfId="67" applyNumberFormat="1" applyFont="1" applyAlignment="1" applyProtection="1">
      <alignment horizontal="right" vertical="center"/>
      <protection locked="0"/>
    </xf>
    <xf numFmtId="185" fontId="62" fillId="0" borderId="0" xfId="67" applyNumberFormat="1" applyFont="1" applyAlignment="1">
      <alignment vertical="center"/>
    </xf>
    <xf numFmtId="185" fontId="62" fillId="0" borderId="0" xfId="46" applyNumberFormat="1" applyFont="1" applyFill="1" applyBorder="1" applyAlignment="1">
      <alignment vertical="center"/>
    </xf>
    <xf numFmtId="186" fontId="62" fillId="0" borderId="0" xfId="67" applyNumberFormat="1" applyFont="1" applyAlignment="1">
      <alignment horizontal="center" vertical="center" wrapText="1" shrinkToFit="1"/>
    </xf>
    <xf numFmtId="0" fontId="62" fillId="0" borderId="0" xfId="67" applyFont="1" applyAlignment="1">
      <alignment vertical="center" wrapText="1"/>
    </xf>
    <xf numFmtId="176" fontId="62" fillId="0" borderId="0" xfId="67" applyNumberFormat="1" applyFont="1" applyAlignment="1">
      <alignment vertical="center"/>
    </xf>
    <xf numFmtId="185" fontId="28" fillId="0" borderId="0" xfId="67" applyNumberFormat="1" applyFont="1" applyAlignment="1">
      <alignment vertical="center"/>
    </xf>
    <xf numFmtId="0" fontId="62" fillId="0" borderId="0" xfId="67" applyFont="1" applyAlignment="1" applyProtection="1">
      <alignment vertical="center"/>
      <protection locked="0"/>
    </xf>
    <xf numFmtId="0" fontId="62" fillId="0" borderId="0" xfId="0" applyFont="1" applyAlignment="1">
      <alignment horizontal="center" vertical="center" textRotation="255" shrinkToFit="1"/>
    </xf>
    <xf numFmtId="0" fontId="105" fillId="0" borderId="0" xfId="0" applyFont="1">
      <alignment vertical="center"/>
    </xf>
    <xf numFmtId="0" fontId="105" fillId="0" borderId="0" xfId="0" applyFont="1" applyAlignment="1">
      <alignment horizontal="left" vertical="center"/>
    </xf>
    <xf numFmtId="176" fontId="62" fillId="0" borderId="0" xfId="0" applyNumberFormat="1" applyFont="1" applyAlignment="1">
      <alignment vertical="top" wrapText="1"/>
    </xf>
    <xf numFmtId="0" fontId="32" fillId="0" borderId="0" xfId="0" applyFont="1" applyBorder="1">
      <alignment vertical="center"/>
    </xf>
    <xf numFmtId="0" fontId="64" fillId="0" borderId="0" xfId="0" applyFont="1" applyBorder="1">
      <alignment vertical="center"/>
    </xf>
    <xf numFmtId="0" fontId="64" fillId="0" borderId="0" xfId="0" applyFont="1" applyBorder="1" applyAlignment="1">
      <alignment horizontal="center" vertical="center"/>
    </xf>
    <xf numFmtId="0" fontId="106" fillId="0" borderId="0" xfId="68" applyFont="1" applyProtection="1">
      <alignment vertical="center"/>
      <protection locked="0"/>
    </xf>
    <xf numFmtId="0" fontId="106" fillId="0" borderId="0" xfId="68" applyFont="1" applyAlignment="1" applyProtection="1">
      <alignment horizontal="center" vertical="center"/>
      <protection locked="0"/>
    </xf>
    <xf numFmtId="0" fontId="107" fillId="0" borderId="0" xfId="68" applyFont="1" applyProtection="1">
      <alignment vertical="center"/>
      <protection locked="0"/>
    </xf>
    <xf numFmtId="0" fontId="107" fillId="46" borderId="0" xfId="68" applyFont="1" applyFill="1" applyAlignment="1" applyProtection="1">
      <alignment horizontal="right" vertical="center"/>
      <protection locked="0"/>
    </xf>
    <xf numFmtId="0" fontId="108" fillId="0" borderId="0" xfId="68" applyFont="1" applyProtection="1">
      <alignment vertical="center"/>
      <protection locked="0"/>
    </xf>
    <xf numFmtId="0" fontId="106" fillId="0" borderId="23" xfId="68" applyFont="1" applyBorder="1" applyAlignment="1" applyProtection="1">
      <alignment horizontal="center" vertical="center"/>
      <protection locked="0"/>
    </xf>
    <xf numFmtId="187" fontId="106" fillId="46" borderId="23" xfId="68" applyNumberFormat="1" applyFont="1" applyFill="1" applyBorder="1" applyProtection="1">
      <alignment vertical="center"/>
      <protection locked="0"/>
    </xf>
    <xf numFmtId="188" fontId="106" fillId="0" borderId="23" xfId="68" applyNumberFormat="1" applyFont="1" applyBorder="1">
      <alignment vertical="center"/>
    </xf>
    <xf numFmtId="188" fontId="106" fillId="0" borderId="23" xfId="68" applyNumberFormat="1" applyFont="1" applyBorder="1" applyProtection="1">
      <alignment vertical="center"/>
      <protection locked="0"/>
    </xf>
    <xf numFmtId="0" fontId="106" fillId="0" borderId="0" xfId="68" applyFont="1" applyAlignment="1" applyProtection="1">
      <alignment horizontal="left" vertical="center" wrapText="1"/>
      <protection locked="0"/>
    </xf>
    <xf numFmtId="188" fontId="106" fillId="46" borderId="23" xfId="68" applyNumberFormat="1" applyFont="1" applyFill="1" applyBorder="1" applyProtection="1">
      <alignment vertical="center"/>
      <protection locked="0"/>
    </xf>
    <xf numFmtId="188" fontId="106" fillId="0" borderId="23" xfId="69" applyNumberFormat="1" applyFont="1" applyBorder="1" applyProtection="1">
      <alignment vertical="center"/>
      <protection locked="0"/>
    </xf>
    <xf numFmtId="0" fontId="106" fillId="0" borderId="0" xfId="68" applyFont="1" applyAlignment="1" applyProtection="1">
      <alignment vertical="center" wrapText="1"/>
      <protection locked="0"/>
    </xf>
    <xf numFmtId="0" fontId="106" fillId="0" borderId="23" xfId="68" applyFont="1" applyBorder="1" applyAlignment="1" applyProtection="1">
      <alignment vertical="center" wrapText="1"/>
      <protection locked="0"/>
    </xf>
    <xf numFmtId="188" fontId="106" fillId="0" borderId="0" xfId="68" applyNumberFormat="1" applyFont="1" applyProtection="1">
      <alignment vertical="center"/>
      <protection locked="0"/>
    </xf>
    <xf numFmtId="0" fontId="106" fillId="0" borderId="23" xfId="68" applyFont="1" applyBorder="1" applyProtection="1">
      <alignment vertical="center"/>
      <protection locked="0"/>
    </xf>
    <xf numFmtId="0" fontId="106" fillId="0" borderId="0" xfId="68" applyFont="1" applyAlignment="1" applyProtection="1">
      <alignment horizontal="right" vertical="center"/>
      <protection locked="0"/>
    </xf>
    <xf numFmtId="188" fontId="106" fillId="0" borderId="0" xfId="68" applyNumberFormat="1" applyFont="1" applyAlignment="1" applyProtection="1">
      <alignment horizontal="right" vertical="center"/>
      <protection locked="0"/>
    </xf>
    <xf numFmtId="0" fontId="104" fillId="0" borderId="0" xfId="68" applyFont="1">
      <alignment vertical="center"/>
    </xf>
    <xf numFmtId="0" fontId="109" fillId="0" borderId="0" xfId="68" applyFont="1" applyAlignment="1">
      <alignment horizontal="right" vertical="center"/>
    </xf>
    <xf numFmtId="0" fontId="104" fillId="0" borderId="0" xfId="68" applyFont="1" applyAlignment="1">
      <alignment horizontal="left" vertical="center"/>
    </xf>
    <xf numFmtId="0" fontId="104" fillId="0" borderId="23" xfId="68" applyFont="1" applyBorder="1" applyAlignment="1">
      <alignment horizontal="center" vertical="center"/>
    </xf>
    <xf numFmtId="0" fontId="104" fillId="0" borderId="23" xfId="68" applyFont="1" applyBorder="1">
      <alignment vertical="center"/>
    </xf>
    <xf numFmtId="187" fontId="106" fillId="0" borderId="0" xfId="68" applyNumberFormat="1" applyFont="1" applyProtection="1">
      <alignment vertical="center"/>
      <protection locked="0"/>
    </xf>
    <xf numFmtId="0" fontId="106" fillId="0" borderId="0" xfId="68" applyFont="1">
      <alignment vertical="center"/>
    </xf>
    <xf numFmtId="0" fontId="106" fillId="0" borderId="0" xfId="68" applyFont="1" applyAlignment="1">
      <alignment horizontal="center" vertical="center"/>
    </xf>
    <xf numFmtId="0" fontId="107" fillId="0" borderId="0" xfId="68" applyFont="1">
      <alignment vertical="center"/>
    </xf>
    <xf numFmtId="0" fontId="107" fillId="46" borderId="0" xfId="68" applyFont="1" applyFill="1" applyAlignment="1">
      <alignment horizontal="right" vertical="center"/>
    </xf>
    <xf numFmtId="0" fontId="108" fillId="0" borderId="0" xfId="68" applyFont="1">
      <alignment vertical="center"/>
    </xf>
    <xf numFmtId="0" fontId="106" fillId="0" borderId="23" xfId="68" applyFont="1" applyBorder="1" applyAlignment="1">
      <alignment horizontal="center" vertical="center"/>
    </xf>
    <xf numFmtId="187" fontId="106" fillId="0" borderId="0" xfId="68" applyNumberFormat="1" applyFont="1">
      <alignment vertical="center"/>
    </xf>
    <xf numFmtId="188" fontId="106" fillId="0" borderId="0" xfId="68" applyNumberFormat="1" applyFont="1">
      <alignment vertical="center"/>
    </xf>
    <xf numFmtId="0" fontId="106" fillId="0" borderId="0" xfId="68" applyFont="1" applyAlignment="1">
      <alignment horizontal="left" vertical="center" wrapText="1"/>
    </xf>
    <xf numFmtId="188" fontId="106" fillId="46" borderId="23" xfId="68" applyNumberFormat="1" applyFont="1" applyFill="1" applyBorder="1">
      <alignment vertical="center"/>
    </xf>
    <xf numFmtId="188" fontId="106" fillId="0" borderId="23" xfId="69" applyNumberFormat="1" applyFont="1" applyBorder="1">
      <alignment vertical="center"/>
    </xf>
    <xf numFmtId="0" fontId="106" fillId="0" borderId="0" xfId="68" applyFont="1" applyAlignment="1">
      <alignment vertical="center" wrapText="1"/>
    </xf>
    <xf numFmtId="0" fontId="106" fillId="0" borderId="23" xfId="68" applyFont="1" applyBorder="1" applyAlignment="1">
      <alignment vertical="center" wrapText="1"/>
    </xf>
    <xf numFmtId="0" fontId="106" fillId="0" borderId="23" xfId="68" applyFont="1" applyBorder="1">
      <alignment vertical="center"/>
    </xf>
    <xf numFmtId="0" fontId="106" fillId="0" borderId="0" xfId="68" applyFont="1" applyAlignment="1">
      <alignment horizontal="right" vertical="center"/>
    </xf>
    <xf numFmtId="188" fontId="106" fillId="0" borderId="0" xfId="68" applyNumberFormat="1" applyFont="1" applyAlignment="1">
      <alignment horizontal="right" vertical="center"/>
    </xf>
    <xf numFmtId="0" fontId="0" fillId="0" borderId="0" xfId="42" applyFont="1">
      <alignment vertical="center"/>
    </xf>
    <xf numFmtId="0" fontId="20" fillId="0" borderId="0" xfId="70" applyFont="1">
      <alignment vertical="center"/>
    </xf>
    <xf numFmtId="0" fontId="32" fillId="0" borderId="0" xfId="70" applyFont="1">
      <alignment vertical="center"/>
    </xf>
    <xf numFmtId="0" fontId="3" fillId="0" borderId="0" xfId="70">
      <alignment vertical="center"/>
    </xf>
    <xf numFmtId="0" fontId="59" fillId="0" borderId="0" xfId="70" applyFont="1">
      <alignment vertical="center"/>
    </xf>
    <xf numFmtId="0" fontId="51" fillId="0" borderId="0" xfId="70" applyFont="1">
      <alignment vertical="center"/>
    </xf>
    <xf numFmtId="0" fontId="64" fillId="0" borderId="0" xfId="70" applyFont="1">
      <alignment vertical="center"/>
    </xf>
    <xf numFmtId="0" fontId="44" fillId="0" borderId="0" xfId="0" applyFont="1" applyAlignment="1">
      <alignment horizontal="right" vertical="center"/>
    </xf>
    <xf numFmtId="0" fontId="39" fillId="0" borderId="0" xfId="0" applyFont="1" applyAlignment="1">
      <alignment horizontal="center" vertical="center"/>
    </xf>
    <xf numFmtId="0" fontId="62" fillId="0" borderId="0" xfId="67" applyFont="1" applyAlignment="1">
      <alignment horizontal="left" vertical="top" wrapText="1"/>
    </xf>
    <xf numFmtId="0" fontId="62" fillId="0" borderId="0" xfId="67" applyFont="1" applyAlignment="1">
      <alignment horizontal="center" vertical="center"/>
    </xf>
    <xf numFmtId="0" fontId="39" fillId="0" borderId="146" xfId="0" applyFont="1" applyBorder="1" applyAlignment="1">
      <alignment horizontal="center" vertical="center" wrapText="1"/>
    </xf>
    <xf numFmtId="0" fontId="39" fillId="0" borderId="147" xfId="0" applyFont="1" applyBorder="1" applyAlignment="1">
      <alignment vertical="top" wrapText="1"/>
    </xf>
    <xf numFmtId="0" fontId="66" fillId="0" borderId="0" xfId="72" applyFont="1">
      <alignment vertical="center"/>
    </xf>
    <xf numFmtId="0" fontId="67" fillId="0" borderId="152" xfId="0" applyFont="1" applyBorder="1" applyAlignment="1">
      <alignment vertical="center" wrapText="1"/>
    </xf>
    <xf numFmtId="0" fontId="39" fillId="0" borderId="145" xfId="0" applyFont="1" applyBorder="1" applyAlignment="1">
      <alignment horizontal="center" vertical="center" wrapText="1"/>
    </xf>
    <xf numFmtId="0" fontId="39" fillId="0" borderId="126" xfId="0" applyFont="1" applyBorder="1" applyAlignment="1">
      <alignment horizontal="center" vertical="center" wrapText="1"/>
    </xf>
    <xf numFmtId="176" fontId="39" fillId="0" borderId="148" xfId="0" applyNumberFormat="1" applyFont="1" applyBorder="1" applyAlignment="1">
      <alignment vertical="center" shrinkToFit="1"/>
    </xf>
    <xf numFmtId="0" fontId="0" fillId="0" borderId="29" xfId="42" applyFont="1" applyBorder="1" applyAlignment="1">
      <alignment horizontal="right" vertical="center"/>
    </xf>
    <xf numFmtId="0" fontId="67" fillId="0" borderId="85" xfId="0" applyFont="1" applyBorder="1" applyAlignment="1">
      <alignment vertical="center" wrapText="1"/>
    </xf>
    <xf numFmtId="0" fontId="67" fillId="0" borderId="154" xfId="0" applyFont="1" applyBorder="1" applyAlignment="1">
      <alignment vertical="center" wrapText="1"/>
    </xf>
    <xf numFmtId="0" fontId="67" fillId="0" borderId="155" xfId="0" applyFont="1" applyBorder="1" applyAlignment="1">
      <alignment vertical="center" wrapText="1"/>
    </xf>
    <xf numFmtId="0" fontId="67" fillId="0" borderId="156" xfId="0" applyFont="1" applyBorder="1" applyAlignment="1">
      <alignment vertical="center" wrapText="1"/>
    </xf>
    <xf numFmtId="0" fontId="67" fillId="0" borderId="157" xfId="0" applyFont="1" applyBorder="1" applyAlignment="1">
      <alignment vertical="center" wrapText="1"/>
    </xf>
    <xf numFmtId="188" fontId="0" fillId="0" borderId="28" xfId="42" applyNumberFormat="1" applyFont="1" applyBorder="1">
      <alignment vertical="center"/>
    </xf>
    <xf numFmtId="0" fontId="0" fillId="0" borderId="0" xfId="42" applyFont="1" applyBorder="1">
      <alignment vertical="center"/>
    </xf>
    <xf numFmtId="0" fontId="0" fillId="0" borderId="26" xfId="42" applyFont="1" applyBorder="1">
      <alignment vertical="center"/>
    </xf>
    <xf numFmtId="0" fontId="39" fillId="0" borderId="159" xfId="0" applyFont="1" applyBorder="1" applyAlignment="1">
      <alignment vertical="center" wrapText="1"/>
    </xf>
    <xf numFmtId="0" fontId="39" fillId="0" borderId="160" xfId="0" applyFont="1" applyBorder="1" applyAlignment="1">
      <alignment vertical="center" wrapText="1"/>
    </xf>
    <xf numFmtId="0" fontId="39" fillId="0" borderId="161" xfId="0" applyFont="1" applyBorder="1" applyAlignment="1">
      <alignment horizontal="right" vertical="center" shrinkToFit="1"/>
    </xf>
    <xf numFmtId="0" fontId="39" fillId="0" borderId="162" xfId="0" applyFont="1" applyBorder="1" applyAlignment="1">
      <alignment horizontal="right" vertical="center" shrinkToFit="1"/>
    </xf>
    <xf numFmtId="176" fontId="39" fillId="0" borderId="162" xfId="0" applyNumberFormat="1" applyFont="1" applyBorder="1" applyAlignment="1">
      <alignment vertical="center" shrinkToFit="1"/>
    </xf>
    <xf numFmtId="0" fontId="39" fillId="0" borderId="163" xfId="0" applyFont="1" applyBorder="1" applyAlignment="1">
      <alignment vertical="center" wrapText="1"/>
    </xf>
    <xf numFmtId="178" fontId="47" fillId="0" borderId="0" xfId="0" applyNumberFormat="1" applyFont="1">
      <alignment vertical="center"/>
    </xf>
    <xf numFmtId="38" fontId="20" fillId="0" borderId="164" xfId="45" applyFont="1" applyBorder="1" applyAlignment="1">
      <alignment horizontal="right" vertical="center"/>
    </xf>
    <xf numFmtId="176" fontId="39" fillId="0" borderId="165" xfId="0" applyNumberFormat="1" applyFont="1" applyBorder="1" applyAlignment="1">
      <alignment vertical="center" shrinkToFit="1"/>
    </xf>
    <xf numFmtId="0" fontId="39" fillId="0" borderId="0" xfId="0" applyFont="1" applyAlignment="1">
      <alignment horizontal="center" vertical="center"/>
    </xf>
    <xf numFmtId="0" fontId="39" fillId="0" borderId="166" xfId="0" applyFont="1" applyBorder="1" applyAlignment="1">
      <alignment horizontal="right" vertical="top" wrapText="1"/>
    </xf>
    <xf numFmtId="0" fontId="39" fillId="0" borderId="167" xfId="0" applyFont="1" applyBorder="1" applyAlignment="1">
      <alignment horizontal="center" vertical="center" wrapText="1"/>
    </xf>
    <xf numFmtId="176" fontId="39" fillId="35" borderId="86" xfId="0" applyNumberFormat="1" applyFont="1" applyFill="1" applyBorder="1" applyAlignment="1">
      <alignment vertical="center" shrinkToFit="1"/>
    </xf>
    <xf numFmtId="176" fontId="39" fillId="35" borderId="88" xfId="0" applyNumberFormat="1" applyFont="1" applyFill="1" applyBorder="1" applyAlignment="1">
      <alignment vertical="center" shrinkToFit="1"/>
    </xf>
    <xf numFmtId="0" fontId="39" fillId="35" borderId="146" xfId="0" applyFont="1" applyFill="1" applyBorder="1" applyAlignment="1">
      <alignment horizontal="center" vertical="center" wrapText="1"/>
    </xf>
    <xf numFmtId="0" fontId="39" fillId="35" borderId="47" xfId="0" applyFont="1" applyFill="1" applyBorder="1" applyAlignment="1">
      <alignment horizontal="center" vertical="center" wrapText="1"/>
    </xf>
    <xf numFmtId="0" fontId="39" fillId="48" borderId="145" xfId="0" applyFont="1" applyFill="1" applyBorder="1" applyAlignment="1">
      <alignment horizontal="center" vertical="center" wrapText="1"/>
    </xf>
    <xf numFmtId="0" fontId="77" fillId="0" borderId="0" xfId="73" applyFont="1" applyAlignment="1" applyProtection="1">
      <alignment vertical="center"/>
      <protection locked="0"/>
    </xf>
    <xf numFmtId="0" fontId="47" fillId="0" borderId="0" xfId="73" applyFont="1" applyAlignment="1" applyProtection="1">
      <alignment vertical="center"/>
      <protection locked="0"/>
    </xf>
    <xf numFmtId="0" fontId="71" fillId="0" borderId="0" xfId="73" applyFont="1" applyAlignment="1" applyProtection="1">
      <alignment vertical="center"/>
      <protection locked="0"/>
    </xf>
    <xf numFmtId="0" fontId="76" fillId="0" borderId="0" xfId="73" applyFont="1" applyAlignment="1" applyProtection="1">
      <alignment vertical="center"/>
      <protection locked="0"/>
    </xf>
    <xf numFmtId="0" fontId="71" fillId="0" borderId="0" xfId="73" applyFont="1" applyAlignment="1" applyProtection="1">
      <alignment horizontal="centerContinuous" vertical="center"/>
      <protection locked="0"/>
    </xf>
    <xf numFmtId="0" fontId="77" fillId="0" borderId="7" xfId="73" applyFont="1" applyBorder="1" applyAlignment="1" applyProtection="1">
      <alignment vertical="center"/>
      <protection locked="0"/>
    </xf>
    <xf numFmtId="0" fontId="77" fillId="0" borderId="12" xfId="73" applyFont="1" applyBorder="1" applyAlignment="1" applyProtection="1">
      <alignment horizontal="right" vertical="center"/>
      <protection locked="0"/>
    </xf>
    <xf numFmtId="0" fontId="77" fillId="0" borderId="7" xfId="73" applyFont="1" applyBorder="1" applyAlignment="1" applyProtection="1">
      <alignment horizontal="right" vertical="center"/>
      <protection locked="0"/>
    </xf>
    <xf numFmtId="0" fontId="77" fillId="0" borderId="12" xfId="73" applyFont="1" applyBorder="1" applyAlignment="1" applyProtection="1">
      <alignment vertical="center"/>
      <protection locked="0"/>
    </xf>
    <xf numFmtId="0" fontId="77" fillId="0" borderId="21" xfId="73" applyFont="1" applyBorder="1" applyAlignment="1" applyProtection="1">
      <alignment vertical="center"/>
      <protection locked="0"/>
    </xf>
    <xf numFmtId="38" fontId="77" fillId="0" borderId="16" xfId="73" applyNumberFormat="1" applyFont="1" applyBorder="1" applyAlignment="1" applyProtection="1">
      <alignment vertical="center"/>
      <protection locked="0"/>
    </xf>
    <xf numFmtId="0" fontId="77" fillId="0" borderId="14" xfId="73" applyFont="1" applyBorder="1" applyAlignment="1" applyProtection="1">
      <alignment vertical="center"/>
      <protection locked="0"/>
    </xf>
    <xf numFmtId="0" fontId="77" fillId="0" borderId="16" xfId="73" applyFont="1" applyBorder="1" applyAlignment="1" applyProtection="1">
      <alignment vertical="center"/>
      <protection locked="0"/>
    </xf>
    <xf numFmtId="0" fontId="76" fillId="0" borderId="7" xfId="73" applyFont="1" applyBorder="1" applyAlignment="1" applyProtection="1">
      <alignment vertical="center"/>
      <protection locked="0"/>
    </xf>
    <xf numFmtId="0" fontId="77" fillId="0" borderId="0" xfId="73" applyFont="1" applyBorder="1" applyAlignment="1" applyProtection="1">
      <alignment vertical="center"/>
      <protection locked="0"/>
    </xf>
    <xf numFmtId="38" fontId="77" fillId="33" borderId="12" xfId="74" applyFont="1" applyFill="1" applyBorder="1" applyAlignment="1" applyProtection="1">
      <alignment vertical="center"/>
      <protection locked="0"/>
    </xf>
    <xf numFmtId="0" fontId="77" fillId="33" borderId="7" xfId="73" applyFont="1" applyFill="1" applyBorder="1" applyAlignment="1" applyProtection="1">
      <alignment horizontal="right" vertical="center"/>
      <protection locked="0"/>
    </xf>
    <xf numFmtId="0" fontId="77" fillId="33" borderId="0" xfId="73" applyFont="1" applyFill="1" applyAlignment="1" applyProtection="1">
      <alignment vertical="center"/>
      <protection locked="0"/>
    </xf>
    <xf numFmtId="0" fontId="77" fillId="33" borderId="0" xfId="73" applyFont="1" applyFill="1" applyBorder="1" applyAlignment="1" applyProtection="1">
      <alignment vertical="center"/>
      <protection locked="0"/>
    </xf>
    <xf numFmtId="0" fontId="77" fillId="33" borderId="12" xfId="73" applyFont="1" applyFill="1" applyBorder="1" applyAlignment="1" applyProtection="1">
      <alignment vertical="center"/>
      <protection locked="0"/>
    </xf>
    <xf numFmtId="0" fontId="77" fillId="33" borderId="7" xfId="73" applyFont="1" applyFill="1" applyBorder="1" applyAlignment="1" applyProtection="1">
      <alignment vertical="center"/>
      <protection locked="0"/>
    </xf>
    <xf numFmtId="38" fontId="77" fillId="33" borderId="12" xfId="74" applyFont="1" applyFill="1" applyBorder="1" applyAlignment="1" applyProtection="1">
      <alignment horizontal="right" vertical="center"/>
      <protection locked="0"/>
    </xf>
    <xf numFmtId="0" fontId="77" fillId="33" borderId="13" xfId="73" applyFont="1" applyFill="1" applyBorder="1" applyAlignment="1" applyProtection="1">
      <alignment vertical="center"/>
      <protection locked="0"/>
    </xf>
    <xf numFmtId="0" fontId="77" fillId="33" borderId="24" xfId="73" applyFont="1" applyFill="1" applyBorder="1" applyAlignment="1" applyProtection="1">
      <alignment vertical="center"/>
      <protection locked="0"/>
    </xf>
    <xf numFmtId="0" fontId="77" fillId="33" borderId="17" xfId="73" applyFont="1" applyFill="1" applyBorder="1" applyAlignment="1" applyProtection="1">
      <alignment vertical="center"/>
      <protection locked="0"/>
    </xf>
    <xf numFmtId="0" fontId="0" fillId="35" borderId="3" xfId="42" applyFont="1" applyFill="1" applyBorder="1" applyAlignment="1">
      <alignment horizontal="center" vertical="center"/>
    </xf>
    <xf numFmtId="0" fontId="41" fillId="35" borderId="3" xfId="0" applyFont="1" applyFill="1" applyBorder="1" applyAlignment="1">
      <alignment horizontal="center" vertical="center" wrapText="1"/>
    </xf>
    <xf numFmtId="0" fontId="41" fillId="35" borderId="146" xfId="0" applyFont="1" applyFill="1" applyBorder="1" applyAlignment="1">
      <alignment horizontal="center" vertical="center" wrapText="1"/>
    </xf>
    <xf numFmtId="0" fontId="41" fillId="35" borderId="145" xfId="0" applyFont="1" applyFill="1" applyBorder="1" applyAlignment="1">
      <alignment horizontal="center" vertical="center" wrapText="1"/>
    </xf>
    <xf numFmtId="0" fontId="41" fillId="45" borderId="47" xfId="0" applyFont="1" applyFill="1" applyBorder="1" applyAlignment="1">
      <alignment horizontal="center" vertical="center" wrapText="1"/>
    </xf>
    <xf numFmtId="0" fontId="41" fillId="45" borderId="145" xfId="0" applyFont="1" applyFill="1" applyBorder="1" applyAlignment="1">
      <alignment horizontal="center" vertical="center" wrapText="1"/>
    </xf>
    <xf numFmtId="0" fontId="0" fillId="35" borderId="28" xfId="42" applyFont="1" applyFill="1" applyBorder="1" applyAlignment="1">
      <alignment vertical="center" wrapText="1"/>
    </xf>
    <xf numFmtId="188" fontId="41" fillId="35" borderId="99" xfId="0" applyNumberFormat="1" applyFont="1" applyFill="1" applyBorder="1" applyAlignment="1">
      <alignment horizontal="right" vertical="center" wrapText="1"/>
    </xf>
    <xf numFmtId="188" fontId="41" fillId="35" borderId="150" xfId="0" applyNumberFormat="1" applyFont="1" applyFill="1" applyBorder="1" applyAlignment="1">
      <alignment horizontal="right" vertical="center" wrapText="1"/>
    </xf>
    <xf numFmtId="188" fontId="41" fillId="45" borderId="149" xfId="0" applyNumberFormat="1" applyFont="1" applyFill="1" applyBorder="1" applyAlignment="1">
      <alignment horizontal="right" vertical="center" wrapText="1"/>
    </xf>
    <xf numFmtId="176" fontId="39" fillId="48" borderId="154" xfId="0" applyNumberFormat="1" applyFont="1" applyFill="1" applyBorder="1" applyAlignment="1">
      <alignment vertical="center" shrinkToFit="1"/>
    </xf>
    <xf numFmtId="176" fontId="39" fillId="48" borderId="156" xfId="0" applyNumberFormat="1" applyFont="1" applyFill="1" applyBorder="1" applyAlignment="1">
      <alignment vertical="center" shrinkToFit="1"/>
    </xf>
    <xf numFmtId="0" fontId="113" fillId="0" borderId="0" xfId="0" applyFont="1" applyAlignment="1">
      <alignment horizontal="left" vertical="center"/>
    </xf>
    <xf numFmtId="0" fontId="0" fillId="0" borderId="2" xfId="42" applyFont="1" applyFill="1" applyBorder="1">
      <alignment vertical="center"/>
    </xf>
    <xf numFmtId="0" fontId="0" fillId="0" borderId="1" xfId="0" applyFill="1" applyBorder="1" applyAlignment="1">
      <alignment horizontal="center" vertical="center" wrapText="1"/>
    </xf>
    <xf numFmtId="0" fontId="41" fillId="0" borderId="153" xfId="0" applyFont="1" applyFill="1" applyBorder="1" applyAlignment="1">
      <alignment horizontal="center" vertical="center" wrapText="1"/>
    </xf>
    <xf numFmtId="0" fontId="0" fillId="0" borderId="153" xfId="0" applyFill="1" applyBorder="1" applyAlignment="1">
      <alignment horizontal="center" vertical="center" wrapText="1"/>
    </xf>
    <xf numFmtId="0" fontId="0" fillId="0" borderId="0" xfId="0" applyFill="1" applyAlignment="1">
      <alignment horizontal="center" vertical="center" wrapText="1"/>
    </xf>
    <xf numFmtId="0" fontId="0" fillId="0" borderId="5" xfId="0" applyFill="1" applyBorder="1" applyAlignment="1">
      <alignment horizontal="center" vertical="center" wrapText="1"/>
    </xf>
    <xf numFmtId="0" fontId="0" fillId="0" borderId="0" xfId="0" applyFill="1" applyBorder="1" applyAlignment="1">
      <alignment horizontal="center" vertical="center" wrapText="1"/>
    </xf>
    <xf numFmtId="0" fontId="62" fillId="35" borderId="47" xfId="0" applyFont="1" applyFill="1" applyBorder="1" applyAlignment="1">
      <alignment horizontal="center" vertical="center" wrapText="1"/>
    </xf>
    <xf numFmtId="188" fontId="62" fillId="35" borderId="149" xfId="0" applyNumberFormat="1" applyFont="1" applyFill="1" applyBorder="1" applyAlignment="1">
      <alignment horizontal="right" vertical="center" wrapText="1"/>
    </xf>
    <xf numFmtId="0" fontId="41" fillId="35" borderId="150" xfId="0" applyFont="1" applyFill="1" applyBorder="1" applyAlignment="1">
      <alignment horizontal="right" vertical="center" wrapText="1"/>
    </xf>
    <xf numFmtId="0" fontId="41" fillId="45" borderId="3" xfId="0" applyFont="1" applyFill="1" applyBorder="1" applyAlignment="1">
      <alignment horizontal="center" vertical="center" wrapText="1"/>
    </xf>
    <xf numFmtId="0" fontId="62" fillId="45" borderId="158" xfId="0" applyFont="1" applyFill="1" applyBorder="1" applyAlignment="1">
      <alignment horizontal="center" vertical="center" wrapText="1"/>
    </xf>
    <xf numFmtId="9" fontId="41" fillId="45" borderId="150" xfId="71" applyFont="1" applyFill="1" applyBorder="1" applyAlignment="1">
      <alignment horizontal="right" vertical="center" wrapText="1"/>
    </xf>
    <xf numFmtId="9" fontId="41" fillId="45" borderId="99" xfId="71" applyFont="1" applyFill="1" applyBorder="1" applyAlignment="1">
      <alignment horizontal="right" vertical="center" wrapText="1"/>
    </xf>
    <xf numFmtId="188" fontId="41" fillId="45" borderId="29" xfId="0" applyNumberFormat="1" applyFont="1" applyFill="1" applyBorder="1" applyAlignment="1">
      <alignment horizontal="right" vertical="center" wrapText="1"/>
    </xf>
    <xf numFmtId="38" fontId="67" fillId="0" borderId="152" xfId="0" applyNumberFormat="1" applyFont="1" applyBorder="1" applyAlignment="1">
      <alignment vertical="center" wrapText="1"/>
    </xf>
    <xf numFmtId="0" fontId="20" fillId="0" borderId="0" xfId="75" applyFont="1">
      <alignment vertical="center"/>
    </xf>
    <xf numFmtId="0" fontId="32" fillId="0" borderId="0" xfId="75" applyFont="1">
      <alignment vertical="center"/>
    </xf>
    <xf numFmtId="0" fontId="0" fillId="35" borderId="3" xfId="75" applyFont="1" applyFill="1" applyBorder="1" applyAlignment="1">
      <alignment horizontal="center" vertical="center"/>
    </xf>
    <xf numFmtId="0" fontId="41" fillId="35" borderId="47" xfId="0" applyFont="1" applyFill="1" applyBorder="1" applyAlignment="1">
      <alignment horizontal="center" vertical="center" wrapText="1"/>
    </xf>
    <xf numFmtId="0" fontId="62" fillId="45" borderId="47" xfId="0" applyFont="1" applyFill="1" applyBorder="1" applyAlignment="1">
      <alignment horizontal="center" vertical="center" wrapText="1"/>
    </xf>
    <xf numFmtId="0" fontId="57" fillId="45" borderId="168" xfId="0" applyFont="1" applyFill="1" applyBorder="1" applyAlignment="1">
      <alignment horizontal="center" vertical="center" wrapText="1"/>
    </xf>
    <xf numFmtId="0" fontId="57" fillId="45" borderId="169" xfId="0" applyFont="1" applyFill="1" applyBorder="1" applyAlignment="1">
      <alignment horizontal="center" vertical="center" wrapText="1"/>
    </xf>
    <xf numFmtId="0" fontId="0" fillId="0" borderId="2" xfId="75" applyFont="1" applyBorder="1">
      <alignment vertical="center"/>
    </xf>
    <xf numFmtId="0" fontId="0" fillId="0" borderId="1" xfId="0" applyBorder="1" applyAlignment="1">
      <alignment horizontal="center" vertical="center" wrapText="1"/>
    </xf>
    <xf numFmtId="0" fontId="41" fillId="0" borderId="153" xfId="0" applyFont="1" applyBorder="1" applyAlignment="1">
      <alignment horizontal="center" vertical="center" wrapText="1"/>
    </xf>
    <xf numFmtId="0" fontId="0" fillId="0" borderId="153" xfId="0" applyBorder="1" applyAlignment="1">
      <alignment horizontal="center" vertical="center" wrapText="1"/>
    </xf>
    <xf numFmtId="0" fontId="0" fillId="0" borderId="0" xfId="0" applyAlignment="1">
      <alignment horizontal="center" vertical="center" wrapText="1"/>
    </xf>
    <xf numFmtId="0" fontId="44" fillId="0" borderId="170" xfId="0" applyFont="1" applyBorder="1" applyAlignment="1">
      <alignment horizontal="center" vertical="center" wrapText="1"/>
    </xf>
    <xf numFmtId="0" fontId="0" fillId="0" borderId="0" xfId="75" applyFont="1">
      <alignment vertical="center"/>
    </xf>
    <xf numFmtId="0" fontId="0" fillId="35" borderId="25" xfId="75" applyFont="1" applyFill="1" applyBorder="1" applyAlignment="1">
      <alignment vertical="center" wrapText="1"/>
    </xf>
    <xf numFmtId="188" fontId="41" fillId="35" borderId="3" xfId="0" applyNumberFormat="1" applyFont="1" applyFill="1" applyBorder="1" applyAlignment="1">
      <alignment horizontal="right" vertical="center" wrapText="1"/>
    </xf>
    <xf numFmtId="188" fontId="41" fillId="45" borderId="171" xfId="0" applyNumberFormat="1" applyFont="1" applyFill="1" applyBorder="1" applyAlignment="1">
      <alignment horizontal="right" vertical="center" wrapText="1"/>
    </xf>
    <xf numFmtId="188" fontId="41" fillId="35" borderId="171" xfId="0" applyNumberFormat="1" applyFont="1" applyFill="1" applyBorder="1" applyAlignment="1">
      <alignment horizontal="right" vertical="center" wrapText="1"/>
    </xf>
    <xf numFmtId="0" fontId="41" fillId="35" borderId="172" xfId="0" applyFont="1" applyFill="1" applyBorder="1" applyAlignment="1">
      <alignment horizontal="right" vertical="center" wrapText="1"/>
    </xf>
    <xf numFmtId="9" fontId="41" fillId="45" borderId="173" xfId="71" applyFont="1" applyFill="1" applyBorder="1" applyAlignment="1">
      <alignment horizontal="right" vertical="center" wrapText="1"/>
    </xf>
    <xf numFmtId="188" fontId="41" fillId="45" borderId="3" xfId="0" applyNumberFormat="1" applyFont="1" applyFill="1" applyBorder="1" applyAlignment="1">
      <alignment horizontal="right" vertical="center" wrapText="1"/>
    </xf>
    <xf numFmtId="176" fontId="37" fillId="45" borderId="174" xfId="0" applyNumberFormat="1" applyFont="1" applyFill="1" applyBorder="1" applyAlignment="1">
      <alignment vertical="center" shrinkToFit="1"/>
    </xf>
    <xf numFmtId="0" fontId="0" fillId="35" borderId="28" xfId="75" applyFont="1" applyFill="1" applyBorder="1" applyAlignment="1">
      <alignment vertical="center" wrapText="1"/>
    </xf>
    <xf numFmtId="188" fontId="41" fillId="35" borderId="149" xfId="0" applyNumberFormat="1" applyFont="1" applyFill="1" applyBorder="1" applyAlignment="1">
      <alignment horizontal="right" vertical="center" wrapText="1"/>
    </xf>
    <xf numFmtId="9" fontId="41" fillId="45" borderId="151" xfId="71" applyFont="1" applyFill="1" applyBorder="1" applyAlignment="1">
      <alignment horizontal="right" vertical="center" wrapText="1"/>
    </xf>
    <xf numFmtId="0" fontId="20" fillId="0" borderId="5" xfId="75" applyFont="1" applyBorder="1">
      <alignment vertical="center"/>
    </xf>
    <xf numFmtId="188" fontId="41" fillId="35" borderId="172" xfId="0" applyNumberFormat="1" applyFont="1" applyFill="1" applyBorder="1" applyAlignment="1">
      <alignment horizontal="right" vertical="center" wrapText="1"/>
    </xf>
    <xf numFmtId="176" fontId="37" fillId="45" borderId="175" xfId="0" applyNumberFormat="1" applyFont="1" applyFill="1" applyBorder="1" applyAlignment="1">
      <alignment vertical="center" shrinkToFit="1"/>
    </xf>
    <xf numFmtId="176" fontId="37" fillId="45" borderId="176" xfId="0" applyNumberFormat="1" applyFont="1" applyFill="1" applyBorder="1" applyAlignment="1">
      <alignment vertical="center" shrinkToFit="1"/>
    </xf>
    <xf numFmtId="176" fontId="37" fillId="45" borderId="177" xfId="0" applyNumberFormat="1" applyFont="1" applyFill="1" applyBorder="1" applyAlignment="1">
      <alignment vertical="center" shrinkToFit="1"/>
    </xf>
    <xf numFmtId="176" fontId="37" fillId="45" borderId="178" xfId="0" applyNumberFormat="1" applyFont="1" applyFill="1" applyBorder="1" applyAlignment="1">
      <alignment vertical="center" shrinkToFit="1"/>
    </xf>
    <xf numFmtId="188" fontId="0" fillId="0" borderId="15" xfId="75" applyNumberFormat="1" applyFont="1" applyBorder="1">
      <alignment vertical="center"/>
    </xf>
    <xf numFmtId="176" fontId="103" fillId="0" borderId="3" xfId="0" applyNumberFormat="1" applyFont="1" applyBorder="1" applyAlignment="1">
      <alignment vertical="center" shrinkToFit="1"/>
    </xf>
    <xf numFmtId="176" fontId="103" fillId="0" borderId="179" xfId="0" applyNumberFormat="1" applyFont="1" applyBorder="1" applyAlignment="1">
      <alignment vertical="center" shrinkToFit="1"/>
    </xf>
    <xf numFmtId="0" fontId="20" fillId="0" borderId="26" xfId="75" applyFont="1" applyBorder="1">
      <alignment vertical="center"/>
    </xf>
    <xf numFmtId="0" fontId="28" fillId="0" borderId="0" xfId="75" applyFont="1">
      <alignment vertical="center"/>
    </xf>
    <xf numFmtId="0" fontId="20" fillId="0" borderId="21" xfId="44" applyFont="1" applyBorder="1" applyAlignment="1">
      <alignment horizontal="center" vertical="center"/>
    </xf>
    <xf numFmtId="177" fontId="43" fillId="0" borderId="0" xfId="0" applyNumberFormat="1" applyFont="1" applyAlignment="1">
      <alignment horizontal="right" vertical="center" shrinkToFit="1"/>
    </xf>
    <xf numFmtId="0" fontId="43" fillId="0" borderId="0" xfId="0" applyFont="1" applyAlignment="1">
      <alignment horizontal="right" vertical="center"/>
    </xf>
    <xf numFmtId="0" fontId="115" fillId="0" borderId="0" xfId="0" applyFont="1">
      <alignment vertical="center"/>
    </xf>
    <xf numFmtId="0" fontId="116" fillId="0" borderId="0" xfId="0" applyFont="1">
      <alignment vertical="center"/>
    </xf>
    <xf numFmtId="0" fontId="43" fillId="33" borderId="0" xfId="0" applyFont="1" applyFill="1" applyAlignment="1">
      <alignment horizontal="left" vertical="center"/>
    </xf>
    <xf numFmtId="12" fontId="0" fillId="0" borderId="0" xfId="0" applyNumberFormat="1" applyFill="1" applyAlignment="1">
      <alignment horizontal="left" vertical="center"/>
    </xf>
    <xf numFmtId="0" fontId="0" fillId="0" borderId="0" xfId="0" applyFill="1" applyAlignment="1">
      <alignment horizontal="center" vertical="center"/>
    </xf>
    <xf numFmtId="0" fontId="20" fillId="0" borderId="0" xfId="0" applyFont="1" applyFill="1" applyAlignment="1">
      <alignment horizontal="left" vertical="center"/>
    </xf>
    <xf numFmtId="0" fontId="0" fillId="0" borderId="0" xfId="0" applyFill="1" applyAlignment="1">
      <alignment horizontal="left" vertical="center"/>
    </xf>
    <xf numFmtId="0" fontId="5" fillId="0" borderId="0" xfId="42" applyFont="1" applyFill="1" applyAlignment="1">
      <alignment horizontal="left" vertical="center"/>
    </xf>
    <xf numFmtId="0" fontId="20" fillId="0" borderId="0" xfId="42" applyFont="1" applyFill="1" applyAlignment="1">
      <alignment horizontal="left" vertical="center"/>
    </xf>
    <xf numFmtId="0" fontId="58" fillId="0" borderId="0" xfId="42" applyFont="1" applyFill="1" applyAlignment="1">
      <alignment horizontal="left" vertical="center"/>
    </xf>
    <xf numFmtId="176" fontId="39" fillId="35" borderId="180" xfId="0" applyNumberFormat="1" applyFont="1" applyFill="1" applyBorder="1" applyAlignment="1">
      <alignment vertical="center" shrinkToFit="1"/>
    </xf>
    <xf numFmtId="176" fontId="39" fillId="48" borderId="181" xfId="0" applyNumberFormat="1" applyFont="1" applyFill="1" applyBorder="1" applyAlignment="1">
      <alignment vertical="center" shrinkToFit="1"/>
    </xf>
    <xf numFmtId="0" fontId="38" fillId="47" borderId="0" xfId="0" applyFont="1" applyFill="1" applyBorder="1">
      <alignment vertical="center"/>
    </xf>
    <xf numFmtId="0" fontId="20" fillId="0" borderId="183" xfId="44" applyFont="1" applyBorder="1" applyAlignment="1">
      <alignment horizontal="center" vertical="center"/>
    </xf>
    <xf numFmtId="0" fontId="20" fillId="0" borderId="182" xfId="44" applyFont="1" applyBorder="1" applyAlignment="1">
      <alignment horizontal="center" vertical="center"/>
    </xf>
    <xf numFmtId="188" fontId="41" fillId="45" borderId="99" xfId="0" applyNumberFormat="1" applyFont="1" applyFill="1" applyBorder="1" applyAlignment="1">
      <alignment horizontal="right" vertical="center" wrapText="1"/>
    </xf>
    <xf numFmtId="0" fontId="44" fillId="0" borderId="2" xfId="0" applyFont="1" applyBorder="1" applyAlignment="1">
      <alignment horizontal="center" vertical="center" wrapText="1"/>
    </xf>
    <xf numFmtId="0" fontId="20" fillId="0" borderId="13" xfId="44" applyFont="1" applyBorder="1" applyAlignment="1">
      <alignment horizontal="center" vertical="center"/>
    </xf>
    <xf numFmtId="0" fontId="20" fillId="0" borderId="184" xfId="44" applyFont="1" applyBorder="1" applyAlignment="1">
      <alignment horizontal="center" vertical="center"/>
    </xf>
    <xf numFmtId="38" fontId="20" fillId="35" borderId="23" xfId="45" applyFont="1" applyFill="1" applyBorder="1" applyAlignment="1">
      <alignment horizontal="right" vertical="center" wrapText="1"/>
    </xf>
    <xf numFmtId="38" fontId="20" fillId="35" borderId="18" xfId="45" applyFont="1" applyFill="1" applyBorder="1" applyAlignment="1">
      <alignment horizontal="right" vertical="center" wrapText="1"/>
    </xf>
    <xf numFmtId="188" fontId="0" fillId="0" borderId="99" xfId="42" applyNumberFormat="1" applyFont="1" applyBorder="1">
      <alignment vertical="center"/>
    </xf>
    <xf numFmtId="0" fontId="20" fillId="0" borderId="22" xfId="44" applyFont="1" applyBorder="1" applyAlignment="1">
      <alignment horizontal="left" vertical="center" wrapText="1"/>
    </xf>
    <xf numFmtId="0" fontId="20" fillId="0" borderId="23" xfId="44" applyFont="1" applyBorder="1" applyAlignment="1">
      <alignment vertical="center" wrapText="1"/>
    </xf>
    <xf numFmtId="0" fontId="20" fillId="0" borderId="182" xfId="44" applyFont="1" applyBorder="1" applyAlignment="1">
      <alignment vertical="center" wrapText="1"/>
    </xf>
    <xf numFmtId="38" fontId="20" fillId="0" borderId="23" xfId="46" applyFont="1" applyBorder="1" applyAlignment="1">
      <alignment vertical="center" wrapText="1"/>
    </xf>
    <xf numFmtId="0" fontId="20" fillId="0" borderId="21" xfId="44" applyFont="1" applyBorder="1" applyAlignment="1">
      <alignment vertical="center" wrapText="1"/>
    </xf>
    <xf numFmtId="38" fontId="20" fillId="0" borderId="21" xfId="46" applyFont="1" applyBorder="1" applyAlignment="1">
      <alignment vertical="center" wrapText="1"/>
    </xf>
    <xf numFmtId="0" fontId="20" fillId="0" borderId="23" xfId="44" applyFont="1" applyBorder="1" applyAlignment="1">
      <alignment vertical="center"/>
    </xf>
    <xf numFmtId="38" fontId="20" fillId="0" borderId="23" xfId="46" applyFont="1" applyFill="1" applyBorder="1" applyAlignment="1">
      <alignment vertical="center" wrapText="1"/>
    </xf>
    <xf numFmtId="0" fontId="20" fillId="35" borderId="23" xfId="44" applyFont="1" applyFill="1" applyBorder="1" applyAlignment="1">
      <alignment vertical="center" wrapText="1"/>
    </xf>
    <xf numFmtId="0" fontId="20" fillId="0" borderId="184" xfId="44" applyFont="1" applyBorder="1" applyAlignment="1">
      <alignment vertical="center" wrapText="1"/>
    </xf>
    <xf numFmtId="0" fontId="20" fillId="35" borderId="13" xfId="44" applyFont="1" applyFill="1" applyBorder="1" applyAlignment="1">
      <alignment vertical="center" wrapText="1"/>
    </xf>
    <xf numFmtId="0" fontId="20" fillId="0" borderId="18" xfId="44" applyFont="1" applyBorder="1" applyAlignment="1">
      <alignment vertical="center" wrapText="1"/>
    </xf>
    <xf numFmtId="0" fontId="20" fillId="0" borderId="185" xfId="44" applyFont="1" applyBorder="1" applyAlignment="1">
      <alignment vertical="center" wrapText="1"/>
    </xf>
    <xf numFmtId="0" fontId="20" fillId="0" borderId="187" xfId="44" applyFont="1" applyBorder="1" applyAlignment="1">
      <alignment vertical="center" wrapText="1"/>
    </xf>
    <xf numFmtId="0" fontId="20" fillId="35" borderId="186" xfId="44" applyFont="1" applyFill="1" applyBorder="1" applyAlignment="1">
      <alignment vertical="center" wrapText="1"/>
    </xf>
    <xf numFmtId="38" fontId="20" fillId="0" borderId="185" xfId="46" applyFont="1" applyBorder="1" applyAlignment="1">
      <alignment vertical="center" wrapText="1"/>
    </xf>
    <xf numFmtId="0" fontId="20" fillId="0" borderId="164" xfId="44" applyFont="1" applyBorder="1" applyAlignment="1">
      <alignment vertical="center"/>
    </xf>
    <xf numFmtId="38" fontId="20" fillId="0" borderId="13" xfId="46" applyFont="1" applyBorder="1" applyAlignment="1">
      <alignment vertical="center" wrapText="1"/>
    </xf>
    <xf numFmtId="0" fontId="20" fillId="0" borderId="186" xfId="44" applyFont="1" applyBorder="1" applyAlignment="1">
      <alignment vertical="center" wrapText="1"/>
    </xf>
    <xf numFmtId="0" fontId="117" fillId="0" borderId="0" xfId="58" applyFont="1" applyAlignment="1">
      <alignment vertical="center"/>
    </xf>
    <xf numFmtId="182" fontId="118" fillId="0" borderId="0" xfId="58" applyNumberFormat="1" applyFont="1" applyFill="1" applyAlignment="1">
      <alignment horizontal="right" vertical="center"/>
    </xf>
    <xf numFmtId="0" fontId="117" fillId="0" borderId="0" xfId="58" applyFont="1" applyAlignment="1">
      <alignment horizontal="centerContinuous" vertical="center"/>
    </xf>
    <xf numFmtId="0" fontId="117" fillId="0" borderId="0" xfId="58" applyFont="1" applyAlignment="1">
      <alignment horizontal="right" vertical="center"/>
    </xf>
    <xf numFmtId="0" fontId="0" fillId="0" borderId="0" xfId="70" applyFont="1">
      <alignment vertical="center"/>
    </xf>
    <xf numFmtId="0" fontId="0" fillId="35" borderId="3"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67" fillId="34" borderId="0" xfId="53" applyFont="1" applyFill="1" applyAlignment="1">
      <alignment horizontal="center" vertical="center"/>
    </xf>
    <xf numFmtId="0" fontId="18" fillId="34" borderId="0" xfId="53" applyFont="1" applyFill="1" applyAlignment="1">
      <alignment horizontal="center" vertical="center" wrapText="1"/>
    </xf>
    <xf numFmtId="49" fontId="74" fillId="34" borderId="0" xfId="53" quotePrefix="1" applyNumberFormat="1" applyFont="1" applyFill="1" applyAlignment="1">
      <alignment horizontal="center" vertical="center"/>
    </xf>
    <xf numFmtId="49" fontId="74" fillId="34" borderId="0" xfId="53" quotePrefix="1" applyNumberFormat="1" applyFont="1" applyFill="1" applyAlignment="1">
      <alignment horizontal="right" vertical="center"/>
    </xf>
    <xf numFmtId="0" fontId="74" fillId="34" borderId="0" xfId="53" quotePrefix="1" applyFont="1" applyFill="1" applyAlignment="1">
      <alignment horizontal="center" vertical="center"/>
    </xf>
    <xf numFmtId="0" fontId="74" fillId="34" borderId="0" xfId="55" applyFont="1" applyFill="1" applyAlignment="1">
      <alignment horizontal="left" vertical="top"/>
    </xf>
    <xf numFmtId="0" fontId="72" fillId="34" borderId="0" xfId="53" applyFont="1" applyFill="1" applyAlignment="1">
      <alignment horizontal="left" shrinkToFit="1"/>
    </xf>
    <xf numFmtId="0" fontId="57" fillId="34" borderId="78" xfId="53" applyFont="1" applyFill="1" applyBorder="1" applyAlignment="1">
      <alignment horizontal="left" vertical="top" wrapText="1"/>
    </xf>
    <xf numFmtId="0" fontId="67" fillId="34" borderId="0" xfId="53" applyFont="1" applyFill="1" applyAlignment="1">
      <alignment horizontal="left" vertical="center" wrapText="1"/>
    </xf>
    <xf numFmtId="0" fontId="67" fillId="34" borderId="19" xfId="53" applyFont="1" applyFill="1" applyBorder="1" applyAlignment="1">
      <alignment horizontal="left" vertical="top" wrapText="1"/>
    </xf>
    <xf numFmtId="0" fontId="67" fillId="34" borderId="78" xfId="53" applyFont="1" applyFill="1" applyBorder="1" applyAlignment="1">
      <alignment horizontal="left" vertical="top" wrapText="1"/>
    </xf>
    <xf numFmtId="0" fontId="67" fillId="34" borderId="20" xfId="53" applyFont="1" applyFill="1" applyBorder="1" applyAlignment="1">
      <alignment horizontal="left" vertical="top" wrapText="1"/>
    </xf>
    <xf numFmtId="0" fontId="67" fillId="34" borderId="7" xfId="53" applyFont="1" applyFill="1" applyBorder="1" applyAlignment="1">
      <alignment horizontal="left" vertical="top" wrapText="1"/>
    </xf>
    <xf numFmtId="0" fontId="67" fillId="34" borderId="0" xfId="53" applyFont="1" applyFill="1" applyAlignment="1">
      <alignment horizontal="left" vertical="top" wrapText="1"/>
    </xf>
    <xf numFmtId="0" fontId="67" fillId="34" borderId="12" xfId="53" applyFont="1" applyFill="1" applyBorder="1" applyAlignment="1">
      <alignment horizontal="left" vertical="top" wrapText="1"/>
    </xf>
    <xf numFmtId="0" fontId="67" fillId="34" borderId="13" xfId="53" applyFont="1" applyFill="1" applyBorder="1" applyAlignment="1">
      <alignment horizontal="left" vertical="top" wrapText="1"/>
    </xf>
    <xf numFmtId="0" fontId="67" fillId="34" borderId="24" xfId="53" applyFont="1" applyFill="1" applyBorder="1" applyAlignment="1">
      <alignment horizontal="left" vertical="top" wrapText="1"/>
    </xf>
    <xf numFmtId="0" fontId="67" fillId="34" borderId="17" xfId="53" applyFont="1" applyFill="1" applyBorder="1" applyAlignment="1">
      <alignment horizontal="left" vertical="top" wrapText="1"/>
    </xf>
    <xf numFmtId="0" fontId="72" fillId="34" borderId="0" xfId="53" applyFont="1" applyFill="1" applyAlignment="1">
      <alignment horizontal="left" vertical="center" wrapText="1"/>
    </xf>
    <xf numFmtId="0" fontId="67" fillId="36" borderId="21" xfId="53" applyFont="1" applyFill="1" applyBorder="1" applyAlignment="1">
      <alignment horizontal="center" vertical="center" wrapText="1"/>
    </xf>
    <xf numFmtId="0" fontId="67" fillId="36" borderId="14" xfId="53" applyFont="1" applyFill="1" applyBorder="1" applyAlignment="1">
      <alignment horizontal="center" vertical="center" wrapText="1"/>
    </xf>
    <xf numFmtId="0" fontId="67" fillId="36" borderId="16" xfId="53" applyFont="1" applyFill="1" applyBorder="1" applyAlignment="1">
      <alignment horizontal="center" vertical="center" wrapText="1"/>
    </xf>
    <xf numFmtId="0" fontId="67" fillId="35" borderId="21" xfId="53" applyFont="1" applyFill="1" applyBorder="1" applyAlignment="1" applyProtection="1">
      <alignment horizontal="center" vertical="center" wrapText="1"/>
      <protection locked="0"/>
    </xf>
    <xf numFmtId="0" fontId="67" fillId="35" borderId="14" xfId="53" applyFont="1" applyFill="1" applyBorder="1" applyAlignment="1" applyProtection="1">
      <alignment horizontal="center" vertical="center" wrapText="1"/>
      <protection locked="0"/>
    </xf>
    <xf numFmtId="0" fontId="67" fillId="35" borderId="16" xfId="53" applyFont="1" applyFill="1" applyBorder="1" applyAlignment="1" applyProtection="1">
      <alignment horizontal="center" vertical="center" wrapText="1"/>
      <protection locked="0"/>
    </xf>
    <xf numFmtId="0" fontId="67" fillId="36" borderId="19" xfId="53" applyFont="1" applyFill="1" applyBorder="1" applyAlignment="1">
      <alignment horizontal="center" vertical="center" wrapText="1"/>
    </xf>
    <xf numFmtId="0" fontId="67" fillId="36" borderId="78" xfId="53" applyFont="1" applyFill="1" applyBorder="1" applyAlignment="1">
      <alignment horizontal="center" vertical="center" wrapText="1"/>
    </xf>
    <xf numFmtId="0" fontId="67" fillId="36" borderId="20" xfId="53" applyFont="1" applyFill="1" applyBorder="1" applyAlignment="1">
      <alignment horizontal="center" vertical="center" wrapText="1"/>
    </xf>
    <xf numFmtId="0" fontId="67" fillId="36" borderId="13" xfId="53" applyFont="1" applyFill="1" applyBorder="1" applyAlignment="1">
      <alignment horizontal="center" vertical="center" wrapText="1"/>
    </xf>
    <xf numFmtId="0" fontId="67" fillId="36" borderId="24" xfId="53" applyFont="1" applyFill="1" applyBorder="1" applyAlignment="1">
      <alignment horizontal="center" vertical="center" wrapText="1"/>
    </xf>
    <xf numFmtId="0" fontId="67" fillId="36" borderId="17" xfId="53" applyFont="1" applyFill="1" applyBorder="1" applyAlignment="1">
      <alignment horizontal="center" vertical="center" wrapText="1"/>
    </xf>
    <xf numFmtId="0" fontId="67" fillId="35" borderId="19" xfId="53" applyFont="1" applyFill="1" applyBorder="1" applyAlignment="1" applyProtection="1">
      <alignment horizontal="center" vertical="center" wrapText="1"/>
      <protection locked="0"/>
    </xf>
    <xf numFmtId="0" fontId="67" fillId="35" borderId="78" xfId="53" applyFont="1" applyFill="1" applyBorder="1" applyAlignment="1" applyProtection="1">
      <alignment horizontal="center" vertical="center" wrapText="1"/>
      <protection locked="0"/>
    </xf>
    <xf numFmtId="0" fontId="67" fillId="35" borderId="20" xfId="53" applyFont="1" applyFill="1" applyBorder="1" applyAlignment="1" applyProtection="1">
      <alignment horizontal="center" vertical="center" wrapText="1"/>
      <protection locked="0"/>
    </xf>
    <xf numFmtId="0" fontId="67" fillId="35" borderId="13" xfId="53" applyFont="1" applyFill="1" applyBorder="1" applyAlignment="1" applyProtection="1">
      <alignment horizontal="center" vertical="center" wrapText="1"/>
      <protection locked="0"/>
    </xf>
    <xf numFmtId="0" fontId="67" fillId="35" borderId="24" xfId="53" applyFont="1" applyFill="1" applyBorder="1" applyAlignment="1" applyProtection="1">
      <alignment horizontal="center" vertical="center" wrapText="1"/>
      <protection locked="0"/>
    </xf>
    <xf numFmtId="0" fontId="67" fillId="35" borderId="17" xfId="53" applyFont="1" applyFill="1" applyBorder="1" applyAlignment="1" applyProtection="1">
      <alignment horizontal="center" vertical="center" wrapText="1"/>
      <protection locked="0"/>
    </xf>
    <xf numFmtId="0" fontId="72" fillId="36" borderId="19" xfId="53" applyFont="1" applyFill="1" applyBorder="1" applyAlignment="1">
      <alignment horizontal="center" vertical="center" wrapText="1"/>
    </xf>
    <xf numFmtId="0" fontId="72" fillId="36" borderId="78" xfId="53" applyFont="1" applyFill="1" applyBorder="1" applyAlignment="1">
      <alignment horizontal="center" vertical="center"/>
    </xf>
    <xf numFmtId="0" fontId="72" fillId="36" borderId="20" xfId="53" applyFont="1" applyFill="1" applyBorder="1" applyAlignment="1">
      <alignment horizontal="center" vertical="center"/>
    </xf>
    <xf numFmtId="0" fontId="72" fillId="36" borderId="7" xfId="53" applyFont="1" applyFill="1" applyBorder="1" applyAlignment="1">
      <alignment horizontal="center" vertical="center"/>
    </xf>
    <xf numFmtId="0" fontId="72" fillId="36" borderId="0" xfId="53" applyFont="1" applyFill="1" applyAlignment="1">
      <alignment horizontal="center" vertical="center"/>
    </xf>
    <xf numFmtId="0" fontId="72" fillId="36" borderId="12" xfId="53" applyFont="1" applyFill="1" applyBorder="1" applyAlignment="1">
      <alignment horizontal="center" vertical="center"/>
    </xf>
    <xf numFmtId="0" fontId="72" fillId="36" borderId="13" xfId="53" applyFont="1" applyFill="1" applyBorder="1" applyAlignment="1">
      <alignment horizontal="center" vertical="center"/>
    </xf>
    <xf numFmtId="0" fontId="72" fillId="36" borderId="24" xfId="53" applyFont="1" applyFill="1" applyBorder="1" applyAlignment="1">
      <alignment horizontal="center" vertical="center"/>
    </xf>
    <xf numFmtId="0" fontId="72" fillId="36" borderId="17" xfId="53" applyFont="1" applyFill="1" applyBorder="1" applyAlignment="1">
      <alignment horizontal="center" vertical="center"/>
    </xf>
    <xf numFmtId="0" fontId="72" fillId="35" borderId="76" xfId="53" applyFont="1" applyFill="1" applyBorder="1" applyAlignment="1" applyProtection="1">
      <alignment horizontal="center" vertical="center"/>
      <protection locked="0"/>
    </xf>
    <xf numFmtId="0" fontId="72" fillId="35" borderId="79" xfId="53" applyFont="1" applyFill="1" applyBorder="1" applyAlignment="1" applyProtection="1">
      <alignment horizontal="center" vertical="center"/>
      <protection locked="0"/>
    </xf>
    <xf numFmtId="0" fontId="72" fillId="35" borderId="81" xfId="53" applyFont="1" applyFill="1" applyBorder="1" applyAlignment="1" applyProtection="1">
      <alignment horizontal="center" vertical="center"/>
      <protection locked="0"/>
    </xf>
    <xf numFmtId="0" fontId="72" fillId="35" borderId="58" xfId="53" applyFont="1" applyFill="1" applyBorder="1" applyAlignment="1" applyProtection="1">
      <alignment horizontal="center" vertical="center"/>
      <protection locked="0"/>
    </xf>
    <xf numFmtId="0" fontId="72" fillId="35" borderId="82" xfId="53" applyFont="1" applyFill="1" applyBorder="1" applyAlignment="1" applyProtection="1">
      <alignment horizontal="center" vertical="center"/>
      <protection locked="0"/>
    </xf>
    <xf numFmtId="0" fontId="72" fillId="35" borderId="66" xfId="53" applyFont="1" applyFill="1" applyBorder="1" applyAlignment="1" applyProtection="1">
      <alignment horizontal="center" vertical="center"/>
      <protection locked="0"/>
    </xf>
    <xf numFmtId="0" fontId="72" fillId="35" borderId="80" xfId="53" applyFont="1" applyFill="1" applyBorder="1" applyAlignment="1" applyProtection="1">
      <alignment horizontal="center" vertical="center"/>
      <protection locked="0"/>
    </xf>
    <xf numFmtId="0" fontId="72" fillId="35" borderId="71" xfId="53" applyFont="1" applyFill="1" applyBorder="1" applyAlignment="1" applyProtection="1">
      <alignment horizontal="center" vertical="center"/>
      <protection locked="0"/>
    </xf>
    <xf numFmtId="0" fontId="72" fillId="35" borderId="67" xfId="53" applyFont="1" applyFill="1" applyBorder="1" applyAlignment="1" applyProtection="1">
      <alignment horizontal="center" vertical="center"/>
      <protection locked="0"/>
    </xf>
    <xf numFmtId="0" fontId="67" fillId="36" borderId="19" xfId="53" applyFont="1" applyFill="1" applyBorder="1" applyAlignment="1">
      <alignment horizontal="center" vertical="center"/>
    </xf>
    <xf numFmtId="0" fontId="67" fillId="36" borderId="78" xfId="53" applyFont="1" applyFill="1" applyBorder="1" applyAlignment="1">
      <alignment horizontal="center" vertical="center"/>
    </xf>
    <xf numFmtId="0" fontId="67" fillId="36" borderId="20" xfId="53" applyFont="1" applyFill="1" applyBorder="1" applyAlignment="1">
      <alignment horizontal="center" vertical="center"/>
    </xf>
    <xf numFmtId="0" fontId="67" fillId="36" borderId="7" xfId="53" applyFont="1" applyFill="1" applyBorder="1" applyAlignment="1">
      <alignment horizontal="center" vertical="center"/>
    </xf>
    <xf numFmtId="0" fontId="67" fillId="36" borderId="0" xfId="53" applyFont="1" applyFill="1" applyAlignment="1">
      <alignment horizontal="center" vertical="center"/>
    </xf>
    <xf numFmtId="0" fontId="67" fillId="36" borderId="12" xfId="53" applyFont="1" applyFill="1" applyBorder="1" applyAlignment="1">
      <alignment horizontal="center" vertical="center"/>
    </xf>
    <xf numFmtId="0" fontId="67" fillId="36" borderId="13"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72" fillId="35" borderId="19" xfId="53" applyFont="1" applyFill="1" applyBorder="1" applyAlignment="1" applyProtection="1">
      <alignment horizontal="center" vertical="center"/>
      <protection locked="0"/>
    </xf>
    <xf numFmtId="0" fontId="72" fillId="35" borderId="78" xfId="53" applyFont="1" applyFill="1" applyBorder="1" applyAlignment="1" applyProtection="1">
      <alignment horizontal="center" vertical="center"/>
      <protection locked="0"/>
    </xf>
    <xf numFmtId="0" fontId="72" fillId="35" borderId="20" xfId="53" applyFont="1" applyFill="1" applyBorder="1" applyAlignment="1" applyProtection="1">
      <alignment horizontal="center" vertical="center"/>
      <protection locked="0"/>
    </xf>
    <xf numFmtId="0" fontId="72" fillId="35" borderId="7" xfId="53" applyFont="1" applyFill="1" applyBorder="1" applyAlignment="1" applyProtection="1">
      <alignment horizontal="center" vertical="center"/>
      <protection locked="0"/>
    </xf>
    <xf numFmtId="0" fontId="72" fillId="35" borderId="0" xfId="53" applyFont="1" applyFill="1" applyAlignment="1" applyProtection="1">
      <alignment horizontal="center" vertical="center"/>
      <protection locked="0"/>
    </xf>
    <xf numFmtId="0" fontId="72" fillId="35" borderId="12" xfId="53" applyFont="1" applyFill="1" applyBorder="1" applyAlignment="1" applyProtection="1">
      <alignment horizontal="center" vertical="center"/>
      <protection locked="0"/>
    </xf>
    <xf numFmtId="0" fontId="72" fillId="35" borderId="13" xfId="53" applyFont="1" applyFill="1" applyBorder="1" applyAlignment="1" applyProtection="1">
      <alignment horizontal="center" vertical="center"/>
      <protection locked="0"/>
    </xf>
    <xf numFmtId="0" fontId="72" fillId="35" borderId="24" xfId="53" applyFont="1" applyFill="1" applyBorder="1" applyAlignment="1" applyProtection="1">
      <alignment horizontal="center" vertical="center"/>
      <protection locked="0"/>
    </xf>
    <xf numFmtId="0" fontId="72" fillId="35" borderId="17" xfId="53" applyFont="1" applyFill="1" applyBorder="1" applyAlignment="1" applyProtection="1">
      <alignment horizontal="center" vertical="center"/>
      <protection locked="0"/>
    </xf>
    <xf numFmtId="0" fontId="67" fillId="36" borderId="7" xfId="53" applyFont="1" applyFill="1" applyBorder="1" applyAlignment="1">
      <alignment horizontal="center" vertical="center" wrapText="1"/>
    </xf>
    <xf numFmtId="0" fontId="67" fillId="36" borderId="0" xfId="53" applyFont="1" applyFill="1" applyAlignment="1">
      <alignment horizontal="center" vertical="center" wrapText="1"/>
    </xf>
    <xf numFmtId="0" fontId="67" fillId="36" borderId="12" xfId="53" applyFont="1" applyFill="1" applyBorder="1" applyAlignment="1">
      <alignment horizontal="center" vertical="center" wrapText="1"/>
    </xf>
    <xf numFmtId="0" fontId="67" fillId="35" borderId="76" xfId="53" applyFont="1" applyFill="1" applyBorder="1" applyAlignment="1" applyProtection="1">
      <alignment horizontal="center" vertical="center" wrapText="1"/>
      <protection locked="0"/>
    </xf>
    <xf numFmtId="0" fontId="67" fillId="35" borderId="79" xfId="53" applyFont="1" applyFill="1" applyBorder="1" applyAlignment="1" applyProtection="1">
      <alignment horizontal="center" vertical="center" wrapText="1"/>
      <protection locked="0"/>
    </xf>
    <xf numFmtId="0" fontId="67" fillId="35" borderId="81" xfId="53" applyFont="1" applyFill="1" applyBorder="1" applyAlignment="1" applyProtection="1">
      <alignment horizontal="center" vertical="center" wrapText="1"/>
      <protection locked="0"/>
    </xf>
    <xf numFmtId="0" fontId="67" fillId="35" borderId="58" xfId="53" applyFont="1" applyFill="1" applyBorder="1" applyAlignment="1" applyProtection="1">
      <alignment horizontal="center" vertical="center" wrapText="1"/>
      <protection locked="0"/>
    </xf>
    <xf numFmtId="0" fontId="67" fillId="35" borderId="82" xfId="53" applyFont="1" applyFill="1" applyBorder="1" applyAlignment="1" applyProtection="1">
      <alignment horizontal="center" vertical="center" wrapText="1"/>
      <protection locked="0"/>
    </xf>
    <xf numFmtId="0" fontId="67" fillId="35" borderId="66" xfId="53" applyFont="1" applyFill="1" applyBorder="1" applyAlignment="1" applyProtection="1">
      <alignment horizontal="center" vertical="center" wrapText="1"/>
      <protection locked="0"/>
    </xf>
    <xf numFmtId="0" fontId="67" fillId="35" borderId="80" xfId="53" applyFont="1" applyFill="1" applyBorder="1" applyAlignment="1" applyProtection="1">
      <alignment horizontal="center" vertical="center" wrapText="1"/>
      <protection locked="0"/>
    </xf>
    <xf numFmtId="0" fontId="67" fillId="35" borderId="71" xfId="53" applyFont="1" applyFill="1" applyBorder="1" applyAlignment="1" applyProtection="1">
      <alignment horizontal="center" vertical="center" wrapText="1"/>
      <protection locked="0"/>
    </xf>
    <xf numFmtId="0" fontId="67" fillId="35" borderId="67" xfId="53" applyFont="1" applyFill="1" applyBorder="1" applyAlignment="1" applyProtection="1">
      <alignment horizontal="center" vertical="center" wrapText="1"/>
      <protection locked="0"/>
    </xf>
    <xf numFmtId="0" fontId="72" fillId="36" borderId="78" xfId="53" applyFont="1" applyFill="1" applyBorder="1" applyAlignment="1">
      <alignment horizontal="center" vertical="center" wrapText="1"/>
    </xf>
    <xf numFmtId="0" fontId="72" fillId="36" borderId="7" xfId="53" applyFont="1" applyFill="1" applyBorder="1" applyAlignment="1">
      <alignment horizontal="center" vertical="center" wrapText="1"/>
    </xf>
    <xf numFmtId="0" fontId="72" fillId="36" borderId="0" xfId="53" applyFont="1" applyFill="1" applyAlignment="1">
      <alignment horizontal="center" vertical="center" wrapText="1"/>
    </xf>
    <xf numFmtId="0" fontId="72" fillId="36" borderId="13" xfId="53" applyFont="1" applyFill="1" applyBorder="1" applyAlignment="1">
      <alignment horizontal="center" vertical="center" wrapText="1"/>
    </xf>
    <xf numFmtId="0" fontId="72" fillId="36" borderId="24" xfId="53" applyFont="1" applyFill="1" applyBorder="1" applyAlignment="1">
      <alignment horizontal="center" vertical="center" wrapText="1"/>
    </xf>
    <xf numFmtId="0" fontId="67" fillId="35" borderId="7" xfId="53" applyFont="1" applyFill="1" applyBorder="1" applyAlignment="1" applyProtection="1">
      <alignment horizontal="center" vertical="center" wrapText="1"/>
      <protection locked="0"/>
    </xf>
    <xf numFmtId="0" fontId="67" fillId="35" borderId="0" xfId="53" applyFont="1" applyFill="1" applyAlignment="1" applyProtection="1">
      <alignment horizontal="center" vertical="center" wrapText="1"/>
      <protection locked="0"/>
    </xf>
    <xf numFmtId="0" fontId="67" fillId="35" borderId="12" xfId="53" applyFont="1" applyFill="1" applyBorder="1" applyAlignment="1" applyProtection="1">
      <alignment horizontal="center" vertical="center" wrapText="1"/>
      <protection locked="0"/>
    </xf>
    <xf numFmtId="0" fontId="67" fillId="36" borderId="28" xfId="53" applyFont="1" applyFill="1" applyBorder="1" applyAlignment="1">
      <alignment horizontal="center" vertical="center" shrinkToFit="1"/>
    </xf>
    <xf numFmtId="0" fontId="67" fillId="36" borderId="29" xfId="53" applyFont="1" applyFill="1" applyBorder="1" applyAlignment="1">
      <alignment horizontal="center" vertical="center" shrinkToFit="1"/>
    </xf>
    <xf numFmtId="0" fontId="67" fillId="36" borderId="83" xfId="53" applyFont="1" applyFill="1" applyBorder="1" applyAlignment="1">
      <alignment horizontal="center" vertical="center" shrinkToFit="1"/>
    </xf>
    <xf numFmtId="38" fontId="67" fillId="34" borderId="30" xfId="53" applyNumberFormat="1" applyFont="1" applyFill="1" applyBorder="1" applyAlignment="1">
      <alignment horizontal="center" vertical="center"/>
    </xf>
    <xf numFmtId="0" fontId="67" fillId="34" borderId="30" xfId="53" applyFont="1" applyFill="1" applyBorder="1" applyAlignment="1">
      <alignment horizontal="center" vertical="center"/>
    </xf>
    <xf numFmtId="0" fontId="67" fillId="34" borderId="32" xfId="53" applyFont="1" applyFill="1" applyBorder="1" applyAlignment="1">
      <alignment horizontal="center" vertical="center"/>
    </xf>
    <xf numFmtId="0" fontId="67" fillId="34" borderId="0" xfId="53" applyFont="1" applyFill="1" applyAlignment="1">
      <alignment horizontal="left" vertical="center"/>
    </xf>
    <xf numFmtId="0" fontId="67" fillId="35" borderId="19" xfId="53" applyFont="1" applyFill="1" applyBorder="1" applyAlignment="1" applyProtection="1">
      <alignment horizontal="center" vertical="center" shrinkToFit="1"/>
      <protection locked="0"/>
    </xf>
    <xf numFmtId="0" fontId="67" fillId="35" borderId="78" xfId="53" applyFont="1" applyFill="1" applyBorder="1" applyAlignment="1" applyProtection="1">
      <alignment horizontal="center" vertical="center" shrinkToFit="1"/>
      <protection locked="0"/>
    </xf>
    <xf numFmtId="0" fontId="67" fillId="35" borderId="20" xfId="53" applyFont="1" applyFill="1" applyBorder="1" applyAlignment="1" applyProtection="1">
      <alignment horizontal="center" vertical="center" shrinkToFit="1"/>
      <protection locked="0"/>
    </xf>
    <xf numFmtId="0" fontId="67" fillId="35" borderId="13" xfId="53" applyFont="1" applyFill="1" applyBorder="1" applyAlignment="1" applyProtection="1">
      <alignment horizontal="center" vertical="center" shrinkToFit="1"/>
      <protection locked="0"/>
    </xf>
    <xf numFmtId="0" fontId="67" fillId="35" borderId="24" xfId="53" applyFont="1" applyFill="1" applyBorder="1" applyAlignment="1" applyProtection="1">
      <alignment horizontal="center" vertical="center" shrinkToFit="1"/>
      <protection locked="0"/>
    </xf>
    <xf numFmtId="0" fontId="67" fillId="35" borderId="17" xfId="53" applyFont="1" applyFill="1" applyBorder="1" applyAlignment="1" applyProtection="1">
      <alignment horizontal="center" vertical="center" shrinkToFit="1"/>
      <protection locked="0"/>
    </xf>
    <xf numFmtId="0" fontId="57" fillId="36" borderId="19" xfId="53" applyFont="1" applyFill="1" applyBorder="1" applyAlignment="1">
      <alignment horizontal="center" vertical="center"/>
    </xf>
    <xf numFmtId="0" fontId="57" fillId="36" borderId="78" xfId="53" applyFont="1" applyFill="1" applyBorder="1" applyAlignment="1">
      <alignment horizontal="center" vertical="center"/>
    </xf>
    <xf numFmtId="0" fontId="57" fillId="36" borderId="20" xfId="53" applyFont="1" applyFill="1" applyBorder="1" applyAlignment="1">
      <alignment horizontal="center" vertical="center"/>
    </xf>
    <xf numFmtId="0" fontId="57" fillId="36" borderId="13" xfId="53" applyFont="1" applyFill="1" applyBorder="1" applyAlignment="1">
      <alignment horizontal="center" vertical="center"/>
    </xf>
    <xf numFmtId="0" fontId="57" fillId="36" borderId="24" xfId="53" applyFont="1" applyFill="1" applyBorder="1" applyAlignment="1">
      <alignment horizontal="center" vertical="center"/>
    </xf>
    <xf numFmtId="0" fontId="57" fillId="36" borderId="17" xfId="53" applyFont="1" applyFill="1" applyBorder="1" applyAlignment="1">
      <alignment horizontal="center" vertical="center"/>
    </xf>
    <xf numFmtId="0" fontId="67" fillId="35" borderId="19" xfId="53" applyFont="1" applyFill="1" applyBorder="1" applyAlignment="1" applyProtection="1">
      <alignment horizontal="center" vertical="center"/>
      <protection locked="0"/>
    </xf>
    <xf numFmtId="0" fontId="67" fillId="35" borderId="78" xfId="53" applyFont="1" applyFill="1" applyBorder="1" applyAlignment="1" applyProtection="1">
      <alignment horizontal="center" vertical="center"/>
      <protection locked="0"/>
    </xf>
    <xf numFmtId="0" fontId="67" fillId="35" borderId="20" xfId="53" applyFont="1" applyFill="1" applyBorder="1" applyAlignment="1" applyProtection="1">
      <alignment horizontal="center"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2" xfId="53" applyFont="1" applyFill="1" applyBorder="1" applyAlignment="1" applyProtection="1">
      <alignment horizontal="center" vertical="center"/>
      <protection locked="0"/>
    </xf>
    <xf numFmtId="0" fontId="73" fillId="36" borderId="19" xfId="53" applyFont="1" applyFill="1" applyBorder="1" applyAlignment="1">
      <alignment horizontal="center" vertical="center"/>
    </xf>
    <xf numFmtId="0" fontId="73" fillId="36" borderId="78" xfId="53" applyFont="1" applyFill="1" applyBorder="1" applyAlignment="1">
      <alignment horizontal="center" vertical="center"/>
    </xf>
    <xf numFmtId="0" fontId="73" fillId="36" borderId="20" xfId="53" applyFont="1" applyFill="1" applyBorder="1" applyAlignment="1">
      <alignment horizontal="center" vertical="center"/>
    </xf>
    <xf numFmtId="0" fontId="73" fillId="36" borderId="13" xfId="53" applyFont="1" applyFill="1" applyBorder="1" applyAlignment="1">
      <alignment horizontal="center" vertical="center"/>
    </xf>
    <xf numFmtId="0" fontId="73" fillId="36" borderId="24" xfId="53" applyFont="1" applyFill="1" applyBorder="1" applyAlignment="1">
      <alignment horizontal="center" vertical="center"/>
    </xf>
    <xf numFmtId="0" fontId="73" fillId="36" borderId="17" xfId="53" applyFont="1" applyFill="1" applyBorder="1" applyAlignment="1">
      <alignment horizontal="center" vertical="center"/>
    </xf>
    <xf numFmtId="0" fontId="73" fillId="36" borderId="23" xfId="53" applyFont="1" applyFill="1" applyBorder="1" applyAlignment="1">
      <alignment horizontal="center" vertical="center"/>
    </xf>
    <xf numFmtId="0" fontId="67" fillId="35" borderId="23" xfId="53" applyFont="1" applyFill="1" applyBorder="1" applyAlignment="1" applyProtection="1">
      <alignment horizontal="center" vertical="center" shrinkToFit="1"/>
      <protection locked="0"/>
    </xf>
    <xf numFmtId="0" fontId="67" fillId="35" borderId="13" xfId="53" applyFont="1" applyFill="1" applyBorder="1" applyAlignment="1" applyProtection="1">
      <alignment horizontal="center" vertical="center"/>
      <protection locked="0"/>
    </xf>
    <xf numFmtId="0" fontId="67" fillId="35" borderId="24" xfId="53" applyFont="1" applyFill="1" applyBorder="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73" fillId="36" borderId="22" xfId="53" applyFont="1" applyFill="1" applyBorder="1" applyAlignment="1">
      <alignment horizontal="center" vertical="center"/>
    </xf>
    <xf numFmtId="0" fontId="67" fillId="35" borderId="22" xfId="53" applyFont="1" applyFill="1" applyBorder="1" applyAlignment="1" applyProtection="1">
      <alignment horizontal="center" vertical="center" shrinkToFit="1"/>
      <protection locked="0"/>
    </xf>
    <xf numFmtId="0" fontId="67" fillId="34" borderId="7" xfId="53" applyFont="1" applyFill="1" applyBorder="1" applyAlignment="1">
      <alignment horizontal="center" vertical="center" textRotation="255"/>
    </xf>
    <xf numFmtId="0" fontId="67" fillId="34" borderId="0" xfId="53" applyFont="1" applyFill="1" applyAlignment="1">
      <alignment horizontal="center" vertical="center" textRotation="255"/>
    </xf>
    <xf numFmtId="0" fontId="67" fillId="35" borderId="7" xfId="53" applyFont="1" applyFill="1" applyBorder="1" applyAlignment="1" applyProtection="1">
      <alignment horizontal="left" vertical="center"/>
      <protection locked="0"/>
    </xf>
    <xf numFmtId="0" fontId="67" fillId="35" borderId="0" xfId="53" applyFont="1" applyFill="1" applyAlignment="1" applyProtection="1">
      <alignment horizontal="left" vertical="center"/>
      <protection locked="0"/>
    </xf>
    <xf numFmtId="0" fontId="67" fillId="35" borderId="12" xfId="53" applyFont="1" applyFill="1" applyBorder="1" applyAlignment="1" applyProtection="1">
      <alignment horizontal="left" vertical="center"/>
      <protection locked="0"/>
    </xf>
    <xf numFmtId="0" fontId="67" fillId="35" borderId="13" xfId="53" applyFont="1" applyFill="1" applyBorder="1" applyAlignment="1" applyProtection="1">
      <alignment horizontal="left" vertical="center"/>
      <protection locked="0"/>
    </xf>
    <xf numFmtId="0" fontId="67" fillId="35" borderId="24" xfId="53" applyFont="1" applyFill="1" applyBorder="1" applyAlignment="1" applyProtection="1">
      <alignment horizontal="left" vertical="center"/>
      <protection locked="0"/>
    </xf>
    <xf numFmtId="0" fontId="67" fillId="35" borderId="17" xfId="53" applyFont="1" applyFill="1" applyBorder="1" applyAlignment="1" applyProtection="1">
      <alignment horizontal="left" vertical="center"/>
      <protection locked="0"/>
    </xf>
    <xf numFmtId="0" fontId="73" fillId="35" borderId="7" xfId="53" applyFont="1" applyFill="1" applyBorder="1" applyAlignment="1" applyProtection="1">
      <alignment horizontal="center" vertical="center"/>
      <protection locked="0"/>
    </xf>
    <xf numFmtId="0" fontId="73" fillId="35" borderId="0" xfId="53" applyFont="1" applyFill="1" applyAlignment="1" applyProtection="1">
      <alignment horizontal="center" vertical="center"/>
      <protection locked="0"/>
    </xf>
    <xf numFmtId="0" fontId="73" fillId="35" borderId="13" xfId="53" applyFont="1" applyFill="1" applyBorder="1" applyAlignment="1" applyProtection="1">
      <alignment horizontal="center" vertical="center"/>
      <protection locked="0"/>
    </xf>
    <xf numFmtId="0" fontId="73" fillId="35" borderId="24" xfId="53" applyFont="1" applyFill="1" applyBorder="1" applyAlignment="1" applyProtection="1">
      <alignment horizontal="center" vertical="center"/>
      <protection locked="0"/>
    </xf>
    <xf numFmtId="0" fontId="67" fillId="0" borderId="0" xfId="49" applyFont="1" applyAlignment="1">
      <alignment horizontal="center" vertical="center"/>
    </xf>
    <xf numFmtId="0" fontId="69" fillId="0" borderId="0" xfId="49" applyFont="1" applyAlignment="1">
      <alignment horizontal="center" vertical="center" shrinkToFit="1"/>
    </xf>
    <xf numFmtId="0" fontId="67" fillId="0" borderId="0" xfId="49" applyFont="1" applyAlignment="1">
      <alignment vertical="center"/>
    </xf>
    <xf numFmtId="0" fontId="38" fillId="0" borderId="0" xfId="53" applyFont="1" applyAlignment="1">
      <alignment horizontal="left" vertical="top" wrapText="1"/>
    </xf>
    <xf numFmtId="0" fontId="88" fillId="0" borderId="0" xfId="53" applyFont="1" applyAlignment="1">
      <alignment horizontal="center" wrapText="1"/>
    </xf>
    <xf numFmtId="0" fontId="88" fillId="0" borderId="24" xfId="53" applyFont="1" applyBorder="1" applyAlignment="1">
      <alignment horizontal="center" wrapText="1"/>
    </xf>
    <xf numFmtId="0" fontId="62" fillId="0" borderId="0" xfId="53" applyFont="1" applyAlignment="1">
      <alignment horizontal="left" vertical="center"/>
    </xf>
    <xf numFmtId="0" fontId="72" fillId="36" borderId="19" xfId="53" applyFont="1" applyFill="1" applyBorder="1" applyAlignment="1">
      <alignment horizontal="center" vertical="center" shrinkToFit="1"/>
    </xf>
    <xf numFmtId="0" fontId="72" fillId="36" borderId="78" xfId="53" applyFont="1" applyFill="1" applyBorder="1" applyAlignment="1">
      <alignment horizontal="center" vertical="center" shrinkToFit="1"/>
    </xf>
    <xf numFmtId="0" fontId="72" fillId="36" borderId="20" xfId="53" applyFont="1" applyFill="1" applyBorder="1" applyAlignment="1">
      <alignment horizontal="center" vertical="center" shrinkToFit="1"/>
    </xf>
    <xf numFmtId="0" fontId="72" fillId="36" borderId="7" xfId="53" applyFont="1" applyFill="1" applyBorder="1" applyAlignment="1">
      <alignment horizontal="center" vertical="center" shrinkToFit="1"/>
    </xf>
    <xf numFmtId="0" fontId="72" fillId="36" borderId="0" xfId="53" applyFont="1" applyFill="1" applyAlignment="1">
      <alignment horizontal="center" vertical="center" shrinkToFit="1"/>
    </xf>
    <xf numFmtId="0" fontId="72" fillId="36" borderId="12" xfId="53" applyFont="1" applyFill="1" applyBorder="1" applyAlignment="1">
      <alignment horizontal="center" vertical="center" shrinkToFit="1"/>
    </xf>
    <xf numFmtId="0" fontId="72" fillId="36" borderId="13" xfId="53" applyFont="1" applyFill="1" applyBorder="1" applyAlignment="1">
      <alignment horizontal="center" vertical="center" shrinkToFit="1"/>
    </xf>
    <xf numFmtId="0" fontId="72" fillId="36" borderId="24" xfId="53" applyFont="1" applyFill="1" applyBorder="1" applyAlignment="1">
      <alignment horizontal="center" vertical="center" shrinkToFit="1"/>
    </xf>
    <xf numFmtId="0" fontId="72" fillId="36" borderId="17" xfId="53" applyFont="1" applyFill="1" applyBorder="1" applyAlignment="1">
      <alignment horizontal="center" vertical="center" shrinkToFit="1"/>
    </xf>
    <xf numFmtId="0" fontId="72" fillId="35" borderId="19" xfId="53" applyFont="1" applyFill="1" applyBorder="1" applyAlignment="1" applyProtection="1">
      <alignment horizontal="center" vertical="center" shrinkToFit="1"/>
      <protection locked="0"/>
    </xf>
    <xf numFmtId="0" fontId="72" fillId="35" borderId="78" xfId="53" applyFont="1" applyFill="1" applyBorder="1" applyAlignment="1" applyProtection="1">
      <alignment horizontal="center" vertical="center" shrinkToFit="1"/>
      <protection locked="0"/>
    </xf>
    <xf numFmtId="0" fontId="72" fillId="35" borderId="7" xfId="53" applyFont="1" applyFill="1" applyBorder="1" applyAlignment="1" applyProtection="1">
      <alignment horizontal="center" vertical="center" shrinkToFit="1"/>
      <protection locked="0"/>
    </xf>
    <xf numFmtId="0" fontId="72" fillId="35" borderId="0" xfId="53" applyFont="1" applyFill="1" applyAlignment="1" applyProtection="1">
      <alignment horizontal="center" vertical="center" shrinkToFit="1"/>
      <protection locked="0"/>
    </xf>
    <xf numFmtId="0" fontId="72" fillId="35" borderId="13" xfId="53" applyFont="1" applyFill="1" applyBorder="1" applyAlignment="1" applyProtection="1">
      <alignment horizontal="center" vertical="center" shrinkToFit="1"/>
      <protection locked="0"/>
    </xf>
    <xf numFmtId="0" fontId="72" fillId="35" borderId="24" xfId="53" applyFont="1" applyFill="1" applyBorder="1" applyAlignment="1" applyProtection="1">
      <alignment horizontal="center" vertical="center" shrinkToFit="1"/>
      <protection locked="0"/>
    </xf>
    <xf numFmtId="0" fontId="72" fillId="34" borderId="78" xfId="53" applyFont="1" applyFill="1" applyBorder="1" applyAlignment="1">
      <alignment horizontal="center" vertical="center" wrapText="1"/>
    </xf>
    <xf numFmtId="0" fontId="72" fillId="34" borderId="0" xfId="53" applyFont="1" applyFill="1" applyAlignment="1">
      <alignment horizontal="center" vertical="center" wrapText="1"/>
    </xf>
    <xf numFmtId="0" fontId="72" fillId="34" borderId="24" xfId="53" applyFont="1" applyFill="1" applyBorder="1" applyAlignment="1">
      <alignment horizontal="center" vertical="center" wrapText="1"/>
    </xf>
    <xf numFmtId="0" fontId="72" fillId="35" borderId="78" xfId="53" applyFont="1" applyFill="1" applyBorder="1" applyAlignment="1" applyProtection="1">
      <alignment horizontal="center" vertical="center" wrapText="1"/>
      <protection locked="0"/>
    </xf>
    <xf numFmtId="0" fontId="72" fillId="35" borderId="0" xfId="53" applyFont="1" applyFill="1" applyAlignment="1" applyProtection="1">
      <alignment horizontal="center" vertical="center" wrapText="1"/>
      <protection locked="0"/>
    </xf>
    <xf numFmtId="0" fontId="72" fillId="35" borderId="24" xfId="53" applyFont="1" applyFill="1" applyBorder="1" applyAlignment="1" applyProtection="1">
      <alignment horizontal="center" vertical="center" wrapText="1"/>
      <protection locked="0"/>
    </xf>
    <xf numFmtId="0" fontId="72" fillId="34" borderId="78" xfId="53" applyFont="1" applyFill="1" applyBorder="1" applyAlignment="1">
      <alignment horizontal="center" vertical="center"/>
    </xf>
    <xf numFmtId="0" fontId="72" fillId="34" borderId="0" xfId="53" applyFont="1" applyFill="1" applyAlignment="1">
      <alignment horizontal="center" vertical="center"/>
    </xf>
    <xf numFmtId="0" fontId="72" fillId="34" borderId="24" xfId="53" applyFont="1" applyFill="1" applyBorder="1" applyAlignment="1">
      <alignment horizontal="center" vertical="center"/>
    </xf>
    <xf numFmtId="0" fontId="72" fillId="34" borderId="20" xfId="53" applyFont="1" applyFill="1" applyBorder="1" applyAlignment="1">
      <alignment horizontal="center" vertical="center"/>
    </xf>
    <xf numFmtId="0" fontId="72" fillId="34" borderId="12" xfId="53" applyFont="1" applyFill="1" applyBorder="1" applyAlignment="1">
      <alignment horizontal="center" vertical="center"/>
    </xf>
    <xf numFmtId="0" fontId="72" fillId="34" borderId="17" xfId="53" applyFont="1" applyFill="1" applyBorder="1" applyAlignment="1">
      <alignment horizontal="center" vertical="center"/>
    </xf>
    <xf numFmtId="0" fontId="64" fillId="0" borderId="0" xfId="0" applyFont="1" applyBorder="1" applyAlignment="1">
      <alignment horizontal="left" vertical="center"/>
    </xf>
    <xf numFmtId="0" fontId="56" fillId="0" borderId="0" xfId="0" applyFont="1" applyBorder="1" applyAlignment="1">
      <alignment horizontal="center" vertical="center"/>
    </xf>
    <xf numFmtId="0" fontId="64" fillId="0" borderId="0" xfId="0" applyFont="1" applyBorder="1" applyAlignment="1">
      <alignment horizontal="center" vertical="center"/>
    </xf>
    <xf numFmtId="0" fontId="64" fillId="0" borderId="0" xfId="0" applyFont="1" applyBorder="1" applyAlignment="1">
      <alignment horizontal="left" vertical="center" wrapText="1"/>
    </xf>
    <xf numFmtId="180" fontId="43" fillId="0" borderId="0" xfId="0" applyNumberFormat="1" applyFont="1" applyAlignment="1">
      <alignment vertical="center" wrapText="1" shrinkToFit="1"/>
    </xf>
    <xf numFmtId="0" fontId="51" fillId="0" borderId="0" xfId="0" applyFont="1" applyAlignment="1">
      <alignment vertical="center" wrapText="1" shrinkToFit="1"/>
    </xf>
    <xf numFmtId="0" fontId="43" fillId="0" borderId="0" xfId="0" applyFont="1" applyAlignment="1">
      <alignment horizontal="center" vertical="center" wrapText="1"/>
    </xf>
    <xf numFmtId="0" fontId="43" fillId="33" borderId="0" xfId="0" applyFont="1" applyFill="1" applyAlignment="1">
      <alignment horizontal="distributed" vertical="center"/>
    </xf>
    <xf numFmtId="58" fontId="43" fillId="33" borderId="0" xfId="0" applyNumberFormat="1" applyFont="1" applyFill="1" applyAlignment="1">
      <alignment horizontal="distributed" vertical="center"/>
    </xf>
    <xf numFmtId="58" fontId="43" fillId="0" borderId="0" xfId="0" applyNumberFormat="1" applyFont="1" applyAlignment="1">
      <alignment horizontal="distributed" vertical="center"/>
    </xf>
    <xf numFmtId="0" fontId="43" fillId="0" borderId="0" xfId="0" applyFont="1" applyAlignment="1">
      <alignment horizontal="distributed" vertical="center"/>
    </xf>
    <xf numFmtId="0" fontId="16" fillId="0" borderId="0" xfId="0" applyFont="1" applyAlignment="1">
      <alignment horizontal="center" vertical="center" wrapText="1"/>
    </xf>
    <xf numFmtId="177" fontId="43" fillId="0" borderId="0" xfId="0" applyNumberFormat="1" applyFont="1" applyAlignment="1">
      <alignment horizontal="right" vertical="center" shrinkToFit="1"/>
    </xf>
    <xf numFmtId="0" fontId="39" fillId="0" borderId="0" xfId="0" applyFont="1" applyAlignment="1">
      <alignment horizontal="center" vertical="center"/>
    </xf>
    <xf numFmtId="0" fontId="0" fillId="0" borderId="0" xfId="0" applyAlignment="1">
      <alignment horizontal="center" vertical="center"/>
    </xf>
    <xf numFmtId="0" fontId="39" fillId="0" borderId="50" xfId="0" applyFont="1" applyBorder="1" applyAlignment="1">
      <alignment horizontal="center" vertical="center" wrapText="1"/>
    </xf>
    <xf numFmtId="0" fontId="39" fillId="0" borderId="51" xfId="0" applyFont="1" applyBorder="1" applyAlignment="1">
      <alignment horizontal="center" vertical="center" wrapText="1"/>
    </xf>
    <xf numFmtId="0" fontId="39" fillId="0" borderId="48" xfId="0" applyFont="1" applyBorder="1" applyAlignment="1">
      <alignment horizontal="center" vertical="center" wrapText="1"/>
    </xf>
    <xf numFmtId="0" fontId="39" fillId="0" borderId="52" xfId="0" applyFont="1" applyBorder="1" applyAlignment="1">
      <alignment horizontal="center" vertical="center" wrapText="1"/>
    </xf>
    <xf numFmtId="0" fontId="106" fillId="46" borderId="23" xfId="68" applyFont="1" applyFill="1" applyBorder="1" applyAlignment="1" applyProtection="1">
      <alignment horizontal="center" vertical="center"/>
      <protection locked="0"/>
    </xf>
    <xf numFmtId="0" fontId="106" fillId="0" borderId="23" xfId="68" applyFont="1" applyBorder="1" applyAlignment="1" applyProtection="1">
      <alignment horizontal="center" vertical="center"/>
      <protection locked="0"/>
    </xf>
    <xf numFmtId="0" fontId="106" fillId="0" borderId="0" xfId="68" applyFont="1" applyAlignment="1" applyProtection="1">
      <alignment horizontal="right" vertical="center"/>
      <protection locked="0"/>
    </xf>
    <xf numFmtId="0" fontId="106" fillId="0" borderId="12" xfId="68" applyFont="1" applyBorder="1" applyAlignment="1" applyProtection="1">
      <alignment horizontal="right" vertical="center"/>
      <protection locked="0"/>
    </xf>
    <xf numFmtId="0" fontId="106" fillId="0" borderId="0" xfId="68" applyFont="1" applyAlignment="1" applyProtection="1">
      <alignment horizontal="left" vertical="center"/>
      <protection locked="0"/>
    </xf>
    <xf numFmtId="0" fontId="108" fillId="0" borderId="0" xfId="68" applyFont="1" applyAlignment="1" applyProtection="1">
      <alignment horizontal="center" vertical="center"/>
      <protection locked="0"/>
    </xf>
    <xf numFmtId="0" fontId="106" fillId="0" borderId="0" xfId="68" applyFont="1" applyAlignment="1" applyProtection="1">
      <alignment horizontal="left" vertical="center" wrapText="1"/>
      <protection locked="0"/>
    </xf>
    <xf numFmtId="0" fontId="106" fillId="0" borderId="21" xfId="68" applyFont="1" applyBorder="1" applyAlignment="1" applyProtection="1">
      <alignment horizontal="center" vertical="center"/>
      <protection locked="0"/>
    </xf>
    <xf numFmtId="0" fontId="110" fillId="0" borderId="0" xfId="68" applyFont="1" applyAlignment="1" applyProtection="1">
      <alignment horizontal="left" vertical="center"/>
      <protection locked="0"/>
    </xf>
    <xf numFmtId="0" fontId="20" fillId="0" borderId="22" xfId="44" applyFont="1" applyBorder="1" applyAlignment="1">
      <alignment horizontal="center" vertical="center" wrapText="1"/>
    </xf>
    <xf numFmtId="0" fontId="20" fillId="0" borderId="18" xfId="44" applyFont="1" applyBorder="1" applyAlignment="1">
      <alignment horizontal="center" vertical="center" wrapText="1"/>
    </xf>
    <xf numFmtId="0" fontId="20" fillId="0" borderId="9" xfId="44" applyFont="1" applyBorder="1" applyAlignment="1">
      <alignment horizontal="center" vertical="center" wrapText="1"/>
    </xf>
    <xf numFmtId="0" fontId="20" fillId="0" borderId="22" xfId="44" applyFont="1" applyBorder="1" applyAlignment="1">
      <alignment horizontal="right" vertical="center" wrapText="1"/>
    </xf>
    <xf numFmtId="0" fontId="20" fillId="0" borderId="18" xfId="44" applyFont="1" applyBorder="1" applyAlignment="1">
      <alignment horizontal="right" vertical="center" wrapText="1"/>
    </xf>
    <xf numFmtId="0" fontId="92" fillId="0" borderId="21" xfId="64" applyFont="1" applyBorder="1" applyAlignment="1">
      <alignment horizontal="left" vertical="center"/>
    </xf>
    <xf numFmtId="0" fontId="92" fillId="0" borderId="14" xfId="64" applyFont="1" applyBorder="1" applyAlignment="1">
      <alignment horizontal="left" vertical="center"/>
    </xf>
    <xf numFmtId="0" fontId="92" fillId="0" borderId="16" xfId="64" applyFont="1" applyBorder="1" applyAlignment="1">
      <alignment horizontal="left" vertical="center"/>
    </xf>
    <xf numFmtId="0" fontId="93" fillId="0" borderId="23" xfId="64" applyFont="1" applyBorder="1" applyAlignment="1">
      <alignment horizontal="center" vertical="center"/>
    </xf>
    <xf numFmtId="0" fontId="91" fillId="0" borderId="0" xfId="64" applyFont="1" applyAlignment="1">
      <alignment horizontal="center" vertical="center"/>
    </xf>
    <xf numFmtId="0" fontId="92" fillId="0" borderId="0" xfId="64" applyFont="1" applyAlignment="1">
      <alignment vertical="center"/>
    </xf>
    <xf numFmtId="0" fontId="92" fillId="0" borderId="12" xfId="64" applyFont="1" applyBorder="1" applyAlignment="1">
      <alignment vertical="center"/>
    </xf>
    <xf numFmtId="0" fontId="81" fillId="35" borderId="6" xfId="64" applyFont="1" applyFill="1" applyBorder="1" applyAlignment="1" applyProtection="1">
      <alignment horizontal="left" vertical="center"/>
      <protection locked="0"/>
    </xf>
    <xf numFmtId="0" fontId="80" fillId="0" borderId="3" xfId="64" applyFont="1" applyBorder="1" applyAlignment="1">
      <alignment horizontal="center" vertical="center" textRotation="255"/>
    </xf>
    <xf numFmtId="0" fontId="80" fillId="0" borderId="1" xfId="64" applyFont="1" applyBorder="1" applyAlignment="1">
      <alignment horizontal="center" vertical="center" textRotation="255"/>
    </xf>
    <xf numFmtId="0" fontId="80" fillId="0" borderId="2" xfId="64" applyFont="1" applyBorder="1" applyAlignment="1">
      <alignment horizontal="center" vertical="center" textRotation="255"/>
    </xf>
    <xf numFmtId="0" fontId="80" fillId="0" borderId="69" xfId="64" applyFont="1" applyBorder="1" applyAlignment="1">
      <alignment horizontal="center" vertical="center" textRotation="255"/>
    </xf>
    <xf numFmtId="0" fontId="80" fillId="0" borderId="9" xfId="64" applyFont="1" applyBorder="1" applyAlignment="1">
      <alignment horizontal="center" vertical="center" textRotation="255"/>
    </xf>
    <xf numFmtId="0" fontId="85" fillId="0" borderId="127" xfId="64" applyFont="1" applyBorder="1" applyAlignment="1">
      <alignment horizontal="center" vertical="center" textRotation="255" wrapText="1"/>
    </xf>
    <xf numFmtId="0" fontId="85" fillId="0" borderId="12" xfId="64" applyFont="1" applyBorder="1" applyAlignment="1">
      <alignment horizontal="center" vertical="center" textRotation="255" wrapText="1"/>
    </xf>
    <xf numFmtId="0" fontId="85" fillId="0" borderId="10" xfId="64" applyFont="1" applyBorder="1" applyAlignment="1">
      <alignment horizontal="center" vertical="center" textRotation="255" wrapText="1"/>
    </xf>
    <xf numFmtId="0" fontId="85" fillId="0" borderId="69" xfId="64" applyFont="1" applyBorder="1" applyAlignment="1">
      <alignment horizontal="center" vertical="center" textRotation="255" wrapText="1"/>
    </xf>
    <xf numFmtId="0" fontId="85" fillId="0" borderId="9" xfId="64" applyFont="1" applyBorder="1" applyAlignment="1">
      <alignment horizontal="center" vertical="center" textRotation="255" wrapText="1"/>
    </xf>
    <xf numFmtId="0" fontId="85" fillId="0" borderId="8" xfId="64" applyFont="1" applyBorder="1" applyAlignment="1">
      <alignment horizontal="center" vertical="center" textRotation="255" wrapText="1"/>
    </xf>
    <xf numFmtId="0" fontId="85" fillId="0" borderId="69" xfId="64" applyFont="1" applyBorder="1" applyAlignment="1">
      <alignment horizontal="center" vertical="top" textRotation="255" wrapText="1"/>
    </xf>
    <xf numFmtId="0" fontId="85" fillId="0" borderId="9" xfId="64" applyFont="1" applyBorder="1" applyAlignment="1">
      <alignment horizontal="center" vertical="top" textRotation="255" wrapText="1"/>
    </xf>
    <xf numFmtId="0" fontId="85" fillId="0" borderId="8" xfId="64" applyFont="1" applyBorder="1" applyAlignment="1">
      <alignment horizontal="center" vertical="top" textRotation="255" wrapText="1"/>
    </xf>
    <xf numFmtId="0" fontId="80" fillId="0" borderId="9" xfId="64" applyFont="1" applyBorder="1" applyAlignment="1">
      <alignment horizontal="center" vertical="center" textRotation="255" wrapText="1"/>
    </xf>
    <xf numFmtId="0" fontId="80" fillId="0" borderId="8" xfId="64" applyFont="1" applyBorder="1" applyAlignment="1">
      <alignment horizontal="center" vertical="center" textRotation="255" wrapText="1"/>
    </xf>
    <xf numFmtId="0" fontId="80" fillId="0" borderId="92" xfId="64" applyFont="1" applyBorder="1" applyAlignment="1">
      <alignment horizontal="center" vertical="center" wrapText="1"/>
    </xf>
    <xf numFmtId="0" fontId="80" fillId="0" borderId="93" xfId="64" applyFont="1" applyBorder="1" applyAlignment="1">
      <alignment horizontal="center" vertical="center"/>
    </xf>
    <xf numFmtId="0" fontId="80" fillId="0" borderId="61" xfId="64" applyFont="1" applyBorder="1" applyAlignment="1">
      <alignment horizontal="center" vertical="center" textRotation="255"/>
    </xf>
    <xf numFmtId="0" fontId="80" fillId="0" borderId="11" xfId="64" applyFont="1" applyBorder="1" applyAlignment="1">
      <alignment horizontal="center" vertical="center" textRotation="255"/>
    </xf>
    <xf numFmtId="0" fontId="80" fillId="0" borderId="22" xfId="64" applyFont="1" applyBorder="1" applyAlignment="1">
      <alignment horizontal="center" vertical="center" textRotation="255"/>
    </xf>
    <xf numFmtId="0" fontId="80" fillId="0" borderId="0" xfId="64" applyFont="1" applyAlignment="1">
      <alignment horizontal="center" vertical="center" textRotation="255"/>
    </xf>
    <xf numFmtId="0" fontId="80" fillId="0" borderId="72" xfId="64" applyFont="1" applyBorder="1" applyAlignment="1">
      <alignment horizontal="center" vertical="center"/>
    </xf>
    <xf numFmtId="0" fontId="80" fillId="0" borderId="73" xfId="64" applyFont="1" applyBorder="1" applyAlignment="1">
      <alignment horizontal="center" vertical="center"/>
    </xf>
    <xf numFmtId="0" fontId="80" fillId="0" borderId="3" xfId="64" applyFont="1" applyBorder="1" applyAlignment="1">
      <alignment horizontal="center" vertical="center" textRotation="255" wrapText="1"/>
    </xf>
    <xf numFmtId="0" fontId="80" fillId="0" borderId="90" xfId="64" applyFont="1" applyBorder="1" applyAlignment="1">
      <alignment horizontal="center" vertical="center" wrapText="1"/>
    </xf>
    <xf numFmtId="0" fontId="80" fillId="0" borderId="16" xfId="64" applyFont="1" applyBorder="1" applyAlignment="1">
      <alignment horizontal="center" vertical="center"/>
    </xf>
    <xf numFmtId="0" fontId="80" fillId="0" borderId="20" xfId="64" applyFont="1" applyBorder="1" applyAlignment="1">
      <alignment horizontal="center" vertical="center"/>
    </xf>
    <xf numFmtId="0" fontId="80" fillId="0" borderId="91" xfId="64" applyFont="1" applyBorder="1" applyAlignment="1">
      <alignment horizontal="center" vertical="center" wrapText="1"/>
    </xf>
    <xf numFmtId="0" fontId="80" fillId="0" borderId="94" xfId="64" applyFont="1" applyBorder="1" applyAlignment="1">
      <alignment horizontal="center" vertical="center" wrapText="1"/>
    </xf>
    <xf numFmtId="0" fontId="80" fillId="0" borderId="97" xfId="64" applyFont="1" applyBorder="1" applyAlignment="1">
      <alignment horizontal="center" vertical="center" wrapText="1"/>
    </xf>
    <xf numFmtId="0" fontId="80" fillId="0" borderId="27" xfId="64" applyFont="1" applyBorder="1" applyAlignment="1">
      <alignment horizontal="center" vertical="center" wrapText="1"/>
    </xf>
    <xf numFmtId="0" fontId="80" fillId="0" borderId="4" xfId="64" applyFont="1" applyBorder="1" applyAlignment="1">
      <alignment horizontal="center" vertical="center" wrapText="1"/>
    </xf>
    <xf numFmtId="0" fontId="80" fillId="0" borderId="26" xfId="64" applyFont="1" applyBorder="1" applyAlignment="1">
      <alignment horizontal="left" vertical="center" wrapText="1"/>
    </xf>
    <xf numFmtId="0" fontId="80" fillId="0" borderId="0" xfId="64" applyFont="1" applyAlignment="1">
      <alignment horizontal="left" vertical="center" wrapText="1"/>
    </xf>
    <xf numFmtId="0" fontId="80" fillId="0" borderId="69" xfId="64" applyFont="1" applyBorder="1" applyAlignment="1">
      <alignment horizontal="center" vertical="center" textRotation="255" wrapText="1"/>
    </xf>
    <xf numFmtId="0" fontId="80" fillId="0" borderId="72" xfId="64" applyFont="1" applyBorder="1" applyAlignment="1">
      <alignment horizontal="center" vertical="center" wrapText="1"/>
    </xf>
    <xf numFmtId="0" fontId="80" fillId="0" borderId="73" xfId="64" applyFont="1" applyBorder="1" applyAlignment="1">
      <alignment horizontal="center" vertical="center" wrapText="1"/>
    </xf>
    <xf numFmtId="0" fontId="80" fillId="0" borderId="74" xfId="64" applyFont="1" applyBorder="1" applyAlignment="1">
      <alignment horizontal="center" vertical="center" wrapText="1"/>
    </xf>
    <xf numFmtId="0" fontId="62" fillId="0" borderId="0" xfId="67" applyFont="1" applyAlignment="1">
      <alignment horizontal="center" vertical="center" wrapText="1"/>
    </xf>
    <xf numFmtId="0" fontId="62" fillId="0" borderId="0" xfId="67" applyFont="1" applyAlignment="1">
      <alignment horizontal="center" vertical="center"/>
    </xf>
    <xf numFmtId="0" fontId="46" fillId="0" borderId="0" xfId="67" applyFont="1" applyAlignment="1">
      <alignment horizontal="center" vertical="center" wrapText="1"/>
    </xf>
    <xf numFmtId="0" fontId="28" fillId="0" borderId="0" xfId="67" applyFont="1" applyAlignment="1">
      <alignment horizontal="center" vertical="center"/>
    </xf>
    <xf numFmtId="0" fontId="62" fillId="0" borderId="0" xfId="67" applyFont="1" applyAlignment="1">
      <alignment horizontal="left" vertical="center" wrapText="1"/>
    </xf>
    <xf numFmtId="0" fontId="62" fillId="0" borderId="0" xfId="67" applyFont="1" applyAlignment="1">
      <alignment horizontal="left" vertical="top" wrapText="1"/>
    </xf>
    <xf numFmtId="0" fontId="95" fillId="0" borderId="0" xfId="67" applyFont="1" applyAlignment="1">
      <alignment horizontal="center" vertical="top"/>
    </xf>
    <xf numFmtId="0" fontId="62" fillId="0" borderId="0" xfId="67" applyFont="1" applyAlignment="1">
      <alignment horizontal="center" vertical="center" wrapText="1" shrinkToFit="1"/>
    </xf>
    <xf numFmtId="0" fontId="105" fillId="0" borderId="0" xfId="0" applyFont="1" applyAlignment="1">
      <alignment horizontal="center" vertical="center"/>
    </xf>
    <xf numFmtId="0" fontId="97" fillId="0" borderId="0" xfId="0" applyFont="1" applyAlignment="1">
      <alignment horizontal="center" vertical="center" wrapText="1"/>
    </xf>
    <xf numFmtId="0" fontId="0" fillId="0" borderId="0" xfId="0" applyAlignment="1">
      <alignment horizontal="left" vertical="center" wrapText="1"/>
    </xf>
    <xf numFmtId="0" fontId="95" fillId="0" borderId="28" xfId="67" applyFont="1" applyBorder="1" applyAlignment="1">
      <alignment horizontal="center" vertical="top"/>
    </xf>
    <xf numFmtId="0" fontId="95" fillId="0" borderId="29" xfId="67" applyFont="1" applyBorder="1" applyAlignment="1">
      <alignment horizontal="center" vertical="top"/>
    </xf>
    <xf numFmtId="0" fontId="95" fillId="0" borderId="15" xfId="67" applyFont="1" applyBorder="1" applyAlignment="1">
      <alignment horizontal="center" vertical="top"/>
    </xf>
    <xf numFmtId="0" fontId="80" fillId="44" borderId="124" xfId="0" applyFont="1" applyFill="1" applyBorder="1" applyAlignment="1">
      <alignment horizontal="center" vertical="center"/>
    </xf>
    <xf numFmtId="0" fontId="80" fillId="44" borderId="125" xfId="0" applyFont="1" applyFill="1" applyBorder="1" applyAlignment="1">
      <alignment horizontal="center" vertical="center"/>
    </xf>
    <xf numFmtId="0" fontId="62" fillId="35" borderId="68" xfId="67" applyFont="1" applyFill="1" applyBorder="1" applyAlignment="1">
      <alignment horizontal="center" vertical="center" wrapText="1" shrinkToFit="1"/>
    </xf>
    <xf numFmtId="0" fontId="62" fillId="35" borderId="11" xfId="67" applyFont="1" applyFill="1" applyBorder="1" applyAlignment="1">
      <alignment horizontal="center" vertical="center" wrapText="1" shrinkToFit="1"/>
    </xf>
    <xf numFmtId="0" fontId="62" fillId="44" borderId="69" xfId="67" applyFont="1" applyFill="1" applyBorder="1" applyAlignment="1">
      <alignment horizontal="center" vertical="center" wrapText="1"/>
    </xf>
    <xf numFmtId="0" fontId="62" fillId="44" borderId="9" xfId="67" applyFont="1" applyFill="1" applyBorder="1" applyAlignment="1">
      <alignment horizontal="center" vertical="center" wrapText="1"/>
    </xf>
    <xf numFmtId="0" fontId="62" fillId="35" borderId="69" xfId="67" applyFont="1" applyFill="1" applyBorder="1" applyAlignment="1">
      <alignment horizontal="center" vertical="center" wrapText="1"/>
    </xf>
    <xf numFmtId="0" fontId="62" fillId="35" borderId="9" xfId="67" applyFont="1" applyFill="1" applyBorder="1" applyAlignment="1">
      <alignment horizontal="center" vertical="center" wrapText="1"/>
    </xf>
    <xf numFmtId="0" fontId="62" fillId="45" borderId="69" xfId="67" applyFont="1" applyFill="1" applyBorder="1" applyAlignment="1">
      <alignment horizontal="center" vertical="center" wrapText="1"/>
    </xf>
    <xf numFmtId="0" fontId="62" fillId="45" borderId="9" xfId="67" applyFont="1" applyFill="1" applyBorder="1" applyAlignment="1">
      <alignment horizontal="center" vertical="center" wrapText="1"/>
    </xf>
    <xf numFmtId="0" fontId="62" fillId="0" borderId="0" xfId="0" applyFont="1" applyAlignment="1">
      <alignment horizontal="center" vertical="center" textRotation="255" shrinkToFit="1"/>
    </xf>
    <xf numFmtId="0" fontId="97" fillId="44" borderId="69" xfId="0" applyFont="1" applyFill="1" applyBorder="1" applyAlignment="1">
      <alignment horizontal="center" vertical="center" wrapText="1"/>
    </xf>
    <xf numFmtId="0" fontId="62" fillId="45" borderId="60" xfId="67" applyFont="1" applyFill="1" applyBorder="1" applyAlignment="1">
      <alignment horizontal="center" vertical="center" wrapText="1"/>
    </xf>
    <xf numFmtId="0" fontId="62" fillId="45" borderId="23" xfId="67" applyFont="1" applyFill="1" applyBorder="1" applyAlignment="1">
      <alignment horizontal="center" vertical="center"/>
    </xf>
    <xf numFmtId="0" fontId="62" fillId="45" borderId="22" xfId="67" applyFont="1" applyFill="1" applyBorder="1" applyAlignment="1">
      <alignment horizontal="center" vertical="center"/>
    </xf>
    <xf numFmtId="0" fontId="62" fillId="45" borderId="112" xfId="67" applyFont="1" applyFill="1" applyBorder="1" applyAlignment="1">
      <alignment horizontal="center" vertical="center" wrapText="1"/>
    </xf>
    <xf numFmtId="0" fontId="28" fillId="45" borderId="63" xfId="67" applyFont="1" applyFill="1" applyBorder="1" applyAlignment="1">
      <alignment horizontal="center" vertical="center"/>
    </xf>
    <xf numFmtId="0" fontId="28" fillId="45" borderId="128" xfId="67" applyFont="1" applyFill="1" applyBorder="1" applyAlignment="1">
      <alignment horizontal="center" vertical="center"/>
    </xf>
    <xf numFmtId="176" fontId="62" fillId="0" borderId="137" xfId="0" applyNumberFormat="1" applyFont="1" applyBorder="1" applyAlignment="1">
      <alignment horizontal="left" vertical="top" wrapText="1"/>
    </xf>
    <xf numFmtId="176" fontId="62" fillId="0" borderId="138" xfId="0" applyNumberFormat="1" applyFont="1" applyBorder="1" applyAlignment="1">
      <alignment horizontal="left" vertical="top" wrapText="1"/>
    </xf>
    <xf numFmtId="176" fontId="62" fillId="0" borderId="139" xfId="0" applyNumberFormat="1" applyFont="1" applyBorder="1" applyAlignment="1">
      <alignment horizontal="left" vertical="top" wrapText="1"/>
    </xf>
    <xf numFmtId="176" fontId="62" fillId="0" borderId="140" xfId="0" applyNumberFormat="1" applyFont="1" applyBorder="1" applyAlignment="1">
      <alignment horizontal="left" vertical="top" wrapText="1"/>
    </xf>
    <xf numFmtId="176" fontId="62" fillId="0" borderId="0" xfId="0" applyNumberFormat="1" applyFont="1" applyAlignment="1">
      <alignment horizontal="left" vertical="top" wrapText="1"/>
    </xf>
    <xf numFmtId="176" fontId="62" fillId="0" borderId="141" xfId="0" applyNumberFormat="1" applyFont="1" applyBorder="1" applyAlignment="1">
      <alignment horizontal="left" vertical="top" wrapText="1"/>
    </xf>
    <xf numFmtId="176" fontId="62" fillId="0" borderId="142" xfId="0" applyNumberFormat="1" applyFont="1" applyBorder="1" applyAlignment="1">
      <alignment horizontal="left" vertical="top" wrapText="1"/>
    </xf>
    <xf numFmtId="176" fontId="62" fillId="0" borderId="143" xfId="0" applyNumberFormat="1" applyFont="1" applyBorder="1" applyAlignment="1">
      <alignment horizontal="left" vertical="top" wrapText="1"/>
    </xf>
    <xf numFmtId="176" fontId="62" fillId="0" borderId="144" xfId="0" applyNumberFormat="1" applyFont="1" applyBorder="1" applyAlignment="1">
      <alignment horizontal="left" vertical="top" wrapText="1"/>
    </xf>
    <xf numFmtId="0" fontId="0" fillId="0" borderId="0" xfId="75" applyFont="1" applyAlignment="1">
      <alignment horizontal="left" vertical="top" wrapText="1"/>
    </xf>
    <xf numFmtId="0" fontId="20" fillId="0" borderId="0" xfId="75" applyFont="1" applyAlignment="1">
      <alignment horizontal="left" vertical="top" wrapText="1"/>
    </xf>
    <xf numFmtId="0" fontId="0" fillId="0" borderId="28" xfId="75" applyFont="1" applyBorder="1" applyAlignment="1">
      <alignment horizontal="right" vertical="center"/>
    </xf>
    <xf numFmtId="0" fontId="0" fillId="0" borderId="29" xfId="75" applyFont="1" applyBorder="1" applyAlignment="1">
      <alignment horizontal="right" vertical="center"/>
    </xf>
    <xf numFmtId="0" fontId="0" fillId="0" borderId="15" xfId="75" applyFont="1" applyBorder="1" applyAlignment="1">
      <alignment horizontal="right" vertical="center"/>
    </xf>
    <xf numFmtId="0" fontId="77" fillId="0" borderId="7" xfId="73" applyFont="1" applyBorder="1" applyAlignment="1" applyProtection="1">
      <alignment horizontal="left" vertical="center" shrinkToFit="1"/>
      <protection locked="0"/>
    </xf>
    <xf numFmtId="0" fontId="77" fillId="0" borderId="0" xfId="73" applyFont="1" applyAlignment="1" applyProtection="1">
      <alignment horizontal="left" vertical="center" shrinkToFit="1"/>
      <protection locked="0"/>
    </xf>
    <xf numFmtId="0" fontId="77" fillId="0" borderId="12" xfId="73" applyFont="1" applyBorder="1" applyAlignment="1" applyProtection="1">
      <alignment horizontal="left" vertical="center" shrinkToFit="1"/>
      <protection locked="0"/>
    </xf>
    <xf numFmtId="0" fontId="77" fillId="0" borderId="21" xfId="73" applyFont="1" applyBorder="1" applyAlignment="1" applyProtection="1">
      <alignment horizontal="center" vertical="center"/>
      <protection locked="0"/>
    </xf>
    <xf numFmtId="0" fontId="77" fillId="0" borderId="14" xfId="73" applyFont="1" applyBorder="1" applyAlignment="1" applyProtection="1">
      <alignment horizontal="center" vertical="center"/>
      <protection locked="0"/>
    </xf>
    <xf numFmtId="0" fontId="77" fillId="0" borderId="16" xfId="73" applyFont="1" applyBorder="1" applyAlignment="1" applyProtection="1">
      <alignment horizontal="center" vertical="center"/>
      <protection locked="0"/>
    </xf>
    <xf numFmtId="0" fontId="71" fillId="33" borderId="24" xfId="73" applyFont="1" applyFill="1" applyBorder="1" applyAlignment="1" applyProtection="1">
      <alignment horizontal="center" vertical="center"/>
      <protection locked="0"/>
    </xf>
    <xf numFmtId="0" fontId="117" fillId="0" borderId="7" xfId="73" applyFont="1" applyFill="1" applyBorder="1" applyAlignment="1" applyProtection="1">
      <alignment horizontal="left" vertical="center" shrinkToFit="1"/>
      <protection locked="0"/>
    </xf>
    <xf numFmtId="0" fontId="117" fillId="0" borderId="0" xfId="73" applyFont="1" applyFill="1" applyAlignment="1" applyProtection="1">
      <alignment horizontal="left" vertical="center" shrinkToFit="1"/>
      <protection locked="0"/>
    </xf>
    <xf numFmtId="0" fontId="117" fillId="0" borderId="12" xfId="73" applyFont="1" applyFill="1" applyBorder="1" applyAlignment="1" applyProtection="1">
      <alignment horizontal="left" vertical="center" shrinkToFit="1"/>
      <protection locked="0"/>
    </xf>
    <xf numFmtId="0" fontId="117" fillId="0" borderId="19" xfId="73" applyFont="1" applyFill="1" applyBorder="1" applyAlignment="1" applyProtection="1">
      <alignment horizontal="center" vertical="center"/>
      <protection locked="0"/>
    </xf>
    <xf numFmtId="0" fontId="117" fillId="0" borderId="78" xfId="73" applyFont="1" applyFill="1" applyBorder="1" applyAlignment="1" applyProtection="1">
      <alignment horizontal="center" vertical="center"/>
      <protection locked="0"/>
    </xf>
    <xf numFmtId="0" fontId="117" fillId="0" borderId="20" xfId="73" applyFont="1" applyFill="1" applyBorder="1" applyAlignment="1" applyProtection="1">
      <alignment horizontal="center" vertical="center"/>
      <protection locked="0"/>
    </xf>
    <xf numFmtId="0" fontId="117" fillId="0" borderId="7" xfId="73" applyFont="1" applyFill="1" applyBorder="1" applyAlignment="1" applyProtection="1">
      <alignment horizontal="left" vertical="center" wrapText="1" shrinkToFit="1"/>
      <protection locked="0"/>
    </xf>
    <xf numFmtId="0" fontId="43" fillId="0" borderId="0" xfId="0" applyFont="1" applyAlignment="1">
      <alignment horizontal="right" vertical="center"/>
    </xf>
    <xf numFmtId="0" fontId="16" fillId="33" borderId="0" xfId="0" applyFont="1" applyFill="1" applyAlignment="1">
      <alignment horizontal="center" vertical="center" wrapText="1"/>
    </xf>
    <xf numFmtId="0" fontId="42" fillId="33" borderId="0" xfId="0" applyFont="1" applyFill="1" applyAlignment="1">
      <alignment horizontal="center" vertical="center" wrapText="1"/>
    </xf>
    <xf numFmtId="0" fontId="51" fillId="33" borderId="0" xfId="0" applyFont="1" applyFill="1" applyAlignment="1">
      <alignment horizontal="left" vertical="center" wrapText="1"/>
    </xf>
    <xf numFmtId="0" fontId="106" fillId="46" borderId="23" xfId="68" applyFont="1" applyFill="1" applyBorder="1" applyAlignment="1">
      <alignment horizontal="center" vertical="center"/>
    </xf>
    <xf numFmtId="0" fontId="106" fillId="0" borderId="23" xfId="68" applyFont="1" applyBorder="1" applyAlignment="1">
      <alignment horizontal="center" vertical="center"/>
    </xf>
    <xf numFmtId="0" fontId="106" fillId="0" borderId="0" xfId="68" applyFont="1" applyAlignment="1">
      <alignment horizontal="left" vertical="center"/>
    </xf>
    <xf numFmtId="0" fontId="108" fillId="0" borderId="0" xfId="68" applyFont="1" applyAlignment="1">
      <alignment horizontal="center" vertical="center"/>
    </xf>
    <xf numFmtId="0" fontId="106" fillId="0" borderId="0" xfId="68" applyFont="1" applyAlignment="1">
      <alignment horizontal="left" vertical="center" wrapText="1"/>
    </xf>
    <xf numFmtId="0" fontId="106" fillId="0" borderId="21" xfId="68" applyFont="1" applyBorder="1" applyAlignment="1">
      <alignment horizontal="center" vertical="center"/>
    </xf>
    <xf numFmtId="0" fontId="110" fillId="0" borderId="0" xfId="68" applyFont="1" applyAlignment="1">
      <alignment horizontal="left" vertical="center"/>
    </xf>
    <xf numFmtId="0" fontId="0" fillId="0" borderId="0" xfId="42" applyFont="1" applyAlignment="1">
      <alignment horizontal="left" vertical="top" wrapText="1"/>
    </xf>
    <xf numFmtId="0" fontId="0" fillId="0" borderId="28" xfId="42" applyFont="1" applyBorder="1" applyAlignment="1">
      <alignment horizontal="right" vertical="center"/>
    </xf>
    <xf numFmtId="0" fontId="0" fillId="0" borderId="29" xfId="42" applyFont="1" applyBorder="1" applyAlignment="1">
      <alignment horizontal="right" vertical="center"/>
    </xf>
    <xf numFmtId="0" fontId="0" fillId="0" borderId="15" xfId="42" applyFont="1" applyBorder="1" applyAlignment="1">
      <alignment horizontal="right" vertical="center"/>
    </xf>
    <xf numFmtId="0" fontId="117" fillId="0" borderId="7" xfId="73" applyFont="1" applyBorder="1" applyAlignment="1" applyProtection="1">
      <alignment horizontal="left" vertical="center" shrinkToFit="1"/>
      <protection locked="0"/>
    </xf>
    <xf numFmtId="0" fontId="117" fillId="0" borderId="0" xfId="73" applyFont="1" applyAlignment="1" applyProtection="1">
      <alignment horizontal="left" vertical="center" shrinkToFit="1"/>
      <protection locked="0"/>
    </xf>
    <xf numFmtId="0" fontId="117" fillId="0" borderId="12" xfId="73" applyFont="1" applyBorder="1" applyAlignment="1" applyProtection="1">
      <alignment horizontal="left" vertical="center" shrinkToFit="1"/>
      <protection locked="0"/>
    </xf>
    <xf numFmtId="0" fontId="117" fillId="0" borderId="7" xfId="73" applyFont="1" applyBorder="1" applyAlignment="1" applyProtection="1">
      <alignment horizontal="left" vertical="center" wrapText="1" shrinkToFit="1"/>
      <protection locked="0"/>
    </xf>
    <xf numFmtId="0" fontId="117" fillId="0" borderId="19" xfId="73" applyFont="1" applyBorder="1" applyAlignment="1" applyProtection="1">
      <alignment horizontal="center" vertical="center"/>
      <protection locked="0"/>
    </xf>
    <xf numFmtId="0" fontId="117" fillId="0" borderId="78" xfId="73" applyFont="1" applyBorder="1" applyAlignment="1" applyProtection="1">
      <alignment horizontal="center" vertical="center"/>
      <protection locked="0"/>
    </xf>
    <xf numFmtId="0" fontId="117" fillId="0" borderId="20" xfId="73" applyFont="1" applyBorder="1" applyAlignment="1" applyProtection="1">
      <alignment horizontal="center" vertical="center"/>
      <protection locked="0"/>
    </xf>
    <xf numFmtId="0" fontId="117" fillId="0" borderId="0" xfId="58" applyFont="1" applyAlignment="1">
      <alignment vertical="center" wrapText="1"/>
    </xf>
    <xf numFmtId="0" fontId="77" fillId="38" borderId="0" xfId="58" applyFont="1" applyFill="1" applyAlignment="1">
      <alignment horizontal="right" vertical="center"/>
    </xf>
    <xf numFmtId="0" fontId="117" fillId="38" borderId="0" xfId="58" applyFont="1" applyFill="1" applyAlignment="1">
      <alignment vertical="center" wrapText="1"/>
    </xf>
    <xf numFmtId="0" fontId="77" fillId="0" borderId="0" xfId="58" applyFont="1" applyAlignment="1">
      <alignment vertical="center" wrapText="1"/>
    </xf>
    <xf numFmtId="182" fontId="78" fillId="38" borderId="0" xfId="58" applyNumberFormat="1" applyFont="1" applyFill="1" applyAlignment="1">
      <alignment horizontal="right" vertical="center"/>
    </xf>
    <xf numFmtId="182" fontId="118" fillId="38" borderId="0" xfId="58" applyNumberFormat="1" applyFont="1" applyFill="1" applyAlignment="1">
      <alignment horizontal="right" vertical="center"/>
    </xf>
    <xf numFmtId="0" fontId="77" fillId="38" borderId="0" xfId="58" applyFont="1" applyFill="1" applyAlignment="1">
      <alignment horizontal="left" vertical="center" shrinkToFit="1"/>
    </xf>
    <xf numFmtId="0" fontId="47" fillId="0" borderId="19" xfId="0" applyFont="1" applyBorder="1" applyAlignment="1">
      <alignment horizontal="center" vertical="center"/>
    </xf>
    <xf numFmtId="0" fontId="47" fillId="0" borderId="20" xfId="0" applyFont="1" applyBorder="1" applyAlignment="1">
      <alignment horizontal="center" vertical="center"/>
    </xf>
    <xf numFmtId="0" fontId="47" fillId="33" borderId="24" xfId="0" applyFont="1" applyFill="1" applyBorder="1" applyAlignment="1">
      <alignment horizontal="right" vertical="center"/>
    </xf>
    <xf numFmtId="0" fontId="49" fillId="33" borderId="0" xfId="0" applyFont="1" applyFill="1" applyAlignment="1">
      <alignment horizontal="center" vertical="center"/>
    </xf>
    <xf numFmtId="0" fontId="47" fillId="0" borderId="21" xfId="0" applyFont="1" applyBorder="1" applyAlignment="1">
      <alignment horizontal="center" vertical="center"/>
    </xf>
    <xf numFmtId="0" fontId="47" fillId="0" borderId="16" xfId="0" applyFont="1" applyBorder="1" applyAlignment="1">
      <alignment horizontal="center" vertical="center"/>
    </xf>
    <xf numFmtId="0" fontId="47" fillId="0" borderId="14" xfId="0" applyFont="1" applyBorder="1" applyAlignment="1">
      <alignment horizontal="center" vertical="center"/>
    </xf>
    <xf numFmtId="0" fontId="0" fillId="0" borderId="0" xfId="0" applyFill="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2 7" xfId="75" xr:uid="{5540B1A4-1BAB-42B2-93D2-3FD473D398F7}"/>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theme/theme1.xml" Type="http://schemas.openxmlformats.org/officeDocument/2006/relationships/theme"/><Relationship Id="rId34" Target="styles.xml" Type="http://schemas.openxmlformats.org/officeDocument/2006/relationships/styles"/><Relationship Id="rId35" Target="sharedStrings.xml" Type="http://schemas.openxmlformats.org/officeDocument/2006/relationships/sharedStrings"/><Relationship Id="rId36" Target="metadata.xml" Type="http://schemas.openxmlformats.org/officeDocument/2006/relationships/sheetMetadata"/><Relationship Id="rId37" Target="calcChain.xml" Type="http://schemas.openxmlformats.org/officeDocument/2006/relationships/calcChain"/><Relationship Id="rId38" Target="../customXml/item1.xml" Type="http://schemas.openxmlformats.org/officeDocument/2006/relationships/customXml"/><Relationship Id="rId39" Target="../customXml/item2.xml" Type="http://schemas.openxmlformats.org/officeDocument/2006/relationships/customXml"/><Relationship Id="rId4" Target="worksheets/sheet4.xml" Type="http://schemas.openxmlformats.org/officeDocument/2006/relationships/worksheet"/><Relationship Id="rId40" Target="../customXml/item3.xml" Type="http://schemas.openxmlformats.org/officeDocument/2006/relationships/customXml"/><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6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6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6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6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7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7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7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7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7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7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7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7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7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7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8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8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8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8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8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9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9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9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9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9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9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9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9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9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9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5.vml" Type="http://schemas.openxmlformats.org/officeDocument/2006/relationships/vmlDrawing"/><Relationship Id="rId3" Target="../comments1.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6.vml" Type="http://schemas.openxmlformats.org/officeDocument/2006/relationships/vmlDrawing"/><Relationship Id="rId3" Target="../comments2.xml" Type="http://schemas.openxmlformats.org/officeDocument/2006/relationships/comments"/></Relationships>
</file>

<file path=xl/worksheets/_rels/sheet23.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drawing6.xml" Type="http://schemas.openxmlformats.org/officeDocument/2006/relationships/drawing"/><Relationship Id="rId3" Target="../drawings/vmlDrawing7.vml" Type="http://schemas.openxmlformats.org/officeDocument/2006/relationships/vmlDrawing"/><Relationship Id="rId4" Target="../ctrlProps/ctrlProp29.xml" Type="http://schemas.openxmlformats.org/officeDocument/2006/relationships/ctrlProp"/><Relationship Id="rId5" Target="../ctrlProps/ctrlProp30.xml" Type="http://schemas.openxmlformats.org/officeDocument/2006/relationships/ctrlProp"/><Relationship Id="rId6" Target="../ctrlProps/ctrlProp31.xml" Type="http://schemas.openxmlformats.org/officeDocument/2006/relationships/ctrlProp"/><Relationship Id="rId7" Target="../ctrlProps/ctrlProp32.xml" Type="http://schemas.openxmlformats.org/officeDocument/2006/relationships/ctrlProp"/></Relationships>
</file>

<file path=xl/worksheets/_rels/sheet24.xml.rels><?xml version="1.0" encoding="UTF-8" standalone="yes"?><Relationships xmlns="http://schemas.openxmlformats.org/package/2006/relationships"><Relationship Id="rId1" Target="../printerSettings/printerSettings23.bin" Type="http://schemas.openxmlformats.org/officeDocument/2006/relationships/printerSettings"/><Relationship Id="rId10" Target="../ctrlProps/ctrlProp39.xml" Type="http://schemas.openxmlformats.org/officeDocument/2006/relationships/ctrlProp"/><Relationship Id="rId11" Target="../ctrlProps/ctrlProp40.xml" Type="http://schemas.openxmlformats.org/officeDocument/2006/relationships/ctrlProp"/><Relationship Id="rId12" Target="../ctrlProps/ctrlProp41.xml" Type="http://schemas.openxmlformats.org/officeDocument/2006/relationships/ctrlProp"/><Relationship Id="rId13" Target="../ctrlProps/ctrlProp42.xml" Type="http://schemas.openxmlformats.org/officeDocument/2006/relationships/ctrlProp"/><Relationship Id="rId2" Target="../drawings/drawing7.xml" Type="http://schemas.openxmlformats.org/officeDocument/2006/relationships/drawing"/><Relationship Id="rId3" Target="../drawings/vmlDrawing8.vml" Type="http://schemas.openxmlformats.org/officeDocument/2006/relationships/vmlDrawing"/><Relationship Id="rId4" Target="../ctrlProps/ctrlProp33.xml" Type="http://schemas.openxmlformats.org/officeDocument/2006/relationships/ctrlProp"/><Relationship Id="rId5" Target="../ctrlProps/ctrlProp34.xml" Type="http://schemas.openxmlformats.org/officeDocument/2006/relationships/ctrlProp"/><Relationship Id="rId6" Target="../ctrlProps/ctrlProp35.xml" Type="http://schemas.openxmlformats.org/officeDocument/2006/relationships/ctrlProp"/><Relationship Id="rId7" Target="../ctrlProps/ctrlProp36.xml" Type="http://schemas.openxmlformats.org/officeDocument/2006/relationships/ctrlProp"/><Relationship Id="rId8" Target="../ctrlProps/ctrlProp37.xml" Type="http://schemas.openxmlformats.org/officeDocument/2006/relationships/ctrlProp"/><Relationship Id="rId9" Target="../ctrlProps/ctrlProp38.xml" Type="http://schemas.openxmlformats.org/officeDocument/2006/relationships/ctrlProp"/></Relationships>
</file>

<file path=xl/worksheets/_rels/sheet25.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drawing8.xml" Type="http://schemas.openxmlformats.org/officeDocument/2006/relationships/drawing"/><Relationship Id="rId3" Target="../drawings/vmlDrawing9.vml" Type="http://schemas.openxmlformats.org/officeDocument/2006/relationships/vmlDrawing"/><Relationship Id="rId4" Target="../ctrlProps/ctrlProp43.xml" Type="http://schemas.openxmlformats.org/officeDocument/2006/relationships/ctrlProp"/><Relationship Id="rId5" Target="../ctrlProps/ctrlProp44.xml" Type="http://schemas.openxmlformats.org/officeDocument/2006/relationships/ctrlProp"/><Relationship Id="rId6" Target="../ctrlProps/ctrlProp45.xml" Type="http://schemas.openxmlformats.org/officeDocument/2006/relationships/ctrlProp"/><Relationship Id="rId7" Target="../ctrlProps/ctrlProp46.xml" Type="http://schemas.openxmlformats.org/officeDocument/2006/relationships/ctrlProp"/><Relationship Id="rId8" Target="../ctrlProps/ctrlProp47.xml" Type="http://schemas.openxmlformats.org/officeDocument/2006/relationships/ctrlProp"/></Relationships>
</file>

<file path=xl/worksheets/_rels/sheet26.xml.rels><?xml version="1.0" encoding="UTF-8" standalone="yes"?><Relationships xmlns="http://schemas.openxmlformats.org/package/2006/relationships"><Relationship Id="rId1" Target="../printerSettings/printerSettings25.bin" Type="http://schemas.openxmlformats.org/officeDocument/2006/relationships/printerSettings"/><Relationship Id="rId10" Target="../ctrlProps/ctrlProp54.xml" Type="http://schemas.openxmlformats.org/officeDocument/2006/relationships/ctrlProp"/><Relationship Id="rId11" Target="../ctrlProps/ctrlProp55.xml" Type="http://schemas.openxmlformats.org/officeDocument/2006/relationships/ctrlProp"/><Relationship Id="rId12" Target="../ctrlProps/ctrlProp56.xml" Type="http://schemas.openxmlformats.org/officeDocument/2006/relationships/ctrlProp"/><Relationship Id="rId13" Target="../ctrlProps/ctrlProp57.xml" Type="http://schemas.openxmlformats.org/officeDocument/2006/relationships/ctrlProp"/><Relationship Id="rId2" Target="../drawings/drawing9.xml" Type="http://schemas.openxmlformats.org/officeDocument/2006/relationships/drawing"/><Relationship Id="rId3" Target="../drawings/vmlDrawing10.vml" Type="http://schemas.openxmlformats.org/officeDocument/2006/relationships/vmlDrawing"/><Relationship Id="rId4" Target="../ctrlProps/ctrlProp48.xml" Type="http://schemas.openxmlformats.org/officeDocument/2006/relationships/ctrlProp"/><Relationship Id="rId5" Target="../ctrlProps/ctrlProp49.xml" Type="http://schemas.openxmlformats.org/officeDocument/2006/relationships/ctrlProp"/><Relationship Id="rId6" Target="../ctrlProps/ctrlProp50.xml" Type="http://schemas.openxmlformats.org/officeDocument/2006/relationships/ctrlProp"/><Relationship Id="rId7" Target="../ctrlProps/ctrlProp51.xml" Type="http://schemas.openxmlformats.org/officeDocument/2006/relationships/ctrlProp"/><Relationship Id="rId8" Target="../ctrlProps/ctrlProp52.xml" Type="http://schemas.openxmlformats.org/officeDocument/2006/relationships/ctrlProp"/><Relationship Id="rId9" Target="../ctrlProps/ctrlProp53.xml" Type="http://schemas.openxmlformats.org/officeDocument/2006/relationships/ctrlProp"/></Relationships>
</file>

<file path=xl/worksheets/_rels/sheet27.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30.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1.bin" Type="http://schemas.openxmlformats.org/officeDocument/2006/relationships/printerSettings"/><Relationship Id="rId2" Target="../drawings/drawing10.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15.xml" Type="http://schemas.openxmlformats.org/officeDocument/2006/relationships/ctrlProp"/><Relationship Id="rId5" Target="../ctrlProps/ctrlProp16.xml" Type="http://schemas.openxmlformats.org/officeDocument/2006/relationships/ctrlProp"/><Relationship Id="rId6" Target="../ctrlProps/ctrlProp17.xml" Type="http://schemas.openxmlformats.org/officeDocument/2006/relationships/ctrlProp"/><Relationship Id="rId7" Target="../ctrlProps/ctrlProp18.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25.xml" Type="http://schemas.openxmlformats.org/officeDocument/2006/relationships/ctrlProp"/><Relationship Id="rId11" Target="../ctrlProps/ctrlProp26.xml" Type="http://schemas.openxmlformats.org/officeDocument/2006/relationships/ctrlProp"/><Relationship Id="rId12" Target="../ctrlProps/ctrlProp27.xml" Type="http://schemas.openxmlformats.org/officeDocument/2006/relationships/ctrlProp"/><Relationship Id="rId13" Target="../ctrlProps/ctrlProp28.xml" Type="http://schemas.openxmlformats.org/officeDocument/2006/relationships/ctrlProp"/><Relationship Id="rId2" Target="../drawings/drawing5.xml" Type="http://schemas.openxmlformats.org/officeDocument/2006/relationships/drawing"/><Relationship Id="rId3" Target="../drawings/vmlDrawing4.vml" Type="http://schemas.openxmlformats.org/officeDocument/2006/relationships/vmlDrawing"/><Relationship Id="rId4" Target="../ctrlProps/ctrlProp19.xml" Type="http://schemas.openxmlformats.org/officeDocument/2006/relationships/ctrlProp"/><Relationship Id="rId5" Target="../ctrlProps/ctrlProp20.xml" Type="http://schemas.openxmlformats.org/officeDocument/2006/relationships/ctrlProp"/><Relationship Id="rId6" Target="../ctrlProps/ctrlProp21.xml" Type="http://schemas.openxmlformats.org/officeDocument/2006/relationships/ctrlProp"/><Relationship Id="rId7" Target="../ctrlProps/ctrlProp22.xml" Type="http://schemas.openxmlformats.org/officeDocument/2006/relationships/ctrlProp"/><Relationship Id="rId8" Target="../ctrlProps/ctrlProp23.xml" Type="http://schemas.openxmlformats.org/officeDocument/2006/relationships/ctrlProp"/><Relationship Id="rId9" Target="../ctrlProps/ctrlProp24.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59" customWidth="1"/>
    <col min="6" max="6" width="5.375" style="59" customWidth="1"/>
    <col min="7" max="12" width="1.375" style="59"/>
    <col min="13" max="13" width="11.375" style="59" customWidth="1"/>
    <col min="14" max="61" width="1.375" style="59"/>
    <col min="62" max="62" width="1.375" style="59" customWidth="1"/>
    <col min="63" max="65" width="1.375" style="59"/>
    <col min="66" max="66" width="1.375" style="59" customWidth="1"/>
    <col min="67" max="16384" width="1.375" style="59"/>
  </cols>
  <sheetData>
    <row r="1" spans="1:77" ht="6.75" customHeight="1">
      <c r="A1" s="668" t="s">
        <v>0</v>
      </c>
      <c r="B1" s="668"/>
      <c r="C1" s="53"/>
      <c r="D1" s="53"/>
      <c r="E1" s="53"/>
      <c r="F1" s="53"/>
      <c r="G1" s="50"/>
      <c r="H1" s="50"/>
      <c r="I1" s="50"/>
      <c r="J1" s="51"/>
      <c r="K1" s="51"/>
      <c r="L1" s="51"/>
      <c r="M1" s="51"/>
      <c r="N1" s="51"/>
      <c r="O1" s="51"/>
      <c r="P1" s="51"/>
      <c r="Q1" s="51"/>
      <c r="R1" s="52"/>
      <c r="S1" s="52"/>
      <c r="T1" s="52"/>
      <c r="U1" s="52"/>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53"/>
      <c r="BJ1" s="54"/>
      <c r="BK1" s="55"/>
      <c r="BL1" s="56"/>
      <c r="BM1" s="56"/>
      <c r="BN1" s="56"/>
      <c r="BO1" s="56"/>
      <c r="BP1" s="56"/>
      <c r="BQ1" s="57"/>
      <c r="BR1" s="57"/>
      <c r="BS1" s="58"/>
      <c r="BT1" s="58"/>
      <c r="BU1" s="58"/>
      <c r="BV1" s="58"/>
      <c r="BW1" s="58"/>
      <c r="BX1" s="58"/>
      <c r="BY1" s="58"/>
    </row>
    <row r="2" spans="1:77" ht="6.75" customHeight="1">
      <c r="A2" s="668"/>
      <c r="B2" s="668"/>
      <c r="C2" s="669" t="s">
        <v>1</v>
      </c>
      <c r="D2" s="669"/>
      <c r="E2" s="669"/>
      <c r="F2" s="669"/>
      <c r="G2" s="669"/>
      <c r="H2" s="669"/>
      <c r="I2" s="669"/>
      <c r="J2" s="669"/>
      <c r="K2" s="669"/>
      <c r="L2" s="669"/>
      <c r="M2" s="669"/>
      <c r="N2" s="669"/>
      <c r="O2" s="669"/>
      <c r="P2" s="669"/>
      <c r="Q2" s="669"/>
      <c r="R2" s="669"/>
      <c r="S2" s="669"/>
      <c r="T2" s="669"/>
      <c r="U2" s="669"/>
      <c r="V2" s="669"/>
      <c r="W2" s="669"/>
      <c r="X2" s="669"/>
      <c r="Y2" s="669"/>
      <c r="Z2" s="669"/>
      <c r="AA2" s="669"/>
      <c r="AB2" s="669"/>
      <c r="AC2" s="669"/>
      <c r="AD2" s="669"/>
      <c r="AE2" s="669"/>
      <c r="AF2" s="669"/>
      <c r="AG2" s="669"/>
      <c r="AH2" s="669"/>
      <c r="AI2" s="669"/>
      <c r="AJ2" s="669"/>
      <c r="AK2" s="669"/>
      <c r="AL2" s="669"/>
      <c r="AM2" s="669"/>
      <c r="AN2" s="669"/>
      <c r="AO2" s="669"/>
      <c r="AP2" s="669"/>
      <c r="AQ2" s="669"/>
      <c r="AR2" s="669"/>
      <c r="AS2" s="669"/>
      <c r="AT2" s="669"/>
      <c r="AU2" s="669"/>
      <c r="AV2" s="669"/>
      <c r="AW2" s="669"/>
      <c r="AX2" s="669"/>
      <c r="AY2" s="669"/>
      <c r="AZ2" s="669"/>
      <c r="BA2" s="669"/>
      <c r="BB2" s="669"/>
      <c r="BC2" s="669"/>
      <c r="BD2" s="669"/>
      <c r="BE2" s="669"/>
      <c r="BF2" s="669"/>
      <c r="BG2" s="669"/>
      <c r="BH2" s="669"/>
      <c r="BI2" s="669"/>
      <c r="BJ2" s="669"/>
      <c r="BK2" s="669"/>
      <c r="BL2" s="669"/>
      <c r="BM2" s="669"/>
      <c r="BN2" s="669"/>
      <c r="BO2" s="669"/>
      <c r="BP2" s="669"/>
      <c r="BQ2" s="669"/>
      <c r="BR2" s="669"/>
      <c r="BS2" s="669"/>
      <c r="BT2" s="669"/>
      <c r="BU2" s="669"/>
      <c r="BV2" s="669"/>
      <c r="BW2" s="58"/>
      <c r="BX2" s="58"/>
      <c r="BY2" s="58"/>
    </row>
    <row r="3" spans="1:77" ht="6.75" customHeight="1">
      <c r="A3" s="668"/>
      <c r="B3" s="668"/>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9"/>
      <c r="AQ3" s="669"/>
      <c r="AR3" s="669"/>
      <c r="AS3" s="669"/>
      <c r="AT3" s="669"/>
      <c r="AU3" s="669"/>
      <c r="AV3" s="669"/>
      <c r="AW3" s="669"/>
      <c r="AX3" s="669"/>
      <c r="AY3" s="669"/>
      <c r="AZ3" s="669"/>
      <c r="BA3" s="669"/>
      <c r="BB3" s="669"/>
      <c r="BC3" s="669"/>
      <c r="BD3" s="669"/>
      <c r="BE3" s="669"/>
      <c r="BF3" s="669"/>
      <c r="BG3" s="669"/>
      <c r="BH3" s="669"/>
      <c r="BI3" s="669"/>
      <c r="BJ3" s="669"/>
      <c r="BK3" s="669"/>
      <c r="BL3" s="669"/>
      <c r="BM3" s="669"/>
      <c r="BN3" s="669"/>
      <c r="BO3" s="669"/>
      <c r="BP3" s="669"/>
      <c r="BQ3" s="669"/>
      <c r="BR3" s="669"/>
      <c r="BS3" s="669"/>
      <c r="BT3" s="669"/>
      <c r="BU3" s="669"/>
      <c r="BV3" s="669"/>
      <c r="BW3" s="58"/>
      <c r="BX3" s="58"/>
      <c r="BY3" s="58"/>
    </row>
    <row r="4" spans="1:77" ht="6.75" customHeight="1">
      <c r="A4" s="53"/>
      <c r="B4" s="53"/>
      <c r="C4" s="669"/>
      <c r="D4" s="669"/>
      <c r="E4" s="669"/>
      <c r="F4" s="669"/>
      <c r="G4" s="669"/>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c r="AH4" s="669"/>
      <c r="AI4" s="669"/>
      <c r="AJ4" s="669"/>
      <c r="AK4" s="669"/>
      <c r="AL4" s="669"/>
      <c r="AM4" s="669"/>
      <c r="AN4" s="669"/>
      <c r="AO4" s="669"/>
      <c r="AP4" s="669"/>
      <c r="AQ4" s="669"/>
      <c r="AR4" s="669"/>
      <c r="AS4" s="669"/>
      <c r="AT4" s="669"/>
      <c r="AU4" s="669"/>
      <c r="AV4" s="669"/>
      <c r="AW4" s="669"/>
      <c r="AX4" s="669"/>
      <c r="AY4" s="669"/>
      <c r="AZ4" s="669"/>
      <c r="BA4" s="669"/>
      <c r="BB4" s="669"/>
      <c r="BC4" s="669"/>
      <c r="BD4" s="669"/>
      <c r="BE4" s="669"/>
      <c r="BF4" s="669"/>
      <c r="BG4" s="669"/>
      <c r="BH4" s="669"/>
      <c r="BI4" s="669"/>
      <c r="BJ4" s="669"/>
      <c r="BK4" s="669"/>
      <c r="BL4" s="669"/>
      <c r="BM4" s="669"/>
      <c r="BN4" s="669"/>
      <c r="BO4" s="669"/>
      <c r="BP4" s="669"/>
      <c r="BQ4" s="669"/>
      <c r="BR4" s="669"/>
      <c r="BS4" s="669"/>
      <c r="BT4" s="669"/>
      <c r="BU4" s="669"/>
      <c r="BV4" s="669"/>
      <c r="BW4" s="58"/>
      <c r="BX4" s="58"/>
      <c r="BY4" s="58"/>
    </row>
    <row r="5" spans="1:77" ht="6.75" customHeight="1">
      <c r="A5" s="53"/>
      <c r="B5" s="53"/>
      <c r="C5" s="669"/>
      <c r="D5" s="669"/>
      <c r="E5" s="669"/>
      <c r="F5" s="669"/>
      <c r="G5" s="669"/>
      <c r="H5" s="669"/>
      <c r="I5" s="669"/>
      <c r="J5" s="669"/>
      <c r="K5" s="669"/>
      <c r="L5" s="669"/>
      <c r="M5" s="669"/>
      <c r="N5" s="669"/>
      <c r="O5" s="669"/>
      <c r="P5" s="669"/>
      <c r="Q5" s="669"/>
      <c r="R5" s="669"/>
      <c r="S5" s="669"/>
      <c r="T5" s="669"/>
      <c r="U5" s="669"/>
      <c r="V5" s="669"/>
      <c r="W5" s="669"/>
      <c r="X5" s="669"/>
      <c r="Y5" s="669"/>
      <c r="Z5" s="669"/>
      <c r="AA5" s="669"/>
      <c r="AB5" s="669"/>
      <c r="AC5" s="669"/>
      <c r="AD5" s="669"/>
      <c r="AE5" s="669"/>
      <c r="AF5" s="669"/>
      <c r="AG5" s="669"/>
      <c r="AH5" s="669"/>
      <c r="AI5" s="669"/>
      <c r="AJ5" s="669"/>
      <c r="AK5" s="669"/>
      <c r="AL5" s="669"/>
      <c r="AM5" s="669"/>
      <c r="AN5" s="669"/>
      <c r="AO5" s="669"/>
      <c r="AP5" s="669"/>
      <c r="AQ5" s="669"/>
      <c r="AR5" s="669"/>
      <c r="AS5" s="669"/>
      <c r="AT5" s="669"/>
      <c r="AU5" s="669"/>
      <c r="AV5" s="669"/>
      <c r="AW5" s="669"/>
      <c r="AX5" s="669"/>
      <c r="AY5" s="669"/>
      <c r="AZ5" s="669"/>
      <c r="BA5" s="669"/>
      <c r="BB5" s="669"/>
      <c r="BC5" s="669"/>
      <c r="BD5" s="669"/>
      <c r="BE5" s="669"/>
      <c r="BF5" s="669"/>
      <c r="BG5" s="669"/>
      <c r="BH5" s="669"/>
      <c r="BI5" s="669"/>
      <c r="BJ5" s="669"/>
      <c r="BK5" s="669"/>
      <c r="BL5" s="669"/>
      <c r="BM5" s="669"/>
      <c r="BN5" s="669"/>
      <c r="BO5" s="669"/>
      <c r="BP5" s="669"/>
      <c r="BQ5" s="669"/>
      <c r="BR5" s="669"/>
      <c r="BS5" s="669"/>
      <c r="BT5" s="669"/>
      <c r="BU5" s="669"/>
      <c r="BV5" s="669"/>
      <c r="BW5" s="60"/>
      <c r="BX5" s="60"/>
      <c r="BY5" s="60"/>
    </row>
    <row r="6" spans="1:77" ht="6.75" customHeight="1">
      <c r="A6" s="53"/>
      <c r="B6" s="670" t="s">
        <v>2</v>
      </c>
      <c r="C6" s="670"/>
      <c r="D6" s="670"/>
      <c r="E6" s="670"/>
      <c r="F6" s="670"/>
      <c r="G6" s="670"/>
      <c r="H6" s="670"/>
      <c r="I6" s="670"/>
      <c r="J6" s="670"/>
      <c r="K6" s="670"/>
      <c r="L6" s="670"/>
      <c r="M6" s="670"/>
      <c r="N6" s="670"/>
      <c r="O6" s="670"/>
      <c r="P6" s="670"/>
      <c r="Q6" s="670"/>
      <c r="R6" s="670"/>
      <c r="S6" s="670"/>
      <c r="T6" s="670"/>
      <c r="U6" s="670"/>
      <c r="V6" s="670"/>
      <c r="W6" s="670"/>
      <c r="X6" s="670"/>
      <c r="Y6" s="670"/>
      <c r="Z6" s="670"/>
      <c r="AA6" s="670"/>
      <c r="AB6" s="670"/>
      <c r="AC6" s="670"/>
      <c r="AD6" s="670"/>
      <c r="AE6" s="670"/>
      <c r="AF6" s="670"/>
      <c r="AG6" s="670"/>
      <c r="AH6" s="670"/>
      <c r="AI6" s="670"/>
      <c r="AJ6" s="670"/>
      <c r="AK6" s="670"/>
      <c r="AL6" s="670"/>
      <c r="AM6" s="670"/>
      <c r="AN6" s="670"/>
      <c r="AO6" s="670"/>
      <c r="AP6" s="670"/>
      <c r="AQ6" s="670"/>
      <c r="AR6" s="670"/>
      <c r="AS6" s="670"/>
      <c r="AT6" s="670"/>
      <c r="AU6" s="670"/>
      <c r="AV6" s="670"/>
      <c r="AW6" s="670"/>
      <c r="AX6" s="670"/>
      <c r="AY6" s="670"/>
      <c r="AZ6" s="670"/>
      <c r="BA6" s="670"/>
      <c r="BB6" s="670"/>
      <c r="BC6" s="670"/>
      <c r="BD6" s="670"/>
      <c r="BE6" s="670"/>
      <c r="BF6" s="670"/>
      <c r="BG6" s="670"/>
      <c r="BH6" s="670"/>
      <c r="BI6" s="670"/>
      <c r="BJ6" s="670"/>
      <c r="BK6" s="670"/>
      <c r="BL6" s="670"/>
      <c r="BM6" s="670"/>
      <c r="BN6" s="60"/>
      <c r="BO6" s="60"/>
      <c r="BP6" s="60"/>
      <c r="BQ6" s="60"/>
      <c r="BR6" s="60"/>
      <c r="BS6" s="60"/>
      <c r="BT6" s="60"/>
      <c r="BU6" s="60"/>
      <c r="BV6" s="60"/>
      <c r="BW6" s="60"/>
      <c r="BX6" s="60"/>
      <c r="BY6" s="60"/>
    </row>
    <row r="7" spans="1:77" ht="6.75" customHeight="1">
      <c r="A7" s="53"/>
      <c r="B7" s="670"/>
      <c r="C7" s="670"/>
      <c r="D7" s="670"/>
      <c r="E7" s="670"/>
      <c r="F7" s="670"/>
      <c r="G7" s="670"/>
      <c r="H7" s="670"/>
      <c r="I7" s="670"/>
      <c r="J7" s="670"/>
      <c r="K7" s="670"/>
      <c r="L7" s="670"/>
      <c r="M7" s="670"/>
      <c r="N7" s="670"/>
      <c r="O7" s="670"/>
      <c r="P7" s="670"/>
      <c r="Q7" s="670"/>
      <c r="R7" s="670"/>
      <c r="S7" s="670"/>
      <c r="T7" s="670"/>
      <c r="U7" s="670"/>
      <c r="V7" s="670"/>
      <c r="W7" s="670"/>
      <c r="X7" s="670"/>
      <c r="Y7" s="670"/>
      <c r="Z7" s="670"/>
      <c r="AA7" s="670"/>
      <c r="AB7" s="670"/>
      <c r="AC7" s="670"/>
      <c r="AD7" s="670"/>
      <c r="AE7" s="670"/>
      <c r="AF7" s="670"/>
      <c r="AG7" s="670"/>
      <c r="AH7" s="670"/>
      <c r="AI7" s="670"/>
      <c r="AJ7" s="670"/>
      <c r="AK7" s="670"/>
      <c r="AL7" s="670"/>
      <c r="AM7" s="670"/>
      <c r="AN7" s="670"/>
      <c r="AO7" s="670"/>
      <c r="AP7" s="670"/>
      <c r="AQ7" s="670"/>
      <c r="AR7" s="670"/>
      <c r="AS7" s="670"/>
      <c r="AT7" s="670"/>
      <c r="AU7" s="670"/>
      <c r="AV7" s="670"/>
      <c r="AW7" s="670"/>
      <c r="AX7" s="670"/>
      <c r="AY7" s="670"/>
      <c r="AZ7" s="670"/>
      <c r="BA7" s="670"/>
      <c r="BB7" s="670"/>
      <c r="BC7" s="670"/>
      <c r="BD7" s="670"/>
      <c r="BE7" s="670"/>
      <c r="BF7" s="670"/>
      <c r="BG7" s="670"/>
      <c r="BH7" s="670"/>
      <c r="BI7" s="670"/>
      <c r="BJ7" s="670"/>
      <c r="BK7" s="670"/>
      <c r="BL7" s="670"/>
      <c r="BM7" s="670"/>
      <c r="BN7" s="58"/>
      <c r="BO7" s="58"/>
      <c r="BP7" s="58"/>
      <c r="BQ7" s="58"/>
      <c r="BR7" s="58"/>
      <c r="BS7" s="58"/>
      <c r="BT7" s="58"/>
      <c r="BU7" s="58"/>
      <c r="BV7" s="58"/>
      <c r="BW7" s="58"/>
      <c r="BX7" s="58"/>
      <c r="BY7" s="58"/>
    </row>
    <row r="8" spans="1:77" ht="6.75" customHeight="1">
      <c r="A8" s="53"/>
      <c r="B8" s="670"/>
      <c r="C8" s="670"/>
      <c r="D8" s="670"/>
      <c r="E8" s="670"/>
      <c r="F8" s="670"/>
      <c r="G8" s="670"/>
      <c r="H8" s="670"/>
      <c r="I8" s="670"/>
      <c r="J8" s="670"/>
      <c r="K8" s="670"/>
      <c r="L8" s="670"/>
      <c r="M8" s="670"/>
      <c r="N8" s="670"/>
      <c r="O8" s="670"/>
      <c r="P8" s="670"/>
      <c r="Q8" s="670"/>
      <c r="R8" s="670"/>
      <c r="S8" s="670"/>
      <c r="T8" s="670"/>
      <c r="U8" s="670"/>
      <c r="V8" s="670"/>
      <c r="W8" s="670"/>
      <c r="X8" s="670"/>
      <c r="Y8" s="670"/>
      <c r="Z8" s="670"/>
      <c r="AA8" s="670"/>
      <c r="AB8" s="670"/>
      <c r="AC8" s="670"/>
      <c r="AD8" s="670"/>
      <c r="AE8" s="670"/>
      <c r="AF8" s="670"/>
      <c r="AG8" s="670"/>
      <c r="AH8" s="670"/>
      <c r="AI8" s="670"/>
      <c r="AJ8" s="670"/>
      <c r="AK8" s="670"/>
      <c r="AL8" s="670"/>
      <c r="AM8" s="670"/>
      <c r="AN8" s="670"/>
      <c r="AO8" s="670"/>
      <c r="AP8" s="670"/>
      <c r="AQ8" s="670"/>
      <c r="AR8" s="670"/>
      <c r="AS8" s="670"/>
      <c r="AT8" s="670"/>
      <c r="AU8" s="670"/>
      <c r="AV8" s="670"/>
      <c r="AW8" s="670"/>
      <c r="AX8" s="670"/>
      <c r="AY8" s="670"/>
      <c r="AZ8" s="670"/>
      <c r="BA8" s="670"/>
      <c r="BB8" s="670"/>
      <c r="BC8" s="670"/>
      <c r="BD8" s="670"/>
      <c r="BE8" s="670"/>
      <c r="BF8" s="670"/>
      <c r="BG8" s="670"/>
      <c r="BH8" s="670"/>
      <c r="BI8" s="670"/>
      <c r="BJ8" s="670"/>
      <c r="BK8" s="670"/>
      <c r="BL8" s="670"/>
      <c r="BM8" s="670"/>
      <c r="BN8" s="58"/>
      <c r="BO8" s="58"/>
      <c r="BP8" s="58"/>
      <c r="BQ8" s="58"/>
      <c r="BR8" s="58"/>
      <c r="BS8" s="58"/>
      <c r="BT8" s="58"/>
      <c r="BU8" s="58"/>
      <c r="BV8" s="58"/>
      <c r="BW8" s="58"/>
      <c r="BX8" s="58"/>
      <c r="BY8" s="58"/>
    </row>
    <row r="9" spans="1:77" ht="6.75" customHeight="1">
      <c r="B9" s="671" t="s">
        <v>3</v>
      </c>
      <c r="C9" s="671"/>
      <c r="D9" s="671"/>
      <c r="E9" s="671"/>
      <c r="F9" s="671"/>
      <c r="G9" s="671"/>
      <c r="H9" s="671"/>
      <c r="I9" s="671"/>
      <c r="J9" s="671"/>
      <c r="K9" s="671"/>
      <c r="L9" s="671"/>
      <c r="M9" s="671"/>
      <c r="N9" s="671"/>
      <c r="O9" s="671"/>
      <c r="P9" s="671"/>
      <c r="Q9" s="671"/>
      <c r="R9" s="671"/>
      <c r="S9" s="671"/>
      <c r="T9" s="671"/>
      <c r="U9" s="671"/>
      <c r="V9" s="671"/>
      <c r="W9" s="671"/>
      <c r="X9" s="671"/>
      <c r="Y9" s="671"/>
      <c r="Z9" s="671"/>
      <c r="AA9" s="671"/>
      <c r="AB9" s="671"/>
      <c r="AC9" s="671"/>
      <c r="AD9" s="671"/>
      <c r="AE9" s="671"/>
      <c r="AF9" s="671"/>
      <c r="AG9" s="671"/>
      <c r="AH9" s="671"/>
      <c r="AI9" s="671"/>
      <c r="AJ9" s="671"/>
      <c r="AK9" s="671"/>
      <c r="AL9" s="671"/>
      <c r="AM9" s="671"/>
      <c r="AN9" s="671"/>
      <c r="AO9" s="671"/>
      <c r="AP9" s="671"/>
      <c r="AQ9" s="671"/>
      <c r="AR9" s="671"/>
      <c r="AS9" s="671"/>
      <c r="AT9" s="671"/>
      <c r="AU9" s="671"/>
      <c r="AV9" s="671"/>
      <c r="AW9" s="671"/>
      <c r="AX9" s="671"/>
      <c r="AY9" s="671"/>
      <c r="AZ9" s="671"/>
      <c r="BA9" s="671"/>
      <c r="BB9" s="671"/>
      <c r="BC9" s="671"/>
      <c r="BD9" s="671"/>
      <c r="BE9" s="671"/>
      <c r="BF9" s="671"/>
      <c r="BG9" s="671"/>
      <c r="BH9" s="671"/>
      <c r="BI9" s="671"/>
      <c r="BJ9" s="671"/>
      <c r="BK9" s="671"/>
      <c r="BL9" s="671"/>
      <c r="BM9" s="671"/>
      <c r="BN9" s="671"/>
      <c r="BO9" s="671"/>
      <c r="BP9" s="671"/>
      <c r="BQ9" s="671"/>
      <c r="BR9" s="671"/>
      <c r="BS9" s="671"/>
      <c r="BT9" s="671"/>
      <c r="BU9" s="671"/>
      <c r="BV9" s="671"/>
      <c r="BW9" s="671"/>
      <c r="BX9" s="671"/>
      <c r="BY9" s="671"/>
    </row>
    <row r="10" spans="1:77" ht="7.5" customHeight="1">
      <c r="B10" s="671"/>
      <c r="C10" s="671"/>
      <c r="D10" s="671"/>
      <c r="E10" s="671"/>
      <c r="F10" s="671"/>
      <c r="G10" s="671"/>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1"/>
      <c r="AY10" s="671"/>
      <c r="AZ10" s="671"/>
      <c r="BA10" s="671"/>
      <c r="BB10" s="671"/>
      <c r="BC10" s="671"/>
      <c r="BD10" s="671"/>
      <c r="BE10" s="671"/>
      <c r="BF10" s="671"/>
      <c r="BG10" s="671"/>
      <c r="BH10" s="671"/>
      <c r="BI10" s="671"/>
      <c r="BJ10" s="671"/>
      <c r="BK10" s="671"/>
      <c r="BL10" s="671"/>
      <c r="BM10" s="671"/>
      <c r="BN10" s="671"/>
      <c r="BO10" s="671"/>
      <c r="BP10" s="671"/>
      <c r="BQ10" s="671"/>
      <c r="BR10" s="671"/>
      <c r="BS10" s="671"/>
      <c r="BT10" s="671"/>
      <c r="BU10" s="671"/>
      <c r="BV10" s="671"/>
      <c r="BW10" s="671"/>
      <c r="BX10" s="671"/>
      <c r="BY10" s="671"/>
    </row>
    <row r="11" spans="1:77" ht="6.75" customHeight="1">
      <c r="A11" s="60"/>
      <c r="B11" s="671"/>
      <c r="C11" s="671"/>
      <c r="D11" s="671"/>
      <c r="E11" s="671"/>
      <c r="F11" s="671"/>
      <c r="G11" s="671"/>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1"/>
      <c r="AY11" s="671"/>
      <c r="AZ11" s="671"/>
      <c r="BA11" s="671"/>
      <c r="BB11" s="671"/>
      <c r="BC11" s="671"/>
      <c r="BD11" s="671"/>
      <c r="BE11" s="671"/>
      <c r="BF11" s="671"/>
      <c r="BG11" s="671"/>
      <c r="BH11" s="671"/>
      <c r="BI11" s="671"/>
      <c r="BJ11" s="671"/>
      <c r="BK11" s="671"/>
      <c r="BL11" s="671"/>
      <c r="BM11" s="671"/>
      <c r="BN11" s="671"/>
      <c r="BO11" s="671"/>
      <c r="BP11" s="671"/>
      <c r="BQ11" s="671"/>
      <c r="BR11" s="671"/>
      <c r="BS11" s="671"/>
      <c r="BT11" s="671"/>
      <c r="BU11" s="671"/>
      <c r="BV11" s="671"/>
      <c r="BW11" s="671"/>
      <c r="BX11" s="671"/>
      <c r="BY11" s="671"/>
    </row>
    <row r="12" spans="1:77" ht="6.75" customHeight="1">
      <c r="A12" s="60"/>
      <c r="B12" s="671"/>
      <c r="C12" s="671"/>
      <c r="D12" s="671"/>
      <c r="E12" s="671"/>
      <c r="F12" s="671"/>
      <c r="G12" s="671"/>
      <c r="H12" s="671"/>
      <c r="I12" s="671"/>
      <c r="J12" s="671"/>
      <c r="K12" s="671"/>
      <c r="L12" s="671"/>
      <c r="M12" s="671"/>
      <c r="N12" s="671"/>
      <c r="O12" s="671"/>
      <c r="P12" s="671"/>
      <c r="Q12" s="671"/>
      <c r="R12" s="671"/>
      <c r="S12" s="671"/>
      <c r="T12" s="671"/>
      <c r="U12" s="671"/>
      <c r="V12" s="671"/>
      <c r="W12" s="671"/>
      <c r="X12" s="671"/>
      <c r="Y12" s="671"/>
      <c r="Z12" s="671"/>
      <c r="AA12" s="671"/>
      <c r="AB12" s="671"/>
      <c r="AC12" s="671"/>
      <c r="AD12" s="671"/>
      <c r="AE12" s="671"/>
      <c r="AF12" s="671"/>
      <c r="AG12" s="671"/>
      <c r="AH12" s="671"/>
      <c r="AI12" s="671"/>
      <c r="AJ12" s="671"/>
      <c r="AK12" s="671"/>
      <c r="AL12" s="671"/>
      <c r="AM12" s="671"/>
      <c r="AN12" s="671"/>
      <c r="AO12" s="671"/>
      <c r="AP12" s="671"/>
      <c r="AQ12" s="671"/>
      <c r="AR12" s="671"/>
      <c r="AS12" s="671"/>
      <c r="AT12" s="671"/>
      <c r="AU12" s="671"/>
      <c r="AV12" s="671"/>
      <c r="AW12" s="671"/>
      <c r="AX12" s="671"/>
      <c r="AY12" s="671"/>
      <c r="AZ12" s="671"/>
      <c r="BA12" s="671"/>
      <c r="BB12" s="671"/>
      <c r="BC12" s="671"/>
      <c r="BD12" s="671"/>
      <c r="BE12" s="671"/>
      <c r="BF12" s="671"/>
      <c r="BG12" s="671"/>
      <c r="BH12" s="671"/>
      <c r="BI12" s="671"/>
      <c r="BJ12" s="671"/>
      <c r="BK12" s="671"/>
      <c r="BL12" s="671"/>
      <c r="BM12" s="671"/>
      <c r="BN12" s="671"/>
      <c r="BO12" s="671"/>
      <c r="BP12" s="671"/>
      <c r="BQ12" s="671"/>
      <c r="BR12" s="671"/>
      <c r="BS12" s="671"/>
      <c r="BT12" s="671"/>
      <c r="BU12" s="671"/>
      <c r="BV12" s="671"/>
      <c r="BW12" s="671"/>
      <c r="BX12" s="671"/>
      <c r="BY12" s="671"/>
    </row>
    <row r="13" spans="1:77" ht="6.75" customHeight="1">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c r="AP13" s="105"/>
      <c r="AQ13" s="105"/>
      <c r="AR13" s="105"/>
      <c r="AS13" s="105"/>
      <c r="AT13" s="105"/>
      <c r="AU13" s="105"/>
      <c r="AV13" s="105"/>
      <c r="AW13" s="105"/>
      <c r="AX13" s="105"/>
      <c r="AY13" s="105"/>
      <c r="AZ13" s="672" t="str">
        <f>IF(AND(【参考】集計用シート!P3&gt;=45748,【参考】集計用シート!P3&lt;=46112),"","↓申請対象機関の日付を入力してください")</f>
        <v>↓申請対象機関の日付を入力してください</v>
      </c>
      <c r="BA13" s="672"/>
      <c r="BB13" s="672"/>
      <c r="BC13" s="672"/>
      <c r="BD13" s="672"/>
      <c r="BE13" s="672"/>
      <c r="BF13" s="672"/>
      <c r="BG13" s="672"/>
      <c r="BH13" s="672"/>
      <c r="BI13" s="672"/>
      <c r="BJ13" s="672"/>
      <c r="BK13" s="672"/>
      <c r="BL13" s="672"/>
      <c r="BM13" s="672"/>
      <c r="BN13" s="672"/>
      <c r="BO13" s="672"/>
      <c r="BP13" s="672"/>
      <c r="BQ13" s="672"/>
      <c r="BR13" s="672"/>
      <c r="BS13" s="672"/>
      <c r="BT13" s="672"/>
      <c r="BU13" s="672"/>
      <c r="BV13" s="672"/>
      <c r="BW13" s="672"/>
      <c r="BX13" s="672"/>
      <c r="BY13" s="672"/>
    </row>
    <row r="14" spans="1:77" ht="6.75" customHeight="1">
      <c r="A14" s="60"/>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c r="AH14" s="105"/>
      <c r="AI14" s="105"/>
      <c r="AJ14" s="105"/>
      <c r="AK14" s="105"/>
      <c r="AL14" s="105"/>
      <c r="AM14" s="105"/>
      <c r="AN14" s="105"/>
      <c r="AO14" s="105"/>
      <c r="AP14" s="105"/>
      <c r="AQ14" s="105"/>
      <c r="AR14" s="105"/>
      <c r="AS14" s="105"/>
      <c r="AT14" s="105"/>
      <c r="AU14" s="105"/>
      <c r="AV14" s="105"/>
      <c r="AW14" s="105"/>
      <c r="AX14" s="105"/>
      <c r="AY14" s="105"/>
      <c r="AZ14" s="672"/>
      <c r="BA14" s="672"/>
      <c r="BB14" s="672"/>
      <c r="BC14" s="672"/>
      <c r="BD14" s="672"/>
      <c r="BE14" s="672"/>
      <c r="BF14" s="672"/>
      <c r="BG14" s="672"/>
      <c r="BH14" s="672"/>
      <c r="BI14" s="672"/>
      <c r="BJ14" s="672"/>
      <c r="BK14" s="672"/>
      <c r="BL14" s="672"/>
      <c r="BM14" s="672"/>
      <c r="BN14" s="672"/>
      <c r="BO14" s="672"/>
      <c r="BP14" s="672"/>
      <c r="BQ14" s="672"/>
      <c r="BR14" s="672"/>
      <c r="BS14" s="672"/>
      <c r="BT14" s="672"/>
      <c r="BU14" s="672"/>
      <c r="BV14" s="672"/>
      <c r="BW14" s="672"/>
      <c r="BX14" s="672"/>
      <c r="BY14" s="672"/>
    </row>
    <row r="15" spans="1:77" ht="6.75" customHeight="1">
      <c r="A15" s="60"/>
      <c r="B15" s="61"/>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73"/>
      <c r="BA15" s="673"/>
      <c r="BB15" s="673"/>
      <c r="BC15" s="673"/>
      <c r="BD15" s="673"/>
      <c r="BE15" s="673"/>
      <c r="BF15" s="673"/>
      <c r="BG15" s="673"/>
      <c r="BH15" s="673"/>
      <c r="BI15" s="673"/>
      <c r="BJ15" s="673"/>
      <c r="BK15" s="673"/>
      <c r="BL15" s="673"/>
      <c r="BM15" s="673"/>
      <c r="BN15" s="673"/>
      <c r="BO15" s="673"/>
      <c r="BP15" s="673"/>
      <c r="BQ15" s="673"/>
      <c r="BR15" s="673"/>
      <c r="BS15" s="673"/>
      <c r="BT15" s="673"/>
      <c r="BU15" s="673"/>
      <c r="BV15" s="673"/>
      <c r="BW15" s="673"/>
      <c r="BX15" s="673"/>
      <c r="BY15" s="673"/>
    </row>
    <row r="16" spans="1:77" ht="6.75" customHeight="1">
      <c r="A16" s="674" t="s">
        <v>4</v>
      </c>
      <c r="B16" s="674"/>
      <c r="C16" s="674"/>
      <c r="D16" s="674"/>
      <c r="E16" s="674"/>
      <c r="F16" s="674"/>
      <c r="G16" s="674"/>
      <c r="H16" s="674"/>
      <c r="I16" s="674"/>
      <c r="J16" s="674"/>
      <c r="K16" s="674"/>
      <c r="L16" s="674"/>
      <c r="M16" s="674"/>
      <c r="N16" s="674"/>
      <c r="O16" s="674"/>
      <c r="P16" s="674"/>
      <c r="Q16" s="62"/>
      <c r="R16" s="62"/>
      <c r="S16" s="62"/>
      <c r="T16" s="62"/>
      <c r="U16" s="62"/>
      <c r="V16" s="62"/>
      <c r="W16" s="62"/>
      <c r="X16" s="62"/>
      <c r="Y16" s="62"/>
      <c r="Z16" s="62"/>
      <c r="AA16" s="62"/>
      <c r="AB16" s="62"/>
      <c r="AC16" s="62"/>
      <c r="AD16" s="62"/>
      <c r="AE16" s="62"/>
      <c r="AF16" s="62"/>
      <c r="AG16" s="62"/>
      <c r="AH16" s="62"/>
      <c r="AI16" s="62"/>
      <c r="AJ16" s="62"/>
      <c r="AK16" s="62"/>
      <c r="AL16" s="62"/>
      <c r="AM16" s="62"/>
      <c r="AN16" s="675" t="s">
        <v>5</v>
      </c>
      <c r="AO16" s="676"/>
      <c r="AP16" s="676"/>
      <c r="AQ16" s="676"/>
      <c r="AR16" s="676"/>
      <c r="AS16" s="676"/>
      <c r="AT16" s="676"/>
      <c r="AU16" s="676"/>
      <c r="AV16" s="676"/>
      <c r="AW16" s="676"/>
      <c r="AX16" s="676"/>
      <c r="AY16" s="677"/>
      <c r="AZ16" s="684">
        <v>2026</v>
      </c>
      <c r="BA16" s="685"/>
      <c r="BB16" s="685"/>
      <c r="BC16" s="685"/>
      <c r="BD16" s="685"/>
      <c r="BE16" s="685"/>
      <c r="BF16" s="685"/>
      <c r="BG16" s="685"/>
      <c r="BH16" s="690" t="s">
        <v>6</v>
      </c>
      <c r="BI16" s="690"/>
      <c r="BJ16" s="693">
        <v>12</v>
      </c>
      <c r="BK16" s="693"/>
      <c r="BL16" s="693"/>
      <c r="BM16" s="693"/>
      <c r="BN16" s="693"/>
      <c r="BO16" s="693"/>
      <c r="BP16" s="696" t="s">
        <v>7</v>
      </c>
      <c r="BQ16" s="696"/>
      <c r="BR16" s="590">
        <v>31</v>
      </c>
      <c r="BS16" s="590"/>
      <c r="BT16" s="590"/>
      <c r="BU16" s="590"/>
      <c r="BV16" s="590"/>
      <c r="BW16" s="590"/>
      <c r="BX16" s="696" t="s">
        <v>8</v>
      </c>
      <c r="BY16" s="699"/>
    </row>
    <row r="17" spans="1:78" ht="6.75" customHeight="1">
      <c r="A17" s="674"/>
      <c r="B17" s="674"/>
      <c r="C17" s="674"/>
      <c r="D17" s="674"/>
      <c r="E17" s="674"/>
      <c r="F17" s="674"/>
      <c r="G17" s="674"/>
      <c r="H17" s="674"/>
      <c r="I17" s="674"/>
      <c r="J17" s="674"/>
      <c r="K17" s="674"/>
      <c r="L17" s="674"/>
      <c r="M17" s="674"/>
      <c r="N17" s="674"/>
      <c r="O17" s="674"/>
      <c r="P17" s="674"/>
      <c r="Q17" s="62"/>
      <c r="R17" s="62"/>
      <c r="S17" s="62"/>
      <c r="T17" s="62"/>
      <c r="U17" s="62"/>
      <c r="V17" s="62"/>
      <c r="W17" s="62"/>
      <c r="X17" s="62"/>
      <c r="Y17" s="62"/>
      <c r="Z17" s="62"/>
      <c r="AA17" s="62"/>
      <c r="AB17" s="62"/>
      <c r="AC17" s="62"/>
      <c r="AD17" s="62"/>
      <c r="AE17" s="62"/>
      <c r="AF17" s="62"/>
      <c r="AG17" s="62"/>
      <c r="AH17" s="62"/>
      <c r="AI17" s="62"/>
      <c r="AJ17" s="62"/>
      <c r="AK17" s="62"/>
      <c r="AL17" s="62"/>
      <c r="AM17" s="62"/>
      <c r="AN17" s="678"/>
      <c r="AO17" s="679"/>
      <c r="AP17" s="679"/>
      <c r="AQ17" s="679"/>
      <c r="AR17" s="679"/>
      <c r="AS17" s="679"/>
      <c r="AT17" s="679"/>
      <c r="AU17" s="679"/>
      <c r="AV17" s="679"/>
      <c r="AW17" s="679"/>
      <c r="AX17" s="679"/>
      <c r="AY17" s="680"/>
      <c r="AZ17" s="686"/>
      <c r="BA17" s="687"/>
      <c r="BB17" s="687"/>
      <c r="BC17" s="687"/>
      <c r="BD17" s="687"/>
      <c r="BE17" s="687"/>
      <c r="BF17" s="687"/>
      <c r="BG17" s="687"/>
      <c r="BH17" s="691"/>
      <c r="BI17" s="691"/>
      <c r="BJ17" s="694"/>
      <c r="BK17" s="694"/>
      <c r="BL17" s="694"/>
      <c r="BM17" s="694"/>
      <c r="BN17" s="694"/>
      <c r="BO17" s="694"/>
      <c r="BP17" s="697"/>
      <c r="BQ17" s="697"/>
      <c r="BR17" s="593"/>
      <c r="BS17" s="593"/>
      <c r="BT17" s="593"/>
      <c r="BU17" s="593"/>
      <c r="BV17" s="593"/>
      <c r="BW17" s="593"/>
      <c r="BX17" s="697"/>
      <c r="BY17" s="700"/>
    </row>
    <row r="18" spans="1:78" ht="6.75" customHeight="1">
      <c r="A18" s="674"/>
      <c r="B18" s="674"/>
      <c r="C18" s="674"/>
      <c r="D18" s="674"/>
      <c r="E18" s="674"/>
      <c r="F18" s="674"/>
      <c r="G18" s="674"/>
      <c r="H18" s="674"/>
      <c r="I18" s="674"/>
      <c r="J18" s="674"/>
      <c r="K18" s="674"/>
      <c r="L18" s="674"/>
      <c r="M18" s="674"/>
      <c r="N18" s="674"/>
      <c r="O18" s="674"/>
      <c r="P18" s="674"/>
      <c r="Q18" s="62"/>
      <c r="R18" s="62"/>
      <c r="S18" s="62"/>
      <c r="T18" s="62"/>
      <c r="U18" s="62"/>
      <c r="V18" s="62"/>
      <c r="W18" s="62"/>
      <c r="X18" s="62"/>
      <c r="Y18" s="62"/>
      <c r="Z18" s="62"/>
      <c r="AA18" s="62"/>
      <c r="AB18" s="62"/>
      <c r="AC18" s="62"/>
      <c r="AD18" s="62"/>
      <c r="AE18" s="62"/>
      <c r="AF18" s="62"/>
      <c r="AG18" s="62"/>
      <c r="AH18" s="62"/>
      <c r="AI18" s="62"/>
      <c r="AJ18" s="62"/>
      <c r="AK18" s="62"/>
      <c r="AL18" s="62"/>
      <c r="AM18" s="62"/>
      <c r="AN18" s="681"/>
      <c r="AO18" s="682"/>
      <c r="AP18" s="682"/>
      <c r="AQ18" s="682"/>
      <c r="AR18" s="682"/>
      <c r="AS18" s="682"/>
      <c r="AT18" s="682"/>
      <c r="AU18" s="682"/>
      <c r="AV18" s="682"/>
      <c r="AW18" s="682"/>
      <c r="AX18" s="682"/>
      <c r="AY18" s="683"/>
      <c r="AZ18" s="688"/>
      <c r="BA18" s="689"/>
      <c r="BB18" s="689"/>
      <c r="BC18" s="689"/>
      <c r="BD18" s="689"/>
      <c r="BE18" s="689"/>
      <c r="BF18" s="689"/>
      <c r="BG18" s="689"/>
      <c r="BH18" s="692"/>
      <c r="BI18" s="692"/>
      <c r="BJ18" s="695"/>
      <c r="BK18" s="695"/>
      <c r="BL18" s="695"/>
      <c r="BM18" s="695"/>
      <c r="BN18" s="695"/>
      <c r="BO18" s="695"/>
      <c r="BP18" s="698"/>
      <c r="BQ18" s="698"/>
      <c r="BR18" s="596"/>
      <c r="BS18" s="596"/>
      <c r="BT18" s="596"/>
      <c r="BU18" s="596"/>
      <c r="BV18" s="596"/>
      <c r="BW18" s="596"/>
      <c r="BX18" s="698"/>
      <c r="BY18" s="701"/>
    </row>
    <row r="19" spans="1:78" ht="6.75" customHeight="1">
      <c r="A19" s="580" t="s">
        <v>9</v>
      </c>
      <c r="B19" s="581"/>
      <c r="C19" s="581"/>
      <c r="D19" s="581"/>
      <c r="E19" s="581"/>
      <c r="F19" s="581"/>
      <c r="G19" s="581"/>
      <c r="H19" s="581"/>
      <c r="I19" s="581"/>
      <c r="J19" s="581"/>
      <c r="K19" s="581"/>
      <c r="L19" s="581"/>
      <c r="M19" s="582"/>
      <c r="N19" s="625" t="s">
        <v>10</v>
      </c>
      <c r="O19" s="626"/>
      <c r="P19" s="626"/>
      <c r="Q19" s="626"/>
      <c r="R19" s="626"/>
      <c r="S19" s="626"/>
      <c r="T19" s="626"/>
      <c r="U19" s="626"/>
      <c r="V19" s="626"/>
      <c r="W19" s="626"/>
      <c r="X19" s="626"/>
      <c r="Y19" s="626"/>
      <c r="Z19" s="626"/>
      <c r="AA19" s="626"/>
      <c r="AB19" s="626"/>
      <c r="AC19" s="626"/>
      <c r="AD19" s="626"/>
      <c r="AE19" s="626"/>
      <c r="AF19" s="626"/>
      <c r="AG19" s="626"/>
      <c r="AH19" s="626"/>
      <c r="AI19" s="626"/>
      <c r="AJ19" s="626"/>
      <c r="AK19" s="626"/>
      <c r="AL19" s="626"/>
      <c r="AM19" s="627"/>
      <c r="AN19" s="580" t="s">
        <v>11</v>
      </c>
      <c r="AO19" s="581"/>
      <c r="AP19" s="581"/>
      <c r="AQ19" s="581"/>
      <c r="AR19" s="581"/>
      <c r="AS19" s="581"/>
      <c r="AT19" s="581"/>
      <c r="AU19" s="581"/>
      <c r="AV19" s="581"/>
      <c r="AW19" s="581"/>
      <c r="AX19" s="581"/>
      <c r="AY19" s="582"/>
      <c r="AZ19" s="656" t="s">
        <v>12</v>
      </c>
      <c r="BA19" s="657"/>
      <c r="BB19" s="641">
        <v>123</v>
      </c>
      <c r="BC19" s="641"/>
      <c r="BD19" s="641"/>
      <c r="BE19" s="641"/>
      <c r="BF19" s="641"/>
      <c r="BG19" s="525" t="s">
        <v>13</v>
      </c>
      <c r="BH19" s="525"/>
      <c r="BI19" s="641">
        <v>4567</v>
      </c>
      <c r="BJ19" s="641"/>
      <c r="BK19" s="641"/>
      <c r="BL19" s="641"/>
      <c r="BM19" s="641"/>
      <c r="BN19" s="641"/>
      <c r="BO19" s="641"/>
      <c r="BP19" s="641"/>
      <c r="BQ19" s="641"/>
      <c r="BR19" s="641"/>
      <c r="BS19" s="63"/>
      <c r="BT19" s="63"/>
      <c r="BU19" s="63"/>
      <c r="BV19" s="63"/>
      <c r="BW19" s="63"/>
      <c r="BX19" s="63"/>
      <c r="BY19" s="64"/>
      <c r="BZ19" s="65"/>
    </row>
    <row r="20" spans="1:78" ht="6.75" customHeight="1">
      <c r="A20" s="586"/>
      <c r="B20" s="587"/>
      <c r="C20" s="587"/>
      <c r="D20" s="587"/>
      <c r="E20" s="587"/>
      <c r="F20" s="587"/>
      <c r="G20" s="587"/>
      <c r="H20" s="587"/>
      <c r="I20" s="587"/>
      <c r="J20" s="587"/>
      <c r="K20" s="587"/>
      <c r="L20" s="587"/>
      <c r="M20" s="588"/>
      <c r="N20" s="628"/>
      <c r="O20" s="629"/>
      <c r="P20" s="629"/>
      <c r="Q20" s="629"/>
      <c r="R20" s="629"/>
      <c r="S20" s="629"/>
      <c r="T20" s="629"/>
      <c r="U20" s="629"/>
      <c r="V20" s="629"/>
      <c r="W20" s="629"/>
      <c r="X20" s="629"/>
      <c r="Y20" s="629"/>
      <c r="Z20" s="629"/>
      <c r="AA20" s="629"/>
      <c r="AB20" s="629"/>
      <c r="AC20" s="629"/>
      <c r="AD20" s="629"/>
      <c r="AE20" s="629"/>
      <c r="AF20" s="629"/>
      <c r="AG20" s="629"/>
      <c r="AH20" s="629"/>
      <c r="AI20" s="629"/>
      <c r="AJ20" s="629"/>
      <c r="AK20" s="629"/>
      <c r="AL20" s="629"/>
      <c r="AM20" s="630"/>
      <c r="AN20" s="583"/>
      <c r="AO20" s="584"/>
      <c r="AP20" s="584"/>
      <c r="AQ20" s="584"/>
      <c r="AR20" s="584"/>
      <c r="AS20" s="584"/>
      <c r="AT20" s="584"/>
      <c r="AU20" s="584"/>
      <c r="AV20" s="584"/>
      <c r="AW20" s="584"/>
      <c r="AX20" s="584"/>
      <c r="AY20" s="585"/>
      <c r="AZ20" s="656"/>
      <c r="BA20" s="657"/>
      <c r="BB20" s="641"/>
      <c r="BC20" s="641"/>
      <c r="BD20" s="641"/>
      <c r="BE20" s="641"/>
      <c r="BF20" s="641"/>
      <c r="BG20" s="525"/>
      <c r="BH20" s="525"/>
      <c r="BI20" s="641"/>
      <c r="BJ20" s="641"/>
      <c r="BK20" s="641"/>
      <c r="BL20" s="641"/>
      <c r="BM20" s="641"/>
      <c r="BN20" s="641"/>
      <c r="BO20" s="641"/>
      <c r="BP20" s="641"/>
      <c r="BQ20" s="641"/>
      <c r="BR20" s="641"/>
      <c r="BS20" s="63"/>
      <c r="BT20" s="63"/>
      <c r="BU20" s="63"/>
      <c r="BV20" s="63"/>
      <c r="BW20" s="63"/>
      <c r="BX20" s="63"/>
      <c r="BY20" s="64"/>
      <c r="BZ20" s="65"/>
    </row>
    <row r="21" spans="1:78" ht="6.75" customHeight="1">
      <c r="A21" s="580" t="s">
        <v>14</v>
      </c>
      <c r="B21" s="581"/>
      <c r="C21" s="581"/>
      <c r="D21" s="581"/>
      <c r="E21" s="581"/>
      <c r="F21" s="581"/>
      <c r="G21" s="581"/>
      <c r="H21" s="581"/>
      <c r="I21" s="581"/>
      <c r="J21" s="581"/>
      <c r="K21" s="581"/>
      <c r="L21" s="581"/>
      <c r="M21" s="582"/>
      <c r="N21" s="637" t="s">
        <v>15</v>
      </c>
      <c r="O21" s="638"/>
      <c r="P21" s="638"/>
      <c r="Q21" s="638"/>
      <c r="R21" s="638"/>
      <c r="S21" s="638"/>
      <c r="T21" s="638"/>
      <c r="U21" s="638"/>
      <c r="V21" s="638"/>
      <c r="W21" s="638"/>
      <c r="X21" s="638"/>
      <c r="Y21" s="638"/>
      <c r="Z21" s="638"/>
      <c r="AA21" s="638"/>
      <c r="AB21" s="638"/>
      <c r="AC21" s="638"/>
      <c r="AD21" s="638"/>
      <c r="AE21" s="638"/>
      <c r="AF21" s="638"/>
      <c r="AG21" s="638"/>
      <c r="AH21" s="638"/>
      <c r="AI21" s="638"/>
      <c r="AJ21" s="638"/>
      <c r="AK21" s="638"/>
      <c r="AL21" s="638"/>
      <c r="AM21" s="639"/>
      <c r="AN21" s="583"/>
      <c r="AO21" s="584"/>
      <c r="AP21" s="584"/>
      <c r="AQ21" s="584"/>
      <c r="AR21" s="584"/>
      <c r="AS21" s="584"/>
      <c r="AT21" s="584"/>
      <c r="AU21" s="584"/>
      <c r="AV21" s="584"/>
      <c r="AW21" s="584"/>
      <c r="AX21" s="584"/>
      <c r="AY21" s="585"/>
      <c r="AZ21" s="658" t="s">
        <v>16</v>
      </c>
      <c r="BA21" s="659"/>
      <c r="BB21" s="659"/>
      <c r="BC21" s="659"/>
      <c r="BD21" s="659"/>
      <c r="BE21" s="659"/>
      <c r="BF21" s="659"/>
      <c r="BG21" s="659"/>
      <c r="BH21" s="659"/>
      <c r="BI21" s="659"/>
      <c r="BJ21" s="659"/>
      <c r="BK21" s="659"/>
      <c r="BL21" s="659"/>
      <c r="BM21" s="659"/>
      <c r="BN21" s="659"/>
      <c r="BO21" s="659"/>
      <c r="BP21" s="659"/>
      <c r="BQ21" s="659"/>
      <c r="BR21" s="659"/>
      <c r="BS21" s="659"/>
      <c r="BT21" s="659"/>
      <c r="BU21" s="659"/>
      <c r="BV21" s="659"/>
      <c r="BW21" s="659"/>
      <c r="BX21" s="659"/>
      <c r="BY21" s="660"/>
      <c r="BZ21" s="65"/>
    </row>
    <row r="22" spans="1:78" ht="6.75" customHeight="1">
      <c r="A22" s="583"/>
      <c r="B22" s="584"/>
      <c r="C22" s="584"/>
      <c r="D22" s="584"/>
      <c r="E22" s="584"/>
      <c r="F22" s="584"/>
      <c r="G22" s="584"/>
      <c r="H22" s="584"/>
      <c r="I22" s="584"/>
      <c r="J22" s="584"/>
      <c r="K22" s="584"/>
      <c r="L22" s="584"/>
      <c r="M22" s="585"/>
      <c r="N22" s="640"/>
      <c r="O22" s="641"/>
      <c r="P22" s="641"/>
      <c r="Q22" s="641"/>
      <c r="R22" s="641"/>
      <c r="S22" s="641"/>
      <c r="T22" s="641"/>
      <c r="U22" s="641"/>
      <c r="V22" s="641"/>
      <c r="W22" s="641"/>
      <c r="X22" s="641"/>
      <c r="Y22" s="641"/>
      <c r="Z22" s="641"/>
      <c r="AA22" s="641"/>
      <c r="AB22" s="641"/>
      <c r="AC22" s="641"/>
      <c r="AD22" s="641"/>
      <c r="AE22" s="641"/>
      <c r="AF22" s="641"/>
      <c r="AG22" s="641"/>
      <c r="AH22" s="641"/>
      <c r="AI22" s="641"/>
      <c r="AJ22" s="641"/>
      <c r="AK22" s="641"/>
      <c r="AL22" s="641"/>
      <c r="AM22" s="642"/>
      <c r="AN22" s="583"/>
      <c r="AO22" s="584"/>
      <c r="AP22" s="584"/>
      <c r="AQ22" s="584"/>
      <c r="AR22" s="584"/>
      <c r="AS22" s="584"/>
      <c r="AT22" s="584"/>
      <c r="AU22" s="584"/>
      <c r="AV22" s="584"/>
      <c r="AW22" s="584"/>
      <c r="AX22" s="584"/>
      <c r="AY22" s="585"/>
      <c r="AZ22" s="658"/>
      <c r="BA22" s="659"/>
      <c r="BB22" s="659"/>
      <c r="BC22" s="659"/>
      <c r="BD22" s="659"/>
      <c r="BE22" s="659"/>
      <c r="BF22" s="659"/>
      <c r="BG22" s="659"/>
      <c r="BH22" s="659"/>
      <c r="BI22" s="659"/>
      <c r="BJ22" s="659"/>
      <c r="BK22" s="659"/>
      <c r="BL22" s="659"/>
      <c r="BM22" s="659"/>
      <c r="BN22" s="659"/>
      <c r="BO22" s="659"/>
      <c r="BP22" s="659"/>
      <c r="BQ22" s="659"/>
      <c r="BR22" s="659"/>
      <c r="BS22" s="659"/>
      <c r="BT22" s="659"/>
      <c r="BU22" s="659"/>
      <c r="BV22" s="659"/>
      <c r="BW22" s="659"/>
      <c r="BX22" s="659"/>
      <c r="BY22" s="660"/>
    </row>
    <row r="23" spans="1:78" ht="6.75" customHeight="1">
      <c r="A23" s="583"/>
      <c r="B23" s="584"/>
      <c r="C23" s="584"/>
      <c r="D23" s="584"/>
      <c r="E23" s="584"/>
      <c r="F23" s="584"/>
      <c r="G23" s="584"/>
      <c r="H23" s="584"/>
      <c r="I23" s="584"/>
      <c r="J23" s="584"/>
      <c r="K23" s="584"/>
      <c r="L23" s="584"/>
      <c r="M23" s="585"/>
      <c r="N23" s="640"/>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641"/>
      <c r="AM23" s="642"/>
      <c r="AN23" s="583"/>
      <c r="AO23" s="584"/>
      <c r="AP23" s="584"/>
      <c r="AQ23" s="584"/>
      <c r="AR23" s="584"/>
      <c r="AS23" s="584"/>
      <c r="AT23" s="584"/>
      <c r="AU23" s="584"/>
      <c r="AV23" s="584"/>
      <c r="AW23" s="584"/>
      <c r="AX23" s="584"/>
      <c r="AY23" s="585"/>
      <c r="AZ23" s="658"/>
      <c r="BA23" s="659"/>
      <c r="BB23" s="659"/>
      <c r="BC23" s="659"/>
      <c r="BD23" s="659"/>
      <c r="BE23" s="659"/>
      <c r="BF23" s="659"/>
      <c r="BG23" s="659"/>
      <c r="BH23" s="659"/>
      <c r="BI23" s="659"/>
      <c r="BJ23" s="659"/>
      <c r="BK23" s="659"/>
      <c r="BL23" s="659"/>
      <c r="BM23" s="659"/>
      <c r="BN23" s="659"/>
      <c r="BO23" s="659"/>
      <c r="BP23" s="659"/>
      <c r="BQ23" s="659"/>
      <c r="BR23" s="659"/>
      <c r="BS23" s="659"/>
      <c r="BT23" s="659"/>
      <c r="BU23" s="659"/>
      <c r="BV23" s="659"/>
      <c r="BW23" s="659"/>
      <c r="BX23" s="659"/>
      <c r="BY23" s="660"/>
    </row>
    <row r="24" spans="1:78" ht="6.75" customHeight="1">
      <c r="A24" s="583"/>
      <c r="B24" s="584"/>
      <c r="C24" s="584"/>
      <c r="D24" s="584"/>
      <c r="E24" s="584"/>
      <c r="F24" s="584"/>
      <c r="G24" s="584"/>
      <c r="H24" s="584"/>
      <c r="I24" s="584"/>
      <c r="J24" s="584"/>
      <c r="K24" s="584"/>
      <c r="L24" s="584"/>
      <c r="M24" s="585"/>
      <c r="N24" s="640"/>
      <c r="O24" s="641"/>
      <c r="P24" s="641"/>
      <c r="Q24" s="641"/>
      <c r="R24" s="641"/>
      <c r="S24" s="641"/>
      <c r="T24" s="641"/>
      <c r="U24" s="641"/>
      <c r="V24" s="641"/>
      <c r="W24" s="641"/>
      <c r="X24" s="641"/>
      <c r="Y24" s="641"/>
      <c r="Z24" s="641"/>
      <c r="AA24" s="641"/>
      <c r="AB24" s="641"/>
      <c r="AC24" s="641"/>
      <c r="AD24" s="641"/>
      <c r="AE24" s="641"/>
      <c r="AF24" s="641"/>
      <c r="AG24" s="641"/>
      <c r="AH24" s="641"/>
      <c r="AI24" s="641"/>
      <c r="AJ24" s="641"/>
      <c r="AK24" s="641"/>
      <c r="AL24" s="641"/>
      <c r="AM24" s="642"/>
      <c r="AN24" s="583"/>
      <c r="AO24" s="584"/>
      <c r="AP24" s="584"/>
      <c r="AQ24" s="584"/>
      <c r="AR24" s="584"/>
      <c r="AS24" s="584"/>
      <c r="AT24" s="584"/>
      <c r="AU24" s="584"/>
      <c r="AV24" s="584"/>
      <c r="AW24" s="584"/>
      <c r="AX24" s="584"/>
      <c r="AY24" s="585"/>
      <c r="AZ24" s="658"/>
      <c r="BA24" s="659"/>
      <c r="BB24" s="659"/>
      <c r="BC24" s="659"/>
      <c r="BD24" s="659"/>
      <c r="BE24" s="659"/>
      <c r="BF24" s="659"/>
      <c r="BG24" s="659"/>
      <c r="BH24" s="659"/>
      <c r="BI24" s="659"/>
      <c r="BJ24" s="659"/>
      <c r="BK24" s="659"/>
      <c r="BL24" s="659"/>
      <c r="BM24" s="659"/>
      <c r="BN24" s="659"/>
      <c r="BO24" s="659"/>
      <c r="BP24" s="659"/>
      <c r="BQ24" s="659"/>
      <c r="BR24" s="659"/>
      <c r="BS24" s="659"/>
      <c r="BT24" s="659"/>
      <c r="BU24" s="659"/>
      <c r="BV24" s="659"/>
      <c r="BW24" s="659"/>
      <c r="BX24" s="659"/>
      <c r="BY24" s="660"/>
    </row>
    <row r="25" spans="1:78" ht="6.75" customHeight="1">
      <c r="A25" s="583"/>
      <c r="B25" s="584"/>
      <c r="C25" s="584"/>
      <c r="D25" s="584"/>
      <c r="E25" s="584"/>
      <c r="F25" s="584"/>
      <c r="G25" s="584"/>
      <c r="H25" s="584"/>
      <c r="I25" s="584"/>
      <c r="J25" s="584"/>
      <c r="K25" s="584"/>
      <c r="L25" s="584"/>
      <c r="M25" s="585"/>
      <c r="N25" s="664" t="s">
        <v>17</v>
      </c>
      <c r="O25" s="665"/>
      <c r="P25" s="665"/>
      <c r="Q25" s="665"/>
      <c r="R25" s="665"/>
      <c r="S25" s="665"/>
      <c r="T25" s="665"/>
      <c r="U25" s="665"/>
      <c r="V25" s="665"/>
      <c r="W25" s="665"/>
      <c r="X25" s="665"/>
      <c r="Y25" s="665"/>
      <c r="Z25" s="641">
        <v>1234567890</v>
      </c>
      <c r="AA25" s="641"/>
      <c r="AB25" s="641"/>
      <c r="AC25" s="641"/>
      <c r="AD25" s="641"/>
      <c r="AE25" s="641"/>
      <c r="AF25" s="641"/>
      <c r="AG25" s="641"/>
      <c r="AH25" s="641"/>
      <c r="AI25" s="641"/>
      <c r="AJ25" s="641"/>
      <c r="AK25" s="641"/>
      <c r="AL25" s="641"/>
      <c r="AM25" s="642"/>
      <c r="AN25" s="583"/>
      <c r="AO25" s="584"/>
      <c r="AP25" s="584"/>
      <c r="AQ25" s="584"/>
      <c r="AR25" s="584"/>
      <c r="AS25" s="584"/>
      <c r="AT25" s="584"/>
      <c r="AU25" s="584"/>
      <c r="AV25" s="584"/>
      <c r="AW25" s="584"/>
      <c r="AX25" s="584"/>
      <c r="AY25" s="585"/>
      <c r="AZ25" s="658"/>
      <c r="BA25" s="659"/>
      <c r="BB25" s="659"/>
      <c r="BC25" s="659"/>
      <c r="BD25" s="659"/>
      <c r="BE25" s="659"/>
      <c r="BF25" s="659"/>
      <c r="BG25" s="659"/>
      <c r="BH25" s="659"/>
      <c r="BI25" s="659"/>
      <c r="BJ25" s="659"/>
      <c r="BK25" s="659"/>
      <c r="BL25" s="659"/>
      <c r="BM25" s="659"/>
      <c r="BN25" s="659"/>
      <c r="BO25" s="659"/>
      <c r="BP25" s="659"/>
      <c r="BQ25" s="659"/>
      <c r="BR25" s="659"/>
      <c r="BS25" s="659"/>
      <c r="BT25" s="659"/>
      <c r="BU25" s="659"/>
      <c r="BV25" s="659"/>
      <c r="BW25" s="659"/>
      <c r="BX25" s="659"/>
      <c r="BY25" s="660"/>
    </row>
    <row r="26" spans="1:78" ht="6.75" customHeight="1">
      <c r="A26" s="586"/>
      <c r="B26" s="587"/>
      <c r="C26" s="587"/>
      <c r="D26" s="587"/>
      <c r="E26" s="587"/>
      <c r="F26" s="587"/>
      <c r="G26" s="587"/>
      <c r="H26" s="587"/>
      <c r="I26" s="587"/>
      <c r="J26" s="587"/>
      <c r="K26" s="587"/>
      <c r="L26" s="587"/>
      <c r="M26" s="588"/>
      <c r="N26" s="666"/>
      <c r="O26" s="667"/>
      <c r="P26" s="667"/>
      <c r="Q26" s="667"/>
      <c r="R26" s="667"/>
      <c r="S26" s="667"/>
      <c r="T26" s="667"/>
      <c r="U26" s="667"/>
      <c r="V26" s="667"/>
      <c r="W26" s="667"/>
      <c r="X26" s="667"/>
      <c r="Y26" s="667"/>
      <c r="Z26" s="652"/>
      <c r="AA26" s="652"/>
      <c r="AB26" s="652"/>
      <c r="AC26" s="652"/>
      <c r="AD26" s="652"/>
      <c r="AE26" s="652"/>
      <c r="AF26" s="652"/>
      <c r="AG26" s="652"/>
      <c r="AH26" s="652"/>
      <c r="AI26" s="652"/>
      <c r="AJ26" s="652"/>
      <c r="AK26" s="652"/>
      <c r="AL26" s="652"/>
      <c r="AM26" s="653"/>
      <c r="AN26" s="586"/>
      <c r="AO26" s="587"/>
      <c r="AP26" s="587"/>
      <c r="AQ26" s="587"/>
      <c r="AR26" s="587"/>
      <c r="AS26" s="587"/>
      <c r="AT26" s="587"/>
      <c r="AU26" s="587"/>
      <c r="AV26" s="587"/>
      <c r="AW26" s="587"/>
      <c r="AX26" s="587"/>
      <c r="AY26" s="588"/>
      <c r="AZ26" s="661"/>
      <c r="BA26" s="662"/>
      <c r="BB26" s="662"/>
      <c r="BC26" s="662"/>
      <c r="BD26" s="662"/>
      <c r="BE26" s="662"/>
      <c r="BF26" s="662"/>
      <c r="BG26" s="662"/>
      <c r="BH26" s="662"/>
      <c r="BI26" s="662"/>
      <c r="BJ26" s="662"/>
      <c r="BK26" s="662"/>
      <c r="BL26" s="662"/>
      <c r="BM26" s="662"/>
      <c r="BN26" s="662"/>
      <c r="BO26" s="662"/>
      <c r="BP26" s="662"/>
      <c r="BQ26" s="662"/>
      <c r="BR26" s="662"/>
      <c r="BS26" s="662"/>
      <c r="BT26" s="662"/>
      <c r="BU26" s="662"/>
      <c r="BV26" s="662"/>
      <c r="BW26" s="662"/>
      <c r="BX26" s="662"/>
      <c r="BY26" s="663"/>
    </row>
    <row r="27" spans="1:78" ht="6.75" customHeight="1">
      <c r="A27" s="580" t="s">
        <v>9</v>
      </c>
      <c r="B27" s="581"/>
      <c r="C27" s="581"/>
      <c r="D27" s="581"/>
      <c r="E27" s="581"/>
      <c r="F27" s="581"/>
      <c r="G27" s="581"/>
      <c r="H27" s="581"/>
      <c r="I27" s="581"/>
      <c r="J27" s="581"/>
      <c r="K27" s="581"/>
      <c r="L27" s="581"/>
      <c r="M27" s="581"/>
      <c r="N27" s="625" t="s">
        <v>18</v>
      </c>
      <c r="O27" s="626"/>
      <c r="P27" s="626"/>
      <c r="Q27" s="626"/>
      <c r="R27" s="626"/>
      <c r="S27" s="626"/>
      <c r="T27" s="626"/>
      <c r="U27" s="626"/>
      <c r="V27" s="626"/>
      <c r="W27" s="626"/>
      <c r="X27" s="626"/>
      <c r="Y27" s="626"/>
      <c r="Z27" s="626"/>
      <c r="AA27" s="626"/>
      <c r="AB27" s="626"/>
      <c r="AC27" s="626"/>
      <c r="AD27" s="626"/>
      <c r="AE27" s="626"/>
      <c r="AF27" s="626"/>
      <c r="AG27" s="626"/>
      <c r="AH27" s="626"/>
      <c r="AI27" s="626"/>
      <c r="AJ27" s="626"/>
      <c r="AK27" s="626"/>
      <c r="AL27" s="626"/>
      <c r="AM27" s="627"/>
      <c r="AN27" s="580" t="s">
        <v>19</v>
      </c>
      <c r="AO27" s="581"/>
      <c r="AP27" s="581"/>
      <c r="AQ27" s="581"/>
      <c r="AR27" s="581"/>
      <c r="AS27" s="581"/>
      <c r="AT27" s="581"/>
      <c r="AU27" s="581"/>
      <c r="AV27" s="581"/>
      <c r="AW27" s="581"/>
      <c r="AX27" s="581"/>
      <c r="AY27" s="582"/>
      <c r="AZ27" s="631" t="s">
        <v>20</v>
      </c>
      <c r="BA27" s="632"/>
      <c r="BB27" s="632"/>
      <c r="BC27" s="632"/>
      <c r="BD27" s="632"/>
      <c r="BE27" s="633"/>
      <c r="BF27" s="625" t="s">
        <v>21</v>
      </c>
      <c r="BG27" s="626"/>
      <c r="BH27" s="626"/>
      <c r="BI27" s="626"/>
      <c r="BJ27" s="626"/>
      <c r="BK27" s="626"/>
      <c r="BL27" s="626"/>
      <c r="BM27" s="626"/>
      <c r="BN27" s="626"/>
      <c r="BO27" s="626"/>
      <c r="BP27" s="626"/>
      <c r="BQ27" s="626"/>
      <c r="BR27" s="626"/>
      <c r="BS27" s="626"/>
      <c r="BT27" s="626"/>
      <c r="BU27" s="626"/>
      <c r="BV27" s="626"/>
      <c r="BW27" s="626"/>
      <c r="BX27" s="626"/>
      <c r="BY27" s="627"/>
    </row>
    <row r="28" spans="1:78" ht="6.75" customHeight="1">
      <c r="A28" s="586"/>
      <c r="B28" s="587"/>
      <c r="C28" s="587"/>
      <c r="D28" s="587"/>
      <c r="E28" s="587"/>
      <c r="F28" s="587"/>
      <c r="G28" s="587"/>
      <c r="H28" s="587"/>
      <c r="I28" s="587"/>
      <c r="J28" s="587"/>
      <c r="K28" s="587"/>
      <c r="L28" s="587"/>
      <c r="M28" s="587"/>
      <c r="N28" s="628"/>
      <c r="O28" s="629"/>
      <c r="P28" s="629"/>
      <c r="Q28" s="629"/>
      <c r="R28" s="629"/>
      <c r="S28" s="629"/>
      <c r="T28" s="629"/>
      <c r="U28" s="629"/>
      <c r="V28" s="629"/>
      <c r="W28" s="629"/>
      <c r="X28" s="629"/>
      <c r="Y28" s="629"/>
      <c r="Z28" s="629"/>
      <c r="AA28" s="629"/>
      <c r="AB28" s="629"/>
      <c r="AC28" s="629"/>
      <c r="AD28" s="629"/>
      <c r="AE28" s="629"/>
      <c r="AF28" s="629"/>
      <c r="AG28" s="629"/>
      <c r="AH28" s="629"/>
      <c r="AI28" s="629"/>
      <c r="AJ28" s="629"/>
      <c r="AK28" s="629"/>
      <c r="AL28" s="629"/>
      <c r="AM28" s="630"/>
      <c r="AN28" s="583"/>
      <c r="AO28" s="584"/>
      <c r="AP28" s="584"/>
      <c r="AQ28" s="584"/>
      <c r="AR28" s="584"/>
      <c r="AS28" s="584"/>
      <c r="AT28" s="584"/>
      <c r="AU28" s="584"/>
      <c r="AV28" s="584"/>
      <c r="AW28" s="584"/>
      <c r="AX28" s="584"/>
      <c r="AY28" s="585"/>
      <c r="AZ28" s="634"/>
      <c r="BA28" s="635"/>
      <c r="BB28" s="635"/>
      <c r="BC28" s="635"/>
      <c r="BD28" s="635"/>
      <c r="BE28" s="636"/>
      <c r="BF28" s="628"/>
      <c r="BG28" s="629"/>
      <c r="BH28" s="629"/>
      <c r="BI28" s="629"/>
      <c r="BJ28" s="629"/>
      <c r="BK28" s="629"/>
      <c r="BL28" s="629"/>
      <c r="BM28" s="629"/>
      <c r="BN28" s="629"/>
      <c r="BO28" s="629"/>
      <c r="BP28" s="629"/>
      <c r="BQ28" s="629"/>
      <c r="BR28" s="629"/>
      <c r="BS28" s="629"/>
      <c r="BT28" s="629"/>
      <c r="BU28" s="629"/>
      <c r="BV28" s="629"/>
      <c r="BW28" s="629"/>
      <c r="BX28" s="629"/>
      <c r="BY28" s="630"/>
    </row>
    <row r="29" spans="1:78" ht="6.75" customHeight="1">
      <c r="A29" s="550" t="s">
        <v>22</v>
      </c>
      <c r="B29" s="581"/>
      <c r="C29" s="581"/>
      <c r="D29" s="581"/>
      <c r="E29" s="581"/>
      <c r="F29" s="581"/>
      <c r="G29" s="581"/>
      <c r="H29" s="581"/>
      <c r="I29" s="581"/>
      <c r="J29" s="581"/>
      <c r="K29" s="581"/>
      <c r="L29" s="581"/>
      <c r="M29" s="582"/>
      <c r="N29" s="637" t="s">
        <v>23</v>
      </c>
      <c r="O29" s="638"/>
      <c r="P29" s="638"/>
      <c r="Q29" s="638"/>
      <c r="R29" s="638"/>
      <c r="S29" s="638"/>
      <c r="T29" s="638"/>
      <c r="U29" s="638"/>
      <c r="V29" s="638"/>
      <c r="W29" s="638"/>
      <c r="X29" s="638"/>
      <c r="Y29" s="638"/>
      <c r="Z29" s="638"/>
      <c r="AA29" s="638"/>
      <c r="AB29" s="638"/>
      <c r="AC29" s="638"/>
      <c r="AD29" s="638"/>
      <c r="AE29" s="638"/>
      <c r="AF29" s="638"/>
      <c r="AG29" s="638"/>
      <c r="AH29" s="638"/>
      <c r="AI29" s="638"/>
      <c r="AJ29" s="638"/>
      <c r="AK29" s="638"/>
      <c r="AL29" s="638"/>
      <c r="AM29" s="639"/>
      <c r="AN29" s="583"/>
      <c r="AO29" s="584"/>
      <c r="AP29" s="584"/>
      <c r="AQ29" s="584"/>
      <c r="AR29" s="584"/>
      <c r="AS29" s="584"/>
      <c r="AT29" s="584"/>
      <c r="AU29" s="584"/>
      <c r="AV29" s="584"/>
      <c r="AW29" s="584"/>
      <c r="AX29" s="584"/>
      <c r="AY29" s="585"/>
      <c r="AZ29" s="643" t="s">
        <v>24</v>
      </c>
      <c r="BA29" s="644"/>
      <c r="BB29" s="644"/>
      <c r="BC29" s="644"/>
      <c r="BD29" s="644"/>
      <c r="BE29" s="645"/>
      <c r="BF29" s="625" t="s">
        <v>25</v>
      </c>
      <c r="BG29" s="626"/>
      <c r="BH29" s="626"/>
      <c r="BI29" s="626"/>
      <c r="BJ29" s="626"/>
      <c r="BK29" s="626"/>
      <c r="BL29" s="626"/>
      <c r="BM29" s="626"/>
      <c r="BN29" s="626"/>
      <c r="BO29" s="626"/>
      <c r="BP29" s="626"/>
      <c r="BQ29" s="626"/>
      <c r="BR29" s="626"/>
      <c r="BS29" s="626"/>
      <c r="BT29" s="626"/>
      <c r="BU29" s="626"/>
      <c r="BV29" s="626"/>
      <c r="BW29" s="626"/>
      <c r="BX29" s="626"/>
      <c r="BY29" s="627"/>
    </row>
    <row r="30" spans="1:78" ht="6.75" customHeight="1">
      <c r="A30" s="583"/>
      <c r="B30" s="584"/>
      <c r="C30" s="584"/>
      <c r="D30" s="584"/>
      <c r="E30" s="584"/>
      <c r="F30" s="584"/>
      <c r="G30" s="584"/>
      <c r="H30" s="584"/>
      <c r="I30" s="584"/>
      <c r="J30" s="584"/>
      <c r="K30" s="584"/>
      <c r="L30" s="584"/>
      <c r="M30" s="585"/>
      <c r="N30" s="640"/>
      <c r="O30" s="641"/>
      <c r="P30" s="641"/>
      <c r="Q30" s="641"/>
      <c r="R30" s="641"/>
      <c r="S30" s="641"/>
      <c r="T30" s="641"/>
      <c r="U30" s="641"/>
      <c r="V30" s="641"/>
      <c r="W30" s="641"/>
      <c r="X30" s="641"/>
      <c r="Y30" s="641"/>
      <c r="Z30" s="641"/>
      <c r="AA30" s="641"/>
      <c r="AB30" s="641"/>
      <c r="AC30" s="641"/>
      <c r="AD30" s="641"/>
      <c r="AE30" s="641"/>
      <c r="AF30" s="641"/>
      <c r="AG30" s="641"/>
      <c r="AH30" s="641"/>
      <c r="AI30" s="641"/>
      <c r="AJ30" s="641"/>
      <c r="AK30" s="641"/>
      <c r="AL30" s="641"/>
      <c r="AM30" s="642"/>
      <c r="AN30" s="583"/>
      <c r="AO30" s="584"/>
      <c r="AP30" s="584"/>
      <c r="AQ30" s="584"/>
      <c r="AR30" s="584"/>
      <c r="AS30" s="584"/>
      <c r="AT30" s="584"/>
      <c r="AU30" s="584"/>
      <c r="AV30" s="584"/>
      <c r="AW30" s="584"/>
      <c r="AX30" s="584"/>
      <c r="AY30" s="585"/>
      <c r="AZ30" s="646"/>
      <c r="BA30" s="647"/>
      <c r="BB30" s="647"/>
      <c r="BC30" s="647"/>
      <c r="BD30" s="647"/>
      <c r="BE30" s="648"/>
      <c r="BF30" s="628"/>
      <c r="BG30" s="629"/>
      <c r="BH30" s="629"/>
      <c r="BI30" s="629"/>
      <c r="BJ30" s="629"/>
      <c r="BK30" s="629"/>
      <c r="BL30" s="629"/>
      <c r="BM30" s="629"/>
      <c r="BN30" s="629"/>
      <c r="BO30" s="629"/>
      <c r="BP30" s="629"/>
      <c r="BQ30" s="629"/>
      <c r="BR30" s="629"/>
      <c r="BS30" s="629"/>
      <c r="BT30" s="629"/>
      <c r="BU30" s="629"/>
      <c r="BV30" s="629"/>
      <c r="BW30" s="629"/>
      <c r="BX30" s="629"/>
      <c r="BY30" s="630"/>
    </row>
    <row r="31" spans="1:78" ht="6.75" customHeight="1">
      <c r="A31" s="583"/>
      <c r="B31" s="584"/>
      <c r="C31" s="584"/>
      <c r="D31" s="584"/>
      <c r="E31" s="584"/>
      <c r="F31" s="584"/>
      <c r="G31" s="584"/>
      <c r="H31" s="584"/>
      <c r="I31" s="584"/>
      <c r="J31" s="584"/>
      <c r="K31" s="584"/>
      <c r="L31" s="584"/>
      <c r="M31" s="585"/>
      <c r="N31" s="640"/>
      <c r="O31" s="641"/>
      <c r="P31" s="641"/>
      <c r="Q31" s="641"/>
      <c r="R31" s="641"/>
      <c r="S31" s="641"/>
      <c r="T31" s="641"/>
      <c r="U31" s="641"/>
      <c r="V31" s="641"/>
      <c r="W31" s="641"/>
      <c r="X31" s="641"/>
      <c r="Y31" s="641"/>
      <c r="Z31" s="641"/>
      <c r="AA31" s="641"/>
      <c r="AB31" s="641"/>
      <c r="AC31" s="641"/>
      <c r="AD31" s="641"/>
      <c r="AE31" s="641"/>
      <c r="AF31" s="641"/>
      <c r="AG31" s="641"/>
      <c r="AH31" s="641"/>
      <c r="AI31" s="641"/>
      <c r="AJ31" s="641"/>
      <c r="AK31" s="641"/>
      <c r="AL31" s="641"/>
      <c r="AM31" s="642"/>
      <c r="AN31" s="583"/>
      <c r="AO31" s="584"/>
      <c r="AP31" s="584"/>
      <c r="AQ31" s="584"/>
      <c r="AR31" s="584"/>
      <c r="AS31" s="584"/>
      <c r="AT31" s="584"/>
      <c r="AU31" s="584"/>
      <c r="AV31" s="584"/>
      <c r="AW31" s="584"/>
      <c r="AX31" s="584"/>
      <c r="AY31" s="585"/>
      <c r="AZ31" s="649" t="s">
        <v>26</v>
      </c>
      <c r="BA31" s="649"/>
      <c r="BB31" s="649"/>
      <c r="BC31" s="649"/>
      <c r="BD31" s="649"/>
      <c r="BE31" s="649"/>
      <c r="BF31" s="650" t="s">
        <v>27</v>
      </c>
      <c r="BG31" s="650"/>
      <c r="BH31" s="650"/>
      <c r="BI31" s="650"/>
      <c r="BJ31" s="650"/>
      <c r="BK31" s="650"/>
      <c r="BL31" s="650"/>
      <c r="BM31" s="650"/>
      <c r="BN31" s="650"/>
      <c r="BO31" s="650"/>
      <c r="BP31" s="650"/>
      <c r="BQ31" s="650"/>
      <c r="BR31" s="650"/>
      <c r="BS31" s="650"/>
      <c r="BT31" s="650"/>
      <c r="BU31" s="650"/>
      <c r="BV31" s="650"/>
      <c r="BW31" s="650"/>
      <c r="BX31" s="650"/>
      <c r="BY31" s="650"/>
    </row>
    <row r="32" spans="1:78" ht="6.75" customHeight="1">
      <c r="A32" s="583"/>
      <c r="B32" s="584"/>
      <c r="C32" s="584"/>
      <c r="D32" s="584"/>
      <c r="E32" s="584"/>
      <c r="F32" s="584"/>
      <c r="G32" s="584"/>
      <c r="H32" s="584"/>
      <c r="I32" s="584"/>
      <c r="J32" s="584"/>
      <c r="K32" s="584"/>
      <c r="L32" s="584"/>
      <c r="M32" s="585"/>
      <c r="N32" s="640" t="s">
        <v>28</v>
      </c>
      <c r="O32" s="641"/>
      <c r="P32" s="641"/>
      <c r="Q32" s="641"/>
      <c r="R32" s="641"/>
      <c r="S32" s="641"/>
      <c r="T32" s="641"/>
      <c r="U32" s="641"/>
      <c r="V32" s="641"/>
      <c r="W32" s="641"/>
      <c r="X32" s="641"/>
      <c r="Y32" s="641"/>
      <c r="Z32" s="641" t="s">
        <v>20</v>
      </c>
      <c r="AA32" s="641"/>
      <c r="AB32" s="641"/>
      <c r="AC32" s="641"/>
      <c r="AD32" s="641"/>
      <c r="AE32" s="641"/>
      <c r="AF32" s="641"/>
      <c r="AG32" s="641"/>
      <c r="AH32" s="641"/>
      <c r="AI32" s="641"/>
      <c r="AJ32" s="641"/>
      <c r="AK32" s="641"/>
      <c r="AL32" s="641"/>
      <c r="AM32" s="642"/>
      <c r="AN32" s="583"/>
      <c r="AO32" s="584"/>
      <c r="AP32" s="584"/>
      <c r="AQ32" s="584"/>
      <c r="AR32" s="584"/>
      <c r="AS32" s="584"/>
      <c r="AT32" s="584"/>
      <c r="AU32" s="584"/>
      <c r="AV32" s="584"/>
      <c r="AW32" s="584"/>
      <c r="AX32" s="584"/>
      <c r="AY32" s="585"/>
      <c r="AZ32" s="649"/>
      <c r="BA32" s="649"/>
      <c r="BB32" s="649"/>
      <c r="BC32" s="649"/>
      <c r="BD32" s="649"/>
      <c r="BE32" s="649"/>
      <c r="BF32" s="650"/>
      <c r="BG32" s="650"/>
      <c r="BH32" s="650"/>
      <c r="BI32" s="650"/>
      <c r="BJ32" s="650"/>
      <c r="BK32" s="650"/>
      <c r="BL32" s="650"/>
      <c r="BM32" s="650"/>
      <c r="BN32" s="650"/>
      <c r="BO32" s="650"/>
      <c r="BP32" s="650"/>
      <c r="BQ32" s="650"/>
      <c r="BR32" s="650"/>
      <c r="BS32" s="650"/>
      <c r="BT32" s="650"/>
      <c r="BU32" s="650"/>
      <c r="BV32" s="650"/>
      <c r="BW32" s="650"/>
      <c r="BX32" s="650"/>
      <c r="BY32" s="650"/>
    </row>
    <row r="33" spans="1:78" ht="8.25" customHeight="1">
      <c r="A33" s="583"/>
      <c r="B33" s="584"/>
      <c r="C33" s="584"/>
      <c r="D33" s="584"/>
      <c r="E33" s="584"/>
      <c r="F33" s="584"/>
      <c r="G33" s="584"/>
      <c r="H33" s="584"/>
      <c r="I33" s="584"/>
      <c r="J33" s="584"/>
      <c r="K33" s="584"/>
      <c r="L33" s="584"/>
      <c r="M33" s="585"/>
      <c r="N33" s="640"/>
      <c r="O33" s="641"/>
      <c r="P33" s="641"/>
      <c r="Q33" s="641"/>
      <c r="R33" s="641"/>
      <c r="S33" s="641"/>
      <c r="T33" s="641"/>
      <c r="U33" s="641"/>
      <c r="V33" s="641"/>
      <c r="W33" s="641"/>
      <c r="X33" s="641"/>
      <c r="Y33" s="641"/>
      <c r="Z33" s="641"/>
      <c r="AA33" s="641"/>
      <c r="AB33" s="641"/>
      <c r="AC33" s="641"/>
      <c r="AD33" s="641"/>
      <c r="AE33" s="641"/>
      <c r="AF33" s="641"/>
      <c r="AG33" s="641"/>
      <c r="AH33" s="641"/>
      <c r="AI33" s="641"/>
      <c r="AJ33" s="641"/>
      <c r="AK33" s="641"/>
      <c r="AL33" s="641"/>
      <c r="AM33" s="642"/>
      <c r="AN33" s="583"/>
      <c r="AO33" s="584"/>
      <c r="AP33" s="584"/>
      <c r="AQ33" s="584"/>
      <c r="AR33" s="584"/>
      <c r="AS33" s="584"/>
      <c r="AT33" s="584"/>
      <c r="AU33" s="584"/>
      <c r="AV33" s="584"/>
      <c r="AW33" s="584"/>
      <c r="AX33" s="584"/>
      <c r="AY33" s="585"/>
      <c r="AZ33" s="649" t="s">
        <v>29</v>
      </c>
      <c r="BA33" s="649"/>
      <c r="BB33" s="649"/>
      <c r="BC33" s="649"/>
      <c r="BD33" s="649"/>
      <c r="BE33" s="649"/>
      <c r="BF33" s="650" t="s">
        <v>30</v>
      </c>
      <c r="BG33" s="650"/>
      <c r="BH33" s="650"/>
      <c r="BI33" s="650"/>
      <c r="BJ33" s="650"/>
      <c r="BK33" s="650"/>
      <c r="BL33" s="650"/>
      <c r="BM33" s="650"/>
      <c r="BN33" s="650"/>
      <c r="BO33" s="650"/>
      <c r="BP33" s="650"/>
      <c r="BQ33" s="650"/>
      <c r="BR33" s="650"/>
      <c r="BS33" s="650"/>
      <c r="BT33" s="650"/>
      <c r="BU33" s="650"/>
      <c r="BV33" s="650"/>
      <c r="BW33" s="650"/>
      <c r="BX33" s="650"/>
      <c r="BY33" s="650"/>
    </row>
    <row r="34" spans="1:78" ht="6.75" customHeight="1">
      <c r="A34" s="583"/>
      <c r="B34" s="584"/>
      <c r="C34" s="584"/>
      <c r="D34" s="584"/>
      <c r="E34" s="584"/>
      <c r="F34" s="584"/>
      <c r="G34" s="584"/>
      <c r="H34" s="584"/>
      <c r="I34" s="584"/>
      <c r="J34" s="584"/>
      <c r="K34" s="584"/>
      <c r="L34" s="584"/>
      <c r="M34" s="585"/>
      <c r="N34" s="651"/>
      <c r="O34" s="652"/>
      <c r="P34" s="652"/>
      <c r="Q34" s="652"/>
      <c r="R34" s="652"/>
      <c r="S34" s="652"/>
      <c r="T34" s="652"/>
      <c r="U34" s="652"/>
      <c r="V34" s="652"/>
      <c r="W34" s="652"/>
      <c r="X34" s="652"/>
      <c r="Y34" s="652"/>
      <c r="Z34" s="652"/>
      <c r="AA34" s="652"/>
      <c r="AB34" s="652"/>
      <c r="AC34" s="652"/>
      <c r="AD34" s="652"/>
      <c r="AE34" s="652"/>
      <c r="AF34" s="652"/>
      <c r="AG34" s="652"/>
      <c r="AH34" s="652"/>
      <c r="AI34" s="652"/>
      <c r="AJ34" s="652"/>
      <c r="AK34" s="652"/>
      <c r="AL34" s="652"/>
      <c r="AM34" s="653"/>
      <c r="AN34" s="583"/>
      <c r="AO34" s="584"/>
      <c r="AP34" s="584"/>
      <c r="AQ34" s="584"/>
      <c r="AR34" s="584"/>
      <c r="AS34" s="584"/>
      <c r="AT34" s="584"/>
      <c r="AU34" s="584"/>
      <c r="AV34" s="584"/>
      <c r="AW34" s="584"/>
      <c r="AX34" s="584"/>
      <c r="AY34" s="585"/>
      <c r="AZ34" s="654"/>
      <c r="BA34" s="654"/>
      <c r="BB34" s="654"/>
      <c r="BC34" s="654"/>
      <c r="BD34" s="654"/>
      <c r="BE34" s="654"/>
      <c r="BF34" s="655"/>
      <c r="BG34" s="655"/>
      <c r="BH34" s="655"/>
      <c r="BI34" s="655"/>
      <c r="BJ34" s="655"/>
      <c r="BK34" s="655"/>
      <c r="BL34" s="655"/>
      <c r="BM34" s="655"/>
      <c r="BN34" s="655"/>
      <c r="BO34" s="655"/>
      <c r="BP34" s="655"/>
      <c r="BQ34" s="655"/>
      <c r="BR34" s="655"/>
      <c r="BS34" s="655"/>
      <c r="BT34" s="655"/>
      <c r="BU34" s="655"/>
      <c r="BV34" s="655"/>
      <c r="BW34" s="655"/>
      <c r="BX34" s="655"/>
      <c r="BY34" s="655"/>
    </row>
    <row r="35" spans="1:78" ht="6.75" customHeight="1">
      <c r="A35" s="66"/>
      <c r="B35" s="66"/>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row>
    <row r="36" spans="1:78" ht="8.25" customHeight="1">
      <c r="A36" s="63"/>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row>
    <row r="37" spans="1:78" ht="7.5" customHeight="1">
      <c r="A37" s="624" t="s">
        <v>31</v>
      </c>
      <c r="B37" s="624"/>
      <c r="C37" s="624"/>
      <c r="D37" s="624"/>
      <c r="E37" s="624"/>
      <c r="F37" s="624"/>
      <c r="G37" s="624"/>
      <c r="H37" s="624"/>
      <c r="I37" s="624"/>
      <c r="J37" s="624"/>
      <c r="K37" s="624"/>
      <c r="L37" s="624"/>
      <c r="M37" s="624"/>
      <c r="N37" s="624"/>
      <c r="O37" s="624"/>
      <c r="P37" s="624"/>
      <c r="Q37" s="104"/>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7"/>
    </row>
    <row r="38" spans="1:78" ht="6.75" customHeight="1">
      <c r="A38" s="624"/>
      <c r="B38" s="624"/>
      <c r="C38" s="624"/>
      <c r="D38" s="624"/>
      <c r="E38" s="624"/>
      <c r="F38" s="624"/>
      <c r="G38" s="624"/>
      <c r="H38" s="624"/>
      <c r="I38" s="624"/>
      <c r="J38" s="624"/>
      <c r="K38" s="624"/>
      <c r="L38" s="624"/>
      <c r="M38" s="624"/>
      <c r="N38" s="624"/>
      <c r="O38" s="624"/>
      <c r="P38" s="624"/>
      <c r="Q38" s="104"/>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7"/>
    </row>
    <row r="39" spans="1:78" ht="6.75" customHeight="1" thickBot="1">
      <c r="A39" s="624"/>
      <c r="B39" s="624"/>
      <c r="C39" s="624"/>
      <c r="D39" s="624"/>
      <c r="E39" s="624"/>
      <c r="F39" s="624"/>
      <c r="G39" s="624"/>
      <c r="H39" s="624"/>
      <c r="I39" s="624"/>
      <c r="J39" s="624"/>
      <c r="K39" s="624"/>
      <c r="L39" s="624"/>
      <c r="M39" s="624"/>
      <c r="N39" s="624"/>
      <c r="O39" s="624"/>
      <c r="P39" s="624"/>
      <c r="Q39" s="104"/>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7"/>
    </row>
    <row r="40" spans="1:78" ht="30.75" customHeight="1" thickBot="1">
      <c r="A40" s="618" t="s">
        <v>32</v>
      </c>
      <c r="B40" s="619"/>
      <c r="C40" s="619"/>
      <c r="D40" s="619"/>
      <c r="E40" s="619"/>
      <c r="F40" s="619"/>
      <c r="G40" s="619"/>
      <c r="H40" s="619"/>
      <c r="I40" s="619"/>
      <c r="J40" s="619" t="s">
        <v>33</v>
      </c>
      <c r="K40" s="619"/>
      <c r="L40" s="619"/>
      <c r="M40" s="620"/>
      <c r="N40" s="621" t="e">
        <f>VLOOKUP(A40,'第２号様式_別紙1 経費所要額調'!$A$8:$D$10,2,FALSE)</f>
        <v>#N/A</v>
      </c>
      <c r="O40" s="622"/>
      <c r="P40" s="622"/>
      <c r="Q40" s="622"/>
      <c r="R40" s="622"/>
      <c r="S40" s="622"/>
      <c r="T40" s="622"/>
      <c r="U40" s="622"/>
      <c r="V40" s="622"/>
      <c r="W40" s="623"/>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9"/>
    </row>
    <row r="41" spans="1:78" ht="30.75" customHeight="1" thickBot="1">
      <c r="A41" s="618" t="s">
        <v>34</v>
      </c>
      <c r="B41" s="619"/>
      <c r="C41" s="619"/>
      <c r="D41" s="619"/>
      <c r="E41" s="619"/>
      <c r="F41" s="619"/>
      <c r="G41" s="619"/>
      <c r="H41" s="619"/>
      <c r="I41" s="619"/>
      <c r="J41" s="619" t="s">
        <v>33</v>
      </c>
      <c r="K41" s="619"/>
      <c r="L41" s="619"/>
      <c r="M41" s="620"/>
      <c r="N41" s="621" t="e">
        <f>VLOOKUP(A41,'第２号様式_別紙1 経費所要額調'!$A$8:$D$10,2,FALSE)</f>
        <v>#N/A</v>
      </c>
      <c r="O41" s="622"/>
      <c r="P41" s="622"/>
      <c r="Q41" s="622"/>
      <c r="R41" s="622"/>
      <c r="S41" s="622"/>
      <c r="T41" s="622"/>
      <c r="U41" s="622"/>
      <c r="V41" s="622"/>
      <c r="W41" s="623"/>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9"/>
    </row>
    <row r="42" spans="1:78" ht="30.75" customHeight="1" thickBot="1">
      <c r="A42" s="618" t="s">
        <v>35</v>
      </c>
      <c r="B42" s="619"/>
      <c r="C42" s="619"/>
      <c r="D42" s="619"/>
      <c r="E42" s="619"/>
      <c r="F42" s="619"/>
      <c r="G42" s="619"/>
      <c r="H42" s="619"/>
      <c r="I42" s="619"/>
      <c r="J42" s="619" t="s">
        <v>33</v>
      </c>
      <c r="K42" s="619"/>
      <c r="L42" s="619"/>
      <c r="M42" s="620"/>
      <c r="N42" s="621" t="e">
        <f>VLOOKUP(A42,'第２号様式_別紙1 経費所要額調'!$A$8:$D$10,2,FALSE)</f>
        <v>#N/A</v>
      </c>
      <c r="O42" s="622"/>
      <c r="P42" s="622"/>
      <c r="Q42" s="622"/>
      <c r="R42" s="622"/>
      <c r="S42" s="622"/>
      <c r="T42" s="622"/>
      <c r="U42" s="622"/>
      <c r="V42" s="622"/>
      <c r="W42" s="623"/>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9"/>
    </row>
    <row r="43" spans="1:78" ht="30.75" customHeight="1" thickBot="1">
      <c r="A43" s="618" t="s">
        <v>36</v>
      </c>
      <c r="B43" s="619"/>
      <c r="C43" s="619"/>
      <c r="D43" s="619"/>
      <c r="E43" s="619"/>
      <c r="F43" s="619"/>
      <c r="G43" s="619"/>
      <c r="H43" s="619"/>
      <c r="I43" s="619"/>
      <c r="J43" s="619" t="s">
        <v>33</v>
      </c>
      <c r="K43" s="619"/>
      <c r="L43" s="619"/>
      <c r="M43" s="620"/>
      <c r="N43" s="621" t="e">
        <f>VLOOKUP(A43,'第２号様式_別紙1 経費所要額調'!$A$8:$D$10,2,FALSE)</f>
        <v>#N/A</v>
      </c>
      <c r="O43" s="622"/>
      <c r="P43" s="622"/>
      <c r="Q43" s="622"/>
      <c r="R43" s="622"/>
      <c r="S43" s="622"/>
      <c r="T43" s="622"/>
      <c r="U43" s="622"/>
      <c r="V43" s="622"/>
      <c r="W43" s="623"/>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9"/>
    </row>
    <row r="44" spans="1:78" ht="30.75" customHeight="1" thickBot="1">
      <c r="A44" s="618" t="s">
        <v>37</v>
      </c>
      <c r="B44" s="619"/>
      <c r="C44" s="619"/>
      <c r="D44" s="619"/>
      <c r="E44" s="619"/>
      <c r="F44" s="619"/>
      <c r="G44" s="619"/>
      <c r="H44" s="619"/>
      <c r="I44" s="619"/>
      <c r="J44" s="619" t="s">
        <v>33</v>
      </c>
      <c r="K44" s="619"/>
      <c r="L44" s="619"/>
      <c r="M44" s="620"/>
      <c r="N44" s="621" t="e">
        <f>VLOOKUP(A44,'第２号様式_別紙1 経費所要額調'!$A$8:$D$10,2,FALSE)</f>
        <v>#N/A</v>
      </c>
      <c r="O44" s="622"/>
      <c r="P44" s="622"/>
      <c r="Q44" s="622"/>
      <c r="R44" s="622"/>
      <c r="S44" s="622"/>
      <c r="T44" s="622"/>
      <c r="U44" s="622"/>
      <c r="V44" s="622"/>
      <c r="W44" s="623"/>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9"/>
    </row>
    <row r="45" spans="1:78" ht="30.75" customHeight="1" thickBot="1">
      <c r="A45" s="618" t="s">
        <v>38</v>
      </c>
      <c r="B45" s="619"/>
      <c r="C45" s="619"/>
      <c r="D45" s="619"/>
      <c r="E45" s="619"/>
      <c r="F45" s="619"/>
      <c r="G45" s="619"/>
      <c r="H45" s="619"/>
      <c r="I45" s="619"/>
      <c r="J45" s="619" t="s">
        <v>33</v>
      </c>
      <c r="K45" s="619"/>
      <c r="L45" s="619"/>
      <c r="M45" s="620"/>
      <c r="N45" s="621" t="e">
        <f>VLOOKUP(A45,'第２号様式_別紙1 経費所要額調'!$A$8:$D$10,2,FALSE)</f>
        <v>#N/A</v>
      </c>
      <c r="O45" s="622"/>
      <c r="P45" s="622"/>
      <c r="Q45" s="622"/>
      <c r="R45" s="622"/>
      <c r="S45" s="622"/>
      <c r="T45" s="622"/>
      <c r="U45" s="622"/>
      <c r="V45" s="622"/>
      <c r="W45" s="623"/>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9"/>
    </row>
    <row r="46" spans="1:78" ht="30.75" customHeight="1" thickBot="1">
      <c r="A46" s="618" t="s">
        <v>39</v>
      </c>
      <c r="B46" s="619"/>
      <c r="C46" s="619"/>
      <c r="D46" s="619"/>
      <c r="E46" s="619"/>
      <c r="F46" s="619"/>
      <c r="G46" s="619"/>
      <c r="H46" s="619"/>
      <c r="I46" s="619"/>
      <c r="J46" s="619" t="s">
        <v>33</v>
      </c>
      <c r="K46" s="619"/>
      <c r="L46" s="619"/>
      <c r="M46" s="620"/>
      <c r="N46" s="621" t="e">
        <f>VLOOKUP(A46,'第２号様式_別紙1 経費所要額調'!$A$8:$D$10,2,FALSE)</f>
        <v>#N/A</v>
      </c>
      <c r="O46" s="622"/>
      <c r="P46" s="622"/>
      <c r="Q46" s="622"/>
      <c r="R46" s="622"/>
      <c r="S46" s="622"/>
      <c r="T46" s="622"/>
      <c r="U46" s="622"/>
      <c r="V46" s="622"/>
      <c r="W46" s="623"/>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9"/>
    </row>
    <row r="47" spans="1:78" ht="30.75" customHeight="1" thickBot="1">
      <c r="A47" s="618" t="s">
        <v>40</v>
      </c>
      <c r="B47" s="619"/>
      <c r="C47" s="619"/>
      <c r="D47" s="619"/>
      <c r="E47" s="619"/>
      <c r="F47" s="619"/>
      <c r="G47" s="619"/>
      <c r="H47" s="619"/>
      <c r="I47" s="619"/>
      <c r="J47" s="619" t="s">
        <v>33</v>
      </c>
      <c r="K47" s="619"/>
      <c r="L47" s="619"/>
      <c r="M47" s="620"/>
      <c r="N47" s="621" t="e">
        <f>VLOOKUP(A47,'第２号様式_別紙1 経費所要額調'!$A$8:$D$10,2,FALSE)</f>
        <v>#N/A</v>
      </c>
      <c r="O47" s="622"/>
      <c r="P47" s="622"/>
      <c r="Q47" s="622"/>
      <c r="R47" s="622"/>
      <c r="S47" s="622"/>
      <c r="T47" s="622"/>
      <c r="U47" s="622"/>
      <c r="V47" s="622"/>
      <c r="W47" s="623"/>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9"/>
    </row>
    <row r="48" spans="1:78" ht="29.25" customHeight="1" thickBot="1">
      <c r="A48" s="618" t="s">
        <v>41</v>
      </c>
      <c r="B48" s="619"/>
      <c r="C48" s="619"/>
      <c r="D48" s="619"/>
      <c r="E48" s="619"/>
      <c r="F48" s="619"/>
      <c r="G48" s="619"/>
      <c r="H48" s="619"/>
      <c r="I48" s="619"/>
      <c r="J48" s="619" t="s">
        <v>33</v>
      </c>
      <c r="K48" s="619"/>
      <c r="L48" s="619"/>
      <c r="M48" s="620"/>
      <c r="N48" s="621" cm="1">
        <f t="array" ref="N48">SUM(IFERROR(N40:W47,0))</f>
        <v>0</v>
      </c>
      <c r="O48" s="622"/>
      <c r="P48" s="622"/>
      <c r="Q48" s="622"/>
      <c r="R48" s="622"/>
      <c r="S48" s="622"/>
      <c r="T48" s="622"/>
      <c r="U48" s="622"/>
      <c r="V48" s="622"/>
      <c r="W48" s="623"/>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9"/>
    </row>
    <row r="49" spans="1:77" ht="8.25" customHeight="1">
      <c r="A49" s="71"/>
      <c r="B49" s="71"/>
      <c r="C49" s="71"/>
      <c r="D49" s="71"/>
      <c r="E49" s="71"/>
      <c r="F49" s="71"/>
      <c r="G49" s="71"/>
      <c r="H49" s="71"/>
      <c r="I49" s="71"/>
      <c r="J49" s="71"/>
      <c r="K49" s="71"/>
      <c r="L49" s="71"/>
      <c r="M49" s="71"/>
      <c r="N49" s="71"/>
      <c r="O49" s="71"/>
      <c r="P49" s="71"/>
      <c r="Q49" s="71"/>
      <c r="R49" s="71"/>
      <c r="S49" s="71"/>
      <c r="T49" s="71"/>
      <c r="U49" s="71"/>
      <c r="V49" s="71"/>
      <c r="W49" s="71"/>
      <c r="X49" s="71"/>
      <c r="Y49" s="71"/>
      <c r="Z49" s="71"/>
      <c r="AA49" s="71"/>
      <c r="AB49" s="71"/>
      <c r="AC49" s="71"/>
      <c r="AD49" s="71"/>
      <c r="AE49" s="71"/>
      <c r="AF49" s="68"/>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c r="BG49" s="70"/>
      <c r="BH49" s="70"/>
      <c r="BI49" s="68"/>
      <c r="BJ49" s="71"/>
      <c r="BK49" s="71"/>
      <c r="BL49" s="71"/>
      <c r="BM49" s="71"/>
      <c r="BN49" s="71"/>
      <c r="BO49" s="71"/>
      <c r="BP49" s="71"/>
      <c r="BQ49" s="71"/>
      <c r="BR49" s="71"/>
      <c r="BS49" s="71"/>
      <c r="BT49" s="71"/>
      <c r="BU49" s="71"/>
      <c r="BV49" s="71"/>
      <c r="BW49" s="71"/>
      <c r="BX49" s="71"/>
      <c r="BY49" s="71"/>
    </row>
    <row r="50" spans="1:77" ht="8.25" customHeight="1">
      <c r="A50" s="533" t="s">
        <v>42</v>
      </c>
      <c r="B50" s="533"/>
      <c r="C50" s="533"/>
      <c r="D50" s="533"/>
      <c r="E50" s="533"/>
      <c r="F50" s="533"/>
      <c r="G50" s="533"/>
      <c r="H50" s="533"/>
      <c r="I50" s="533"/>
      <c r="J50" s="533"/>
      <c r="K50" s="533"/>
      <c r="L50" s="533"/>
      <c r="M50" s="533"/>
      <c r="N50" s="533"/>
      <c r="O50" s="533"/>
      <c r="P50" s="533"/>
      <c r="Q50" s="533"/>
      <c r="R50" s="533"/>
      <c r="S50" s="533"/>
      <c r="T50" s="533"/>
      <c r="U50" s="533"/>
      <c r="V50" s="533"/>
      <c r="W50" s="533"/>
      <c r="X50" s="533"/>
      <c r="Y50" s="533"/>
      <c r="Z50" s="533"/>
      <c r="AA50" s="533"/>
      <c r="AB50" s="533"/>
      <c r="AC50" s="533"/>
      <c r="AD50" s="533"/>
      <c r="AE50" s="533"/>
      <c r="AF50" s="68"/>
      <c r="AG50" s="71"/>
      <c r="AH50" s="71"/>
      <c r="AI50" s="71"/>
      <c r="AJ50" s="71"/>
      <c r="AK50" s="71"/>
      <c r="AL50" s="71"/>
      <c r="AM50" s="71"/>
      <c r="AN50" s="71"/>
      <c r="AO50" s="71"/>
      <c r="AP50" s="71"/>
      <c r="AQ50" s="71"/>
      <c r="AR50" s="71"/>
      <c r="AS50" s="71"/>
      <c r="AT50" s="71"/>
      <c r="AU50" s="71"/>
      <c r="AV50" s="71"/>
      <c r="AW50" s="71"/>
      <c r="AX50" s="71"/>
      <c r="AY50" s="72"/>
      <c r="AZ50" s="72"/>
      <c r="BA50" s="72"/>
      <c r="BB50" s="72"/>
      <c r="BC50" s="72"/>
      <c r="BD50" s="72"/>
      <c r="BE50" s="72"/>
      <c r="BF50" s="72"/>
      <c r="BG50" s="72"/>
      <c r="BH50" s="72"/>
      <c r="BI50" s="68"/>
      <c r="BJ50" s="71"/>
      <c r="BK50" s="71"/>
      <c r="BL50" s="71"/>
      <c r="BM50" s="71"/>
      <c r="BN50" s="71"/>
      <c r="BO50" s="71"/>
      <c r="BP50" s="71"/>
      <c r="BQ50" s="71"/>
      <c r="BR50" s="71"/>
      <c r="BS50" s="71"/>
      <c r="BT50" s="71"/>
      <c r="BU50" s="71"/>
      <c r="BV50" s="71"/>
      <c r="BW50" s="71"/>
      <c r="BX50" s="71"/>
      <c r="BY50" s="71"/>
    </row>
    <row r="51" spans="1:77" ht="8.25" customHeight="1">
      <c r="A51" s="533"/>
      <c r="B51" s="533"/>
      <c r="C51" s="533"/>
      <c r="D51" s="533"/>
      <c r="E51" s="533"/>
      <c r="F51" s="533"/>
      <c r="G51" s="533"/>
      <c r="H51" s="533"/>
      <c r="I51" s="533"/>
      <c r="J51" s="533"/>
      <c r="K51" s="533"/>
      <c r="L51" s="533"/>
      <c r="M51" s="533"/>
      <c r="N51" s="533"/>
      <c r="O51" s="533"/>
      <c r="P51" s="533"/>
      <c r="Q51" s="533"/>
      <c r="R51" s="533"/>
      <c r="S51" s="533"/>
      <c r="T51" s="533"/>
      <c r="U51" s="533"/>
      <c r="V51" s="533"/>
      <c r="W51" s="533"/>
      <c r="X51" s="533"/>
      <c r="Y51" s="533"/>
      <c r="Z51" s="533"/>
      <c r="AA51" s="533"/>
      <c r="AB51" s="533"/>
      <c r="AC51" s="533"/>
      <c r="AD51" s="533"/>
      <c r="AE51" s="533"/>
      <c r="AF51" s="68"/>
      <c r="AG51" s="71"/>
      <c r="AH51" s="71"/>
      <c r="AI51" s="71"/>
      <c r="AJ51" s="71"/>
      <c r="AK51" s="71"/>
      <c r="AL51" s="71"/>
      <c r="AM51" s="71"/>
      <c r="AN51" s="71"/>
      <c r="AO51" s="71"/>
      <c r="AP51" s="71"/>
      <c r="AQ51" s="71"/>
      <c r="AR51" s="71"/>
      <c r="AS51" s="71"/>
      <c r="AT51" s="71"/>
      <c r="AU51" s="71"/>
      <c r="AV51" s="71"/>
      <c r="AW51" s="71"/>
      <c r="AX51" s="71"/>
      <c r="AY51" s="72"/>
      <c r="AZ51" s="72"/>
      <c r="BA51" s="72"/>
      <c r="BB51" s="72"/>
      <c r="BC51" s="72"/>
      <c r="BD51" s="72"/>
      <c r="BE51" s="72"/>
      <c r="BF51" s="72"/>
      <c r="BG51" s="72"/>
      <c r="BH51" s="72"/>
      <c r="BI51" s="68"/>
      <c r="BJ51" s="71"/>
      <c r="BK51" s="71"/>
      <c r="BL51" s="71"/>
      <c r="BM51" s="71"/>
      <c r="BN51" s="71"/>
      <c r="BO51" s="71"/>
      <c r="BP51" s="71"/>
      <c r="BQ51" s="71"/>
      <c r="BR51" s="71"/>
      <c r="BS51" s="71"/>
      <c r="BT51" s="71"/>
      <c r="BU51" s="71"/>
      <c r="BV51" s="71"/>
      <c r="BW51" s="71"/>
      <c r="BX51" s="71"/>
      <c r="BY51" s="71"/>
    </row>
    <row r="52" spans="1:77" ht="8.25" customHeight="1">
      <c r="A52" s="533"/>
      <c r="B52" s="533"/>
      <c r="C52" s="533"/>
      <c r="D52" s="533"/>
      <c r="E52" s="533"/>
      <c r="F52" s="533"/>
      <c r="G52" s="533"/>
      <c r="H52" s="533"/>
      <c r="I52" s="533"/>
      <c r="J52" s="533"/>
      <c r="K52" s="533"/>
      <c r="L52" s="533"/>
      <c r="M52" s="533"/>
      <c r="N52" s="533"/>
      <c r="O52" s="533"/>
      <c r="P52" s="533"/>
      <c r="Q52" s="533"/>
      <c r="R52" s="533"/>
      <c r="S52" s="533"/>
      <c r="T52" s="533"/>
      <c r="U52" s="533"/>
      <c r="V52" s="533"/>
      <c r="W52" s="533"/>
      <c r="X52" s="533"/>
      <c r="Y52" s="533"/>
      <c r="Z52" s="533"/>
      <c r="AA52" s="533"/>
      <c r="AB52" s="533"/>
      <c r="AC52" s="533"/>
      <c r="AD52" s="533"/>
      <c r="AE52" s="533"/>
      <c r="AF52" s="68"/>
      <c r="AG52" s="71"/>
      <c r="AH52" s="71"/>
      <c r="AI52" s="71"/>
      <c r="AJ52" s="71"/>
      <c r="AK52" s="71"/>
      <c r="AL52" s="71"/>
      <c r="AM52" s="71"/>
      <c r="AN52" s="71"/>
      <c r="AO52" s="71"/>
      <c r="AP52" s="71"/>
      <c r="AQ52" s="71"/>
      <c r="AR52" s="71"/>
      <c r="AS52" s="71"/>
      <c r="AT52" s="71"/>
      <c r="AU52" s="71"/>
      <c r="AV52" s="71"/>
      <c r="AW52" s="71"/>
      <c r="AX52" s="71"/>
      <c r="AY52" s="72"/>
      <c r="AZ52" s="72"/>
      <c r="BA52" s="72"/>
      <c r="BB52" s="72"/>
      <c r="BC52" s="72"/>
      <c r="BD52" s="72"/>
      <c r="BE52" s="72"/>
      <c r="BF52" s="72"/>
      <c r="BG52" s="72"/>
      <c r="BH52" s="72"/>
      <c r="BI52" s="68"/>
      <c r="BJ52" s="71"/>
      <c r="BK52" s="71"/>
      <c r="BL52" s="71"/>
      <c r="BM52" s="71"/>
      <c r="BN52" s="71"/>
      <c r="BO52" s="71"/>
      <c r="BP52" s="71"/>
      <c r="BQ52" s="71"/>
      <c r="BR52" s="71"/>
      <c r="BS52" s="71"/>
      <c r="BT52" s="71"/>
      <c r="BU52" s="71"/>
      <c r="BV52" s="71"/>
      <c r="BW52" s="71"/>
      <c r="BX52" s="71"/>
      <c r="BY52" s="71"/>
    </row>
    <row r="53" spans="1:77" ht="12.75" customHeight="1">
      <c r="A53" s="580" t="s">
        <v>43</v>
      </c>
      <c r="B53" s="581"/>
      <c r="C53" s="581"/>
      <c r="D53" s="581"/>
      <c r="E53" s="581"/>
      <c r="F53" s="581"/>
      <c r="G53" s="581"/>
      <c r="H53" s="581"/>
      <c r="I53" s="581"/>
      <c r="J53" s="581"/>
      <c r="K53" s="581"/>
      <c r="L53" s="581"/>
      <c r="M53" s="582"/>
      <c r="N53" s="589"/>
      <c r="O53" s="590"/>
      <c r="P53" s="590"/>
      <c r="Q53" s="590"/>
      <c r="R53" s="590"/>
      <c r="S53" s="590"/>
      <c r="T53" s="590"/>
      <c r="U53" s="590"/>
      <c r="V53" s="590"/>
      <c r="W53" s="590"/>
      <c r="X53" s="590"/>
      <c r="Y53" s="590"/>
      <c r="Z53" s="590"/>
      <c r="AA53" s="590"/>
      <c r="AB53" s="562" t="s">
        <v>44</v>
      </c>
      <c r="AC53" s="563"/>
      <c r="AD53" s="563"/>
      <c r="AE53" s="563"/>
      <c r="AF53" s="563"/>
      <c r="AG53" s="563"/>
      <c r="AH53" s="564"/>
      <c r="AI53" s="571"/>
      <c r="AJ53" s="572"/>
      <c r="AK53" s="572"/>
      <c r="AL53" s="572"/>
      <c r="AM53" s="572"/>
      <c r="AN53" s="572"/>
      <c r="AO53" s="572"/>
      <c r="AP53" s="577"/>
      <c r="AQ53" s="580" t="s">
        <v>45</v>
      </c>
      <c r="AR53" s="581"/>
      <c r="AS53" s="581"/>
      <c r="AT53" s="581"/>
      <c r="AU53" s="581"/>
      <c r="AV53" s="581"/>
      <c r="AW53" s="581"/>
      <c r="AX53" s="581"/>
      <c r="AY53" s="581"/>
      <c r="AZ53" s="581"/>
      <c r="BA53" s="582"/>
      <c r="BB53" s="589"/>
      <c r="BC53" s="590"/>
      <c r="BD53" s="590"/>
      <c r="BE53" s="590"/>
      <c r="BF53" s="590"/>
      <c r="BG53" s="590"/>
      <c r="BH53" s="590"/>
      <c r="BI53" s="590"/>
      <c r="BJ53" s="590"/>
      <c r="BK53" s="590"/>
      <c r="BL53" s="590"/>
      <c r="BM53" s="591"/>
      <c r="BN53" s="562" t="s">
        <v>46</v>
      </c>
      <c r="BO53" s="563"/>
      <c r="BP53" s="563"/>
      <c r="BQ53" s="563"/>
      <c r="BR53" s="563"/>
      <c r="BS53" s="564"/>
      <c r="BT53" s="571"/>
      <c r="BU53" s="572"/>
      <c r="BV53" s="572"/>
      <c r="BW53" s="572"/>
      <c r="BX53" s="572"/>
      <c r="BY53" s="577"/>
    </row>
    <row r="54" spans="1:77" ht="12.75" customHeight="1">
      <c r="A54" s="583"/>
      <c r="B54" s="584"/>
      <c r="C54" s="584"/>
      <c r="D54" s="584"/>
      <c r="E54" s="584"/>
      <c r="F54" s="584"/>
      <c r="G54" s="584"/>
      <c r="H54" s="584"/>
      <c r="I54" s="584"/>
      <c r="J54" s="584"/>
      <c r="K54" s="584"/>
      <c r="L54" s="584"/>
      <c r="M54" s="585"/>
      <c r="N54" s="592"/>
      <c r="O54" s="593"/>
      <c r="P54" s="593"/>
      <c r="Q54" s="593"/>
      <c r="R54" s="593"/>
      <c r="S54" s="593"/>
      <c r="T54" s="593"/>
      <c r="U54" s="593"/>
      <c r="V54" s="593"/>
      <c r="W54" s="593"/>
      <c r="X54" s="593"/>
      <c r="Y54" s="593"/>
      <c r="Z54" s="593"/>
      <c r="AA54" s="593"/>
      <c r="AB54" s="565"/>
      <c r="AC54" s="566"/>
      <c r="AD54" s="566"/>
      <c r="AE54" s="566"/>
      <c r="AF54" s="566"/>
      <c r="AG54" s="566"/>
      <c r="AH54" s="567"/>
      <c r="AI54" s="573"/>
      <c r="AJ54" s="574"/>
      <c r="AK54" s="574"/>
      <c r="AL54" s="574"/>
      <c r="AM54" s="574"/>
      <c r="AN54" s="574"/>
      <c r="AO54" s="574"/>
      <c r="AP54" s="578"/>
      <c r="AQ54" s="583"/>
      <c r="AR54" s="584"/>
      <c r="AS54" s="584"/>
      <c r="AT54" s="584"/>
      <c r="AU54" s="584"/>
      <c r="AV54" s="584"/>
      <c r="AW54" s="584"/>
      <c r="AX54" s="584"/>
      <c r="AY54" s="584"/>
      <c r="AZ54" s="584"/>
      <c r="BA54" s="585"/>
      <c r="BB54" s="592"/>
      <c r="BC54" s="593"/>
      <c r="BD54" s="593"/>
      <c r="BE54" s="593"/>
      <c r="BF54" s="593"/>
      <c r="BG54" s="593"/>
      <c r="BH54" s="593"/>
      <c r="BI54" s="593"/>
      <c r="BJ54" s="593"/>
      <c r="BK54" s="593"/>
      <c r="BL54" s="593"/>
      <c r="BM54" s="594"/>
      <c r="BN54" s="565"/>
      <c r="BO54" s="566"/>
      <c r="BP54" s="566"/>
      <c r="BQ54" s="566"/>
      <c r="BR54" s="566"/>
      <c r="BS54" s="567"/>
      <c r="BT54" s="573"/>
      <c r="BU54" s="574"/>
      <c r="BV54" s="574"/>
      <c r="BW54" s="574"/>
      <c r="BX54" s="574"/>
      <c r="BY54" s="578"/>
    </row>
    <row r="55" spans="1:77" ht="12.75" customHeight="1">
      <c r="A55" s="586"/>
      <c r="B55" s="587"/>
      <c r="C55" s="587"/>
      <c r="D55" s="587"/>
      <c r="E55" s="587"/>
      <c r="F55" s="587"/>
      <c r="G55" s="587"/>
      <c r="H55" s="587"/>
      <c r="I55" s="587"/>
      <c r="J55" s="587"/>
      <c r="K55" s="587"/>
      <c r="L55" s="587"/>
      <c r="M55" s="588"/>
      <c r="N55" s="595"/>
      <c r="O55" s="596"/>
      <c r="P55" s="596"/>
      <c r="Q55" s="596"/>
      <c r="R55" s="596"/>
      <c r="S55" s="596"/>
      <c r="T55" s="596"/>
      <c r="U55" s="596"/>
      <c r="V55" s="596"/>
      <c r="W55" s="596"/>
      <c r="X55" s="596"/>
      <c r="Y55" s="596"/>
      <c r="Z55" s="596"/>
      <c r="AA55" s="596"/>
      <c r="AB55" s="568"/>
      <c r="AC55" s="569"/>
      <c r="AD55" s="569"/>
      <c r="AE55" s="569"/>
      <c r="AF55" s="569"/>
      <c r="AG55" s="569"/>
      <c r="AH55" s="570"/>
      <c r="AI55" s="575"/>
      <c r="AJ55" s="576"/>
      <c r="AK55" s="576"/>
      <c r="AL55" s="576"/>
      <c r="AM55" s="576"/>
      <c r="AN55" s="576"/>
      <c r="AO55" s="576"/>
      <c r="AP55" s="579"/>
      <c r="AQ55" s="586"/>
      <c r="AR55" s="587"/>
      <c r="AS55" s="587"/>
      <c r="AT55" s="587"/>
      <c r="AU55" s="587"/>
      <c r="AV55" s="587"/>
      <c r="AW55" s="587"/>
      <c r="AX55" s="587"/>
      <c r="AY55" s="587"/>
      <c r="AZ55" s="587"/>
      <c r="BA55" s="588"/>
      <c r="BB55" s="595"/>
      <c r="BC55" s="596"/>
      <c r="BD55" s="596"/>
      <c r="BE55" s="596"/>
      <c r="BF55" s="596"/>
      <c r="BG55" s="596"/>
      <c r="BH55" s="596"/>
      <c r="BI55" s="596"/>
      <c r="BJ55" s="596"/>
      <c r="BK55" s="596"/>
      <c r="BL55" s="596"/>
      <c r="BM55" s="597"/>
      <c r="BN55" s="568"/>
      <c r="BO55" s="569"/>
      <c r="BP55" s="569"/>
      <c r="BQ55" s="569"/>
      <c r="BR55" s="569"/>
      <c r="BS55" s="570"/>
      <c r="BT55" s="575"/>
      <c r="BU55" s="576"/>
      <c r="BV55" s="576"/>
      <c r="BW55" s="576"/>
      <c r="BX55" s="576"/>
      <c r="BY55" s="579"/>
    </row>
    <row r="56" spans="1:77" ht="12.75" customHeight="1">
      <c r="A56" s="550" t="s">
        <v>47</v>
      </c>
      <c r="B56" s="551"/>
      <c r="C56" s="551"/>
      <c r="D56" s="551"/>
      <c r="E56" s="551"/>
      <c r="F56" s="551"/>
      <c r="G56" s="551"/>
      <c r="H56" s="551"/>
      <c r="I56" s="551"/>
      <c r="J56" s="551"/>
      <c r="K56" s="551"/>
      <c r="L56" s="551"/>
      <c r="M56" s="552"/>
      <c r="N56" s="601"/>
      <c r="O56" s="602"/>
      <c r="P56" s="602"/>
      <c r="Q56" s="602"/>
      <c r="R56" s="602"/>
      <c r="S56" s="602"/>
      <c r="T56" s="602"/>
      <c r="U56" s="602"/>
      <c r="V56" s="602"/>
      <c r="W56" s="602"/>
      <c r="X56" s="602"/>
      <c r="Y56" s="602"/>
      <c r="Z56" s="602"/>
      <c r="AA56" s="607"/>
      <c r="AB56" s="562" t="s">
        <v>48</v>
      </c>
      <c r="AC56" s="610"/>
      <c r="AD56" s="610"/>
      <c r="AE56" s="610"/>
      <c r="AF56" s="610"/>
      <c r="AG56" s="610"/>
      <c r="AH56" s="610"/>
      <c r="AI56" s="556"/>
      <c r="AJ56" s="557"/>
      <c r="AK56" s="557"/>
      <c r="AL56" s="557"/>
      <c r="AM56" s="557"/>
      <c r="AN56" s="557"/>
      <c r="AO56" s="557"/>
      <c r="AP56" s="558"/>
      <c r="AQ56" s="544" t="s">
        <v>9</v>
      </c>
      <c r="AR56" s="545"/>
      <c r="AS56" s="545"/>
      <c r="AT56" s="545"/>
      <c r="AU56" s="545"/>
      <c r="AV56" s="545"/>
      <c r="AW56" s="545"/>
      <c r="AX56" s="545"/>
      <c r="AY56" s="545"/>
      <c r="AZ56" s="545"/>
      <c r="BA56" s="546"/>
      <c r="BB56" s="547"/>
      <c r="BC56" s="548"/>
      <c r="BD56" s="548"/>
      <c r="BE56" s="548"/>
      <c r="BF56" s="548"/>
      <c r="BG56" s="548"/>
      <c r="BH56" s="548"/>
      <c r="BI56" s="548"/>
      <c r="BJ56" s="548"/>
      <c r="BK56" s="548"/>
      <c r="BL56" s="548"/>
      <c r="BM56" s="548"/>
      <c r="BN56" s="548"/>
      <c r="BO56" s="548"/>
      <c r="BP56" s="548"/>
      <c r="BQ56" s="548"/>
      <c r="BR56" s="548"/>
      <c r="BS56" s="548"/>
      <c r="BT56" s="548"/>
      <c r="BU56" s="548"/>
      <c r="BV56" s="548"/>
      <c r="BW56" s="548"/>
      <c r="BX56" s="548"/>
      <c r="BY56" s="549"/>
    </row>
    <row r="57" spans="1:77" ht="12.75" customHeight="1">
      <c r="A57" s="598"/>
      <c r="B57" s="599"/>
      <c r="C57" s="599"/>
      <c r="D57" s="599"/>
      <c r="E57" s="599"/>
      <c r="F57" s="599"/>
      <c r="G57" s="599"/>
      <c r="H57" s="599"/>
      <c r="I57" s="599"/>
      <c r="J57" s="599"/>
      <c r="K57" s="599"/>
      <c r="L57" s="599"/>
      <c r="M57" s="600"/>
      <c r="N57" s="603"/>
      <c r="O57" s="604"/>
      <c r="P57" s="604"/>
      <c r="Q57" s="604"/>
      <c r="R57" s="604"/>
      <c r="S57" s="604"/>
      <c r="T57" s="604"/>
      <c r="U57" s="604"/>
      <c r="V57" s="604"/>
      <c r="W57" s="604"/>
      <c r="X57" s="604"/>
      <c r="Y57" s="604"/>
      <c r="Z57" s="604"/>
      <c r="AA57" s="608"/>
      <c r="AB57" s="611"/>
      <c r="AC57" s="612"/>
      <c r="AD57" s="612"/>
      <c r="AE57" s="612"/>
      <c r="AF57" s="612"/>
      <c r="AG57" s="612"/>
      <c r="AH57" s="612"/>
      <c r="AI57" s="615"/>
      <c r="AJ57" s="616"/>
      <c r="AK57" s="616"/>
      <c r="AL57" s="616"/>
      <c r="AM57" s="616"/>
      <c r="AN57" s="616"/>
      <c r="AO57" s="616"/>
      <c r="AP57" s="617"/>
      <c r="AQ57" s="550" t="s">
        <v>49</v>
      </c>
      <c r="AR57" s="551"/>
      <c r="AS57" s="551"/>
      <c r="AT57" s="551"/>
      <c r="AU57" s="551"/>
      <c r="AV57" s="551"/>
      <c r="AW57" s="551"/>
      <c r="AX57" s="551"/>
      <c r="AY57" s="551"/>
      <c r="AZ57" s="551"/>
      <c r="BA57" s="552"/>
      <c r="BB57" s="556"/>
      <c r="BC57" s="557"/>
      <c r="BD57" s="557"/>
      <c r="BE57" s="557"/>
      <c r="BF57" s="557"/>
      <c r="BG57" s="557"/>
      <c r="BH57" s="557"/>
      <c r="BI57" s="557"/>
      <c r="BJ57" s="557"/>
      <c r="BK57" s="557"/>
      <c r="BL57" s="557"/>
      <c r="BM57" s="557"/>
      <c r="BN57" s="557"/>
      <c r="BO57" s="557"/>
      <c r="BP57" s="557"/>
      <c r="BQ57" s="557"/>
      <c r="BR57" s="557"/>
      <c r="BS57" s="557"/>
      <c r="BT57" s="557"/>
      <c r="BU57" s="557"/>
      <c r="BV57" s="557"/>
      <c r="BW57" s="557"/>
      <c r="BX57" s="557"/>
      <c r="BY57" s="558"/>
    </row>
    <row r="58" spans="1:77" ht="12.75" customHeight="1">
      <c r="A58" s="553"/>
      <c r="B58" s="554"/>
      <c r="C58" s="554"/>
      <c r="D58" s="554"/>
      <c r="E58" s="554"/>
      <c r="F58" s="554"/>
      <c r="G58" s="554"/>
      <c r="H58" s="554"/>
      <c r="I58" s="554"/>
      <c r="J58" s="554"/>
      <c r="K58" s="554"/>
      <c r="L58" s="554"/>
      <c r="M58" s="555"/>
      <c r="N58" s="605"/>
      <c r="O58" s="606"/>
      <c r="P58" s="606"/>
      <c r="Q58" s="606"/>
      <c r="R58" s="606"/>
      <c r="S58" s="606"/>
      <c r="T58" s="606"/>
      <c r="U58" s="606"/>
      <c r="V58" s="606"/>
      <c r="W58" s="606"/>
      <c r="X58" s="606"/>
      <c r="Y58" s="606"/>
      <c r="Z58" s="606"/>
      <c r="AA58" s="609"/>
      <c r="AB58" s="613"/>
      <c r="AC58" s="614"/>
      <c r="AD58" s="614"/>
      <c r="AE58" s="614"/>
      <c r="AF58" s="614"/>
      <c r="AG58" s="614"/>
      <c r="AH58" s="614"/>
      <c r="AI58" s="559"/>
      <c r="AJ58" s="560"/>
      <c r="AK58" s="560"/>
      <c r="AL58" s="560"/>
      <c r="AM58" s="560"/>
      <c r="AN58" s="560"/>
      <c r="AO58" s="560"/>
      <c r="AP58" s="561"/>
      <c r="AQ58" s="553"/>
      <c r="AR58" s="554"/>
      <c r="AS58" s="554"/>
      <c r="AT58" s="554"/>
      <c r="AU58" s="554"/>
      <c r="AV58" s="554"/>
      <c r="AW58" s="554"/>
      <c r="AX58" s="554"/>
      <c r="AY58" s="554"/>
      <c r="AZ58" s="554"/>
      <c r="BA58" s="555"/>
      <c r="BB58" s="559"/>
      <c r="BC58" s="560"/>
      <c r="BD58" s="560"/>
      <c r="BE58" s="560"/>
      <c r="BF58" s="560"/>
      <c r="BG58" s="560"/>
      <c r="BH58" s="560"/>
      <c r="BI58" s="560"/>
      <c r="BJ58" s="560"/>
      <c r="BK58" s="560"/>
      <c r="BL58" s="560"/>
      <c r="BM58" s="560"/>
      <c r="BN58" s="560"/>
      <c r="BO58" s="560"/>
      <c r="BP58" s="560"/>
      <c r="BQ58" s="560"/>
      <c r="BR58" s="560"/>
      <c r="BS58" s="560"/>
      <c r="BT58" s="560"/>
      <c r="BU58" s="560"/>
      <c r="BV58" s="560"/>
      <c r="BW58" s="560"/>
      <c r="BX58" s="560"/>
      <c r="BY58" s="561"/>
    </row>
    <row r="59" spans="1:77" ht="17.25" customHeight="1">
      <c r="A59" s="532" t="s">
        <v>50</v>
      </c>
      <c r="B59" s="532"/>
      <c r="C59" s="532"/>
      <c r="D59" s="532"/>
      <c r="E59" s="532"/>
      <c r="F59" s="532"/>
      <c r="G59" s="532"/>
      <c r="H59" s="532"/>
      <c r="I59" s="532"/>
      <c r="J59" s="532"/>
      <c r="K59" s="532"/>
      <c r="L59" s="532"/>
      <c r="M59" s="532"/>
      <c r="N59" s="532"/>
      <c r="O59" s="532"/>
      <c r="P59" s="532"/>
      <c r="Q59" s="532"/>
      <c r="R59" s="532"/>
      <c r="S59" s="532"/>
      <c r="T59" s="532"/>
      <c r="U59" s="532"/>
      <c r="V59" s="532"/>
      <c r="W59" s="532"/>
      <c r="X59" s="532"/>
      <c r="Y59" s="532"/>
      <c r="Z59" s="532"/>
      <c r="AA59" s="532"/>
      <c r="AB59" s="532"/>
      <c r="AC59" s="532"/>
      <c r="AD59" s="532"/>
      <c r="AE59" s="532"/>
      <c r="AF59" s="532"/>
      <c r="AG59" s="532"/>
      <c r="AH59" s="532"/>
      <c r="AI59" s="532"/>
      <c r="AJ59" s="532"/>
      <c r="AK59" s="532"/>
      <c r="AL59" s="532"/>
      <c r="AM59" s="532"/>
      <c r="AN59" s="532"/>
      <c r="AO59" s="532"/>
      <c r="AP59" s="532"/>
      <c r="AQ59" s="532"/>
      <c r="AR59" s="532"/>
      <c r="AS59" s="532"/>
      <c r="AT59" s="532"/>
      <c r="AU59" s="532"/>
      <c r="AV59" s="532"/>
      <c r="AW59" s="532"/>
      <c r="AX59" s="532"/>
      <c r="AY59" s="532"/>
      <c r="AZ59" s="532"/>
      <c r="BA59" s="532"/>
      <c r="BB59" s="532"/>
      <c r="BC59" s="532"/>
      <c r="BD59" s="532"/>
      <c r="BE59" s="532"/>
      <c r="BF59" s="532"/>
      <c r="BG59" s="532"/>
      <c r="BH59" s="532"/>
      <c r="BI59" s="532"/>
      <c r="BJ59" s="532"/>
      <c r="BK59" s="532"/>
      <c r="BL59" s="532"/>
      <c r="BM59" s="532"/>
      <c r="BN59" s="532"/>
      <c r="BO59" s="532"/>
      <c r="BP59" s="532"/>
      <c r="BQ59" s="532"/>
      <c r="BR59" s="532"/>
      <c r="BS59" s="532"/>
      <c r="BT59" s="532"/>
      <c r="BU59" s="532"/>
      <c r="BV59" s="532"/>
      <c r="BW59" s="532"/>
      <c r="BX59" s="532"/>
      <c r="BY59" s="532"/>
    </row>
    <row r="60" spans="1:77" ht="5.25" customHeight="1">
      <c r="A60" s="70"/>
      <c r="B60" s="70"/>
      <c r="C60" s="70"/>
      <c r="D60" s="70"/>
      <c r="E60" s="70"/>
      <c r="F60" s="70"/>
      <c r="G60" s="70"/>
      <c r="H60" s="70"/>
      <c r="I60" s="70"/>
      <c r="J60" s="70"/>
      <c r="K60" s="70"/>
      <c r="L60" s="73"/>
      <c r="M60" s="73"/>
      <c r="N60" s="73"/>
      <c r="O60" s="73"/>
      <c r="P60" s="73"/>
      <c r="Q60" s="74"/>
      <c r="R60" s="73"/>
      <c r="S60" s="73"/>
      <c r="T60" s="73"/>
      <c r="U60" s="73"/>
      <c r="V60" s="73"/>
      <c r="W60" s="73"/>
      <c r="X60" s="68"/>
      <c r="Y60" s="68"/>
      <c r="Z60" s="68"/>
      <c r="AA60" s="68"/>
      <c r="AB60" s="68"/>
      <c r="AC60" s="68"/>
      <c r="AD60" s="68"/>
      <c r="AE60" s="68"/>
      <c r="AF60" s="68"/>
      <c r="AG60" s="68"/>
      <c r="AH60" s="68"/>
      <c r="AI60" s="68"/>
      <c r="AJ60" s="68"/>
      <c r="AK60" s="68"/>
      <c r="AL60" s="68"/>
      <c r="AM60" s="68"/>
      <c r="AN60" s="68"/>
      <c r="AO60" s="73"/>
      <c r="AP60" s="73"/>
      <c r="AQ60" s="73"/>
      <c r="AR60" s="73"/>
      <c r="AS60" s="73"/>
      <c r="AT60" s="73"/>
      <c r="AU60" s="73"/>
      <c r="AV60" s="73"/>
      <c r="AW60" s="73"/>
      <c r="AX60" s="73"/>
      <c r="AY60" s="73"/>
      <c r="AZ60" s="68"/>
      <c r="BA60" s="68"/>
      <c r="BB60" s="68"/>
      <c r="BC60" s="68"/>
      <c r="BD60" s="68"/>
      <c r="BE60" s="68"/>
      <c r="BF60" s="68"/>
      <c r="BG60" s="68"/>
      <c r="BH60" s="68"/>
      <c r="BI60" s="68"/>
      <c r="BJ60" s="68"/>
      <c r="BK60" s="68"/>
      <c r="BL60" s="68"/>
      <c r="BM60" s="68"/>
      <c r="BN60" s="68"/>
      <c r="BO60" s="68"/>
      <c r="BP60" s="73"/>
      <c r="BQ60" s="73"/>
      <c r="BR60" s="73"/>
      <c r="BS60" s="73"/>
      <c r="BT60" s="73"/>
      <c r="BU60" s="73"/>
      <c r="BV60" s="73"/>
      <c r="BW60" s="73"/>
      <c r="BX60" s="73"/>
      <c r="BY60" s="73"/>
    </row>
    <row r="61" spans="1:77" ht="8.25" customHeight="1">
      <c r="A61" s="533" t="s">
        <v>51</v>
      </c>
      <c r="B61" s="533"/>
      <c r="C61" s="533"/>
      <c r="D61" s="533"/>
      <c r="E61" s="533"/>
      <c r="F61" s="533"/>
      <c r="G61" s="533"/>
      <c r="H61" s="533"/>
      <c r="I61" s="533"/>
      <c r="J61" s="533"/>
      <c r="K61" s="533"/>
      <c r="L61" s="533"/>
      <c r="M61" s="533"/>
      <c r="N61" s="533"/>
      <c r="O61" s="533"/>
      <c r="P61" s="533"/>
      <c r="Q61" s="533"/>
      <c r="R61" s="533"/>
      <c r="S61" s="533"/>
      <c r="T61" s="533"/>
      <c r="U61" s="533"/>
      <c r="V61" s="533"/>
      <c r="W61" s="533"/>
      <c r="X61" s="533"/>
      <c r="Y61" s="533"/>
      <c r="Z61" s="533"/>
      <c r="AA61" s="533"/>
      <c r="AB61" s="533"/>
      <c r="AC61" s="533"/>
      <c r="AD61" s="533"/>
      <c r="AE61" s="533"/>
      <c r="AF61" s="68"/>
      <c r="AG61" s="71"/>
      <c r="AH61" s="71"/>
      <c r="AI61" s="71"/>
      <c r="AJ61" s="71"/>
      <c r="AK61" s="71"/>
      <c r="AL61" s="71"/>
      <c r="AM61" s="71"/>
      <c r="AN61" s="71"/>
      <c r="AO61" s="71"/>
      <c r="AP61" s="71"/>
      <c r="AQ61" s="71"/>
      <c r="AR61" s="71"/>
      <c r="AS61" s="71"/>
      <c r="AT61" s="71"/>
      <c r="AU61" s="71"/>
      <c r="AV61" s="71"/>
      <c r="AW61" s="71"/>
      <c r="AX61" s="71"/>
      <c r="AY61" s="72"/>
      <c r="AZ61" s="72"/>
      <c r="BA61" s="72"/>
      <c r="BB61" s="72"/>
      <c r="BC61" s="72"/>
      <c r="BD61" s="72"/>
      <c r="BE61" s="72"/>
      <c r="BF61" s="72"/>
      <c r="BG61" s="72"/>
      <c r="BH61" s="72"/>
      <c r="BI61" s="68"/>
      <c r="BJ61" s="71"/>
      <c r="BK61" s="71"/>
      <c r="BL61" s="71"/>
      <c r="BM61" s="71"/>
      <c r="BN61" s="71"/>
      <c r="BO61" s="71"/>
      <c r="BP61" s="71"/>
      <c r="BQ61" s="71"/>
      <c r="BR61" s="71"/>
      <c r="BS61" s="71"/>
      <c r="BT61" s="71"/>
      <c r="BU61" s="71"/>
      <c r="BV61" s="71"/>
      <c r="BW61" s="71"/>
      <c r="BX61" s="71"/>
      <c r="BY61" s="71"/>
    </row>
    <row r="62" spans="1:77" ht="8.25" customHeight="1">
      <c r="A62" s="533"/>
      <c r="B62" s="533"/>
      <c r="C62" s="533"/>
      <c r="D62" s="533"/>
      <c r="E62" s="533"/>
      <c r="F62" s="533"/>
      <c r="G62" s="533"/>
      <c r="H62" s="533"/>
      <c r="I62" s="533"/>
      <c r="J62" s="533"/>
      <c r="K62" s="533"/>
      <c r="L62" s="533"/>
      <c r="M62" s="533"/>
      <c r="N62" s="533"/>
      <c r="O62" s="533"/>
      <c r="P62" s="533"/>
      <c r="Q62" s="533"/>
      <c r="R62" s="533"/>
      <c r="S62" s="533"/>
      <c r="T62" s="533"/>
      <c r="U62" s="533"/>
      <c r="V62" s="533"/>
      <c r="W62" s="533"/>
      <c r="X62" s="533"/>
      <c r="Y62" s="533"/>
      <c r="Z62" s="533"/>
      <c r="AA62" s="533"/>
      <c r="AB62" s="533"/>
      <c r="AC62" s="533"/>
      <c r="AD62" s="533"/>
      <c r="AE62" s="533"/>
      <c r="AF62" s="68"/>
      <c r="AG62" s="71"/>
      <c r="AH62" s="71"/>
      <c r="AI62" s="71"/>
      <c r="AJ62" s="71"/>
      <c r="AK62" s="71"/>
      <c r="AL62" s="71"/>
      <c r="AM62" s="71"/>
      <c r="AN62" s="71"/>
      <c r="AO62" s="71"/>
      <c r="AP62" s="71"/>
      <c r="AQ62" s="71"/>
      <c r="AR62" s="71"/>
      <c r="AS62" s="71"/>
      <c r="AT62" s="71"/>
      <c r="AU62" s="71"/>
      <c r="AV62" s="71"/>
      <c r="AW62" s="71"/>
      <c r="AX62" s="71"/>
      <c r="AY62" s="72"/>
      <c r="AZ62" s="72"/>
      <c r="BA62" s="72"/>
      <c r="BB62" s="72"/>
      <c r="BC62" s="72"/>
      <c r="BD62" s="72"/>
      <c r="BE62" s="72"/>
      <c r="BF62" s="72"/>
      <c r="BG62" s="72"/>
      <c r="BH62" s="72"/>
      <c r="BI62" s="68"/>
      <c r="BJ62" s="71"/>
      <c r="BK62" s="71"/>
      <c r="BL62" s="71"/>
      <c r="BM62" s="71"/>
      <c r="BN62" s="71"/>
      <c r="BO62" s="71"/>
      <c r="BP62" s="71"/>
      <c r="BQ62" s="71"/>
      <c r="BR62" s="71"/>
      <c r="BS62" s="71"/>
      <c r="BT62" s="71"/>
      <c r="BU62" s="71"/>
      <c r="BV62" s="71"/>
      <c r="BW62" s="71"/>
      <c r="BX62" s="71"/>
      <c r="BY62" s="71"/>
    </row>
    <row r="63" spans="1:77" ht="8.25" customHeight="1">
      <c r="A63" s="533"/>
      <c r="B63" s="533"/>
      <c r="C63" s="533"/>
      <c r="D63" s="533"/>
      <c r="E63" s="533"/>
      <c r="F63" s="533"/>
      <c r="G63" s="533"/>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68"/>
      <c r="AG63" s="71"/>
      <c r="AH63" s="71"/>
      <c r="AI63" s="71"/>
      <c r="AJ63" s="71"/>
      <c r="AK63" s="71"/>
      <c r="AL63" s="71"/>
      <c r="AM63" s="71"/>
      <c r="AN63" s="71"/>
      <c r="AO63" s="71"/>
      <c r="AP63" s="71"/>
      <c r="AQ63" s="71"/>
      <c r="AR63" s="71"/>
      <c r="AS63" s="71"/>
      <c r="AT63" s="71"/>
      <c r="AU63" s="71"/>
      <c r="AV63" s="71"/>
      <c r="AW63" s="71"/>
      <c r="AX63" s="71"/>
      <c r="AY63" s="72"/>
      <c r="AZ63" s="72"/>
      <c r="BA63" s="72"/>
      <c r="BB63" s="72"/>
      <c r="BC63" s="72"/>
      <c r="BD63" s="72"/>
      <c r="BE63" s="72"/>
      <c r="BF63" s="72"/>
      <c r="BG63" s="72"/>
      <c r="BH63" s="72"/>
      <c r="BI63" s="68"/>
      <c r="BJ63" s="71"/>
      <c r="BK63" s="71"/>
      <c r="BL63" s="71"/>
      <c r="BM63" s="71"/>
      <c r="BN63" s="71"/>
      <c r="BO63" s="71"/>
      <c r="BP63" s="71"/>
      <c r="BQ63" s="71"/>
      <c r="BR63" s="71"/>
      <c r="BS63" s="71"/>
      <c r="BT63" s="71"/>
      <c r="BU63" s="71"/>
      <c r="BV63" s="71"/>
      <c r="BW63" s="71"/>
      <c r="BX63" s="71"/>
      <c r="BY63" s="71"/>
    </row>
    <row r="64" spans="1:77" ht="8.25" customHeight="1">
      <c r="A64" s="534" t="s">
        <v>52</v>
      </c>
      <c r="B64" s="535"/>
      <c r="C64" s="535"/>
      <c r="D64" s="535"/>
      <c r="E64" s="535"/>
      <c r="F64" s="535"/>
      <c r="G64" s="535"/>
      <c r="H64" s="535"/>
      <c r="I64" s="535"/>
      <c r="J64" s="535"/>
      <c r="K64" s="535"/>
      <c r="L64" s="535"/>
      <c r="M64" s="535"/>
      <c r="N64" s="535"/>
      <c r="O64" s="535"/>
      <c r="P64" s="535"/>
      <c r="Q64" s="535"/>
      <c r="R64" s="535"/>
      <c r="S64" s="535"/>
      <c r="T64" s="535"/>
      <c r="U64" s="535"/>
      <c r="V64" s="535"/>
      <c r="W64" s="535"/>
      <c r="X64" s="535"/>
      <c r="Y64" s="535"/>
      <c r="Z64" s="535"/>
      <c r="AA64" s="535"/>
      <c r="AB64" s="535"/>
      <c r="AC64" s="535"/>
      <c r="AD64" s="535"/>
      <c r="AE64" s="535"/>
      <c r="AF64" s="535"/>
      <c r="AG64" s="535"/>
      <c r="AH64" s="535"/>
      <c r="AI64" s="535"/>
      <c r="AJ64" s="535"/>
      <c r="AK64" s="535"/>
      <c r="AL64" s="535"/>
      <c r="AM64" s="535"/>
      <c r="AN64" s="535"/>
      <c r="AO64" s="535"/>
      <c r="AP64" s="535"/>
      <c r="AQ64" s="535"/>
      <c r="AR64" s="535"/>
      <c r="AS64" s="535"/>
      <c r="AT64" s="535"/>
      <c r="AU64" s="535"/>
      <c r="AV64" s="535"/>
      <c r="AW64" s="535"/>
      <c r="AX64" s="535"/>
      <c r="AY64" s="535"/>
      <c r="AZ64" s="535"/>
      <c r="BA64" s="535"/>
      <c r="BB64" s="535"/>
      <c r="BC64" s="535"/>
      <c r="BD64" s="535"/>
      <c r="BE64" s="535"/>
      <c r="BF64" s="535"/>
      <c r="BG64" s="535"/>
      <c r="BH64" s="535"/>
      <c r="BI64" s="535"/>
      <c r="BJ64" s="535"/>
      <c r="BK64" s="535"/>
      <c r="BL64" s="535"/>
      <c r="BM64" s="535"/>
      <c r="BN64" s="535"/>
      <c r="BO64" s="535"/>
      <c r="BP64" s="535"/>
      <c r="BQ64" s="535"/>
      <c r="BR64" s="535"/>
      <c r="BS64" s="535"/>
      <c r="BT64" s="535"/>
      <c r="BU64" s="535"/>
      <c r="BV64" s="535"/>
      <c r="BW64" s="535"/>
      <c r="BX64" s="535"/>
      <c r="BY64" s="536"/>
    </row>
    <row r="65" spans="1:77" ht="8.25" customHeight="1">
      <c r="A65" s="537"/>
      <c r="B65" s="538"/>
      <c r="C65" s="538"/>
      <c r="D65" s="538"/>
      <c r="E65" s="538"/>
      <c r="F65" s="538"/>
      <c r="G65" s="538"/>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538"/>
      <c r="AY65" s="538"/>
      <c r="AZ65" s="538"/>
      <c r="BA65" s="538"/>
      <c r="BB65" s="538"/>
      <c r="BC65" s="538"/>
      <c r="BD65" s="538"/>
      <c r="BE65" s="538"/>
      <c r="BF65" s="538"/>
      <c r="BG65" s="538"/>
      <c r="BH65" s="538"/>
      <c r="BI65" s="538"/>
      <c r="BJ65" s="538"/>
      <c r="BK65" s="538"/>
      <c r="BL65" s="538"/>
      <c r="BM65" s="538"/>
      <c r="BN65" s="538"/>
      <c r="BO65" s="538"/>
      <c r="BP65" s="538"/>
      <c r="BQ65" s="538"/>
      <c r="BR65" s="538"/>
      <c r="BS65" s="538"/>
      <c r="BT65" s="538"/>
      <c r="BU65" s="538"/>
      <c r="BV65" s="538"/>
      <c r="BW65" s="538"/>
      <c r="BX65" s="538"/>
      <c r="BY65" s="539"/>
    </row>
    <row r="66" spans="1:77" ht="8.25" customHeight="1">
      <c r="A66" s="537"/>
      <c r="B66" s="538"/>
      <c r="C66" s="538"/>
      <c r="D66" s="538"/>
      <c r="E66" s="538"/>
      <c r="F66" s="538"/>
      <c r="G66" s="538"/>
      <c r="H66" s="538"/>
      <c r="I66" s="538"/>
      <c r="J66" s="538"/>
      <c r="K66" s="538"/>
      <c r="L66" s="538"/>
      <c r="M66" s="538"/>
      <c r="N66" s="538"/>
      <c r="O66" s="538"/>
      <c r="P66" s="538"/>
      <c r="Q66" s="538"/>
      <c r="R66" s="538"/>
      <c r="S66" s="538"/>
      <c r="T66" s="538"/>
      <c r="U66" s="538"/>
      <c r="V66" s="538"/>
      <c r="W66" s="538"/>
      <c r="X66" s="538"/>
      <c r="Y66" s="538"/>
      <c r="Z66" s="538"/>
      <c r="AA66" s="538"/>
      <c r="AB66" s="538"/>
      <c r="AC66" s="538"/>
      <c r="AD66" s="538"/>
      <c r="AE66" s="538"/>
      <c r="AF66" s="538"/>
      <c r="AG66" s="538"/>
      <c r="AH66" s="538"/>
      <c r="AI66" s="538"/>
      <c r="AJ66" s="538"/>
      <c r="AK66" s="538"/>
      <c r="AL66" s="538"/>
      <c r="AM66" s="538"/>
      <c r="AN66" s="538"/>
      <c r="AO66" s="538"/>
      <c r="AP66" s="538"/>
      <c r="AQ66" s="538"/>
      <c r="AR66" s="538"/>
      <c r="AS66" s="538"/>
      <c r="AT66" s="538"/>
      <c r="AU66" s="538"/>
      <c r="AV66" s="538"/>
      <c r="AW66" s="538"/>
      <c r="AX66" s="538"/>
      <c r="AY66" s="538"/>
      <c r="AZ66" s="538"/>
      <c r="BA66" s="538"/>
      <c r="BB66" s="538"/>
      <c r="BC66" s="538"/>
      <c r="BD66" s="538"/>
      <c r="BE66" s="538"/>
      <c r="BF66" s="538"/>
      <c r="BG66" s="538"/>
      <c r="BH66" s="538"/>
      <c r="BI66" s="538"/>
      <c r="BJ66" s="538"/>
      <c r="BK66" s="538"/>
      <c r="BL66" s="538"/>
      <c r="BM66" s="538"/>
      <c r="BN66" s="538"/>
      <c r="BO66" s="538"/>
      <c r="BP66" s="538"/>
      <c r="BQ66" s="538"/>
      <c r="BR66" s="538"/>
      <c r="BS66" s="538"/>
      <c r="BT66" s="538"/>
      <c r="BU66" s="538"/>
      <c r="BV66" s="538"/>
      <c r="BW66" s="538"/>
      <c r="BX66" s="538"/>
      <c r="BY66" s="539"/>
    </row>
    <row r="67" spans="1:77" ht="8.25" customHeight="1">
      <c r="A67" s="537"/>
      <c r="B67" s="538"/>
      <c r="C67" s="538"/>
      <c r="D67" s="538"/>
      <c r="E67" s="538"/>
      <c r="F67" s="538"/>
      <c r="G67" s="538"/>
      <c r="H67" s="538"/>
      <c r="I67" s="538"/>
      <c r="J67" s="538"/>
      <c r="K67" s="538"/>
      <c r="L67" s="538"/>
      <c r="M67" s="538"/>
      <c r="N67" s="538"/>
      <c r="O67" s="538"/>
      <c r="P67" s="538"/>
      <c r="Q67" s="538"/>
      <c r="R67" s="538"/>
      <c r="S67" s="538"/>
      <c r="T67" s="538"/>
      <c r="U67" s="538"/>
      <c r="V67" s="538"/>
      <c r="W67" s="538"/>
      <c r="X67" s="538"/>
      <c r="Y67" s="538"/>
      <c r="Z67" s="538"/>
      <c r="AA67" s="538"/>
      <c r="AB67" s="538"/>
      <c r="AC67" s="538"/>
      <c r="AD67" s="538"/>
      <c r="AE67" s="538"/>
      <c r="AF67" s="538"/>
      <c r="AG67" s="538"/>
      <c r="AH67" s="538"/>
      <c r="AI67" s="538"/>
      <c r="AJ67" s="538"/>
      <c r="AK67" s="538"/>
      <c r="AL67" s="538"/>
      <c r="AM67" s="538"/>
      <c r="AN67" s="538"/>
      <c r="AO67" s="538"/>
      <c r="AP67" s="538"/>
      <c r="AQ67" s="538"/>
      <c r="AR67" s="538"/>
      <c r="AS67" s="538"/>
      <c r="AT67" s="538"/>
      <c r="AU67" s="538"/>
      <c r="AV67" s="538"/>
      <c r="AW67" s="538"/>
      <c r="AX67" s="538"/>
      <c r="AY67" s="538"/>
      <c r="AZ67" s="538"/>
      <c r="BA67" s="538"/>
      <c r="BB67" s="538"/>
      <c r="BC67" s="538"/>
      <c r="BD67" s="538"/>
      <c r="BE67" s="538"/>
      <c r="BF67" s="538"/>
      <c r="BG67" s="538"/>
      <c r="BH67" s="538"/>
      <c r="BI67" s="538"/>
      <c r="BJ67" s="538"/>
      <c r="BK67" s="538"/>
      <c r="BL67" s="538"/>
      <c r="BM67" s="538"/>
      <c r="BN67" s="538"/>
      <c r="BO67" s="538"/>
      <c r="BP67" s="538"/>
      <c r="BQ67" s="538"/>
      <c r="BR67" s="538"/>
      <c r="BS67" s="538"/>
      <c r="BT67" s="538"/>
      <c r="BU67" s="538"/>
      <c r="BV67" s="538"/>
      <c r="BW67" s="538"/>
      <c r="BX67" s="538"/>
      <c r="BY67" s="539"/>
    </row>
    <row r="68" spans="1:77" ht="8.25" customHeight="1">
      <c r="A68" s="537"/>
      <c r="B68" s="538"/>
      <c r="C68" s="538"/>
      <c r="D68" s="538"/>
      <c r="E68" s="538"/>
      <c r="F68" s="538"/>
      <c r="G68" s="538"/>
      <c r="H68" s="538"/>
      <c r="I68" s="538"/>
      <c r="J68" s="538"/>
      <c r="K68" s="538"/>
      <c r="L68" s="538"/>
      <c r="M68" s="538"/>
      <c r="N68" s="538"/>
      <c r="O68" s="538"/>
      <c r="P68" s="538"/>
      <c r="Q68" s="538"/>
      <c r="R68" s="538"/>
      <c r="S68" s="538"/>
      <c r="T68" s="538"/>
      <c r="U68" s="538"/>
      <c r="V68" s="538"/>
      <c r="W68" s="538"/>
      <c r="X68" s="538"/>
      <c r="Y68" s="538"/>
      <c r="Z68" s="538"/>
      <c r="AA68" s="538"/>
      <c r="AB68" s="538"/>
      <c r="AC68" s="538"/>
      <c r="AD68" s="538"/>
      <c r="AE68" s="538"/>
      <c r="AF68" s="538"/>
      <c r="AG68" s="538"/>
      <c r="AH68" s="538"/>
      <c r="AI68" s="538"/>
      <c r="AJ68" s="538"/>
      <c r="AK68" s="538"/>
      <c r="AL68" s="538"/>
      <c r="AM68" s="538"/>
      <c r="AN68" s="538"/>
      <c r="AO68" s="538"/>
      <c r="AP68" s="538"/>
      <c r="AQ68" s="538"/>
      <c r="AR68" s="538"/>
      <c r="AS68" s="538"/>
      <c r="AT68" s="538"/>
      <c r="AU68" s="538"/>
      <c r="AV68" s="538"/>
      <c r="AW68" s="538"/>
      <c r="AX68" s="538"/>
      <c r="AY68" s="538"/>
      <c r="AZ68" s="538"/>
      <c r="BA68" s="538"/>
      <c r="BB68" s="538"/>
      <c r="BC68" s="538"/>
      <c r="BD68" s="538"/>
      <c r="BE68" s="538"/>
      <c r="BF68" s="538"/>
      <c r="BG68" s="538"/>
      <c r="BH68" s="538"/>
      <c r="BI68" s="538"/>
      <c r="BJ68" s="538"/>
      <c r="BK68" s="538"/>
      <c r="BL68" s="538"/>
      <c r="BM68" s="538"/>
      <c r="BN68" s="538"/>
      <c r="BO68" s="538"/>
      <c r="BP68" s="538"/>
      <c r="BQ68" s="538"/>
      <c r="BR68" s="538"/>
      <c r="BS68" s="538"/>
      <c r="BT68" s="538"/>
      <c r="BU68" s="538"/>
      <c r="BV68" s="538"/>
      <c r="BW68" s="538"/>
      <c r="BX68" s="538"/>
      <c r="BY68" s="539"/>
    </row>
    <row r="69" spans="1:77" ht="8.25" customHeight="1">
      <c r="A69" s="537"/>
      <c r="B69" s="538"/>
      <c r="C69" s="538"/>
      <c r="D69" s="538"/>
      <c r="E69" s="538"/>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538"/>
      <c r="BG69" s="538"/>
      <c r="BH69" s="538"/>
      <c r="BI69" s="538"/>
      <c r="BJ69" s="538"/>
      <c r="BK69" s="538"/>
      <c r="BL69" s="538"/>
      <c r="BM69" s="538"/>
      <c r="BN69" s="538"/>
      <c r="BO69" s="538"/>
      <c r="BP69" s="538"/>
      <c r="BQ69" s="538"/>
      <c r="BR69" s="538"/>
      <c r="BS69" s="538"/>
      <c r="BT69" s="538"/>
      <c r="BU69" s="538"/>
      <c r="BV69" s="538"/>
      <c r="BW69" s="538"/>
      <c r="BX69" s="538"/>
      <c r="BY69" s="539"/>
    </row>
    <row r="70" spans="1:77" ht="8.25" customHeight="1">
      <c r="A70" s="537"/>
      <c r="B70" s="538"/>
      <c r="C70" s="538"/>
      <c r="D70" s="538"/>
      <c r="E70" s="538"/>
      <c r="F70" s="538"/>
      <c r="G70" s="538"/>
      <c r="H70" s="538"/>
      <c r="I70" s="538"/>
      <c r="J70" s="538"/>
      <c r="K70" s="538"/>
      <c r="L70" s="538"/>
      <c r="M70" s="538"/>
      <c r="N70" s="538"/>
      <c r="O70" s="538"/>
      <c r="P70" s="538"/>
      <c r="Q70" s="538"/>
      <c r="R70" s="538"/>
      <c r="S70" s="538"/>
      <c r="T70" s="538"/>
      <c r="U70" s="538"/>
      <c r="V70" s="538"/>
      <c r="W70" s="538"/>
      <c r="X70" s="538"/>
      <c r="Y70" s="538"/>
      <c r="Z70" s="538"/>
      <c r="AA70" s="538"/>
      <c r="AB70" s="538"/>
      <c r="AC70" s="538"/>
      <c r="AD70" s="538"/>
      <c r="AE70" s="538"/>
      <c r="AF70" s="538"/>
      <c r="AG70" s="538"/>
      <c r="AH70" s="538"/>
      <c r="AI70" s="538"/>
      <c r="AJ70" s="538"/>
      <c r="AK70" s="538"/>
      <c r="AL70" s="538"/>
      <c r="AM70" s="538"/>
      <c r="AN70" s="538"/>
      <c r="AO70" s="538"/>
      <c r="AP70" s="538"/>
      <c r="AQ70" s="538"/>
      <c r="AR70" s="538"/>
      <c r="AS70" s="538"/>
      <c r="AT70" s="538"/>
      <c r="AU70" s="538"/>
      <c r="AV70" s="538"/>
      <c r="AW70" s="538"/>
      <c r="AX70" s="538"/>
      <c r="AY70" s="538"/>
      <c r="AZ70" s="538"/>
      <c r="BA70" s="538"/>
      <c r="BB70" s="538"/>
      <c r="BC70" s="538"/>
      <c r="BD70" s="538"/>
      <c r="BE70" s="538"/>
      <c r="BF70" s="538"/>
      <c r="BG70" s="538"/>
      <c r="BH70" s="538"/>
      <c r="BI70" s="538"/>
      <c r="BJ70" s="538"/>
      <c r="BK70" s="538"/>
      <c r="BL70" s="538"/>
      <c r="BM70" s="538"/>
      <c r="BN70" s="538"/>
      <c r="BO70" s="538"/>
      <c r="BP70" s="538"/>
      <c r="BQ70" s="538"/>
      <c r="BR70" s="538"/>
      <c r="BS70" s="538"/>
      <c r="BT70" s="538"/>
      <c r="BU70" s="538"/>
      <c r="BV70" s="538"/>
      <c r="BW70" s="538"/>
      <c r="BX70" s="538"/>
      <c r="BY70" s="539"/>
    </row>
    <row r="71" spans="1:77" ht="10.5" customHeight="1">
      <c r="A71" s="540"/>
      <c r="B71" s="541"/>
      <c r="C71" s="541"/>
      <c r="D71" s="541"/>
      <c r="E71" s="541"/>
      <c r="F71" s="541"/>
      <c r="G71" s="541"/>
      <c r="H71" s="541"/>
      <c r="I71" s="541"/>
      <c r="J71" s="541"/>
      <c r="K71" s="541"/>
      <c r="L71" s="541"/>
      <c r="M71" s="541"/>
      <c r="N71" s="541"/>
      <c r="O71" s="541"/>
      <c r="P71" s="541"/>
      <c r="Q71" s="541"/>
      <c r="R71" s="541"/>
      <c r="S71" s="541"/>
      <c r="T71" s="541"/>
      <c r="U71" s="541"/>
      <c r="V71" s="541"/>
      <c r="W71" s="541"/>
      <c r="X71" s="541"/>
      <c r="Y71" s="541"/>
      <c r="Z71" s="541"/>
      <c r="AA71" s="541"/>
      <c r="AB71" s="541"/>
      <c r="AC71" s="541"/>
      <c r="AD71" s="541"/>
      <c r="AE71" s="541"/>
      <c r="AF71" s="541"/>
      <c r="AG71" s="541"/>
      <c r="AH71" s="541"/>
      <c r="AI71" s="541"/>
      <c r="AJ71" s="541"/>
      <c r="AK71" s="541"/>
      <c r="AL71" s="541"/>
      <c r="AM71" s="541"/>
      <c r="AN71" s="541"/>
      <c r="AO71" s="541"/>
      <c r="AP71" s="541"/>
      <c r="AQ71" s="541"/>
      <c r="AR71" s="541"/>
      <c r="AS71" s="541"/>
      <c r="AT71" s="541"/>
      <c r="AU71" s="541"/>
      <c r="AV71" s="541"/>
      <c r="AW71" s="541"/>
      <c r="AX71" s="541"/>
      <c r="AY71" s="541"/>
      <c r="AZ71" s="541"/>
      <c r="BA71" s="541"/>
      <c r="BB71" s="541"/>
      <c r="BC71" s="541"/>
      <c r="BD71" s="541"/>
      <c r="BE71" s="541"/>
      <c r="BF71" s="541"/>
      <c r="BG71" s="541"/>
      <c r="BH71" s="541"/>
      <c r="BI71" s="541"/>
      <c r="BJ71" s="541"/>
      <c r="BK71" s="541"/>
      <c r="BL71" s="541"/>
      <c r="BM71" s="541"/>
      <c r="BN71" s="541"/>
      <c r="BO71" s="541"/>
      <c r="BP71" s="541"/>
      <c r="BQ71" s="541"/>
      <c r="BR71" s="541"/>
      <c r="BS71" s="541"/>
      <c r="BT71" s="541"/>
      <c r="BU71" s="541"/>
      <c r="BV71" s="541"/>
      <c r="BW71" s="541"/>
      <c r="BX71" s="541"/>
      <c r="BY71" s="542"/>
    </row>
    <row r="72" spans="1:77" ht="6" customHeight="1">
      <c r="A72" s="75"/>
      <c r="B72" s="75"/>
      <c r="C72" s="75"/>
      <c r="D72" s="75"/>
      <c r="E72" s="75"/>
      <c r="F72" s="75"/>
      <c r="G72" s="75"/>
      <c r="H72" s="75"/>
      <c r="I72" s="75"/>
      <c r="J72" s="75"/>
      <c r="K72" s="75"/>
      <c r="L72" s="75"/>
      <c r="M72" s="75"/>
      <c r="N72" s="75"/>
      <c r="O72" s="75"/>
      <c r="P72" s="75"/>
      <c r="Q72" s="75"/>
      <c r="R72" s="75"/>
      <c r="S72" s="75"/>
      <c r="T72" s="75"/>
      <c r="U72" s="75"/>
      <c r="V72" s="75"/>
      <c r="W72" s="75"/>
      <c r="X72" s="75"/>
      <c r="Y72" s="75"/>
      <c r="Z72" s="75"/>
      <c r="AA72" s="75"/>
      <c r="AB72" s="75"/>
      <c r="AC72" s="75"/>
      <c r="AD72" s="75"/>
      <c r="AE72" s="75"/>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C72" s="75"/>
      <c r="BD72" s="75"/>
      <c r="BE72" s="75"/>
      <c r="BF72" s="68"/>
      <c r="BG72" s="68"/>
      <c r="BH72" s="68"/>
      <c r="BI72" s="68"/>
      <c r="BJ72" s="68"/>
      <c r="BK72" s="68"/>
      <c r="BL72" s="68"/>
      <c r="BM72" s="68"/>
      <c r="BN72" s="68"/>
      <c r="BO72" s="68"/>
      <c r="BP72" s="68"/>
      <c r="BQ72" s="68"/>
      <c r="BR72" s="68"/>
      <c r="BS72" s="68"/>
      <c r="BT72" s="68"/>
      <c r="BU72" s="68"/>
      <c r="BV72" s="68"/>
      <c r="BW72" s="68"/>
      <c r="BX72" s="68"/>
      <c r="BY72" s="68"/>
    </row>
    <row r="73" spans="1:77" ht="6" customHeight="1">
      <c r="A73" s="75"/>
      <c r="B73" s="75"/>
      <c r="C73" s="75"/>
      <c r="D73" s="75"/>
      <c r="E73" s="75"/>
      <c r="F73" s="75"/>
      <c r="G73" s="75"/>
      <c r="H73" s="75"/>
      <c r="I73" s="75"/>
      <c r="J73" s="75"/>
      <c r="K73" s="75"/>
      <c r="L73" s="75"/>
      <c r="M73" s="75"/>
      <c r="N73" s="75"/>
      <c r="O73" s="75"/>
      <c r="P73" s="75"/>
      <c r="Q73" s="75"/>
      <c r="R73" s="75"/>
      <c r="S73" s="75"/>
      <c r="T73" s="75"/>
      <c r="U73" s="75"/>
      <c r="V73" s="75"/>
      <c r="W73" s="75"/>
      <c r="X73" s="75"/>
      <c r="Y73" s="75"/>
      <c r="Z73" s="75"/>
      <c r="AA73" s="75"/>
      <c r="AB73" s="75"/>
      <c r="AC73" s="75"/>
      <c r="AD73" s="75"/>
      <c r="AE73" s="75"/>
      <c r="AF73" s="75"/>
      <c r="AG73" s="75"/>
      <c r="AH73" s="75"/>
      <c r="AI73" s="75"/>
      <c r="AJ73" s="75"/>
      <c r="AK73" s="75"/>
      <c r="AL73" s="75"/>
      <c r="AM73" s="75"/>
      <c r="AN73" s="75"/>
      <c r="AO73" s="75"/>
      <c r="AP73" s="75"/>
      <c r="AQ73" s="75"/>
      <c r="AR73" s="75"/>
      <c r="AS73" s="75"/>
      <c r="AT73" s="75"/>
      <c r="AU73" s="75"/>
      <c r="AV73" s="75"/>
      <c r="AW73" s="75"/>
      <c r="AX73" s="75"/>
      <c r="AY73" s="75"/>
      <c r="AZ73" s="75"/>
      <c r="BA73" s="75"/>
      <c r="BB73" s="75"/>
      <c r="BC73" s="75"/>
      <c r="BD73" s="75"/>
      <c r="BE73" s="75"/>
      <c r="BF73" s="68"/>
      <c r="BG73" s="68"/>
      <c r="BH73" s="68"/>
      <c r="BI73" s="68"/>
      <c r="BJ73" s="68"/>
      <c r="BK73" s="68"/>
      <c r="BL73" s="68"/>
      <c r="BM73" s="68"/>
      <c r="BN73" s="68"/>
      <c r="BO73" s="68"/>
      <c r="BP73" s="68"/>
      <c r="BQ73" s="68"/>
      <c r="BR73" s="68"/>
      <c r="BS73" s="68"/>
      <c r="BT73" s="68"/>
      <c r="BU73" s="68"/>
      <c r="BV73" s="68"/>
      <c r="BW73" s="68"/>
      <c r="BX73" s="68"/>
      <c r="BY73" s="68"/>
    </row>
    <row r="74" spans="1:77" ht="5.25" customHeight="1">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row>
    <row r="75" spans="1:77" ht="5.25" customHeight="1">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row>
    <row r="76" spans="1:77" ht="5.25" customHeight="1">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row>
    <row r="77" spans="1:77" ht="3" customHeight="1">
      <c r="A77" s="76"/>
      <c r="B77" s="76"/>
      <c r="C77" s="76"/>
      <c r="D77" s="76"/>
      <c r="E77" s="76"/>
      <c r="F77" s="76"/>
      <c r="G77" s="76"/>
      <c r="H77" s="77"/>
      <c r="I77" s="77"/>
      <c r="J77" s="77"/>
      <c r="K77" s="77"/>
      <c r="L77" s="77"/>
      <c r="M77" s="77"/>
      <c r="N77" s="77"/>
      <c r="O77" s="77"/>
      <c r="P77" s="77"/>
      <c r="Q77" s="77"/>
      <c r="R77" s="77"/>
      <c r="S77" s="77"/>
      <c r="T77" s="77"/>
      <c r="U77" s="77"/>
      <c r="V77" s="77"/>
      <c r="W77" s="6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68"/>
      <c r="BF77" s="68"/>
      <c r="BG77" s="68"/>
      <c r="BH77" s="68"/>
      <c r="BI77" s="68"/>
      <c r="BJ77" s="68"/>
      <c r="BK77" s="68"/>
      <c r="BL77" s="68"/>
      <c r="BM77" s="68"/>
      <c r="BN77" s="68"/>
      <c r="BO77" s="68"/>
      <c r="BP77" s="68"/>
      <c r="BQ77" s="68"/>
      <c r="BR77" s="68"/>
      <c r="BS77" s="68"/>
      <c r="BT77" s="68"/>
      <c r="BU77" s="68"/>
      <c r="BV77" s="68"/>
      <c r="BW77" s="68"/>
      <c r="BX77" s="68"/>
      <c r="BY77" s="68"/>
    </row>
    <row r="78" spans="1:77" ht="3" customHeight="1">
      <c r="A78" s="76"/>
      <c r="B78" s="76"/>
      <c r="C78" s="76"/>
      <c r="D78" s="76"/>
      <c r="E78" s="76"/>
      <c r="F78" s="76"/>
      <c r="G78" s="76"/>
      <c r="H78" s="77"/>
      <c r="I78" s="77"/>
      <c r="J78" s="77"/>
      <c r="K78" s="77"/>
      <c r="L78" s="77"/>
      <c r="M78" s="77"/>
      <c r="N78" s="77"/>
      <c r="O78" s="77"/>
      <c r="P78" s="77"/>
      <c r="Q78" s="77"/>
      <c r="R78" s="77"/>
      <c r="S78" s="77"/>
      <c r="T78" s="77"/>
      <c r="U78" s="77"/>
      <c r="V78" s="77"/>
      <c r="W78" s="68"/>
      <c r="X78" s="78"/>
      <c r="Y78" s="78"/>
      <c r="Z78" s="78"/>
      <c r="AA78" s="78"/>
      <c r="AB78" s="78"/>
      <c r="AC78" s="78"/>
      <c r="AD78" s="78"/>
      <c r="AE78" s="78"/>
      <c r="AF78" s="78"/>
      <c r="AG78" s="78"/>
      <c r="AH78" s="78"/>
      <c r="AI78" s="78"/>
      <c r="AJ78" s="78"/>
      <c r="AK78" s="78"/>
      <c r="AL78" s="78"/>
      <c r="AM78" s="78"/>
      <c r="AN78" s="78"/>
      <c r="AO78" s="78"/>
      <c r="AP78" s="78"/>
      <c r="AQ78" s="78"/>
      <c r="AR78" s="78"/>
      <c r="AS78" s="78"/>
      <c r="AT78" s="78"/>
      <c r="AU78" s="78"/>
      <c r="AV78" s="78"/>
      <c r="AW78" s="78"/>
      <c r="AX78" s="78"/>
      <c r="AY78" s="78"/>
      <c r="AZ78" s="78"/>
      <c r="BA78" s="78"/>
      <c r="BB78" s="78"/>
      <c r="BC78" s="78"/>
      <c r="BD78" s="78"/>
      <c r="BE78" s="68"/>
      <c r="BF78" s="68"/>
      <c r="BG78" s="68"/>
      <c r="BH78" s="68"/>
      <c r="BI78" s="68"/>
      <c r="BJ78" s="68"/>
      <c r="BK78" s="68"/>
      <c r="BL78" s="68"/>
      <c r="BM78" s="68"/>
      <c r="BN78" s="68"/>
      <c r="BO78" s="68"/>
      <c r="BP78" s="68"/>
      <c r="BQ78" s="68"/>
      <c r="BR78" s="68"/>
      <c r="BS78" s="68"/>
      <c r="BT78" s="68"/>
      <c r="BU78" s="68"/>
      <c r="BV78" s="68"/>
      <c r="BW78" s="68"/>
      <c r="BX78" s="68"/>
      <c r="BY78" s="68"/>
    </row>
    <row r="79" spans="1:77" ht="3" customHeight="1">
      <c r="A79" s="76"/>
      <c r="B79" s="76"/>
      <c r="C79" s="76"/>
      <c r="D79" s="76"/>
      <c r="E79" s="76"/>
      <c r="F79" s="76"/>
      <c r="G79" s="76"/>
      <c r="H79" s="77"/>
      <c r="I79" s="77"/>
      <c r="J79" s="77"/>
      <c r="K79" s="77"/>
      <c r="L79" s="77"/>
      <c r="M79" s="77"/>
      <c r="N79" s="77"/>
      <c r="O79" s="77"/>
      <c r="P79" s="77"/>
      <c r="Q79" s="77"/>
      <c r="R79" s="77"/>
      <c r="S79" s="77"/>
      <c r="T79" s="77"/>
      <c r="U79" s="77"/>
      <c r="V79" s="77"/>
      <c r="W79" s="68"/>
      <c r="X79" s="78"/>
      <c r="Y79" s="78"/>
      <c r="Z79" s="78"/>
      <c r="AA79" s="78"/>
      <c r="AB79" s="78"/>
      <c r="AC79" s="78"/>
      <c r="AD79" s="78"/>
      <c r="AE79" s="78"/>
      <c r="AF79" s="78"/>
      <c r="AG79" s="78"/>
      <c r="AH79" s="78"/>
      <c r="AI79" s="78"/>
      <c r="AJ79" s="78"/>
      <c r="AK79" s="78"/>
      <c r="AL79" s="78"/>
      <c r="AM79" s="78"/>
      <c r="AN79" s="78"/>
      <c r="AO79" s="78"/>
      <c r="AP79" s="78"/>
      <c r="AQ79" s="78"/>
      <c r="AR79" s="78"/>
      <c r="AS79" s="78"/>
      <c r="AT79" s="78"/>
      <c r="AU79" s="78"/>
      <c r="AV79" s="78"/>
      <c r="AW79" s="78"/>
      <c r="AX79" s="78"/>
      <c r="AY79" s="78"/>
      <c r="AZ79" s="78"/>
      <c r="BA79" s="78"/>
      <c r="BB79" s="78"/>
      <c r="BC79" s="78"/>
      <c r="BD79" s="78"/>
      <c r="BE79" s="68"/>
      <c r="BF79" s="68"/>
      <c r="BG79" s="68"/>
      <c r="BH79" s="68"/>
      <c r="BI79" s="68"/>
      <c r="BJ79" s="68"/>
      <c r="BK79" s="68"/>
      <c r="BL79" s="68"/>
      <c r="BM79" s="68"/>
      <c r="BN79" s="68"/>
      <c r="BO79" s="68"/>
      <c r="BP79" s="68"/>
      <c r="BQ79" s="68"/>
      <c r="BR79" s="68"/>
      <c r="BS79" s="68"/>
      <c r="BT79" s="68"/>
      <c r="BU79" s="68"/>
      <c r="BV79" s="68"/>
      <c r="BW79" s="68"/>
      <c r="BX79" s="68"/>
      <c r="BY79" s="68"/>
    </row>
    <row r="80" spans="1:77" ht="3" customHeight="1">
      <c r="A80" s="76"/>
      <c r="B80" s="76"/>
      <c r="C80" s="76"/>
      <c r="D80" s="76"/>
      <c r="E80" s="76"/>
      <c r="F80" s="76"/>
      <c r="G80" s="76"/>
      <c r="H80" s="77"/>
      <c r="I80" s="77"/>
      <c r="J80" s="77"/>
      <c r="K80" s="77"/>
      <c r="L80" s="77"/>
      <c r="M80" s="77"/>
      <c r="N80" s="77"/>
      <c r="O80" s="77"/>
      <c r="P80" s="77"/>
      <c r="Q80" s="77"/>
      <c r="R80" s="77"/>
      <c r="S80" s="77"/>
      <c r="T80" s="77"/>
      <c r="U80" s="77"/>
      <c r="V80" s="77"/>
      <c r="W80" s="68"/>
      <c r="X80" s="78"/>
      <c r="Y80" s="78"/>
      <c r="Z80" s="78"/>
      <c r="AA80" s="78"/>
      <c r="AB80" s="78"/>
      <c r="AC80" s="78"/>
      <c r="AD80" s="78"/>
      <c r="AE80" s="78"/>
      <c r="AF80" s="78"/>
      <c r="AG80" s="78"/>
      <c r="AH80" s="78"/>
      <c r="AI80" s="78"/>
      <c r="AJ80" s="78"/>
      <c r="AK80" s="78"/>
      <c r="AL80" s="78"/>
      <c r="AM80" s="78"/>
      <c r="AN80" s="78"/>
      <c r="AO80" s="78"/>
      <c r="AP80" s="78"/>
      <c r="AQ80" s="78"/>
      <c r="AR80" s="78"/>
      <c r="AS80" s="78"/>
      <c r="AT80" s="78"/>
      <c r="AU80" s="78"/>
      <c r="AV80" s="78"/>
      <c r="AW80" s="78"/>
      <c r="AX80" s="78"/>
      <c r="AY80" s="78"/>
      <c r="AZ80" s="78"/>
      <c r="BA80" s="78"/>
      <c r="BB80" s="78"/>
      <c r="BC80" s="78"/>
      <c r="BD80" s="78"/>
      <c r="BE80" s="68"/>
      <c r="BF80" s="68"/>
      <c r="BG80" s="68"/>
      <c r="BH80" s="68"/>
      <c r="BI80" s="68"/>
      <c r="BJ80" s="68"/>
      <c r="BK80" s="68"/>
      <c r="BL80" s="68"/>
      <c r="BM80" s="68"/>
      <c r="BN80" s="68"/>
      <c r="BO80" s="68"/>
      <c r="BP80" s="68"/>
      <c r="BQ80" s="68"/>
      <c r="BR80" s="68"/>
      <c r="BS80" s="68"/>
      <c r="BT80" s="68"/>
      <c r="BU80" s="68"/>
      <c r="BV80" s="68"/>
      <c r="BW80" s="68"/>
      <c r="BX80" s="68"/>
      <c r="BY80" s="68"/>
    </row>
    <row r="81" spans="1:78" ht="3" customHeight="1">
      <c r="A81" s="76"/>
      <c r="B81" s="76"/>
      <c r="C81" s="76"/>
      <c r="D81" s="76"/>
      <c r="E81" s="76"/>
      <c r="F81" s="76"/>
      <c r="G81" s="76"/>
      <c r="H81" s="77"/>
      <c r="I81" s="77"/>
      <c r="J81" s="77"/>
      <c r="K81" s="77"/>
      <c r="L81" s="77"/>
      <c r="M81" s="77"/>
      <c r="N81" s="77"/>
      <c r="O81" s="77"/>
      <c r="P81" s="77"/>
      <c r="Q81" s="77"/>
      <c r="R81" s="77"/>
      <c r="S81" s="77"/>
      <c r="T81" s="77"/>
      <c r="U81" s="77"/>
      <c r="V81" s="77"/>
      <c r="W81" s="6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68"/>
      <c r="BF81" s="68"/>
      <c r="BG81" s="68"/>
      <c r="BH81" s="68"/>
      <c r="BI81" s="68"/>
      <c r="BJ81" s="68"/>
      <c r="BK81" s="68"/>
      <c r="BL81" s="68"/>
      <c r="BM81" s="68"/>
      <c r="BN81" s="68"/>
      <c r="BO81" s="68"/>
      <c r="BP81" s="68"/>
      <c r="BQ81" s="68"/>
      <c r="BR81" s="68"/>
      <c r="BS81" s="68"/>
      <c r="BT81" s="68"/>
      <c r="BU81" s="68"/>
      <c r="BV81" s="68"/>
      <c r="BW81" s="68"/>
      <c r="BX81" s="68"/>
      <c r="BY81" s="68"/>
    </row>
    <row r="82" spans="1:78" ht="3" customHeight="1">
      <c r="A82" s="76"/>
      <c r="B82" s="76"/>
      <c r="C82" s="76"/>
      <c r="D82" s="76"/>
      <c r="E82" s="76"/>
      <c r="F82" s="76"/>
      <c r="G82" s="76"/>
      <c r="H82" s="77"/>
      <c r="I82" s="77"/>
      <c r="J82" s="77"/>
      <c r="K82" s="77"/>
      <c r="L82" s="77"/>
      <c r="M82" s="77"/>
      <c r="N82" s="77"/>
      <c r="O82" s="77"/>
      <c r="P82" s="77"/>
      <c r="Q82" s="77"/>
      <c r="R82" s="77"/>
      <c r="S82" s="77"/>
      <c r="T82" s="77"/>
      <c r="U82" s="77"/>
      <c r="V82" s="77"/>
      <c r="W82" s="68"/>
      <c r="X82" s="78"/>
      <c r="Y82" s="78"/>
      <c r="Z82" s="78"/>
      <c r="AA82" s="78"/>
      <c r="AB82" s="78"/>
      <c r="AC82" s="78"/>
      <c r="AD82" s="78"/>
      <c r="AE82" s="78"/>
      <c r="AF82" s="78"/>
      <c r="AG82" s="78"/>
      <c r="AH82" s="78"/>
      <c r="AI82" s="78"/>
      <c r="AJ82" s="78"/>
      <c r="AK82" s="78"/>
      <c r="AL82" s="78"/>
      <c r="AM82" s="78"/>
      <c r="AN82" s="78"/>
      <c r="AO82" s="78"/>
      <c r="AP82" s="78"/>
      <c r="AQ82" s="78"/>
      <c r="AR82" s="78"/>
      <c r="AS82" s="78"/>
      <c r="AT82" s="78"/>
      <c r="AU82" s="78"/>
      <c r="AV82" s="78"/>
      <c r="AW82" s="78"/>
      <c r="AX82" s="78"/>
      <c r="AY82" s="78"/>
      <c r="AZ82" s="78"/>
      <c r="BA82" s="78"/>
      <c r="BB82" s="78"/>
      <c r="BC82" s="78"/>
      <c r="BD82" s="78"/>
      <c r="BE82" s="68"/>
      <c r="BF82" s="68"/>
      <c r="BG82" s="68"/>
      <c r="BH82" s="68"/>
      <c r="BI82" s="68"/>
      <c r="BJ82" s="68"/>
      <c r="BK82" s="68"/>
      <c r="BL82" s="68"/>
      <c r="BM82" s="68"/>
      <c r="BN82" s="68"/>
      <c r="BO82" s="68"/>
      <c r="BP82" s="68"/>
      <c r="BQ82" s="68"/>
      <c r="BR82" s="68"/>
      <c r="BS82" s="68"/>
      <c r="BT82" s="68"/>
      <c r="BU82" s="68"/>
      <c r="BV82" s="68"/>
      <c r="BW82" s="68"/>
      <c r="BX82" s="68"/>
      <c r="BY82" s="68"/>
    </row>
    <row r="83" spans="1:78" ht="4.5" customHeight="1">
      <c r="A83" s="79"/>
      <c r="B83" s="79"/>
      <c r="C83" s="79"/>
      <c r="D83" s="80"/>
      <c r="E83" s="80"/>
      <c r="F83" s="80"/>
      <c r="G83" s="80"/>
      <c r="H83" s="79"/>
      <c r="I83" s="79"/>
      <c r="J83" s="79"/>
      <c r="K83" s="80"/>
      <c r="L83" s="80"/>
      <c r="M83" s="80"/>
      <c r="N83" s="80"/>
      <c r="O83" s="81"/>
      <c r="P83" s="81"/>
      <c r="Q83" s="81"/>
      <c r="R83" s="81"/>
      <c r="S83" s="82"/>
      <c r="T83" s="82"/>
      <c r="U83" s="82"/>
      <c r="V83" s="81"/>
      <c r="W83" s="81"/>
      <c r="X83" s="82"/>
      <c r="Y83" s="82"/>
      <c r="Z83" s="82"/>
      <c r="AA83" s="82"/>
      <c r="AB83" s="68"/>
      <c r="AC83" s="83"/>
      <c r="AD83" s="84"/>
      <c r="AE83" s="85"/>
      <c r="AF83" s="85"/>
      <c r="AG83" s="85"/>
      <c r="AH83" s="85"/>
      <c r="AI83" s="85"/>
      <c r="AJ83" s="84"/>
      <c r="AK83" s="84"/>
      <c r="AL83" s="86"/>
      <c r="AM83" s="86"/>
      <c r="AN83" s="86"/>
      <c r="AO83" s="86"/>
      <c r="AP83" s="86"/>
      <c r="AQ83" s="83"/>
      <c r="AR83" s="83"/>
      <c r="AS83" s="87"/>
      <c r="AT83" s="87"/>
      <c r="AU83" s="87"/>
      <c r="AV83" s="87"/>
      <c r="AW83" s="87"/>
      <c r="AX83" s="87"/>
      <c r="AY83" s="87"/>
      <c r="AZ83" s="87"/>
      <c r="BA83" s="87"/>
      <c r="BB83" s="87"/>
      <c r="BC83" s="87"/>
      <c r="BD83" s="87"/>
      <c r="BE83" s="87"/>
      <c r="BF83" s="87"/>
      <c r="BG83" s="87"/>
      <c r="BH83" s="87"/>
      <c r="BI83" s="86"/>
      <c r="BJ83" s="86"/>
      <c r="BK83" s="86"/>
      <c r="BL83" s="86"/>
      <c r="BM83" s="86"/>
      <c r="BN83" s="86"/>
      <c r="BO83" s="86"/>
      <c r="BP83" s="86"/>
      <c r="BQ83" s="86"/>
      <c r="BR83" s="86"/>
      <c r="BS83" s="86"/>
      <c r="BT83" s="86"/>
      <c r="BU83" s="86"/>
      <c r="BV83" s="86"/>
      <c r="BW83" s="86"/>
      <c r="BX83" s="86"/>
      <c r="BY83" s="86"/>
      <c r="BZ83" s="88"/>
    </row>
    <row r="84" spans="1:78" ht="6.75" customHeight="1">
      <c r="A84" s="68"/>
      <c r="B84" s="543"/>
      <c r="C84" s="543"/>
      <c r="D84" s="543"/>
      <c r="E84" s="543"/>
      <c r="F84" s="543"/>
      <c r="G84" s="543"/>
      <c r="H84" s="543"/>
      <c r="I84" s="543"/>
      <c r="J84" s="543"/>
      <c r="K84" s="543"/>
      <c r="L84" s="543"/>
      <c r="M84" s="543"/>
      <c r="N84" s="543"/>
      <c r="O84" s="543"/>
      <c r="P84" s="543"/>
      <c r="Q84" s="543"/>
      <c r="R84" s="543"/>
      <c r="S84" s="543"/>
      <c r="T84" s="543"/>
      <c r="U84" s="543"/>
      <c r="V84" s="543"/>
      <c r="W84" s="543"/>
      <c r="X84" s="543"/>
      <c r="Y84" s="543"/>
      <c r="Z84" s="543"/>
      <c r="AA84" s="543"/>
      <c r="AB84" s="543"/>
      <c r="AC84" s="543"/>
      <c r="AD84" s="543"/>
      <c r="AE84" s="543"/>
      <c r="AF84" s="543"/>
      <c r="AG84" s="543"/>
      <c r="AH84" s="543"/>
      <c r="AI84" s="543"/>
      <c r="AJ84" s="543"/>
      <c r="AK84" s="543"/>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c r="BR84" s="68"/>
      <c r="BS84" s="68"/>
      <c r="BT84" s="68"/>
      <c r="BU84" s="68"/>
      <c r="BV84" s="68"/>
      <c r="BW84" s="68"/>
      <c r="BX84" s="68"/>
      <c r="BY84" s="68"/>
    </row>
    <row r="85" spans="1:78" ht="6.75" customHeight="1">
      <c r="A85" s="68"/>
      <c r="B85" s="543"/>
      <c r="C85" s="543"/>
      <c r="D85" s="543"/>
      <c r="E85" s="543"/>
      <c r="F85" s="543"/>
      <c r="G85" s="543"/>
      <c r="H85" s="543"/>
      <c r="I85" s="543"/>
      <c r="J85" s="543"/>
      <c r="K85" s="543"/>
      <c r="L85" s="543"/>
      <c r="M85" s="543"/>
      <c r="N85" s="543"/>
      <c r="O85" s="543"/>
      <c r="P85" s="543"/>
      <c r="Q85" s="543"/>
      <c r="R85" s="543"/>
      <c r="S85" s="543"/>
      <c r="T85" s="543"/>
      <c r="U85" s="543"/>
      <c r="V85" s="543"/>
      <c r="W85" s="543"/>
      <c r="X85" s="543"/>
      <c r="Y85" s="543"/>
      <c r="Z85" s="543"/>
      <c r="AA85" s="543"/>
      <c r="AB85" s="543"/>
      <c r="AC85" s="543"/>
      <c r="AD85" s="543"/>
      <c r="AE85" s="543"/>
      <c r="AF85" s="543"/>
      <c r="AG85" s="543"/>
      <c r="AH85" s="543"/>
      <c r="AI85" s="543"/>
      <c r="AJ85" s="543"/>
      <c r="AK85" s="543"/>
      <c r="AL85" s="68"/>
      <c r="AM85" s="68"/>
      <c r="AN85" s="68"/>
      <c r="AO85" s="68"/>
      <c r="AP85" s="68"/>
      <c r="AQ85" s="68"/>
      <c r="AR85" s="68"/>
      <c r="AS85" s="89"/>
      <c r="AT85" s="90"/>
      <c r="AU85" s="90"/>
      <c r="AV85" s="90"/>
      <c r="AW85" s="90"/>
      <c r="AX85" s="90"/>
      <c r="AY85" s="90"/>
      <c r="AZ85" s="90"/>
      <c r="BA85" s="68"/>
      <c r="BB85" s="68"/>
      <c r="BC85" s="68"/>
      <c r="BD85" s="68"/>
      <c r="BE85" s="68"/>
      <c r="BF85" s="68"/>
      <c r="BG85" s="68"/>
      <c r="BH85" s="68"/>
      <c r="BI85" s="68"/>
      <c r="BJ85" s="68"/>
      <c r="BK85" s="68"/>
      <c r="BL85" s="68"/>
      <c r="BM85" s="68"/>
      <c r="BN85" s="68"/>
      <c r="BO85" s="68"/>
      <c r="BP85" s="68"/>
      <c r="BQ85" s="68"/>
      <c r="BR85" s="68"/>
      <c r="BS85" s="68"/>
      <c r="BT85" s="68"/>
      <c r="BU85" s="68"/>
      <c r="BV85" s="68"/>
      <c r="BW85" s="68"/>
      <c r="BX85" s="68"/>
      <c r="BY85" s="90"/>
    </row>
    <row r="86" spans="1:78" ht="6" customHeight="1">
      <c r="A86" s="68"/>
      <c r="B86" s="526"/>
      <c r="C86" s="526"/>
      <c r="D86" s="526"/>
      <c r="E86" s="526"/>
      <c r="F86" s="526"/>
      <c r="G86" s="526"/>
      <c r="H86" s="526"/>
      <c r="I86" s="526"/>
      <c r="J86" s="526"/>
      <c r="K86" s="526"/>
      <c r="L86" s="526"/>
      <c r="M86" s="526"/>
      <c r="N86" s="526"/>
      <c r="O86" s="526"/>
      <c r="P86" s="526"/>
      <c r="Q86" s="526"/>
      <c r="R86" s="526"/>
      <c r="S86" s="526"/>
      <c r="T86" s="526"/>
      <c r="U86" s="526"/>
      <c r="V86" s="526"/>
      <c r="W86" s="526"/>
      <c r="X86" s="526"/>
      <c r="Y86" s="526"/>
      <c r="Z86" s="526"/>
      <c r="AA86" s="526"/>
      <c r="AB86" s="526"/>
      <c r="AC86" s="526"/>
      <c r="AD86" s="526"/>
      <c r="AE86" s="526"/>
      <c r="AF86" s="526"/>
      <c r="AG86" s="526"/>
      <c r="AH86" s="526"/>
      <c r="AI86" s="526"/>
      <c r="AJ86" s="526"/>
      <c r="AK86" s="526"/>
      <c r="AL86" s="526"/>
      <c r="AM86" s="68"/>
      <c r="AN86" s="68"/>
      <c r="AO86" s="68"/>
      <c r="AP86" s="68"/>
      <c r="AQ86" s="68"/>
      <c r="AR86" s="68"/>
      <c r="AS86" s="90"/>
      <c r="AT86" s="90"/>
      <c r="AU86" s="90"/>
      <c r="AV86" s="90"/>
      <c r="AW86" s="90"/>
      <c r="AX86" s="90"/>
      <c r="AY86" s="90"/>
      <c r="AZ86" s="90"/>
      <c r="BA86" s="68"/>
      <c r="BB86" s="530"/>
      <c r="BC86" s="530"/>
      <c r="BD86" s="530"/>
      <c r="BE86" s="530"/>
      <c r="BF86" s="530"/>
      <c r="BG86" s="530"/>
      <c r="BH86" s="530"/>
      <c r="BI86" s="530"/>
      <c r="BJ86" s="530"/>
      <c r="BK86" s="530"/>
      <c r="BL86" s="530"/>
      <c r="BM86" s="530"/>
      <c r="BN86" s="530"/>
      <c r="BO86" s="530"/>
      <c r="BP86" s="530"/>
      <c r="BQ86" s="530"/>
      <c r="BR86" s="530"/>
      <c r="BS86" s="530"/>
      <c r="BT86" s="530"/>
      <c r="BU86" s="530"/>
      <c r="BV86" s="530"/>
      <c r="BW86" s="530"/>
      <c r="BX86" s="530"/>
      <c r="BY86" s="530"/>
    </row>
    <row r="87" spans="1:78" ht="6" customHeight="1">
      <c r="A87" s="68"/>
      <c r="B87" s="526"/>
      <c r="C87" s="526"/>
      <c r="D87" s="526"/>
      <c r="E87" s="526"/>
      <c r="F87" s="526"/>
      <c r="G87" s="526"/>
      <c r="H87" s="526"/>
      <c r="I87" s="526"/>
      <c r="J87" s="526"/>
      <c r="K87" s="526"/>
      <c r="L87" s="526"/>
      <c r="M87" s="526"/>
      <c r="N87" s="526"/>
      <c r="O87" s="526"/>
      <c r="P87" s="526"/>
      <c r="Q87" s="526"/>
      <c r="R87" s="526"/>
      <c r="S87" s="526"/>
      <c r="T87" s="526"/>
      <c r="U87" s="526"/>
      <c r="V87" s="526"/>
      <c r="W87" s="526"/>
      <c r="X87" s="526"/>
      <c r="Y87" s="526"/>
      <c r="Z87" s="526"/>
      <c r="AA87" s="526"/>
      <c r="AB87" s="526"/>
      <c r="AC87" s="526"/>
      <c r="AD87" s="526"/>
      <c r="AE87" s="526"/>
      <c r="AF87" s="526"/>
      <c r="AG87" s="526"/>
      <c r="AH87" s="526"/>
      <c r="AI87" s="526"/>
      <c r="AJ87" s="526"/>
      <c r="AK87" s="526"/>
      <c r="AL87" s="526"/>
      <c r="AM87" s="68"/>
      <c r="AN87" s="68"/>
      <c r="AO87" s="68"/>
      <c r="AP87" s="68"/>
      <c r="AQ87" s="68"/>
      <c r="AR87" s="68"/>
      <c r="AS87" s="90"/>
      <c r="AT87" s="90"/>
      <c r="AU87" s="90"/>
      <c r="AV87" s="90"/>
      <c r="AW87" s="90"/>
      <c r="AX87" s="90"/>
      <c r="AY87" s="90"/>
      <c r="AZ87" s="90"/>
      <c r="BA87" s="68"/>
      <c r="BB87" s="530"/>
      <c r="BC87" s="530"/>
      <c r="BD87" s="530"/>
      <c r="BE87" s="530"/>
      <c r="BF87" s="530"/>
      <c r="BG87" s="530"/>
      <c r="BH87" s="530"/>
      <c r="BI87" s="530"/>
      <c r="BJ87" s="530"/>
      <c r="BK87" s="530"/>
      <c r="BL87" s="530"/>
      <c r="BM87" s="530"/>
      <c r="BN87" s="530"/>
      <c r="BO87" s="530"/>
      <c r="BP87" s="530"/>
      <c r="BQ87" s="530"/>
      <c r="BR87" s="530"/>
      <c r="BS87" s="530"/>
      <c r="BT87" s="530"/>
      <c r="BU87" s="530"/>
      <c r="BV87" s="530"/>
      <c r="BW87" s="530"/>
      <c r="BX87" s="530"/>
      <c r="BY87" s="530"/>
    </row>
    <row r="88" spans="1:78" ht="6" customHeight="1">
      <c r="A88" s="68"/>
      <c r="B88" s="526"/>
      <c r="C88" s="526"/>
      <c r="D88" s="526"/>
      <c r="E88" s="526"/>
      <c r="F88" s="526"/>
      <c r="G88" s="526"/>
      <c r="H88" s="526"/>
      <c r="I88" s="526"/>
      <c r="J88" s="526"/>
      <c r="K88" s="526"/>
      <c r="L88" s="526"/>
      <c r="M88" s="526"/>
      <c r="N88" s="526"/>
      <c r="O88" s="526"/>
      <c r="P88" s="526"/>
      <c r="Q88" s="526"/>
      <c r="R88" s="526"/>
      <c r="S88" s="526"/>
      <c r="T88" s="526"/>
      <c r="U88" s="526"/>
      <c r="V88" s="526"/>
      <c r="W88" s="526"/>
      <c r="X88" s="526"/>
      <c r="Y88" s="526"/>
      <c r="Z88" s="526"/>
      <c r="AA88" s="526"/>
      <c r="AB88" s="526"/>
      <c r="AC88" s="526"/>
      <c r="AD88" s="526"/>
      <c r="AE88" s="526"/>
      <c r="AF88" s="526"/>
      <c r="AG88" s="526"/>
      <c r="AH88" s="526"/>
      <c r="AI88" s="526"/>
      <c r="AJ88" s="526"/>
      <c r="AK88" s="526"/>
      <c r="AL88" s="526"/>
      <c r="AM88" s="68"/>
      <c r="AN88" s="68"/>
      <c r="AO88" s="68"/>
      <c r="AP88" s="68"/>
      <c r="AQ88" s="68"/>
      <c r="AR88" s="68"/>
      <c r="AS88" s="68"/>
      <c r="AT88" s="68"/>
      <c r="AU88" s="68"/>
      <c r="AV88" s="68"/>
      <c r="AW88" s="68"/>
      <c r="AX88" s="68"/>
      <c r="AY88" s="68"/>
      <c r="AZ88" s="68"/>
      <c r="BA88" s="68"/>
      <c r="BB88" s="91"/>
      <c r="BC88" s="91"/>
      <c r="BD88" s="91"/>
      <c r="BE88" s="91"/>
      <c r="BF88" s="91"/>
      <c r="BG88" s="91"/>
      <c r="BH88" s="91"/>
      <c r="BI88" s="91"/>
      <c r="BJ88" s="91"/>
      <c r="BK88" s="91"/>
      <c r="BL88" s="91"/>
      <c r="BM88" s="91"/>
      <c r="BN88" s="91"/>
      <c r="BO88" s="91"/>
      <c r="BP88" s="91"/>
      <c r="BQ88" s="91"/>
      <c r="BR88" s="91"/>
      <c r="BS88" s="91"/>
      <c r="BT88" s="91"/>
      <c r="BU88" s="91"/>
      <c r="BV88" s="91"/>
      <c r="BW88" s="91"/>
      <c r="BX88" s="91"/>
      <c r="BY88" s="91"/>
    </row>
    <row r="89" spans="1:78" ht="6.75" customHeight="1">
      <c r="A89" s="68"/>
      <c r="B89" s="531"/>
      <c r="C89" s="531"/>
      <c r="D89" s="531"/>
      <c r="E89" s="531"/>
      <c r="F89" s="531"/>
      <c r="G89" s="531"/>
      <c r="H89" s="531"/>
      <c r="I89" s="531"/>
      <c r="J89" s="531"/>
      <c r="K89" s="531"/>
      <c r="L89" s="531"/>
      <c r="M89" s="531"/>
      <c r="N89" s="531"/>
      <c r="O89" s="531"/>
      <c r="P89" s="531"/>
      <c r="Q89" s="531"/>
      <c r="R89" s="531"/>
      <c r="S89" s="531"/>
      <c r="T89" s="531"/>
      <c r="U89" s="531"/>
      <c r="V89" s="531"/>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91"/>
      <c r="BC89" s="91"/>
      <c r="BD89" s="91"/>
      <c r="BE89" s="91"/>
      <c r="BF89" s="91"/>
      <c r="BG89" s="91"/>
      <c r="BH89" s="91"/>
      <c r="BI89" s="91"/>
      <c r="BJ89" s="91"/>
      <c r="BK89" s="91"/>
      <c r="BL89" s="91"/>
      <c r="BM89" s="91"/>
      <c r="BN89" s="91"/>
      <c r="BO89" s="91"/>
      <c r="BP89" s="91"/>
      <c r="BQ89" s="91"/>
      <c r="BR89" s="91"/>
      <c r="BS89" s="91"/>
      <c r="BT89" s="91"/>
      <c r="BU89" s="91"/>
      <c r="BV89" s="91"/>
      <c r="BW89" s="91"/>
      <c r="BX89" s="91"/>
      <c r="BY89" s="91"/>
    </row>
    <row r="90" spans="1:78" ht="6.75" customHeight="1">
      <c r="A90" s="68"/>
      <c r="B90" s="531"/>
      <c r="C90" s="531"/>
      <c r="D90" s="531"/>
      <c r="E90" s="531"/>
      <c r="F90" s="531"/>
      <c r="G90" s="531"/>
      <c r="H90" s="531"/>
      <c r="I90" s="531"/>
      <c r="J90" s="531"/>
      <c r="K90" s="531"/>
      <c r="L90" s="531"/>
      <c r="M90" s="531"/>
      <c r="N90" s="531"/>
      <c r="O90" s="531"/>
      <c r="P90" s="531"/>
      <c r="Q90" s="531"/>
      <c r="R90" s="531"/>
      <c r="S90" s="531"/>
      <c r="T90" s="531"/>
      <c r="U90" s="531"/>
      <c r="V90" s="531"/>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91"/>
      <c r="BC90" s="91"/>
      <c r="BD90" s="91"/>
      <c r="BE90" s="91"/>
      <c r="BF90" s="91"/>
      <c r="BG90" s="91"/>
      <c r="BH90" s="91"/>
      <c r="BI90" s="91"/>
      <c r="BJ90" s="91"/>
      <c r="BK90" s="91"/>
      <c r="BL90" s="91"/>
      <c r="BM90" s="91"/>
      <c r="BN90" s="91"/>
      <c r="BO90" s="91"/>
      <c r="BP90" s="91"/>
      <c r="BQ90" s="91"/>
      <c r="BR90" s="91"/>
      <c r="BS90" s="91"/>
      <c r="BT90" s="91"/>
      <c r="BU90" s="91"/>
      <c r="BV90" s="91"/>
      <c r="BW90" s="91"/>
      <c r="BX90" s="91"/>
      <c r="BY90" s="91"/>
    </row>
    <row r="91" spans="1:78" ht="6" customHeight="1">
      <c r="A91" s="68"/>
      <c r="B91" s="526"/>
      <c r="C91" s="526"/>
      <c r="D91" s="526"/>
      <c r="E91" s="526"/>
      <c r="F91" s="526"/>
      <c r="G91" s="526"/>
      <c r="H91" s="526"/>
      <c r="I91" s="526"/>
      <c r="J91" s="526"/>
      <c r="K91" s="526"/>
      <c r="L91" s="526"/>
      <c r="M91" s="526"/>
      <c r="N91" s="526"/>
      <c r="O91" s="526"/>
      <c r="P91" s="526"/>
      <c r="Q91" s="526"/>
      <c r="R91" s="526"/>
      <c r="S91" s="526"/>
      <c r="T91" s="526"/>
      <c r="U91" s="526"/>
      <c r="V91" s="526"/>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91"/>
      <c r="BC91" s="91"/>
      <c r="BD91" s="91"/>
      <c r="BE91" s="91"/>
      <c r="BF91" s="91"/>
      <c r="BG91" s="91"/>
      <c r="BH91" s="91"/>
      <c r="BI91" s="91"/>
      <c r="BJ91" s="91"/>
      <c r="BK91" s="91"/>
      <c r="BL91" s="91"/>
      <c r="BM91" s="91"/>
      <c r="BN91" s="91"/>
      <c r="BO91" s="91"/>
      <c r="BP91" s="91"/>
      <c r="BQ91" s="91"/>
      <c r="BR91" s="91"/>
      <c r="BS91" s="91"/>
      <c r="BT91" s="91"/>
      <c r="BU91" s="91"/>
      <c r="BV91" s="91"/>
      <c r="BW91" s="91"/>
      <c r="BX91" s="91"/>
      <c r="BY91" s="91"/>
    </row>
    <row r="92" spans="1:78" ht="6" customHeight="1">
      <c r="A92" s="68"/>
      <c r="B92" s="526"/>
      <c r="C92" s="526"/>
      <c r="D92" s="526"/>
      <c r="E92" s="526"/>
      <c r="F92" s="526"/>
      <c r="G92" s="526"/>
      <c r="H92" s="526"/>
      <c r="I92" s="526"/>
      <c r="J92" s="526"/>
      <c r="K92" s="526"/>
      <c r="L92" s="526"/>
      <c r="M92" s="526"/>
      <c r="N92" s="526"/>
      <c r="O92" s="526"/>
      <c r="P92" s="526"/>
      <c r="Q92" s="526"/>
      <c r="R92" s="526"/>
      <c r="S92" s="526"/>
      <c r="T92" s="526"/>
      <c r="U92" s="526"/>
      <c r="V92" s="526"/>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92"/>
      <c r="BF92" s="92"/>
      <c r="BG92" s="92"/>
      <c r="BH92" s="92"/>
      <c r="BI92" s="92"/>
      <c r="BJ92" s="92"/>
      <c r="BK92" s="92"/>
      <c r="BL92" s="92"/>
      <c r="BM92" s="92"/>
      <c r="BN92" s="92"/>
      <c r="BO92" s="92"/>
      <c r="BP92" s="92"/>
      <c r="BQ92" s="92"/>
      <c r="BR92" s="92"/>
      <c r="BS92" s="92"/>
      <c r="BT92" s="92"/>
      <c r="BU92" s="92"/>
      <c r="BV92" s="92"/>
      <c r="BW92" s="68"/>
      <c r="BX92" s="68"/>
      <c r="BY92" s="68"/>
    </row>
    <row r="93" spans="1:78" ht="6" customHeight="1">
      <c r="A93" s="68"/>
      <c r="B93" s="526"/>
      <c r="C93" s="526"/>
      <c r="D93" s="526"/>
      <c r="E93" s="526"/>
      <c r="F93" s="526"/>
      <c r="G93" s="526"/>
      <c r="H93" s="526"/>
      <c r="I93" s="526"/>
      <c r="J93" s="526"/>
      <c r="K93" s="526"/>
      <c r="L93" s="526"/>
      <c r="M93" s="526"/>
      <c r="N93" s="526"/>
      <c r="O93" s="526"/>
      <c r="P93" s="526"/>
      <c r="Q93" s="526"/>
      <c r="R93" s="526"/>
      <c r="S93" s="526"/>
      <c r="T93" s="526"/>
      <c r="U93" s="526"/>
      <c r="V93" s="526"/>
      <c r="W93" s="68"/>
      <c r="X93" s="68"/>
      <c r="Y93" s="68"/>
      <c r="Z93" s="68"/>
      <c r="AA93" s="68"/>
      <c r="AB93" s="68"/>
      <c r="AC93" s="68"/>
      <c r="AD93" s="68"/>
      <c r="AE93" s="527"/>
      <c r="AF93" s="527"/>
      <c r="AG93" s="527"/>
      <c r="AH93" s="527"/>
      <c r="AI93" s="527"/>
      <c r="AJ93" s="527"/>
      <c r="AK93" s="527"/>
      <c r="AL93" s="527"/>
      <c r="AM93" s="527"/>
      <c r="AN93" s="527"/>
      <c r="AO93" s="527"/>
      <c r="AP93" s="527"/>
      <c r="AQ93" s="527"/>
      <c r="AR93" s="527"/>
      <c r="AS93" s="527"/>
      <c r="AT93" s="527"/>
      <c r="AU93" s="527"/>
      <c r="AV93" s="68"/>
      <c r="AW93" s="68"/>
      <c r="AX93" s="68"/>
      <c r="AY93" s="68"/>
      <c r="AZ93" s="68"/>
      <c r="BA93" s="68"/>
      <c r="BB93" s="68"/>
      <c r="BC93" s="68"/>
      <c r="BD93" s="68"/>
      <c r="BE93" s="528"/>
      <c r="BF93" s="528"/>
      <c r="BG93" s="528"/>
      <c r="BH93" s="528"/>
      <c r="BI93" s="528"/>
      <c r="BJ93" s="528"/>
      <c r="BK93" s="528"/>
      <c r="BL93" s="528"/>
      <c r="BM93" s="528"/>
      <c r="BN93" s="528"/>
      <c r="BO93" s="528"/>
      <c r="BP93" s="528"/>
      <c r="BQ93" s="528"/>
      <c r="BR93" s="528"/>
      <c r="BS93" s="528"/>
      <c r="BT93" s="528"/>
      <c r="BU93" s="528"/>
      <c r="BV93" s="528"/>
      <c r="BW93" s="68"/>
      <c r="BX93" s="68"/>
      <c r="BY93" s="68"/>
    </row>
    <row r="94" spans="1:78" ht="9" customHeight="1">
      <c r="A94" s="68"/>
      <c r="B94" s="68"/>
      <c r="C94" s="68"/>
      <c r="D94" s="68"/>
      <c r="E94" s="68"/>
      <c r="F94" s="68"/>
      <c r="G94" s="68"/>
      <c r="H94" s="68"/>
      <c r="I94" s="529"/>
      <c r="J94" s="529"/>
      <c r="K94" s="529"/>
      <c r="L94" s="529"/>
      <c r="M94" s="529"/>
      <c r="N94" s="529"/>
      <c r="O94" s="529"/>
      <c r="P94" s="529"/>
      <c r="Q94" s="529"/>
      <c r="R94" s="529"/>
      <c r="S94" s="529"/>
      <c r="T94" s="529"/>
      <c r="U94" s="529"/>
      <c r="V94" s="529"/>
      <c r="W94" s="529"/>
      <c r="X94" s="529"/>
      <c r="Y94" s="529"/>
      <c r="Z94" s="529"/>
      <c r="AA94" s="529"/>
      <c r="AB94" s="529"/>
      <c r="AC94" s="529"/>
      <c r="AD94" s="529"/>
      <c r="AE94" s="529"/>
      <c r="AF94" s="529"/>
      <c r="AG94" s="529"/>
      <c r="AH94" s="529"/>
      <c r="AI94" s="529"/>
      <c r="AJ94" s="529"/>
      <c r="AK94" s="529"/>
      <c r="AL94" s="529"/>
      <c r="AM94" s="529"/>
      <c r="AN94" s="529"/>
      <c r="AO94" s="529"/>
      <c r="AP94" s="529"/>
      <c r="AQ94" s="529"/>
      <c r="AR94" s="529"/>
      <c r="AS94" s="529"/>
      <c r="AT94" s="529"/>
      <c r="AU94" s="529"/>
      <c r="AV94" s="529"/>
      <c r="AW94" s="529"/>
      <c r="AX94" s="529"/>
      <c r="AY94" s="529"/>
      <c r="AZ94" s="529"/>
      <c r="BA94" s="529"/>
      <c r="BB94" s="529"/>
      <c r="BC94" s="529"/>
      <c r="BD94" s="529"/>
      <c r="BE94" s="529"/>
      <c r="BF94" s="529"/>
      <c r="BG94" s="529"/>
      <c r="BH94" s="529"/>
      <c r="BI94" s="529"/>
      <c r="BJ94" s="529"/>
      <c r="BK94" s="529"/>
      <c r="BL94" s="529"/>
      <c r="BM94" s="529"/>
      <c r="BN94" s="529"/>
      <c r="BO94" s="529"/>
      <c r="BP94" s="529"/>
      <c r="BQ94" s="529"/>
      <c r="BR94" s="529"/>
      <c r="BS94" s="68"/>
      <c r="BT94" s="68"/>
      <c r="BU94" s="68"/>
      <c r="BV94" s="68"/>
      <c r="BW94" s="68"/>
      <c r="BX94" s="68"/>
      <c r="BY94" s="68"/>
    </row>
    <row r="95" spans="1:78" ht="6" customHeight="1">
      <c r="A95" s="68"/>
      <c r="B95" s="525"/>
      <c r="C95" s="525"/>
      <c r="D95" s="525"/>
      <c r="E95" s="525"/>
      <c r="F95" s="525"/>
      <c r="G95" s="525"/>
      <c r="H95" s="525"/>
      <c r="I95" s="525"/>
      <c r="J95" s="525"/>
      <c r="K95" s="525"/>
      <c r="L95" s="525"/>
      <c r="M95" s="525"/>
      <c r="N95" s="525"/>
      <c r="O95" s="525"/>
      <c r="P95" s="525"/>
      <c r="Q95" s="525"/>
      <c r="R95" s="525"/>
      <c r="S95" s="525"/>
      <c r="T95" s="525"/>
      <c r="U95" s="525"/>
      <c r="V95" s="525"/>
      <c r="W95" s="525"/>
      <c r="X95" s="525"/>
      <c r="Y95" s="525"/>
      <c r="Z95" s="525"/>
      <c r="AA95" s="525"/>
      <c r="AB95" s="525"/>
      <c r="AC95" s="525"/>
      <c r="AD95" s="525"/>
      <c r="AE95" s="525"/>
      <c r="AF95" s="525"/>
      <c r="AG95" s="525"/>
      <c r="AH95" s="525"/>
      <c r="AI95" s="525"/>
      <c r="AJ95" s="525"/>
      <c r="AK95" s="525"/>
      <c r="AL95" s="525"/>
      <c r="AM95" s="525"/>
      <c r="AN95" s="525"/>
      <c r="AO95" s="525"/>
      <c r="AP95" s="525"/>
      <c r="AQ95" s="525"/>
      <c r="AR95" s="525"/>
      <c r="AS95" s="525"/>
      <c r="AT95" s="525"/>
      <c r="AU95" s="525"/>
      <c r="AV95" s="525"/>
      <c r="AW95" s="525"/>
      <c r="AX95" s="525"/>
      <c r="AY95" s="525"/>
      <c r="AZ95" s="525"/>
      <c r="BA95" s="525"/>
      <c r="BB95" s="525"/>
      <c r="BC95" s="525"/>
      <c r="BD95" s="525"/>
      <c r="BE95" s="525"/>
      <c r="BF95" s="525"/>
      <c r="BG95" s="525"/>
      <c r="BH95" s="525"/>
      <c r="BI95" s="525"/>
      <c r="BJ95" s="525"/>
      <c r="BK95" s="525"/>
      <c r="BL95" s="525"/>
      <c r="BM95" s="525"/>
      <c r="BN95" s="525"/>
      <c r="BO95" s="525"/>
      <c r="BP95" s="525"/>
      <c r="BQ95" s="525"/>
      <c r="BR95" s="525"/>
      <c r="BS95" s="525"/>
      <c r="BT95" s="525"/>
      <c r="BU95" s="525"/>
      <c r="BV95" s="525"/>
      <c r="BW95" s="525"/>
      <c r="BX95" s="525"/>
      <c r="BY95" s="525"/>
    </row>
    <row r="96" spans="1:78" ht="6" customHeight="1">
      <c r="A96" s="68"/>
      <c r="B96" s="525"/>
      <c r="C96" s="525"/>
      <c r="D96" s="525"/>
      <c r="E96" s="525"/>
      <c r="F96" s="525"/>
      <c r="G96" s="525"/>
      <c r="H96" s="525"/>
      <c r="I96" s="525"/>
      <c r="J96" s="525"/>
      <c r="K96" s="525"/>
      <c r="L96" s="525"/>
      <c r="M96" s="525"/>
      <c r="N96" s="525"/>
      <c r="O96" s="525"/>
      <c r="P96" s="525"/>
      <c r="Q96" s="525"/>
      <c r="R96" s="525"/>
      <c r="S96" s="525"/>
      <c r="T96" s="525"/>
      <c r="U96" s="525"/>
      <c r="V96" s="525"/>
      <c r="W96" s="525"/>
      <c r="X96" s="525"/>
      <c r="Y96" s="525"/>
      <c r="Z96" s="525"/>
      <c r="AA96" s="525"/>
      <c r="AB96" s="525"/>
      <c r="AC96" s="525"/>
      <c r="AD96" s="525"/>
      <c r="AE96" s="525"/>
      <c r="AF96" s="525"/>
      <c r="AG96" s="525"/>
      <c r="AH96" s="525"/>
      <c r="AI96" s="525"/>
      <c r="AJ96" s="525"/>
      <c r="AK96" s="525"/>
      <c r="AL96" s="525"/>
      <c r="AM96" s="525"/>
      <c r="AN96" s="525"/>
      <c r="AO96" s="525"/>
      <c r="AP96" s="525"/>
      <c r="AQ96" s="525"/>
      <c r="AR96" s="525"/>
      <c r="AS96" s="525"/>
      <c r="AT96" s="525"/>
      <c r="AU96" s="525"/>
      <c r="AV96" s="525"/>
      <c r="AW96" s="525"/>
      <c r="AX96" s="525"/>
      <c r="AY96" s="525"/>
      <c r="AZ96" s="525"/>
      <c r="BA96" s="525"/>
      <c r="BB96" s="525"/>
      <c r="BC96" s="525"/>
      <c r="BD96" s="525"/>
      <c r="BE96" s="525"/>
      <c r="BF96" s="525"/>
      <c r="BG96" s="525"/>
      <c r="BH96" s="525"/>
      <c r="BI96" s="525"/>
      <c r="BJ96" s="525"/>
      <c r="BK96" s="525"/>
      <c r="BL96" s="525"/>
      <c r="BM96" s="525"/>
      <c r="BN96" s="525"/>
      <c r="BO96" s="525"/>
      <c r="BP96" s="525"/>
      <c r="BQ96" s="525"/>
      <c r="BR96" s="525"/>
      <c r="BS96" s="525"/>
      <c r="BT96" s="525"/>
      <c r="BU96" s="525"/>
      <c r="BV96" s="525"/>
      <c r="BW96" s="525"/>
      <c r="BX96" s="525"/>
      <c r="BY96" s="525"/>
    </row>
    <row r="97" spans="1:77" ht="6" customHeight="1">
      <c r="A97" s="68"/>
      <c r="B97" s="525"/>
      <c r="C97" s="525"/>
      <c r="D97" s="525"/>
      <c r="E97" s="525"/>
      <c r="F97" s="525"/>
      <c r="G97" s="525"/>
      <c r="H97" s="525"/>
      <c r="I97" s="525"/>
      <c r="J97" s="525"/>
      <c r="K97" s="525"/>
      <c r="L97" s="525"/>
      <c r="M97" s="525"/>
      <c r="N97" s="525"/>
      <c r="O97" s="525"/>
      <c r="P97" s="525"/>
      <c r="Q97" s="525"/>
      <c r="R97" s="525"/>
      <c r="S97" s="525"/>
      <c r="T97" s="525"/>
      <c r="U97" s="525"/>
      <c r="V97" s="525"/>
      <c r="W97" s="525"/>
      <c r="X97" s="525"/>
      <c r="Y97" s="525"/>
      <c r="Z97" s="525"/>
      <c r="AA97" s="525"/>
      <c r="AB97" s="525"/>
      <c r="AC97" s="525"/>
      <c r="AD97" s="525"/>
      <c r="AE97" s="525"/>
      <c r="AF97" s="525"/>
      <c r="AG97" s="525"/>
      <c r="AH97" s="525"/>
      <c r="AI97" s="525"/>
      <c r="AJ97" s="525"/>
      <c r="AK97" s="525"/>
      <c r="AL97" s="525"/>
      <c r="AM97" s="525"/>
      <c r="AN97" s="525"/>
      <c r="AO97" s="525"/>
      <c r="AP97" s="525"/>
      <c r="AQ97" s="525"/>
      <c r="AR97" s="525"/>
      <c r="AS97" s="525"/>
      <c r="AT97" s="525"/>
      <c r="AU97" s="525"/>
      <c r="AV97" s="525"/>
      <c r="AW97" s="525"/>
      <c r="AX97" s="525"/>
      <c r="AY97" s="525"/>
      <c r="AZ97" s="525"/>
      <c r="BA97" s="525"/>
      <c r="BB97" s="525"/>
      <c r="BC97" s="525"/>
      <c r="BD97" s="525"/>
      <c r="BE97" s="525"/>
      <c r="BF97" s="525"/>
      <c r="BG97" s="525"/>
      <c r="BH97" s="525"/>
      <c r="BI97" s="525"/>
      <c r="BJ97" s="525"/>
      <c r="BK97" s="525"/>
      <c r="BL97" s="525"/>
      <c r="BM97" s="525"/>
      <c r="BN97" s="525"/>
      <c r="BO97" s="525"/>
      <c r="BP97" s="525"/>
      <c r="BQ97" s="525"/>
      <c r="BR97" s="525"/>
      <c r="BS97" s="525"/>
      <c r="BT97" s="525"/>
      <c r="BU97" s="525"/>
      <c r="BV97" s="525"/>
      <c r="BW97" s="525"/>
      <c r="BX97" s="525"/>
      <c r="BY97" s="525"/>
    </row>
    <row r="98" spans="1:77" ht="6.75" customHeight="1">
      <c r="A98" s="68"/>
      <c r="B98" s="525"/>
      <c r="C98" s="525"/>
      <c r="D98" s="525"/>
      <c r="E98" s="525"/>
      <c r="F98" s="525"/>
      <c r="G98" s="525"/>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525"/>
      <c r="AY98" s="525"/>
      <c r="AZ98" s="525"/>
      <c r="BA98" s="525"/>
      <c r="BB98" s="525"/>
      <c r="BC98" s="525"/>
      <c r="BD98" s="525"/>
      <c r="BE98" s="525"/>
      <c r="BF98" s="525"/>
      <c r="BG98" s="525"/>
      <c r="BH98" s="525"/>
      <c r="BI98" s="525"/>
      <c r="BJ98" s="525"/>
      <c r="BK98" s="525"/>
      <c r="BL98" s="525"/>
      <c r="BM98" s="525"/>
      <c r="BN98" s="525"/>
      <c r="BO98" s="525"/>
      <c r="BP98" s="525"/>
      <c r="BQ98" s="525"/>
      <c r="BR98" s="525"/>
      <c r="BS98" s="525"/>
      <c r="BT98" s="525"/>
      <c r="BU98" s="525"/>
      <c r="BV98" s="525"/>
      <c r="BW98" s="525"/>
      <c r="BX98" s="525"/>
      <c r="BY98" s="525"/>
    </row>
    <row r="99" spans="1:77" ht="6.75" customHeight="1">
      <c r="A99" s="68"/>
      <c r="B99" s="525"/>
      <c r="C99" s="525"/>
      <c r="D99" s="525"/>
      <c r="E99" s="525"/>
      <c r="F99" s="525"/>
      <c r="G99" s="525"/>
      <c r="H99" s="525"/>
      <c r="I99" s="525"/>
      <c r="J99" s="525"/>
      <c r="K99" s="525"/>
      <c r="L99" s="525"/>
      <c r="M99" s="525"/>
      <c r="N99" s="525"/>
      <c r="O99" s="525"/>
      <c r="P99" s="525"/>
      <c r="Q99" s="525"/>
      <c r="R99" s="525"/>
      <c r="S99" s="525"/>
      <c r="T99" s="525"/>
      <c r="U99" s="525"/>
      <c r="V99" s="525"/>
      <c r="W99" s="525"/>
      <c r="X99" s="525"/>
      <c r="Y99" s="525"/>
      <c r="Z99" s="525"/>
      <c r="AA99" s="525"/>
      <c r="AB99" s="525"/>
      <c r="AC99" s="525"/>
      <c r="AD99" s="525"/>
      <c r="AE99" s="525"/>
      <c r="AF99" s="525"/>
      <c r="AG99" s="525"/>
      <c r="AH99" s="525"/>
      <c r="AI99" s="525"/>
      <c r="AJ99" s="525"/>
      <c r="AK99" s="525"/>
      <c r="AL99" s="525"/>
      <c r="AM99" s="525"/>
      <c r="AN99" s="525"/>
      <c r="AO99" s="525"/>
      <c r="AP99" s="525"/>
      <c r="AQ99" s="525"/>
      <c r="AR99" s="525"/>
      <c r="AS99" s="525"/>
      <c r="AT99" s="525"/>
      <c r="AU99" s="525"/>
      <c r="AV99" s="525"/>
      <c r="AW99" s="525"/>
      <c r="AX99" s="525"/>
      <c r="AY99" s="525"/>
      <c r="AZ99" s="525"/>
      <c r="BA99" s="525"/>
      <c r="BB99" s="525"/>
      <c r="BC99" s="525"/>
      <c r="BD99" s="525"/>
      <c r="BE99" s="525"/>
      <c r="BF99" s="525"/>
      <c r="BG99" s="525"/>
      <c r="BH99" s="525"/>
      <c r="BI99" s="525"/>
      <c r="BJ99" s="525"/>
      <c r="BK99" s="525"/>
      <c r="BL99" s="525"/>
      <c r="BM99" s="525"/>
      <c r="BN99" s="525"/>
      <c r="BO99" s="525"/>
      <c r="BP99" s="525"/>
      <c r="BQ99" s="525"/>
      <c r="BR99" s="525"/>
      <c r="BS99" s="525"/>
      <c r="BT99" s="525"/>
      <c r="BU99" s="525"/>
      <c r="BV99" s="525"/>
      <c r="BW99" s="525"/>
      <c r="BX99" s="525"/>
      <c r="BY99" s="525"/>
    </row>
    <row r="100" spans="1:77" ht="6.75" customHeight="1">
      <c r="A100" s="68"/>
      <c r="B100" s="525"/>
      <c r="C100" s="525"/>
      <c r="D100" s="525"/>
      <c r="E100" s="525"/>
      <c r="F100" s="525"/>
      <c r="G100" s="525"/>
      <c r="H100" s="525"/>
      <c r="I100" s="525"/>
      <c r="J100" s="525"/>
      <c r="K100" s="525"/>
      <c r="L100" s="525"/>
      <c r="M100" s="525"/>
      <c r="N100" s="525"/>
      <c r="O100" s="525"/>
      <c r="P100" s="525"/>
      <c r="Q100" s="525"/>
      <c r="R100" s="525"/>
      <c r="S100" s="525"/>
      <c r="T100" s="525"/>
      <c r="U100" s="525"/>
      <c r="V100" s="525"/>
      <c r="W100" s="525"/>
      <c r="X100" s="525"/>
      <c r="Y100" s="525"/>
      <c r="Z100" s="525"/>
      <c r="AA100" s="525"/>
      <c r="AB100" s="525"/>
      <c r="AC100" s="525"/>
      <c r="AD100" s="525"/>
      <c r="AE100" s="525"/>
      <c r="AF100" s="525"/>
      <c r="AG100" s="525"/>
      <c r="AH100" s="525"/>
      <c r="AI100" s="525"/>
      <c r="AJ100" s="525"/>
      <c r="AK100" s="525"/>
      <c r="AL100" s="525"/>
      <c r="AM100" s="525"/>
      <c r="AN100" s="525"/>
      <c r="AO100" s="525"/>
      <c r="AP100" s="525"/>
      <c r="AQ100" s="525"/>
      <c r="AR100" s="525"/>
      <c r="AS100" s="525"/>
      <c r="AT100" s="525"/>
      <c r="AU100" s="525"/>
      <c r="AV100" s="525"/>
      <c r="AW100" s="525"/>
      <c r="AX100" s="525"/>
      <c r="AY100" s="525"/>
      <c r="AZ100" s="525"/>
      <c r="BA100" s="525"/>
      <c r="BB100" s="525"/>
      <c r="BC100" s="525"/>
      <c r="BD100" s="525"/>
      <c r="BE100" s="525"/>
      <c r="BF100" s="525"/>
      <c r="BG100" s="525"/>
      <c r="BH100" s="525"/>
      <c r="BI100" s="525"/>
      <c r="BJ100" s="525"/>
      <c r="BK100" s="525"/>
      <c r="BL100" s="525"/>
      <c r="BM100" s="525"/>
      <c r="BN100" s="525"/>
      <c r="BO100" s="525"/>
      <c r="BP100" s="525"/>
      <c r="BQ100" s="525"/>
      <c r="BR100" s="525"/>
      <c r="BS100" s="525"/>
      <c r="BT100" s="525"/>
      <c r="BU100" s="525"/>
      <c r="BV100" s="525"/>
      <c r="BW100" s="525"/>
      <c r="BX100" s="525"/>
      <c r="BY100" s="525"/>
    </row>
    <row r="101" spans="1:77" ht="6.75" customHeight="1">
      <c r="A101" s="68"/>
      <c r="B101" s="525"/>
      <c r="C101" s="525"/>
      <c r="D101" s="525"/>
      <c r="E101" s="525"/>
      <c r="F101" s="525"/>
      <c r="G101" s="525"/>
      <c r="H101" s="525"/>
      <c r="I101" s="525"/>
      <c r="J101" s="525"/>
      <c r="K101" s="525"/>
      <c r="L101" s="525"/>
      <c r="M101" s="525"/>
      <c r="N101" s="525"/>
      <c r="O101" s="525"/>
      <c r="P101" s="525"/>
      <c r="Q101" s="525"/>
      <c r="R101" s="525"/>
      <c r="S101" s="525"/>
      <c r="T101" s="525"/>
      <c r="U101" s="525"/>
      <c r="V101" s="525"/>
      <c r="W101" s="525"/>
      <c r="X101" s="525"/>
      <c r="Y101" s="525"/>
      <c r="Z101" s="525"/>
      <c r="AA101" s="525"/>
      <c r="AB101" s="525"/>
      <c r="AC101" s="525"/>
      <c r="AD101" s="525"/>
      <c r="AE101" s="525"/>
      <c r="AF101" s="525"/>
      <c r="AG101" s="525"/>
      <c r="AH101" s="525"/>
      <c r="AI101" s="525"/>
      <c r="AJ101" s="525"/>
      <c r="AK101" s="525"/>
      <c r="AL101" s="525"/>
      <c r="AM101" s="525"/>
      <c r="AN101" s="525"/>
      <c r="AO101" s="525"/>
      <c r="AP101" s="525"/>
      <c r="AQ101" s="525"/>
      <c r="AR101" s="525"/>
      <c r="AS101" s="525"/>
      <c r="AT101" s="525"/>
      <c r="AU101" s="525"/>
      <c r="AV101" s="525"/>
      <c r="AW101" s="525"/>
      <c r="AX101" s="525"/>
      <c r="AY101" s="525"/>
      <c r="AZ101" s="525"/>
      <c r="BA101" s="525"/>
      <c r="BB101" s="525"/>
      <c r="BC101" s="525"/>
      <c r="BD101" s="525"/>
      <c r="BE101" s="525"/>
      <c r="BF101" s="525"/>
      <c r="BG101" s="525"/>
      <c r="BH101" s="525"/>
      <c r="BI101" s="525"/>
      <c r="BJ101" s="525"/>
      <c r="BK101" s="525"/>
      <c r="BL101" s="525"/>
      <c r="BM101" s="525"/>
      <c r="BN101" s="525"/>
      <c r="BO101" s="525"/>
      <c r="BP101" s="525"/>
      <c r="BQ101" s="525"/>
      <c r="BR101" s="525"/>
      <c r="BS101" s="525"/>
      <c r="BT101" s="525"/>
      <c r="BU101" s="525"/>
      <c r="BV101" s="525"/>
      <c r="BW101" s="525"/>
      <c r="BX101" s="525"/>
      <c r="BY101" s="525"/>
    </row>
    <row r="102" spans="1:77" ht="6.75" customHeight="1">
      <c r="A102" s="68"/>
      <c r="B102" s="525"/>
      <c r="C102" s="525"/>
      <c r="D102" s="525"/>
      <c r="E102" s="525"/>
      <c r="F102" s="525"/>
      <c r="G102" s="525"/>
      <c r="H102" s="525"/>
      <c r="I102" s="525"/>
      <c r="J102" s="525"/>
      <c r="K102" s="525"/>
      <c r="L102" s="525"/>
      <c r="M102" s="525"/>
      <c r="N102" s="525"/>
      <c r="O102" s="525"/>
      <c r="P102" s="525"/>
      <c r="Q102" s="525"/>
      <c r="R102" s="525"/>
      <c r="S102" s="525"/>
      <c r="T102" s="525"/>
      <c r="U102" s="525"/>
      <c r="V102" s="525"/>
      <c r="W102" s="525"/>
      <c r="X102" s="525"/>
      <c r="Y102" s="525"/>
      <c r="Z102" s="525"/>
      <c r="AA102" s="525"/>
      <c r="AB102" s="525"/>
      <c r="AC102" s="525"/>
      <c r="AD102" s="525"/>
      <c r="AE102" s="525"/>
      <c r="AF102" s="525"/>
      <c r="AG102" s="525"/>
      <c r="AH102" s="525"/>
      <c r="AI102" s="525"/>
      <c r="AJ102" s="525"/>
      <c r="AK102" s="525"/>
      <c r="AL102" s="525"/>
      <c r="AM102" s="525"/>
      <c r="AN102" s="525"/>
      <c r="AO102" s="525"/>
      <c r="AP102" s="525"/>
      <c r="AQ102" s="525"/>
      <c r="AR102" s="525"/>
      <c r="AS102" s="525"/>
      <c r="AT102" s="525"/>
      <c r="AU102" s="525"/>
      <c r="AV102" s="525"/>
      <c r="AW102" s="525"/>
      <c r="AX102" s="525"/>
      <c r="AY102" s="525"/>
      <c r="AZ102" s="525"/>
      <c r="BA102" s="525"/>
      <c r="BB102" s="525"/>
      <c r="BC102" s="525"/>
      <c r="BD102" s="525"/>
      <c r="BE102" s="525"/>
      <c r="BF102" s="525"/>
      <c r="BG102" s="525"/>
      <c r="BH102" s="525"/>
      <c r="BI102" s="525"/>
      <c r="BJ102" s="525"/>
      <c r="BK102" s="525"/>
      <c r="BL102" s="525"/>
      <c r="BM102" s="525"/>
      <c r="BN102" s="525"/>
      <c r="BO102" s="525"/>
      <c r="BP102" s="525"/>
      <c r="BQ102" s="525"/>
      <c r="BR102" s="525"/>
      <c r="BS102" s="525"/>
      <c r="BT102" s="525"/>
      <c r="BU102" s="525"/>
      <c r="BV102" s="525"/>
      <c r="BW102" s="525"/>
      <c r="BX102" s="525"/>
      <c r="BY102" s="525"/>
    </row>
    <row r="103" spans="1:77" ht="6.75" customHeight="1">
      <c r="A103" s="68"/>
      <c r="B103" s="525"/>
      <c r="C103" s="525"/>
      <c r="D103" s="525"/>
      <c r="E103" s="525"/>
      <c r="F103" s="525"/>
      <c r="G103" s="525"/>
      <c r="H103" s="525"/>
      <c r="I103" s="525"/>
      <c r="J103" s="525"/>
      <c r="K103" s="525"/>
      <c r="L103" s="525"/>
      <c r="M103" s="525"/>
      <c r="N103" s="525"/>
      <c r="O103" s="525"/>
      <c r="P103" s="525"/>
      <c r="Q103" s="525"/>
      <c r="R103" s="525"/>
      <c r="S103" s="525"/>
      <c r="T103" s="525"/>
      <c r="U103" s="525"/>
      <c r="V103" s="525"/>
      <c r="W103" s="525"/>
      <c r="X103" s="525"/>
      <c r="Y103" s="525"/>
      <c r="Z103" s="525"/>
      <c r="AA103" s="525"/>
      <c r="AB103" s="525"/>
      <c r="AC103" s="525"/>
      <c r="AD103" s="525"/>
      <c r="AE103" s="525"/>
      <c r="AF103" s="525"/>
      <c r="AG103" s="525"/>
      <c r="AH103" s="525"/>
      <c r="AI103" s="525"/>
      <c r="AJ103" s="525"/>
      <c r="AK103" s="525"/>
      <c r="AL103" s="525"/>
      <c r="AM103" s="525"/>
      <c r="AN103" s="525"/>
      <c r="AO103" s="525"/>
      <c r="AP103" s="525"/>
      <c r="AQ103" s="525"/>
      <c r="AR103" s="525"/>
      <c r="AS103" s="525"/>
      <c r="AT103" s="525"/>
      <c r="AU103" s="525"/>
      <c r="AV103" s="525"/>
      <c r="AW103" s="525"/>
      <c r="AX103" s="525"/>
      <c r="AY103" s="525"/>
      <c r="AZ103" s="525"/>
      <c r="BA103" s="525"/>
      <c r="BB103" s="525"/>
      <c r="BC103" s="525"/>
      <c r="BD103" s="525"/>
      <c r="BE103" s="525"/>
      <c r="BF103" s="525"/>
      <c r="BG103" s="525"/>
      <c r="BH103" s="525"/>
      <c r="BI103" s="525"/>
      <c r="BJ103" s="525"/>
      <c r="BK103" s="525"/>
      <c r="BL103" s="525"/>
      <c r="BM103" s="525"/>
      <c r="BN103" s="525"/>
      <c r="BO103" s="525"/>
      <c r="BP103" s="525"/>
      <c r="BQ103" s="525"/>
      <c r="BR103" s="525"/>
      <c r="BS103" s="525"/>
      <c r="BT103" s="525"/>
      <c r="BU103" s="525"/>
      <c r="BV103" s="525"/>
      <c r="BW103" s="525"/>
      <c r="BX103" s="525"/>
      <c r="BY103" s="525"/>
    </row>
    <row r="104" spans="1:77" ht="6.75" customHeight="1">
      <c r="A104" s="68"/>
      <c r="B104" s="525"/>
      <c r="C104" s="525"/>
      <c r="D104" s="525"/>
      <c r="E104" s="525"/>
      <c r="F104" s="525"/>
      <c r="G104" s="525"/>
      <c r="H104" s="525"/>
      <c r="I104" s="525"/>
      <c r="J104" s="525"/>
      <c r="K104" s="525"/>
      <c r="L104" s="525"/>
      <c r="M104" s="525"/>
      <c r="N104" s="525"/>
      <c r="O104" s="525"/>
      <c r="P104" s="525"/>
      <c r="Q104" s="525"/>
      <c r="R104" s="525"/>
      <c r="S104" s="525"/>
      <c r="T104" s="525"/>
      <c r="U104" s="525"/>
      <c r="V104" s="525"/>
      <c r="W104" s="525"/>
      <c r="X104" s="525"/>
      <c r="Y104" s="525"/>
      <c r="Z104" s="525"/>
      <c r="AA104" s="525"/>
      <c r="AB104" s="525"/>
      <c r="AC104" s="525"/>
      <c r="AD104" s="525"/>
      <c r="AE104" s="525"/>
      <c r="AF104" s="525"/>
      <c r="AG104" s="525"/>
      <c r="AH104" s="525"/>
      <c r="AI104" s="525"/>
      <c r="AJ104" s="525"/>
      <c r="AK104" s="525"/>
      <c r="AL104" s="525"/>
      <c r="AM104" s="525"/>
      <c r="AN104" s="525"/>
      <c r="AO104" s="525"/>
      <c r="AP104" s="525"/>
      <c r="AQ104" s="525"/>
      <c r="AR104" s="525"/>
      <c r="AS104" s="525"/>
      <c r="AT104" s="525"/>
      <c r="AU104" s="525"/>
      <c r="AV104" s="525"/>
      <c r="AW104" s="525"/>
      <c r="AX104" s="525"/>
      <c r="AY104" s="525"/>
      <c r="AZ104" s="525"/>
      <c r="BA104" s="525"/>
      <c r="BB104" s="525"/>
      <c r="BC104" s="525"/>
      <c r="BD104" s="525"/>
      <c r="BE104" s="525"/>
      <c r="BF104" s="525"/>
      <c r="BG104" s="525"/>
      <c r="BH104" s="525"/>
      <c r="BI104" s="525"/>
      <c r="BJ104" s="525"/>
      <c r="BK104" s="525"/>
      <c r="BL104" s="525"/>
      <c r="BM104" s="525"/>
      <c r="BN104" s="525"/>
      <c r="BO104" s="525"/>
      <c r="BP104" s="525"/>
      <c r="BQ104" s="525"/>
      <c r="BR104" s="525"/>
      <c r="BS104" s="525"/>
      <c r="BT104" s="525"/>
      <c r="BU104" s="525"/>
      <c r="BV104" s="525"/>
      <c r="BW104" s="525"/>
      <c r="BX104" s="525"/>
      <c r="BY104" s="525"/>
    </row>
    <row r="105" spans="1:77" ht="5.25" customHeight="1">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row>
    <row r="106" spans="1:77" ht="5.25" customHeight="1">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8"/>
      <c r="BR106" s="68"/>
      <c r="BS106" s="68"/>
      <c r="BT106" s="68"/>
      <c r="BU106" s="68"/>
      <c r="BV106" s="68"/>
      <c r="BW106" s="68"/>
      <c r="BX106" s="68"/>
      <c r="BY106" s="68"/>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52"/>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5F0DA-4839-4C33-92D0-8D80BE43524A}">
  <sheetPr>
    <tabColor rgb="FFFFC000"/>
    <outlinePr summaryRight="0"/>
    <pageSetUpPr fitToPage="1"/>
  </sheetPr>
  <dimension ref="A1:AB14"/>
  <sheetViews>
    <sheetView showGridLines="0" showZeros="0" view="pageBreakPreview" zoomScale="145" zoomScaleNormal="130" zoomScaleSheetLayoutView="145" workbookViewId="0">
      <selection activeCell="E8" sqref="E8"/>
    </sheetView>
  </sheetViews>
  <sheetFormatPr defaultColWidth="9" defaultRowHeight="13.5"/>
  <cols>
    <col min="1" max="1" width="20.875" style="343" customWidth="1"/>
    <col min="2" max="2" width="13.5" style="343" customWidth="1"/>
    <col min="3" max="36" width="12.375" style="343" customWidth="1"/>
    <col min="37" max="37" width="16.375" style="343" customWidth="1"/>
    <col min="38" max="16384" width="9" style="343"/>
  </cols>
  <sheetData>
    <row r="1" spans="1:28" ht="17.25" customHeight="1">
      <c r="A1" s="522" t="s">
        <v>508</v>
      </c>
      <c r="B1" s="341"/>
      <c r="C1" s="341"/>
      <c r="D1" s="341"/>
      <c r="E1" s="341"/>
      <c r="F1" s="341"/>
      <c r="G1" s="344"/>
      <c r="H1" s="344"/>
      <c r="I1" s="344"/>
      <c r="J1" s="344"/>
      <c r="K1" s="344"/>
      <c r="L1" s="344"/>
      <c r="M1" s="344"/>
      <c r="N1" s="344"/>
      <c r="O1" s="344"/>
      <c r="P1" s="344"/>
      <c r="Q1" s="344"/>
      <c r="R1" s="344"/>
      <c r="S1" s="344"/>
      <c r="T1" s="344"/>
      <c r="U1" s="344"/>
      <c r="V1" s="344"/>
      <c r="W1" s="344"/>
      <c r="X1" s="344"/>
      <c r="Y1" s="344"/>
      <c r="Z1" s="344"/>
      <c r="AA1" s="344"/>
      <c r="AB1" s="344"/>
    </row>
    <row r="2" spans="1:28">
      <c r="A2" s="342" t="s">
        <v>499</v>
      </c>
      <c r="B2" s="341"/>
      <c r="C2" s="341"/>
      <c r="D2" s="341"/>
      <c r="E2" s="341"/>
      <c r="F2" s="341"/>
      <c r="G2" s="143" t="str">
        <f>'第２号様式_交付申請書（都道府県→国）'!H10</f>
        <v>○○県知事　○○　○○</v>
      </c>
    </row>
    <row r="3" spans="1:28">
      <c r="A3" s="730" t="s">
        <v>397</v>
      </c>
      <c r="B3" s="730" t="s">
        <v>482</v>
      </c>
      <c r="C3" s="730" t="s">
        <v>483</v>
      </c>
      <c r="D3" s="730" t="s">
        <v>484</v>
      </c>
      <c r="E3" s="730" t="s">
        <v>456</v>
      </c>
      <c r="F3" s="730" t="s">
        <v>433</v>
      </c>
      <c r="G3" s="730" t="s">
        <v>118</v>
      </c>
    </row>
    <row r="4" spans="1:28">
      <c r="A4" s="732"/>
      <c r="B4" s="732"/>
      <c r="C4" s="732"/>
      <c r="D4" s="732"/>
      <c r="E4" s="731"/>
      <c r="F4" s="732"/>
      <c r="G4" s="732"/>
    </row>
    <row r="5" spans="1:28">
      <c r="A5" s="732"/>
      <c r="B5" s="732"/>
      <c r="C5" s="732"/>
      <c r="D5" s="732"/>
      <c r="E5" s="733" t="s">
        <v>95</v>
      </c>
      <c r="F5" s="732"/>
      <c r="G5" s="732"/>
    </row>
    <row r="6" spans="1:28">
      <c r="A6" s="731"/>
      <c r="B6" s="731"/>
      <c r="C6" s="731"/>
      <c r="D6" s="731"/>
      <c r="E6" s="734"/>
      <c r="F6" s="731"/>
      <c r="G6" s="731"/>
    </row>
    <row r="7" spans="1:28" ht="27" customHeight="1">
      <c r="A7" s="499" t="s">
        <v>490</v>
      </c>
      <c r="B7" s="500"/>
      <c r="C7" s="501"/>
      <c r="D7" s="502">
        <v>72000</v>
      </c>
      <c r="E7" s="40">
        <f>B7*D7</f>
        <v>0</v>
      </c>
      <c r="F7" s="40">
        <f>E7</f>
        <v>0</v>
      </c>
      <c r="G7" s="500"/>
    </row>
    <row r="8" spans="1:28" ht="27" customHeight="1">
      <c r="A8" s="499" t="s">
        <v>491</v>
      </c>
      <c r="B8" s="501"/>
      <c r="C8" s="500"/>
      <c r="D8" s="502">
        <v>150000</v>
      </c>
      <c r="E8" s="41">
        <f t="shared" ref="E8:E12" si="0">C8*D8</f>
        <v>0</v>
      </c>
      <c r="F8" s="40">
        <f>E8</f>
        <v>0</v>
      </c>
      <c r="G8" s="500"/>
    </row>
    <row r="9" spans="1:28" ht="27" customHeight="1">
      <c r="A9" s="500" t="s">
        <v>455</v>
      </c>
      <c r="B9" s="501"/>
      <c r="C9" s="500"/>
      <c r="D9" s="502">
        <v>150000</v>
      </c>
      <c r="E9" s="41">
        <f t="shared" si="0"/>
        <v>0</v>
      </c>
      <c r="F9" s="40">
        <f>E9</f>
        <v>0</v>
      </c>
      <c r="G9" s="500"/>
    </row>
    <row r="10" spans="1:28" ht="27" customHeight="1">
      <c r="A10" s="500" t="s">
        <v>496</v>
      </c>
      <c r="B10" s="501"/>
      <c r="C10" s="500"/>
      <c r="D10" s="506">
        <v>228000</v>
      </c>
      <c r="E10" s="41"/>
      <c r="F10" s="40"/>
      <c r="G10" s="500"/>
    </row>
    <row r="11" spans="1:28" ht="27" customHeight="1">
      <c r="A11" s="500" t="s">
        <v>485</v>
      </c>
      <c r="B11" s="501"/>
      <c r="C11" s="500"/>
      <c r="D11" s="502">
        <v>145000</v>
      </c>
      <c r="E11" s="41">
        <f t="shared" si="0"/>
        <v>0</v>
      </c>
      <c r="F11" s="40">
        <f>E11</f>
        <v>0</v>
      </c>
      <c r="G11" s="500"/>
    </row>
    <row r="12" spans="1:28" ht="27" customHeight="1">
      <c r="A12" s="500" t="s">
        <v>486</v>
      </c>
      <c r="B12" s="501"/>
      <c r="C12" s="503"/>
      <c r="D12" s="504">
        <v>105000</v>
      </c>
      <c r="E12" s="41">
        <f t="shared" si="0"/>
        <v>0</v>
      </c>
      <c r="F12" s="40">
        <f t="shared" ref="F12:F13" si="1">E12</f>
        <v>0</v>
      </c>
      <c r="G12" s="500"/>
    </row>
    <row r="13" spans="1:28" ht="27" customHeight="1">
      <c r="A13" s="500" t="s">
        <v>487</v>
      </c>
      <c r="B13" s="501"/>
      <c r="C13" s="503"/>
      <c r="D13" s="504">
        <v>70000</v>
      </c>
      <c r="E13" s="41">
        <f>C13*D13</f>
        <v>0</v>
      </c>
      <c r="F13" s="40">
        <f t="shared" si="1"/>
        <v>0</v>
      </c>
      <c r="G13" s="500"/>
    </row>
    <row r="14" spans="1:28" ht="37.5" customHeight="1">
      <c r="A14" s="474" t="s">
        <v>120</v>
      </c>
      <c r="B14" s="490"/>
      <c r="C14" s="490"/>
      <c r="D14" s="491"/>
      <c r="E14" s="42">
        <f>SUM(E7:E13)</f>
        <v>0</v>
      </c>
      <c r="F14" s="42">
        <f>SUM(F7:F13)</f>
        <v>0</v>
      </c>
      <c r="G14" s="505"/>
    </row>
  </sheetData>
  <sheetProtection selectLockedCells="1"/>
  <mergeCells count="8">
    <mergeCell ref="E3:E4"/>
    <mergeCell ref="F3:F6"/>
    <mergeCell ref="G3:G6"/>
    <mergeCell ref="E5:E6"/>
    <mergeCell ref="A3:A6"/>
    <mergeCell ref="C3:C6"/>
    <mergeCell ref="D3:D6"/>
    <mergeCell ref="B3:B6"/>
  </mergeCells>
  <phoneticPr fontId="52"/>
  <printOptions horizontalCentered="1"/>
  <pageMargins left="0.39370078740157483" right="0.39370078740157483" top="0.74803149606299213" bottom="0.74803149606299213" header="0.31496062992125984" footer="0.31496062992125984"/>
  <pageSetup paperSize="9" fitToHeight="0" orientation="landscape"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3913F-3C46-404D-95B7-9E668B21FB38}">
  <sheetPr>
    <tabColor rgb="FFFFC000"/>
    <outlinePr summaryRight="0"/>
    <pageSetUpPr fitToPage="1"/>
  </sheetPr>
  <dimension ref="A1:AE13"/>
  <sheetViews>
    <sheetView showGridLines="0" showZeros="0" view="pageBreakPreview" zoomScale="145" zoomScaleNormal="130" zoomScaleSheetLayoutView="145" workbookViewId="0">
      <selection activeCell="F7" sqref="F7"/>
    </sheetView>
  </sheetViews>
  <sheetFormatPr defaultColWidth="9" defaultRowHeight="13.5"/>
  <cols>
    <col min="1" max="1" width="20.875" style="343" customWidth="1"/>
    <col min="2" max="2" width="13.375" style="343" customWidth="1"/>
    <col min="3" max="39" width="12.375" style="343" customWidth="1"/>
    <col min="40" max="40" width="16.375" style="343" customWidth="1"/>
    <col min="41" max="16384" width="9" style="343"/>
  </cols>
  <sheetData>
    <row r="1" spans="1:31" ht="17.25" customHeight="1">
      <c r="A1" s="522" t="s">
        <v>509</v>
      </c>
      <c r="B1" s="341"/>
      <c r="C1" s="341"/>
      <c r="D1" s="341"/>
      <c r="E1" s="341"/>
      <c r="F1" s="341"/>
      <c r="G1" s="341"/>
      <c r="J1" s="344"/>
      <c r="K1" s="344"/>
      <c r="L1" s="344"/>
      <c r="M1" s="344"/>
      <c r="N1" s="344"/>
      <c r="O1" s="344"/>
      <c r="P1" s="344"/>
      <c r="Q1" s="344"/>
      <c r="R1" s="344"/>
      <c r="S1" s="344"/>
      <c r="T1" s="344"/>
      <c r="U1" s="344"/>
      <c r="V1" s="344"/>
      <c r="W1" s="344"/>
      <c r="X1" s="344"/>
      <c r="Y1" s="344"/>
      <c r="Z1" s="344"/>
      <c r="AA1" s="344"/>
      <c r="AB1" s="344"/>
      <c r="AC1" s="344"/>
      <c r="AD1" s="344"/>
      <c r="AE1" s="344"/>
    </row>
    <row r="2" spans="1:31">
      <c r="A2" s="342" t="s">
        <v>457</v>
      </c>
      <c r="B2" s="342"/>
      <c r="C2" s="342"/>
      <c r="D2" s="342"/>
      <c r="E2" s="341"/>
      <c r="F2" s="341"/>
      <c r="G2" s="143" t="str">
        <f>'第２号様式_交付申請書（都道府県→国）'!H10</f>
        <v>○○県知事　○○　○○</v>
      </c>
    </row>
    <row r="3" spans="1:31">
      <c r="A3" s="730" t="s">
        <v>397</v>
      </c>
      <c r="B3" s="730" t="s">
        <v>482</v>
      </c>
      <c r="C3" s="730" t="s">
        <v>483</v>
      </c>
      <c r="D3" s="730" t="s">
        <v>484</v>
      </c>
      <c r="E3" s="730" t="s">
        <v>456</v>
      </c>
      <c r="F3" s="730" t="s">
        <v>433</v>
      </c>
      <c r="G3" s="730" t="s">
        <v>118</v>
      </c>
    </row>
    <row r="4" spans="1:31">
      <c r="A4" s="732"/>
      <c r="B4" s="732"/>
      <c r="C4" s="732"/>
      <c r="D4" s="732"/>
      <c r="E4" s="731"/>
      <c r="F4" s="732"/>
      <c r="G4" s="732"/>
    </row>
    <row r="5" spans="1:31">
      <c r="A5" s="732"/>
      <c r="B5" s="732"/>
      <c r="C5" s="732"/>
      <c r="D5" s="732"/>
      <c r="E5" s="733" t="s">
        <v>95</v>
      </c>
      <c r="F5" s="732"/>
      <c r="G5" s="732"/>
    </row>
    <row r="6" spans="1:31">
      <c r="A6" s="731"/>
      <c r="B6" s="731"/>
      <c r="C6" s="731"/>
      <c r="D6" s="731"/>
      <c r="E6" s="734"/>
      <c r="F6" s="731"/>
      <c r="G6" s="731"/>
    </row>
    <row r="7" spans="1:31" ht="27" customHeight="1">
      <c r="A7" s="499" t="s">
        <v>488</v>
      </c>
      <c r="B7" s="500"/>
      <c r="C7" s="501"/>
      <c r="D7" s="502">
        <v>13000</v>
      </c>
      <c r="E7" s="40">
        <f>B7*D7</f>
        <v>0</v>
      </c>
      <c r="F7" s="40">
        <f>E7</f>
        <v>0</v>
      </c>
      <c r="G7" s="500"/>
    </row>
    <row r="8" spans="1:31" ht="27" customHeight="1">
      <c r="A8" s="499" t="s">
        <v>489</v>
      </c>
      <c r="B8" s="501"/>
      <c r="C8" s="500"/>
      <c r="D8" s="502">
        <v>170000</v>
      </c>
      <c r="E8" s="41">
        <f t="shared" ref="E8:E11" si="0">C8*D8</f>
        <v>0</v>
      </c>
      <c r="F8" s="40">
        <f>E8</f>
        <v>0</v>
      </c>
      <c r="G8" s="500"/>
    </row>
    <row r="9" spans="1:31" ht="27" customHeight="1">
      <c r="A9" s="500" t="s">
        <v>455</v>
      </c>
      <c r="B9" s="501"/>
      <c r="C9" s="500"/>
      <c r="D9" s="502">
        <v>170000</v>
      </c>
      <c r="E9" s="41">
        <f t="shared" si="0"/>
        <v>0</v>
      </c>
      <c r="F9" s="40">
        <f>E9</f>
        <v>0</v>
      </c>
      <c r="G9" s="500"/>
    </row>
    <row r="10" spans="1:31" ht="27" customHeight="1">
      <c r="A10" s="500" t="s">
        <v>485</v>
      </c>
      <c r="B10" s="501"/>
      <c r="C10" s="500"/>
      <c r="D10" s="502">
        <v>85000</v>
      </c>
      <c r="E10" s="41">
        <f t="shared" si="0"/>
        <v>0</v>
      </c>
      <c r="F10" s="40">
        <f>E10</f>
        <v>0</v>
      </c>
      <c r="G10" s="500"/>
    </row>
    <row r="11" spans="1:31" ht="27" customHeight="1">
      <c r="A11" s="500" t="s">
        <v>486</v>
      </c>
      <c r="B11" s="501"/>
      <c r="C11" s="503"/>
      <c r="D11" s="504">
        <v>75000</v>
      </c>
      <c r="E11" s="41">
        <f t="shared" si="0"/>
        <v>0</v>
      </c>
      <c r="F11" s="40">
        <f t="shared" ref="F11:F12" si="1">E11</f>
        <v>0</v>
      </c>
      <c r="G11" s="500"/>
    </row>
    <row r="12" spans="1:31" ht="27" customHeight="1">
      <c r="A12" s="500" t="s">
        <v>487</v>
      </c>
      <c r="B12" s="501"/>
      <c r="C12" s="503"/>
      <c r="D12" s="504">
        <v>50000</v>
      </c>
      <c r="E12" s="41">
        <f>C12*D12</f>
        <v>0</v>
      </c>
      <c r="F12" s="40">
        <f t="shared" si="1"/>
        <v>0</v>
      </c>
      <c r="G12" s="500"/>
    </row>
    <row r="13" spans="1:31" ht="35.25" customHeight="1">
      <c r="A13" s="474" t="s">
        <v>120</v>
      </c>
      <c r="B13" s="490"/>
      <c r="C13" s="490"/>
      <c r="D13" s="491"/>
      <c r="E13" s="42">
        <f>SUM(E7:E12)</f>
        <v>0</v>
      </c>
      <c r="F13" s="42">
        <f>SUM(F7:F12)</f>
        <v>0</v>
      </c>
      <c r="G13" s="505"/>
    </row>
  </sheetData>
  <sheetProtection selectLockedCells="1"/>
  <mergeCells count="8">
    <mergeCell ref="E3:E4"/>
    <mergeCell ref="G3:G6"/>
    <mergeCell ref="E5:E6"/>
    <mergeCell ref="F3:F6"/>
    <mergeCell ref="A3:A6"/>
    <mergeCell ref="B3:B6"/>
    <mergeCell ref="C3:C6"/>
    <mergeCell ref="D3:D6"/>
  </mergeCells>
  <phoneticPr fontId="52"/>
  <printOptions horizontalCentered="1"/>
  <pageMargins left="0.39370078740157483" right="0.39370078740157483" top="0.74803149606299213" bottom="0.74803149606299213" header="0.31496062992125984" footer="0.31496062992125984"/>
  <pageSetup paperSize="9" fitToHeight="0" orientation="landscape"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100"/>
  </cols>
  <sheetData>
    <row r="1" spans="1:2">
      <c r="A1" s="100" t="s">
        <v>170</v>
      </c>
    </row>
    <row r="2" spans="1:2">
      <c r="A2" s="100" t="s">
        <v>171</v>
      </c>
      <c r="B2" s="100">
        <v>1</v>
      </c>
    </row>
    <row r="3" spans="1:2">
      <c r="A3" s="100" t="s">
        <v>172</v>
      </c>
      <c r="B3" s="100">
        <v>2</v>
      </c>
    </row>
    <row r="4" spans="1:2">
      <c r="A4" s="100" t="s">
        <v>173</v>
      </c>
      <c r="B4" s="100">
        <v>3</v>
      </c>
    </row>
    <row r="5" spans="1:2">
      <c r="A5" s="100" t="s">
        <v>174</v>
      </c>
      <c r="B5" s="100">
        <v>4</v>
      </c>
    </row>
    <row r="6" spans="1:2">
      <c r="A6" s="100" t="s">
        <v>175</v>
      </c>
      <c r="B6" s="100">
        <v>5</v>
      </c>
    </row>
    <row r="7" spans="1:2">
      <c r="A7" s="100" t="s">
        <v>176</v>
      </c>
      <c r="B7" s="100">
        <v>6</v>
      </c>
    </row>
    <row r="8" spans="1:2">
      <c r="A8" s="100" t="s">
        <v>177</v>
      </c>
      <c r="B8" s="100">
        <v>7</v>
      </c>
    </row>
    <row r="9" spans="1:2">
      <c r="A9" s="100" t="s">
        <v>178</v>
      </c>
      <c r="B9" s="100">
        <v>8</v>
      </c>
    </row>
    <row r="10" spans="1:2">
      <c r="A10" s="100" t="s">
        <v>179</v>
      </c>
      <c r="B10" s="100">
        <v>9</v>
      </c>
    </row>
    <row r="11" spans="1:2">
      <c r="A11" s="100" t="s">
        <v>180</v>
      </c>
      <c r="B11" s="100">
        <v>10</v>
      </c>
    </row>
    <row r="12" spans="1:2">
      <c r="A12" s="100" t="s">
        <v>181</v>
      </c>
      <c r="B12" s="100">
        <v>11</v>
      </c>
    </row>
    <row r="13" spans="1:2">
      <c r="A13" s="100" t="s">
        <v>182</v>
      </c>
      <c r="B13" s="100">
        <v>12</v>
      </c>
    </row>
    <row r="14" spans="1:2">
      <c r="A14" s="100" t="s">
        <v>183</v>
      </c>
      <c r="B14" s="100">
        <v>13</v>
      </c>
    </row>
    <row r="15" spans="1:2">
      <c r="A15" s="100" t="s">
        <v>184</v>
      </c>
      <c r="B15" s="100">
        <v>14</v>
      </c>
    </row>
    <row r="16" spans="1:2">
      <c r="A16" s="100" t="s">
        <v>185</v>
      </c>
      <c r="B16" s="100">
        <v>15</v>
      </c>
    </row>
    <row r="17" spans="1:2">
      <c r="A17" s="100" t="s">
        <v>186</v>
      </c>
      <c r="B17" s="100">
        <v>16</v>
      </c>
    </row>
    <row r="18" spans="1:2">
      <c r="A18" s="100" t="s">
        <v>187</v>
      </c>
      <c r="B18" s="100">
        <v>17</v>
      </c>
    </row>
    <row r="19" spans="1:2">
      <c r="A19" s="100" t="s">
        <v>188</v>
      </c>
      <c r="B19" s="100">
        <v>18</v>
      </c>
    </row>
    <row r="20" spans="1:2">
      <c r="A20" s="100" t="s">
        <v>189</v>
      </c>
      <c r="B20" s="100">
        <v>19</v>
      </c>
    </row>
    <row r="21" spans="1:2">
      <c r="A21" s="100" t="s">
        <v>190</v>
      </c>
      <c r="B21" s="100">
        <v>20</v>
      </c>
    </row>
    <row r="22" spans="1:2">
      <c r="A22" s="100" t="s">
        <v>191</v>
      </c>
      <c r="B22" s="100">
        <v>21</v>
      </c>
    </row>
    <row r="23" spans="1:2">
      <c r="A23" s="100" t="s">
        <v>192</v>
      </c>
      <c r="B23" s="100">
        <v>22</v>
      </c>
    </row>
    <row r="24" spans="1:2">
      <c r="A24" s="100" t="s">
        <v>193</v>
      </c>
      <c r="B24" s="100">
        <v>23</v>
      </c>
    </row>
    <row r="25" spans="1:2">
      <c r="A25" s="100" t="s">
        <v>194</v>
      </c>
      <c r="B25" s="100">
        <v>24</v>
      </c>
    </row>
    <row r="26" spans="1:2">
      <c r="A26" s="100" t="s">
        <v>195</v>
      </c>
      <c r="B26" s="100">
        <v>25</v>
      </c>
    </row>
    <row r="27" spans="1:2">
      <c r="A27" s="100" t="s">
        <v>196</v>
      </c>
      <c r="B27" s="100">
        <v>26</v>
      </c>
    </row>
    <row r="28" spans="1:2">
      <c r="A28" s="100" t="s">
        <v>197</v>
      </c>
      <c r="B28" s="100">
        <v>27</v>
      </c>
    </row>
    <row r="29" spans="1:2">
      <c r="A29" s="100" t="s">
        <v>198</v>
      </c>
      <c r="B29" s="100">
        <v>28</v>
      </c>
    </row>
    <row r="30" spans="1:2">
      <c r="A30" s="100" t="s">
        <v>199</v>
      </c>
      <c r="B30" s="100">
        <v>29</v>
      </c>
    </row>
    <row r="31" spans="1:2">
      <c r="A31" s="100" t="s">
        <v>200</v>
      </c>
      <c r="B31" s="100">
        <v>30</v>
      </c>
    </row>
    <row r="32" spans="1:2">
      <c r="A32" s="100" t="s">
        <v>201</v>
      </c>
      <c r="B32" s="100">
        <v>31</v>
      </c>
    </row>
    <row r="33" spans="1:2">
      <c r="A33" s="100" t="s">
        <v>202</v>
      </c>
      <c r="B33" s="100">
        <v>32</v>
      </c>
    </row>
    <row r="34" spans="1:2">
      <c r="A34" s="100" t="s">
        <v>203</v>
      </c>
      <c r="B34" s="100">
        <v>33</v>
      </c>
    </row>
    <row r="35" spans="1:2">
      <c r="A35" s="100" t="s">
        <v>204</v>
      </c>
      <c r="B35" s="100">
        <v>34</v>
      </c>
    </row>
    <row r="36" spans="1:2">
      <c r="A36" s="100" t="s">
        <v>205</v>
      </c>
      <c r="B36" s="100">
        <v>35</v>
      </c>
    </row>
    <row r="37" spans="1:2">
      <c r="A37" s="100" t="s">
        <v>206</v>
      </c>
      <c r="B37" s="100">
        <v>36</v>
      </c>
    </row>
    <row r="38" spans="1:2">
      <c r="A38" s="100" t="s">
        <v>207</v>
      </c>
      <c r="B38" s="100">
        <v>37</v>
      </c>
    </row>
    <row r="39" spans="1:2">
      <c r="A39" s="100" t="s">
        <v>208</v>
      </c>
      <c r="B39" s="100">
        <v>38</v>
      </c>
    </row>
    <row r="40" spans="1:2">
      <c r="A40" s="100" t="s">
        <v>209</v>
      </c>
      <c r="B40" s="100">
        <v>39</v>
      </c>
    </row>
    <row r="41" spans="1:2">
      <c r="A41" s="100" t="s">
        <v>210</v>
      </c>
      <c r="B41" s="100">
        <v>40</v>
      </c>
    </row>
    <row r="42" spans="1:2">
      <c r="A42" s="100" t="s">
        <v>211</v>
      </c>
      <c r="B42" s="100">
        <v>41</v>
      </c>
    </row>
    <row r="43" spans="1:2">
      <c r="A43" s="100" t="s">
        <v>212</v>
      </c>
      <c r="B43" s="100">
        <v>42</v>
      </c>
    </row>
    <row r="44" spans="1:2">
      <c r="A44" s="100" t="s">
        <v>213</v>
      </c>
      <c r="B44" s="100">
        <v>43</v>
      </c>
    </row>
    <row r="45" spans="1:2">
      <c r="A45" s="100" t="s">
        <v>214</v>
      </c>
      <c r="B45" s="100">
        <v>44</v>
      </c>
    </row>
    <row r="46" spans="1:2">
      <c r="A46" s="100" t="s">
        <v>215</v>
      </c>
      <c r="B46" s="100">
        <v>45</v>
      </c>
    </row>
    <row r="47" spans="1:2">
      <c r="A47" s="100" t="s">
        <v>216</v>
      </c>
      <c r="B47" s="100">
        <v>46</v>
      </c>
    </row>
    <row r="48" spans="1:2">
      <c r="A48" s="100" t="s">
        <v>217</v>
      </c>
      <c r="B48" s="100">
        <v>47</v>
      </c>
    </row>
  </sheetData>
  <phoneticPr fontId="5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148" hidden="1" customWidth="1"/>
    <col min="2" max="2" width="5.375" style="148" customWidth="1"/>
    <col min="3" max="3" width="25.375" style="148" customWidth="1"/>
    <col min="4" max="8" width="10.375" style="148" customWidth="1"/>
    <col min="9" max="9" width="15" style="148" customWidth="1"/>
    <col min="10" max="10" width="9" style="148" customWidth="1"/>
    <col min="11" max="12" width="15.375" style="148" customWidth="1"/>
    <col min="13" max="28" width="8.375" style="148" customWidth="1"/>
    <col min="29" max="29" width="9" style="148" customWidth="1"/>
    <col min="30" max="31" width="10.375" style="148" customWidth="1"/>
    <col min="32" max="32" width="10.875" style="148" bestFit="1" customWidth="1"/>
    <col min="33" max="33" width="10.375" style="148" customWidth="1"/>
    <col min="34" max="16384" width="9" style="148"/>
  </cols>
  <sheetData>
    <row r="1" spans="1:33" ht="41.25">
      <c r="B1" s="739" t="s">
        <v>223</v>
      </c>
      <c r="C1" s="739"/>
      <c r="D1" s="739"/>
      <c r="E1" s="739"/>
      <c r="F1" s="739"/>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row>
    <row r="2" spans="1:33" ht="41.25">
      <c r="B2" s="147"/>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206"/>
    </row>
    <row r="3" spans="1:33" ht="41.25" customHeight="1">
      <c r="B3" s="149"/>
      <c r="Z3" s="735" t="s">
        <v>224</v>
      </c>
      <c r="AA3" s="736"/>
      <c r="AB3" s="737"/>
      <c r="AC3" s="738"/>
      <c r="AD3" s="738"/>
      <c r="AE3" s="738"/>
      <c r="AF3" s="738"/>
      <c r="AG3" s="738"/>
    </row>
    <row r="4" spans="1:33" ht="41.45" customHeight="1">
      <c r="B4" s="149"/>
      <c r="Z4" s="735" t="s">
        <v>225</v>
      </c>
      <c r="AA4" s="736"/>
      <c r="AB4" s="737"/>
      <c r="AC4" s="738"/>
      <c r="AD4" s="738"/>
      <c r="AE4" s="738"/>
      <c r="AF4" s="738"/>
      <c r="AG4" s="738"/>
    </row>
    <row r="5" spans="1:33" ht="41.45" customHeight="1">
      <c r="B5" s="149"/>
      <c r="Z5" s="735" t="s">
        <v>226</v>
      </c>
      <c r="AA5" s="736"/>
      <c r="AB5" s="737"/>
      <c r="AC5" s="738"/>
      <c r="AD5" s="738"/>
      <c r="AE5" s="738"/>
      <c r="AF5" s="738"/>
      <c r="AG5" s="738"/>
    </row>
    <row r="6" spans="1:33" ht="41.45" customHeight="1">
      <c r="B6" s="149"/>
      <c r="Y6" s="740" t="s">
        <v>227</v>
      </c>
      <c r="Z6" s="740"/>
      <c r="AA6" s="740"/>
      <c r="AB6" s="741"/>
      <c r="AC6" s="738"/>
      <c r="AD6" s="738"/>
      <c r="AE6" s="738"/>
      <c r="AF6" s="738"/>
      <c r="AG6" s="738"/>
    </row>
    <row r="7" spans="1:33" ht="25.5" thickBot="1">
      <c r="B7" s="742"/>
      <c r="C7" s="742"/>
      <c r="D7" s="150"/>
      <c r="E7" s="150"/>
      <c r="F7" s="150"/>
      <c r="G7" s="150"/>
      <c r="H7" s="151"/>
      <c r="I7" s="152"/>
      <c r="J7" s="149"/>
      <c r="K7" s="149"/>
      <c r="AF7" s="153"/>
      <c r="AG7" s="153"/>
    </row>
    <row r="8" spans="1:33" ht="36.75" customHeight="1">
      <c r="A8" s="743" t="s">
        <v>121</v>
      </c>
      <c r="B8" s="154" t="s">
        <v>122</v>
      </c>
      <c r="C8" s="746" t="s">
        <v>123</v>
      </c>
      <c r="D8" s="748" t="s">
        <v>228</v>
      </c>
      <c r="E8" s="751" t="s">
        <v>229</v>
      </c>
      <c r="F8" s="754" t="s">
        <v>230</v>
      </c>
      <c r="G8" s="754" t="s">
        <v>231</v>
      </c>
      <c r="H8" s="751" t="s">
        <v>124</v>
      </c>
      <c r="I8" s="751" t="s">
        <v>125</v>
      </c>
      <c r="J8" s="751" t="s">
        <v>126</v>
      </c>
      <c r="K8" s="746" t="s">
        <v>127</v>
      </c>
      <c r="L8" s="778" t="s">
        <v>128</v>
      </c>
      <c r="M8" s="765" t="s">
        <v>129</v>
      </c>
      <c r="N8" s="766"/>
      <c r="O8" s="766"/>
      <c r="P8" s="766"/>
      <c r="Q8" s="779" t="s">
        <v>130</v>
      </c>
      <c r="R8" s="780"/>
      <c r="S8" s="780"/>
      <c r="T8" s="781"/>
      <c r="U8" s="765" t="s">
        <v>232</v>
      </c>
      <c r="V8" s="766"/>
      <c r="W8" s="766"/>
      <c r="X8" s="766"/>
      <c r="Y8" s="765" t="s">
        <v>233</v>
      </c>
      <c r="Z8" s="766"/>
      <c r="AA8" s="766"/>
      <c r="AB8" s="766"/>
      <c r="AC8" s="767" t="s">
        <v>131</v>
      </c>
      <c r="AD8" s="768" t="s">
        <v>132</v>
      </c>
      <c r="AE8" s="771" t="s">
        <v>133</v>
      </c>
      <c r="AF8" s="774" t="s">
        <v>234</v>
      </c>
      <c r="AG8" s="759" t="s">
        <v>134</v>
      </c>
    </row>
    <row r="9" spans="1:33" ht="9" customHeight="1">
      <c r="A9" s="744"/>
      <c r="B9" s="155"/>
      <c r="C9" s="747"/>
      <c r="D9" s="749"/>
      <c r="E9" s="752"/>
      <c r="F9" s="755"/>
      <c r="G9" s="755"/>
      <c r="H9" s="757"/>
      <c r="I9" s="752"/>
      <c r="J9" s="752"/>
      <c r="K9" s="747"/>
      <c r="L9" s="757"/>
      <c r="M9" s="156"/>
      <c r="Q9" s="157"/>
      <c r="U9" s="156"/>
      <c r="Y9" s="156"/>
      <c r="AC9" s="744"/>
      <c r="AD9" s="769"/>
      <c r="AE9" s="772"/>
      <c r="AF9" s="775"/>
      <c r="AG9" s="760"/>
    </row>
    <row r="10" spans="1:33" ht="58.5" customHeight="1">
      <c r="A10" s="744"/>
      <c r="B10" s="155"/>
      <c r="C10" s="747"/>
      <c r="D10" s="749"/>
      <c r="E10" s="752"/>
      <c r="F10" s="755"/>
      <c r="G10" s="755"/>
      <c r="H10" s="757"/>
      <c r="I10" s="752"/>
      <c r="J10" s="752"/>
      <c r="K10" s="747"/>
      <c r="L10" s="757"/>
      <c r="M10" s="761" t="s">
        <v>135</v>
      </c>
      <c r="N10" s="763" t="s">
        <v>136</v>
      </c>
      <c r="O10" s="763" t="s">
        <v>137</v>
      </c>
      <c r="P10" s="764" t="s">
        <v>70</v>
      </c>
      <c r="Q10" s="761" t="s">
        <v>138</v>
      </c>
      <c r="R10" s="763" t="s">
        <v>139</v>
      </c>
      <c r="S10" s="763" t="s">
        <v>140</v>
      </c>
      <c r="T10" s="764" t="s">
        <v>70</v>
      </c>
      <c r="U10" s="761" t="s">
        <v>138</v>
      </c>
      <c r="V10" s="763" t="s">
        <v>139</v>
      </c>
      <c r="W10" s="763" t="s">
        <v>140</v>
      </c>
      <c r="X10" s="764" t="s">
        <v>70</v>
      </c>
      <c r="Y10" s="761" t="s">
        <v>138</v>
      </c>
      <c r="Z10" s="763" t="s">
        <v>139</v>
      </c>
      <c r="AA10" s="763" t="s">
        <v>140</v>
      </c>
      <c r="AB10" s="764" t="s">
        <v>70</v>
      </c>
      <c r="AC10" s="744"/>
      <c r="AD10" s="769"/>
      <c r="AE10" s="772"/>
      <c r="AF10" s="775"/>
      <c r="AG10" s="760"/>
    </row>
    <row r="11" spans="1:33" ht="86.25" customHeight="1" thickBot="1">
      <c r="A11" s="745"/>
      <c r="B11" s="155"/>
      <c r="C11" s="747"/>
      <c r="D11" s="750"/>
      <c r="E11" s="753"/>
      <c r="F11" s="756"/>
      <c r="G11" s="756"/>
      <c r="H11" s="758"/>
      <c r="I11" s="753"/>
      <c r="J11" s="752"/>
      <c r="K11" s="747"/>
      <c r="L11" s="757"/>
      <c r="M11" s="762"/>
      <c r="N11" s="747"/>
      <c r="O11" s="747"/>
      <c r="P11" s="764"/>
      <c r="Q11" s="762"/>
      <c r="R11" s="747"/>
      <c r="S11" s="747"/>
      <c r="T11" s="764"/>
      <c r="U11" s="762"/>
      <c r="V11" s="747"/>
      <c r="W11" s="747"/>
      <c r="X11" s="764"/>
      <c r="Y11" s="762"/>
      <c r="Z11" s="747"/>
      <c r="AA11" s="747"/>
      <c r="AB11" s="764"/>
      <c r="AC11" s="744"/>
      <c r="AD11" s="770"/>
      <c r="AE11" s="773"/>
      <c r="AF11" s="775"/>
      <c r="AG11" s="760"/>
    </row>
    <row r="12" spans="1:33" ht="21" customHeight="1" thickBot="1">
      <c r="A12" s="158">
        <v>0</v>
      </c>
      <c r="B12" s="159">
        <v>1</v>
      </c>
      <c r="C12" s="160">
        <v>3</v>
      </c>
      <c r="D12" s="161">
        <v>4</v>
      </c>
      <c r="E12" s="162">
        <v>5</v>
      </c>
      <c r="F12" s="162"/>
      <c r="G12" s="162"/>
      <c r="H12" s="160"/>
      <c r="I12" s="160"/>
      <c r="J12" s="163"/>
      <c r="K12" s="160">
        <v>2</v>
      </c>
      <c r="L12" s="164"/>
      <c r="M12" s="159">
        <v>4</v>
      </c>
      <c r="N12" s="160">
        <v>5</v>
      </c>
      <c r="O12" s="160">
        <v>6</v>
      </c>
      <c r="P12" s="163">
        <v>9</v>
      </c>
      <c r="Q12" s="159">
        <v>11</v>
      </c>
      <c r="R12" s="160">
        <v>12</v>
      </c>
      <c r="S12" s="160">
        <v>13</v>
      </c>
      <c r="T12" s="163">
        <v>15</v>
      </c>
      <c r="U12" s="159">
        <v>17</v>
      </c>
      <c r="V12" s="160">
        <v>18</v>
      </c>
      <c r="W12" s="160">
        <v>19</v>
      </c>
      <c r="X12" s="163">
        <v>22</v>
      </c>
      <c r="Y12" s="159">
        <v>17</v>
      </c>
      <c r="Z12" s="160">
        <v>18</v>
      </c>
      <c r="AA12" s="160">
        <v>19</v>
      </c>
      <c r="AB12" s="163">
        <v>22</v>
      </c>
      <c r="AC12" s="165"/>
      <c r="AD12" s="166">
        <v>32</v>
      </c>
      <c r="AE12" s="167">
        <v>33</v>
      </c>
      <c r="AF12" s="168">
        <v>34</v>
      </c>
      <c r="AG12" s="165">
        <v>37</v>
      </c>
    </row>
    <row r="13" spans="1:33" ht="39.950000000000003" customHeight="1" thickBot="1">
      <c r="A13" s="169"/>
      <c r="B13" s="170">
        <v>1</v>
      </c>
      <c r="C13" s="171"/>
      <c r="D13" s="207"/>
      <c r="E13" s="208"/>
      <c r="F13" s="208"/>
      <c r="G13" s="208"/>
      <c r="H13" s="172"/>
      <c r="I13" s="173"/>
      <c r="J13" s="174"/>
      <c r="K13" s="175"/>
      <c r="L13" s="176"/>
      <c r="M13" s="177"/>
      <c r="N13" s="178"/>
      <c r="O13" s="178"/>
      <c r="P13" s="179">
        <f t="shared" ref="P13" si="0">SUM(M13:O13)</f>
        <v>0</v>
      </c>
      <c r="Q13" s="177"/>
      <c r="R13" s="178"/>
      <c r="S13" s="178"/>
      <c r="T13" s="179">
        <f t="shared" ref="T13" si="1">SUM(Q13:S13)</f>
        <v>0</v>
      </c>
      <c r="U13" s="180">
        <f>M13-Q13</f>
        <v>0</v>
      </c>
      <c r="V13" s="181">
        <f t="shared" ref="V13:W13" si="2">N13-R13</f>
        <v>0</v>
      </c>
      <c r="W13" s="181">
        <f t="shared" si="2"/>
        <v>0</v>
      </c>
      <c r="X13" s="179">
        <f t="shared" ref="X13" si="3">SUM(U13:W13)</f>
        <v>0</v>
      </c>
      <c r="Y13" s="182"/>
      <c r="Z13" s="183"/>
      <c r="AA13" s="183"/>
      <c r="AB13" s="179">
        <f t="shared" ref="AB13" si="4">SUM(Y13:AA13)</f>
        <v>0</v>
      </c>
      <c r="AC13" s="184"/>
      <c r="AD13" s="185">
        <v>4104</v>
      </c>
      <c r="AE13" s="186">
        <f t="shared" ref="AE13" si="5">X13*AD13</f>
        <v>0</v>
      </c>
      <c r="AF13" s="187"/>
      <c r="AG13" s="188">
        <f>AE13-AF13</f>
        <v>0</v>
      </c>
    </row>
    <row r="14" spans="1:33" ht="39.950000000000003" customHeight="1" thickTop="1" thickBot="1">
      <c r="A14" s="189"/>
      <c r="B14" s="190" t="s">
        <v>70</v>
      </c>
      <c r="C14" s="191"/>
      <c r="D14" s="192"/>
      <c r="E14" s="191"/>
      <c r="F14" s="191"/>
      <c r="G14" s="191"/>
      <c r="H14" s="191"/>
      <c r="I14" s="191"/>
      <c r="J14" s="193"/>
      <c r="K14" s="192"/>
      <c r="L14" s="194"/>
      <c r="M14" s="195">
        <f t="shared" ref="M14:AB14" si="6">SUBTOTAL(9,M13:M13)</f>
        <v>0</v>
      </c>
      <c r="N14" s="196">
        <f t="shared" si="6"/>
        <v>0</v>
      </c>
      <c r="O14" s="196">
        <f t="shared" si="6"/>
        <v>0</v>
      </c>
      <c r="P14" s="197">
        <f t="shared" si="6"/>
        <v>0</v>
      </c>
      <c r="Q14" s="195">
        <f t="shared" si="6"/>
        <v>0</v>
      </c>
      <c r="R14" s="196">
        <f t="shared" si="6"/>
        <v>0</v>
      </c>
      <c r="S14" s="196">
        <f t="shared" si="6"/>
        <v>0</v>
      </c>
      <c r="T14" s="197">
        <f t="shared" si="6"/>
        <v>0</v>
      </c>
      <c r="U14" s="195">
        <f t="shared" si="6"/>
        <v>0</v>
      </c>
      <c r="V14" s="196">
        <f t="shared" si="6"/>
        <v>0</v>
      </c>
      <c r="W14" s="196">
        <f t="shared" si="6"/>
        <v>0</v>
      </c>
      <c r="X14" s="198">
        <f t="shared" si="6"/>
        <v>0</v>
      </c>
      <c r="Y14" s="195">
        <f t="shared" si="6"/>
        <v>0</v>
      </c>
      <c r="Z14" s="196">
        <f t="shared" si="6"/>
        <v>0</v>
      </c>
      <c r="AA14" s="196">
        <f t="shared" si="6"/>
        <v>0</v>
      </c>
      <c r="AB14" s="198">
        <f t="shared" si="6"/>
        <v>0</v>
      </c>
      <c r="AC14" s="199"/>
      <c r="AD14" s="200"/>
      <c r="AE14" s="201">
        <f>SUBTOTAL(9,AE13:AE13)</f>
        <v>0</v>
      </c>
      <c r="AF14" s="202">
        <f>SUBTOTAL(9,AF13:AF13)</f>
        <v>0</v>
      </c>
      <c r="AG14" s="203">
        <f>SUBTOTAL(9,AG13:AG13)</f>
        <v>0</v>
      </c>
    </row>
    <row r="15" spans="1:33" ht="51.75" customHeight="1">
      <c r="D15" s="776" t="s">
        <v>141</v>
      </c>
      <c r="E15" s="776"/>
      <c r="F15" s="776"/>
      <c r="G15" s="776"/>
      <c r="H15" s="776"/>
      <c r="I15" s="776"/>
      <c r="J15" s="148">
        <v>1</v>
      </c>
      <c r="K15" s="204" t="s">
        <v>142</v>
      </c>
      <c r="N15" s="205"/>
      <c r="AC15" s="148" t="s">
        <v>143</v>
      </c>
    </row>
    <row r="16" spans="1:33" ht="32.25" customHeight="1">
      <c r="D16" s="777" t="s">
        <v>144</v>
      </c>
      <c r="E16" s="777"/>
      <c r="F16" s="777"/>
      <c r="G16" s="777"/>
      <c r="H16" s="777"/>
      <c r="I16" s="777"/>
      <c r="J16" s="148">
        <v>2</v>
      </c>
      <c r="K16" s="204" t="s">
        <v>145</v>
      </c>
    </row>
    <row r="17" spans="4:14" ht="30.75" customHeight="1">
      <c r="D17" s="148" t="s">
        <v>235</v>
      </c>
      <c r="J17" s="148">
        <v>3</v>
      </c>
      <c r="K17" s="204" t="s">
        <v>146</v>
      </c>
      <c r="N17" s="205"/>
    </row>
    <row r="18" spans="4:14">
      <c r="D18" s="148" t="s">
        <v>147</v>
      </c>
      <c r="J18" s="148">
        <v>4</v>
      </c>
      <c r="K18" s="204" t="s">
        <v>148</v>
      </c>
      <c r="N18" s="205"/>
    </row>
    <row r="19" spans="4:14" ht="18.75" customHeight="1">
      <c r="J19" s="148">
        <v>5</v>
      </c>
      <c r="K19" s="204" t="s">
        <v>149</v>
      </c>
      <c r="N19" s="205"/>
    </row>
    <row r="20" spans="4:14" ht="18.75" customHeight="1">
      <c r="J20" s="148">
        <v>6</v>
      </c>
      <c r="K20" s="204" t="s">
        <v>150</v>
      </c>
      <c r="N20" s="205"/>
    </row>
    <row r="21" spans="4:14" ht="18.75" customHeight="1">
      <c r="J21" s="148">
        <v>7</v>
      </c>
      <c r="K21" s="204" t="s">
        <v>151</v>
      </c>
      <c r="N21" s="205"/>
    </row>
    <row r="22" spans="4:14" ht="18.75" customHeight="1">
      <c r="J22" s="148">
        <v>8</v>
      </c>
      <c r="K22" s="204" t="s">
        <v>121</v>
      </c>
      <c r="N22" s="205"/>
    </row>
    <row r="23" spans="4:14" ht="18.75" customHeight="1">
      <c r="J23" s="148">
        <v>9</v>
      </c>
      <c r="K23" s="204" t="s">
        <v>152</v>
      </c>
      <c r="N23" s="205"/>
    </row>
    <row r="24" spans="4:14" ht="18.75" customHeight="1">
      <c r="J24" s="148">
        <v>10</v>
      </c>
      <c r="K24" s="204" t="s">
        <v>153</v>
      </c>
      <c r="N24" s="205"/>
    </row>
    <row r="25" spans="4:14" ht="18.75" customHeight="1">
      <c r="J25" s="148">
        <v>11</v>
      </c>
      <c r="K25" s="204" t="s">
        <v>154</v>
      </c>
      <c r="N25" s="205"/>
    </row>
    <row r="26" spans="4:14" ht="18.75" customHeight="1">
      <c r="J26" s="148">
        <v>12</v>
      </c>
      <c r="K26" s="204" t="s">
        <v>155</v>
      </c>
      <c r="N26" s="205"/>
    </row>
    <row r="27" spans="4:14" ht="18.75" customHeight="1">
      <c r="J27" s="148">
        <v>13</v>
      </c>
      <c r="K27" s="204" t="s">
        <v>156</v>
      </c>
      <c r="N27" s="205"/>
    </row>
    <row r="28" spans="4:14" ht="18.75" customHeight="1">
      <c r="J28" s="148">
        <v>14</v>
      </c>
      <c r="K28" s="204" t="s">
        <v>157</v>
      </c>
      <c r="N28" s="205"/>
    </row>
    <row r="29" spans="4:14" ht="18.75" customHeight="1">
      <c r="J29" s="148">
        <v>15</v>
      </c>
      <c r="K29" s="204" t="s">
        <v>158</v>
      </c>
      <c r="N29" s="205"/>
    </row>
    <row r="30" spans="4:14" ht="18.75" customHeight="1">
      <c r="J30" s="148">
        <v>16</v>
      </c>
      <c r="K30" s="204" t="s">
        <v>159</v>
      </c>
      <c r="N30" s="205"/>
    </row>
    <row r="31" spans="4:14" ht="18.75" customHeight="1">
      <c r="J31" s="148">
        <v>17</v>
      </c>
      <c r="K31" s="204" t="s">
        <v>160</v>
      </c>
      <c r="N31" s="205"/>
    </row>
    <row r="32" spans="4:14" ht="18.75" customHeight="1">
      <c r="J32" s="148">
        <v>18</v>
      </c>
      <c r="K32" s="204" t="s">
        <v>161</v>
      </c>
      <c r="N32" s="205"/>
    </row>
    <row r="33" spans="10:14" ht="18.75" customHeight="1">
      <c r="J33" s="148">
        <v>19</v>
      </c>
      <c r="K33" s="204" t="s">
        <v>162</v>
      </c>
      <c r="N33" s="205"/>
    </row>
    <row r="34" spans="10:14" ht="18.75" customHeight="1">
      <c r="J34" s="148">
        <v>20</v>
      </c>
      <c r="K34" s="204" t="s">
        <v>163</v>
      </c>
      <c r="N34" s="205"/>
    </row>
    <row r="35" spans="10:14" ht="18.75" customHeight="1">
      <c r="J35" s="148">
        <v>21</v>
      </c>
      <c r="K35" s="204" t="s">
        <v>164</v>
      </c>
      <c r="N35" s="205"/>
    </row>
    <row r="36" spans="10:14" ht="18.75" customHeight="1">
      <c r="J36" s="148">
        <v>22</v>
      </c>
      <c r="K36" s="204" t="s">
        <v>165</v>
      </c>
      <c r="N36" s="205"/>
    </row>
    <row r="37" spans="10:14" ht="18.75" customHeight="1">
      <c r="J37" s="148">
        <v>23</v>
      </c>
      <c r="K37" s="204" t="s">
        <v>166</v>
      </c>
      <c r="N37" s="205"/>
    </row>
    <row r="38" spans="10:14" ht="18.75" customHeight="1">
      <c r="J38" s="148">
        <v>24</v>
      </c>
      <c r="K38" s="204" t="s">
        <v>167</v>
      </c>
      <c r="N38" s="205"/>
    </row>
    <row r="39" spans="10:14" ht="18.75" customHeight="1">
      <c r="J39" s="148">
        <v>25</v>
      </c>
      <c r="K39" s="204" t="s">
        <v>168</v>
      </c>
      <c r="N39" s="205"/>
    </row>
    <row r="40" spans="10:14" ht="18.75" customHeight="1">
      <c r="J40" s="148">
        <v>26</v>
      </c>
      <c r="K40" s="204" t="s">
        <v>169</v>
      </c>
      <c r="N40" s="205"/>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52"/>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213" bestFit="1" customWidth="1"/>
    <col min="2" max="2" width="29" style="211" customWidth="1"/>
    <col min="3" max="3" width="36.375" style="212" bestFit="1" customWidth="1" outlineLevel="1"/>
    <col min="4" max="4" width="14" style="212" bestFit="1" customWidth="1"/>
    <col min="5" max="5" width="18.25" style="212" customWidth="1"/>
    <col min="6" max="6" width="13.625" style="212" customWidth="1"/>
    <col min="7" max="7" width="14" style="212" bestFit="1" customWidth="1"/>
    <col min="8" max="8" width="20.625" style="212" customWidth="1"/>
    <col min="9" max="9" width="12.125" style="212" customWidth="1"/>
    <col min="10" max="10" width="17.375" style="212" bestFit="1" customWidth="1"/>
    <col min="11" max="11" width="12.125" style="212" customWidth="1"/>
    <col min="12" max="12" width="18.375" style="212" bestFit="1" customWidth="1"/>
    <col min="13" max="13" width="14.625" style="212" customWidth="1"/>
    <col min="14" max="14" width="12.625" style="212" customWidth="1"/>
    <col min="15" max="16384" width="9" style="212"/>
  </cols>
  <sheetData>
    <row r="1" spans="1:15" ht="29.25" customHeight="1">
      <c r="A1" s="210" t="s">
        <v>395</v>
      </c>
      <c r="C1" s="47"/>
    </row>
    <row r="2" spans="1:15" ht="24" customHeight="1">
      <c r="A2" s="294"/>
      <c r="B2" s="788"/>
      <c r="C2" s="788"/>
      <c r="D2" s="788"/>
      <c r="E2" s="788"/>
      <c r="F2" s="788"/>
      <c r="G2" s="788"/>
      <c r="H2" s="788"/>
      <c r="I2" s="788"/>
      <c r="J2" s="788"/>
      <c r="K2" s="788"/>
      <c r="L2" s="788"/>
      <c r="M2" s="788"/>
    </row>
    <row r="3" spans="1:15" ht="18.75" customHeight="1">
      <c r="A3" s="294"/>
      <c r="B3" s="214"/>
      <c r="C3" s="215"/>
    </row>
    <row r="4" spans="1:15" ht="18.75" customHeight="1">
      <c r="A4" s="294" t="s">
        <v>260</v>
      </c>
      <c r="B4" s="214"/>
      <c r="C4" s="215"/>
    </row>
    <row r="5" spans="1:15" ht="18.75" customHeight="1">
      <c r="A5" s="294"/>
      <c r="B5" s="214"/>
      <c r="C5" s="215"/>
    </row>
    <row r="6" spans="1:15" ht="18.75" customHeight="1">
      <c r="A6" s="294"/>
      <c r="B6" s="214"/>
      <c r="C6" s="215"/>
    </row>
    <row r="7" spans="1:15" ht="18.75" customHeight="1">
      <c r="A7" s="295" t="s">
        <v>261</v>
      </c>
      <c r="B7" s="209"/>
      <c r="C7" s="209"/>
      <c r="D7" s="216"/>
    </row>
    <row r="8" spans="1:15" ht="15.75" customHeight="1">
      <c r="A8" s="294"/>
      <c r="B8" s="789"/>
      <c r="C8" s="782"/>
      <c r="D8" s="782"/>
      <c r="E8" s="782"/>
      <c r="F8" s="782"/>
      <c r="G8" s="782"/>
      <c r="H8" s="782"/>
      <c r="I8" s="782"/>
      <c r="J8" s="782"/>
      <c r="K8" s="791"/>
      <c r="L8" s="782"/>
      <c r="M8" s="784"/>
    </row>
    <row r="9" spans="1:15" ht="15.75" customHeight="1">
      <c r="A9" s="294"/>
      <c r="B9" s="789"/>
      <c r="C9" s="782"/>
      <c r="D9" s="782"/>
      <c r="E9" s="782"/>
      <c r="F9" s="782"/>
      <c r="G9" s="782"/>
      <c r="H9" s="782"/>
      <c r="I9" s="782"/>
      <c r="J9" s="782"/>
      <c r="K9" s="782"/>
      <c r="L9" s="783"/>
      <c r="M9" s="785"/>
    </row>
    <row r="10" spans="1:15" ht="15.75" customHeight="1">
      <c r="A10" s="294"/>
      <c r="B10" s="789"/>
      <c r="C10" s="782"/>
      <c r="D10" s="782"/>
      <c r="E10" s="782"/>
      <c r="F10" s="782"/>
      <c r="G10" s="782"/>
      <c r="H10" s="782"/>
      <c r="I10" s="782"/>
      <c r="J10" s="782"/>
      <c r="K10" s="782"/>
      <c r="L10" s="783"/>
      <c r="M10" s="785"/>
      <c r="N10" s="786"/>
      <c r="O10" s="786"/>
    </row>
    <row r="11" spans="1:15" ht="15.75" customHeight="1">
      <c r="A11" s="294" t="s">
        <v>262</v>
      </c>
      <c r="B11" s="789"/>
      <c r="C11" s="782"/>
      <c r="D11" s="782"/>
      <c r="E11" s="782"/>
      <c r="F11" s="782"/>
      <c r="G11" s="782"/>
      <c r="H11" s="782"/>
      <c r="I11" s="782"/>
      <c r="J11" s="782"/>
      <c r="K11" s="782"/>
      <c r="L11" s="783"/>
      <c r="M11" s="785"/>
      <c r="N11" s="786"/>
      <c r="O11" s="786"/>
    </row>
    <row r="12" spans="1:15" ht="18.75">
      <c r="A12" s="294" t="s">
        <v>263</v>
      </c>
      <c r="B12" s="276"/>
      <c r="C12" s="276"/>
      <c r="D12" s="230"/>
      <c r="E12" s="230"/>
      <c r="F12" s="276"/>
      <c r="G12" s="230"/>
      <c r="H12" s="230"/>
      <c r="I12" s="230"/>
      <c r="J12" s="230"/>
      <c r="K12" s="230"/>
      <c r="L12" s="277"/>
      <c r="M12" s="230"/>
    </row>
    <row r="13" spans="1:15" ht="18.75">
      <c r="A13" s="294"/>
      <c r="B13" s="278"/>
      <c r="C13" s="223"/>
      <c r="D13" s="223"/>
      <c r="E13" s="223"/>
      <c r="F13" s="223"/>
      <c r="G13" s="223"/>
      <c r="H13" s="223"/>
      <c r="I13" s="223"/>
      <c r="J13" s="223"/>
      <c r="K13" s="223"/>
      <c r="L13" s="223"/>
      <c r="M13" s="223"/>
      <c r="N13" s="228"/>
      <c r="O13" s="229"/>
    </row>
    <row r="14" spans="1:15" ht="18.75">
      <c r="A14" s="294"/>
      <c r="B14" s="279"/>
      <c r="C14" s="280"/>
      <c r="D14" s="281"/>
      <c r="E14" s="281"/>
      <c r="F14" s="282"/>
      <c r="G14" s="281"/>
      <c r="H14" s="283"/>
      <c r="I14" s="284"/>
      <c r="J14" s="284"/>
      <c r="K14" s="285"/>
      <c r="L14" s="286"/>
      <c r="M14" s="287"/>
      <c r="N14" s="239"/>
      <c r="O14" s="240"/>
    </row>
    <row r="15" spans="1:15" ht="18.75">
      <c r="A15" s="294"/>
      <c r="B15" s="279"/>
      <c r="C15" s="280"/>
      <c r="D15" s="281"/>
      <c r="E15" s="281"/>
      <c r="F15" s="282"/>
      <c r="G15" s="281"/>
      <c r="H15" s="283"/>
      <c r="I15" s="284"/>
      <c r="J15" s="284"/>
      <c r="K15" s="285"/>
      <c r="L15" s="286"/>
      <c r="M15" s="287"/>
      <c r="N15" s="239"/>
      <c r="O15" s="240"/>
    </row>
    <row r="16" spans="1:15" ht="18.75">
      <c r="A16" s="294"/>
      <c r="B16" s="279"/>
      <c r="C16" s="280"/>
      <c r="D16" s="281"/>
      <c r="E16" s="281"/>
      <c r="F16" s="282"/>
      <c r="G16" s="281"/>
      <c r="H16" s="283"/>
      <c r="I16" s="284"/>
      <c r="J16" s="284"/>
      <c r="K16" s="285"/>
      <c r="L16" s="286"/>
      <c r="M16" s="287"/>
      <c r="N16" s="239"/>
      <c r="O16" s="240"/>
    </row>
    <row r="17" spans="1:15" ht="18.75">
      <c r="A17" s="294"/>
      <c r="B17" s="279"/>
      <c r="C17" s="280"/>
      <c r="D17" s="281"/>
      <c r="E17" s="281"/>
      <c r="F17" s="282"/>
      <c r="G17" s="281"/>
      <c r="H17" s="283"/>
      <c r="I17" s="284"/>
      <c r="J17" s="284"/>
      <c r="K17" s="285"/>
      <c r="L17" s="286"/>
      <c r="M17" s="287"/>
      <c r="N17" s="240"/>
      <c r="O17" s="240"/>
    </row>
    <row r="18" spans="1:15" ht="18.75">
      <c r="A18" s="294" t="s">
        <v>264</v>
      </c>
      <c r="B18" s="279"/>
      <c r="C18" s="280"/>
      <c r="D18" s="281"/>
      <c r="E18" s="281"/>
      <c r="F18" s="282"/>
      <c r="G18" s="281"/>
      <c r="H18" s="283"/>
      <c r="I18" s="284"/>
      <c r="J18" s="284"/>
      <c r="K18" s="285"/>
      <c r="L18" s="286"/>
      <c r="M18" s="287"/>
      <c r="N18" s="240"/>
      <c r="O18" s="240"/>
    </row>
    <row r="19" spans="1:15" ht="18.75">
      <c r="A19" s="294" t="s">
        <v>265</v>
      </c>
      <c r="B19" s="279"/>
      <c r="C19" s="280"/>
      <c r="D19" s="281"/>
      <c r="E19" s="281"/>
      <c r="F19" s="282"/>
      <c r="G19" s="281"/>
      <c r="H19" s="283"/>
      <c r="I19" s="284"/>
      <c r="J19" s="284"/>
      <c r="K19" s="285"/>
      <c r="L19" s="286"/>
      <c r="M19" s="287"/>
      <c r="N19" s="240"/>
      <c r="O19" s="240"/>
    </row>
    <row r="20" spans="1:15" ht="18.75">
      <c r="A20" s="294" t="s">
        <v>220</v>
      </c>
      <c r="B20" s="279"/>
      <c r="C20" s="280"/>
      <c r="D20" s="281"/>
      <c r="E20" s="281"/>
      <c r="F20" s="282"/>
      <c r="G20" s="281"/>
      <c r="H20" s="283"/>
      <c r="I20" s="284"/>
      <c r="J20" s="284"/>
      <c r="K20" s="285"/>
      <c r="L20" s="286"/>
      <c r="M20" s="287"/>
      <c r="N20" s="240"/>
      <c r="O20" s="240"/>
    </row>
    <row r="21" spans="1:15" ht="18.75">
      <c r="A21" s="294" t="s">
        <v>220</v>
      </c>
      <c r="B21" s="279"/>
      <c r="C21" s="280"/>
      <c r="D21" s="281"/>
      <c r="E21" s="281"/>
      <c r="F21" s="282"/>
      <c r="G21" s="281"/>
      <c r="H21" s="283"/>
      <c r="I21" s="284"/>
      <c r="J21" s="284"/>
      <c r="K21" s="285"/>
      <c r="L21" s="286"/>
      <c r="M21" s="287"/>
    </row>
    <row r="22" spans="1:15" ht="18.75">
      <c r="A22" s="294"/>
      <c r="B22" s="279"/>
      <c r="C22" s="280"/>
      <c r="D22" s="281"/>
      <c r="E22" s="281"/>
      <c r="F22" s="282"/>
      <c r="G22" s="281"/>
      <c r="H22" s="283"/>
      <c r="I22" s="284"/>
      <c r="J22" s="284"/>
      <c r="K22" s="285"/>
      <c r="L22" s="286"/>
      <c r="M22" s="287"/>
    </row>
    <row r="23" spans="1:15" ht="18.75">
      <c r="A23" s="294" t="s">
        <v>266</v>
      </c>
      <c r="B23" s="279"/>
      <c r="C23" s="280"/>
      <c r="D23" s="281"/>
      <c r="E23" s="281"/>
      <c r="F23" s="282"/>
      <c r="G23" s="281"/>
      <c r="H23" s="283"/>
      <c r="I23" s="284"/>
      <c r="J23" s="284"/>
      <c r="K23" s="285"/>
      <c r="L23" s="286"/>
      <c r="M23" s="287"/>
    </row>
    <row r="24" spans="1:15" ht="18.75">
      <c r="A24" s="294"/>
      <c r="B24" s="279"/>
      <c r="C24" s="280"/>
      <c r="D24" s="281"/>
      <c r="E24" s="281"/>
      <c r="F24" s="282"/>
      <c r="G24" s="281"/>
      <c r="H24" s="283"/>
      <c r="I24" s="284"/>
      <c r="J24" s="284"/>
      <c r="K24" s="285"/>
      <c r="L24" s="286"/>
      <c r="M24" s="287"/>
    </row>
    <row r="25" spans="1:15" ht="18.75">
      <c r="A25" s="294"/>
      <c r="B25" s="279"/>
      <c r="C25" s="280"/>
      <c r="D25" s="281"/>
      <c r="E25" s="281"/>
      <c r="F25" s="282"/>
      <c r="G25" s="281"/>
      <c r="H25" s="283"/>
      <c r="I25" s="284"/>
      <c r="J25" s="284"/>
      <c r="K25" s="285"/>
      <c r="L25" s="286"/>
      <c r="M25" s="287"/>
    </row>
    <row r="26" spans="1:15" ht="18.75">
      <c r="A26" s="294"/>
      <c r="B26" s="279"/>
      <c r="C26" s="280"/>
      <c r="D26" s="281"/>
      <c r="E26" s="281"/>
      <c r="F26" s="282"/>
      <c r="G26" s="281"/>
      <c r="H26" s="283"/>
      <c r="I26" s="284"/>
      <c r="J26" s="284"/>
      <c r="K26" s="285"/>
      <c r="L26" s="286"/>
      <c r="M26" s="287"/>
    </row>
    <row r="27" spans="1:15" ht="18.75">
      <c r="A27" s="790" t="s">
        <v>267</v>
      </c>
      <c r="B27" s="790"/>
      <c r="C27" s="790"/>
      <c r="D27" s="281"/>
      <c r="E27" s="281"/>
      <c r="F27" s="282"/>
      <c r="G27" s="281"/>
      <c r="H27" s="283"/>
      <c r="I27" s="284"/>
      <c r="J27" s="284"/>
      <c r="K27" s="285"/>
      <c r="L27" s="286"/>
      <c r="M27" s="287"/>
    </row>
    <row r="28" spans="1:15" ht="18.75">
      <c r="A28" s="294"/>
      <c r="B28" s="279"/>
      <c r="C28" s="280"/>
      <c r="D28" s="281"/>
      <c r="E28" s="281"/>
      <c r="F28" s="282"/>
      <c r="G28" s="281"/>
      <c r="H28" s="283"/>
      <c r="I28" s="284"/>
      <c r="J28" s="284"/>
      <c r="K28" s="285"/>
      <c r="L28" s="286"/>
      <c r="M28" s="287"/>
    </row>
    <row r="29" spans="1:15" ht="18.75">
      <c r="A29" s="294"/>
      <c r="B29" s="279"/>
      <c r="C29" s="280"/>
      <c r="D29" s="281"/>
      <c r="E29" s="281"/>
      <c r="F29" s="282"/>
      <c r="G29" s="281"/>
      <c r="H29" s="283"/>
      <c r="I29" s="284"/>
      <c r="J29" s="284"/>
      <c r="K29" s="285"/>
      <c r="L29" s="286"/>
      <c r="M29" s="287"/>
    </row>
    <row r="30" spans="1:15" ht="18.75">
      <c r="A30" s="294"/>
      <c r="B30" s="279"/>
      <c r="C30" s="280"/>
      <c r="D30" s="281"/>
      <c r="E30" s="281"/>
      <c r="F30" s="282"/>
      <c r="G30" s="281"/>
      <c r="H30" s="283"/>
      <c r="I30" s="284"/>
      <c r="J30" s="284"/>
      <c r="K30" s="285"/>
      <c r="L30" s="286"/>
      <c r="M30" s="287"/>
    </row>
    <row r="31" spans="1:15" ht="18.75">
      <c r="A31" s="294" t="s">
        <v>221</v>
      </c>
      <c r="B31" s="279"/>
      <c r="C31" s="280"/>
      <c r="D31" s="281"/>
      <c r="E31" s="281"/>
      <c r="F31" s="282"/>
      <c r="G31" s="281"/>
      <c r="H31" s="283"/>
      <c r="I31" s="284"/>
      <c r="J31" s="284"/>
      <c r="K31" s="285"/>
      <c r="L31" s="286"/>
      <c r="M31" s="287"/>
    </row>
    <row r="32" spans="1:15" ht="18.75">
      <c r="A32" s="294" t="s">
        <v>268</v>
      </c>
      <c r="B32" s="279"/>
      <c r="C32" s="280"/>
      <c r="D32" s="281"/>
      <c r="E32" s="281"/>
      <c r="F32" s="282"/>
      <c r="G32" s="281"/>
      <c r="H32" s="283"/>
      <c r="I32" s="284"/>
      <c r="J32" s="284"/>
      <c r="K32" s="285"/>
      <c r="L32" s="286"/>
      <c r="M32" s="287"/>
    </row>
    <row r="33" spans="1:13" ht="18.75">
      <c r="A33" s="294"/>
      <c r="B33" s="279"/>
      <c r="C33" s="280"/>
      <c r="D33" s="281"/>
      <c r="E33" s="281"/>
      <c r="F33" s="282"/>
      <c r="G33" s="281"/>
      <c r="H33" s="283"/>
      <c r="I33" s="284"/>
      <c r="J33" s="284"/>
      <c r="K33" s="285"/>
      <c r="L33" s="286"/>
      <c r="M33" s="286"/>
    </row>
    <row r="34" spans="1:13" ht="18.75">
      <c r="A34" s="294" t="s">
        <v>222</v>
      </c>
      <c r="B34" s="288"/>
      <c r="C34" s="289"/>
      <c r="D34" s="290"/>
      <c r="E34" s="290"/>
      <c r="F34" s="290"/>
      <c r="G34" s="290"/>
      <c r="H34" s="290"/>
      <c r="I34" s="286"/>
      <c r="J34" s="286"/>
      <c r="K34" s="286"/>
      <c r="L34" s="286"/>
      <c r="M34" s="291"/>
    </row>
    <row r="35" spans="1:13" ht="18.75">
      <c r="A35" s="294" t="s">
        <v>240</v>
      </c>
    </row>
    <row r="36" spans="1:13" ht="18.75">
      <c r="A36" s="294"/>
      <c r="D36" s="787"/>
      <c r="E36" s="787"/>
      <c r="F36" s="787"/>
      <c r="G36" s="787"/>
      <c r="H36" s="292"/>
    </row>
    <row r="37" spans="1:13" ht="18.75">
      <c r="A37" s="294"/>
      <c r="B37" s="263"/>
      <c r="D37" s="787"/>
      <c r="E37" s="787"/>
      <c r="F37" s="787"/>
      <c r="G37" s="787"/>
    </row>
    <row r="38" spans="1:13" ht="15.75" customHeight="1">
      <c r="A38" s="294"/>
      <c r="B38" s="265"/>
      <c r="D38" s="787"/>
      <c r="E38" s="787"/>
      <c r="F38" s="787"/>
      <c r="G38" s="787"/>
    </row>
    <row r="39" spans="1:13" ht="15.75" customHeight="1">
      <c r="A39" s="294"/>
      <c r="B39" s="265"/>
      <c r="D39" s="266"/>
      <c r="E39" s="266"/>
      <c r="F39" s="266"/>
      <c r="G39" s="266"/>
    </row>
    <row r="40" spans="1:13" ht="15.75" customHeight="1">
      <c r="A40" s="294"/>
      <c r="B40" s="267"/>
      <c r="C40" s="296"/>
      <c r="D40" s="296"/>
      <c r="E40" s="296"/>
      <c r="F40" s="296"/>
      <c r="G40" s="296"/>
      <c r="H40" s="296"/>
      <c r="I40" s="296"/>
      <c r="J40" s="296"/>
      <c r="K40" s="296"/>
      <c r="L40" s="296"/>
      <c r="M40" s="296"/>
    </row>
    <row r="41" spans="1:13" ht="15.75" customHeight="1">
      <c r="A41" s="294"/>
      <c r="B41" s="267"/>
      <c r="C41" s="296"/>
      <c r="D41" s="296"/>
      <c r="E41" s="296"/>
      <c r="F41" s="296"/>
      <c r="G41" s="296"/>
      <c r="H41" s="296"/>
      <c r="I41" s="296"/>
      <c r="J41" s="296"/>
      <c r="K41" s="296"/>
      <c r="L41" s="296"/>
      <c r="M41" s="296"/>
    </row>
    <row r="42" spans="1:13" ht="15.75" customHeight="1">
      <c r="A42" s="294"/>
      <c r="B42" s="267"/>
      <c r="C42" s="296"/>
      <c r="D42" s="296"/>
      <c r="E42" s="296"/>
      <c r="F42" s="296"/>
      <c r="G42" s="296"/>
      <c r="H42" s="296"/>
      <c r="I42" s="296"/>
      <c r="J42" s="296"/>
      <c r="K42" s="296"/>
      <c r="L42" s="296"/>
      <c r="M42" s="296"/>
    </row>
    <row r="43" spans="1:13" ht="15.75" customHeight="1">
      <c r="A43" s="294"/>
      <c r="B43" s="268"/>
      <c r="C43" s="296"/>
      <c r="D43" s="296"/>
      <c r="E43" s="296"/>
      <c r="F43" s="296"/>
      <c r="G43" s="296"/>
      <c r="H43" s="296"/>
      <c r="I43" s="296"/>
      <c r="J43" s="296"/>
      <c r="K43" s="296"/>
      <c r="L43" s="296"/>
      <c r="M43" s="296"/>
    </row>
    <row r="44" spans="1:13" ht="15.75" customHeight="1">
      <c r="A44" s="294" t="s">
        <v>269</v>
      </c>
      <c r="B44" s="268"/>
      <c r="C44" s="296"/>
      <c r="D44" s="296"/>
      <c r="E44" s="296"/>
      <c r="F44" s="296"/>
      <c r="G44" s="296"/>
      <c r="H44" s="296"/>
      <c r="I44" s="296"/>
      <c r="J44" s="296"/>
      <c r="K44" s="296"/>
      <c r="L44" s="296"/>
      <c r="M44" s="296"/>
    </row>
    <row r="45" spans="1:13" ht="15.75" customHeight="1">
      <c r="A45" s="293"/>
      <c r="B45" s="270"/>
      <c r="D45" s="271"/>
    </row>
    <row r="46" spans="1:13" ht="15.75" customHeight="1">
      <c r="A46" s="293"/>
      <c r="B46" s="265"/>
      <c r="D46" s="271"/>
    </row>
    <row r="47" spans="1:13" ht="15.75" customHeight="1">
      <c r="A47" s="293"/>
      <c r="B47" s="268"/>
      <c r="D47" s="271"/>
    </row>
    <row r="48" spans="1:13" ht="15.75" customHeight="1">
      <c r="A48" s="293"/>
      <c r="B48" s="270"/>
      <c r="D48" s="271"/>
    </row>
    <row r="49" spans="1:4" ht="15.75" customHeight="1">
      <c r="A49" s="293"/>
      <c r="B49" s="265"/>
      <c r="D49" s="271"/>
    </row>
    <row r="50" spans="1:4" ht="15.75" customHeight="1">
      <c r="A50" s="293"/>
      <c r="B50" s="265"/>
      <c r="D50" s="271"/>
    </row>
    <row r="51" spans="1:4" ht="15.75" customHeight="1">
      <c r="A51" s="293"/>
      <c r="B51" s="267"/>
      <c r="D51" s="271"/>
    </row>
    <row r="52" spans="1:4" ht="15.75" customHeight="1">
      <c r="A52" s="293"/>
      <c r="B52" s="267"/>
      <c r="D52" s="271"/>
    </row>
    <row r="53" spans="1:4" ht="15.75" customHeight="1">
      <c r="A53" s="293"/>
      <c r="B53" s="267"/>
      <c r="D53" s="271"/>
    </row>
    <row r="54" spans="1:4" ht="15.75" customHeight="1">
      <c r="A54" s="293"/>
      <c r="B54" s="270"/>
      <c r="D54" s="271"/>
    </row>
    <row r="55" spans="1:4" ht="15.75" customHeight="1">
      <c r="A55" s="293"/>
      <c r="B55" s="265"/>
      <c r="D55" s="271"/>
    </row>
    <row r="56" spans="1:4" ht="15.75" customHeight="1">
      <c r="A56" s="293"/>
      <c r="B56" s="267"/>
      <c r="D56" s="271"/>
    </row>
    <row r="57" spans="1:4" ht="15.75" customHeight="1">
      <c r="A57" s="293"/>
      <c r="B57" s="267"/>
      <c r="D57" s="271"/>
    </row>
    <row r="58" spans="1:4" ht="15.75" customHeight="1">
      <c r="A58" s="293"/>
      <c r="B58" s="273"/>
      <c r="D58" s="271"/>
    </row>
    <row r="59" spans="1:4" ht="15.75" customHeight="1">
      <c r="A59" s="293"/>
      <c r="B59" s="267"/>
      <c r="D59" s="271"/>
    </row>
    <row r="60" spans="1:4" ht="15.75" customHeight="1">
      <c r="A60" s="293"/>
      <c r="B60" s="274"/>
      <c r="D60" s="275"/>
    </row>
    <row r="61" spans="1:4">
      <c r="A61" s="274"/>
      <c r="B61" s="274"/>
      <c r="D61" s="27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52"/>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213" bestFit="1" customWidth="1"/>
    <col min="2" max="2" width="29" style="211" customWidth="1"/>
    <col min="3" max="3" width="36.375" style="212" bestFit="1" customWidth="1" outlineLevel="1"/>
    <col min="4" max="4" width="14" style="212" bestFit="1" customWidth="1"/>
    <col min="5" max="5" width="18.25" style="212" customWidth="1"/>
    <col min="6" max="6" width="13.625" style="212" customWidth="1"/>
    <col min="7" max="7" width="14" style="212" bestFit="1" customWidth="1"/>
    <col min="8" max="8" width="20.625" style="212" customWidth="1"/>
    <col min="9" max="9" width="12.125" style="212" customWidth="1"/>
    <col min="10" max="10" width="17.375" style="212" bestFit="1" customWidth="1"/>
    <col min="11" max="11" width="12.125" style="212" customWidth="1"/>
    <col min="12" max="12" width="18.375" style="212" bestFit="1" customWidth="1"/>
    <col min="13" max="13" width="14.625" style="212" customWidth="1"/>
    <col min="14" max="14" width="12.625" style="212" customWidth="1"/>
    <col min="15" max="16384" width="9" style="212"/>
  </cols>
  <sheetData>
    <row r="1" spans="1:13" ht="15.75" customHeight="1">
      <c r="A1" s="210" t="s">
        <v>396</v>
      </c>
      <c r="B1" s="267"/>
      <c r="C1" s="296"/>
      <c r="D1" s="296"/>
      <c r="E1" s="296"/>
      <c r="F1" s="296"/>
      <c r="G1" s="296"/>
      <c r="H1" s="296"/>
      <c r="I1" s="296"/>
      <c r="J1" s="296"/>
      <c r="K1" s="296"/>
      <c r="L1" s="296"/>
      <c r="M1" s="296"/>
    </row>
    <row r="2" spans="1:13" ht="15.75" customHeight="1">
      <c r="A2" s="293"/>
      <c r="B2" s="267"/>
      <c r="C2" s="296"/>
      <c r="D2" s="296"/>
      <c r="E2" s="296"/>
      <c r="F2" s="296"/>
      <c r="G2" s="296"/>
      <c r="H2" s="296"/>
      <c r="I2" s="296"/>
      <c r="J2" s="296"/>
      <c r="K2" s="296"/>
      <c r="L2" s="296"/>
      <c r="M2" s="296"/>
    </row>
    <row r="3" spans="1:13" ht="15.75" customHeight="1">
      <c r="A3" t="s">
        <v>270</v>
      </c>
      <c r="C3" s="296"/>
      <c r="D3" s="296"/>
      <c r="E3" s="296"/>
      <c r="F3" s="296"/>
      <c r="G3" s="296"/>
      <c r="H3" s="296"/>
      <c r="I3" s="296"/>
      <c r="J3" s="296"/>
      <c r="K3" s="296"/>
      <c r="L3" s="296"/>
      <c r="M3" s="296"/>
    </row>
    <row r="4" spans="1:13" ht="15.75" customHeight="1">
      <c r="A4" t="s">
        <v>271</v>
      </c>
      <c r="C4" s="296"/>
      <c r="D4" s="296"/>
      <c r="E4" s="296"/>
      <c r="F4" s="296"/>
      <c r="G4" s="296"/>
      <c r="H4" s="296"/>
      <c r="I4" s="296"/>
      <c r="J4" s="296"/>
      <c r="K4" s="296"/>
      <c r="L4" s="296"/>
      <c r="M4" s="296"/>
    </row>
    <row r="5" spans="1:13" ht="15.75" customHeight="1">
      <c r="A5" t="s">
        <v>272</v>
      </c>
      <c r="C5" s="296"/>
      <c r="D5" s="296"/>
      <c r="E5" s="296"/>
      <c r="F5" s="296"/>
      <c r="G5" s="296"/>
      <c r="H5" s="296"/>
      <c r="I5" s="296"/>
      <c r="J5" s="296"/>
      <c r="K5" s="296"/>
      <c r="L5" s="296"/>
      <c r="M5" s="296"/>
    </row>
    <row r="6" spans="1:13" ht="15.75" customHeight="1">
      <c r="A6" t="s">
        <v>271</v>
      </c>
      <c r="C6" s="296"/>
      <c r="D6" s="296"/>
      <c r="E6" s="296"/>
      <c r="F6" s="296"/>
      <c r="G6" s="296"/>
      <c r="H6" s="296"/>
      <c r="I6" s="296"/>
      <c r="J6" s="296"/>
      <c r="K6" s="296"/>
      <c r="L6" s="296"/>
      <c r="M6" s="296"/>
    </row>
    <row r="7" spans="1:13" ht="15.75" customHeight="1">
      <c r="A7" t="s">
        <v>271</v>
      </c>
      <c r="C7" s="296"/>
      <c r="D7" s="296"/>
      <c r="E7" s="296"/>
      <c r="F7" s="296"/>
      <c r="G7" s="296"/>
      <c r="H7" s="296"/>
      <c r="I7" s="296"/>
      <c r="J7" s="296"/>
      <c r="K7" s="296"/>
      <c r="L7" s="296"/>
      <c r="M7" s="296"/>
    </row>
    <row r="8" spans="1:13" ht="15.75" customHeight="1">
      <c r="A8" t="s">
        <v>271</v>
      </c>
      <c r="D8" s="271"/>
    </row>
    <row r="9" spans="1:13" ht="15.75" customHeight="1">
      <c r="A9" t="s">
        <v>271</v>
      </c>
      <c r="D9" s="271"/>
    </row>
    <row r="10" spans="1:13" ht="15.75" customHeight="1">
      <c r="A10" t="s">
        <v>273</v>
      </c>
      <c r="D10" s="271"/>
    </row>
    <row r="11" spans="1:13" ht="15.75" customHeight="1">
      <c r="A11" t="s">
        <v>271</v>
      </c>
      <c r="D11" s="271"/>
    </row>
    <row r="12" spans="1:13" ht="15.75" customHeight="1">
      <c r="A12" t="s">
        <v>274</v>
      </c>
      <c r="D12" s="271"/>
    </row>
    <row r="13" spans="1:13" ht="15.75" customHeight="1">
      <c r="A13" t="s">
        <v>271</v>
      </c>
      <c r="D13" s="271"/>
    </row>
    <row r="14" spans="1:13" ht="15.75" customHeight="1">
      <c r="A14" t="s">
        <v>271</v>
      </c>
      <c r="D14" s="271"/>
    </row>
    <row r="15" spans="1:13" ht="15.75" customHeight="1">
      <c r="A15" t="s">
        <v>275</v>
      </c>
      <c r="D15" s="271"/>
    </row>
    <row r="16" spans="1:13" ht="15.75" customHeight="1">
      <c r="A16" t="s">
        <v>271</v>
      </c>
      <c r="D16" s="271"/>
    </row>
    <row r="17" spans="1:4" ht="15.75" customHeight="1">
      <c r="A17" t="s">
        <v>271</v>
      </c>
      <c r="D17" s="271"/>
    </row>
    <row r="18" spans="1:4" ht="15.75" customHeight="1">
      <c r="A18" t="s">
        <v>271</v>
      </c>
      <c r="D18" s="271"/>
    </row>
    <row r="19" spans="1:4" ht="15.75" customHeight="1">
      <c r="A19" s="792" t="s">
        <v>276</v>
      </c>
      <c r="B19" s="792"/>
      <c r="C19" s="792"/>
      <c r="D19" s="792"/>
    </row>
    <row r="20" spans="1:4" ht="15.75" customHeight="1">
      <c r="A20" s="792"/>
      <c r="B20" s="792"/>
      <c r="C20" s="792"/>
      <c r="D20" s="792"/>
    </row>
    <row r="21" spans="1:4" ht="15.75" customHeight="1">
      <c r="A21" t="s">
        <v>271</v>
      </c>
      <c r="D21" s="271"/>
    </row>
    <row r="22" spans="1:4" ht="15.75" customHeight="1">
      <c r="A22" t="s">
        <v>277</v>
      </c>
      <c r="D22" s="271"/>
    </row>
    <row r="23" spans="1:4" ht="15.75" customHeight="1">
      <c r="A23" t="s">
        <v>278</v>
      </c>
      <c r="D23" s="271"/>
    </row>
    <row r="24" spans="1:4" ht="15.75" customHeight="1">
      <c r="A24" t="s">
        <v>279</v>
      </c>
      <c r="D24" s="271"/>
    </row>
    <row r="25" spans="1:4" ht="15.75" customHeight="1">
      <c r="A25" t="s">
        <v>280</v>
      </c>
      <c r="D25" s="271"/>
    </row>
    <row r="26" spans="1:4" ht="15.75" customHeight="1">
      <c r="A26" t="s">
        <v>281</v>
      </c>
      <c r="D26" s="271"/>
    </row>
    <row r="27" spans="1:4" ht="15.75" customHeight="1">
      <c r="A27" t="s">
        <v>282</v>
      </c>
      <c r="D27" s="271"/>
    </row>
    <row r="28" spans="1:4" ht="15.75" customHeight="1">
      <c r="A28" t="s">
        <v>271</v>
      </c>
      <c r="D28" s="271"/>
    </row>
    <row r="29" spans="1:4" ht="15.75" customHeight="1">
      <c r="A29" t="s">
        <v>283</v>
      </c>
      <c r="D29" s="271"/>
    </row>
    <row r="30" spans="1:4" ht="15.75" customHeight="1">
      <c r="A30" t="s">
        <v>278</v>
      </c>
      <c r="D30" s="271"/>
    </row>
    <row r="31" spans="1:4" ht="15.75" customHeight="1">
      <c r="A31" t="s">
        <v>284</v>
      </c>
      <c r="D31" s="271"/>
    </row>
    <row r="32" spans="1:4" ht="15.75" customHeight="1">
      <c r="A32" t="s">
        <v>280</v>
      </c>
      <c r="D32" s="271"/>
    </row>
    <row r="33" spans="1:4" ht="15.75" customHeight="1">
      <c r="A33" t="s">
        <v>285</v>
      </c>
      <c r="D33" s="271"/>
    </row>
    <row r="34" spans="1:4" ht="15.75" customHeight="1">
      <c r="A34" t="s">
        <v>286</v>
      </c>
      <c r="D34" s="271"/>
    </row>
    <row r="35" spans="1:4" ht="15.75" customHeight="1">
      <c r="A35" t="s">
        <v>271</v>
      </c>
      <c r="D35" s="271"/>
    </row>
    <row r="36" spans="1:4" ht="15.75" customHeight="1">
      <c r="A36" t="s">
        <v>282</v>
      </c>
      <c r="D36" s="275"/>
    </row>
    <row r="37" spans="1:4" ht="15.75" customHeight="1">
      <c r="A37" t="s">
        <v>271</v>
      </c>
      <c r="D37" s="271"/>
    </row>
    <row r="38" spans="1:4" ht="15.75" customHeight="1">
      <c r="A38" t="s">
        <v>287</v>
      </c>
      <c r="D38" s="271"/>
    </row>
    <row r="39" spans="1:4" ht="15.75" customHeight="1">
      <c r="A39" t="s">
        <v>288</v>
      </c>
      <c r="D39" s="271"/>
    </row>
    <row r="40" spans="1:4" ht="15.75" customHeight="1">
      <c r="A40" s="293"/>
      <c r="B40" s="268"/>
      <c r="D40" s="271"/>
    </row>
    <row r="41" spans="1:4" ht="15.75" customHeight="1">
      <c r="A41" s="293"/>
      <c r="B41" s="268"/>
      <c r="D41" s="271"/>
    </row>
    <row r="42" spans="1:4" ht="15.75" customHeight="1">
      <c r="A42" s="293"/>
      <c r="B42" s="267"/>
      <c r="D42" s="275"/>
    </row>
    <row r="43" spans="1:4" ht="15.75" customHeight="1">
      <c r="A43" s="293"/>
      <c r="B43" s="269"/>
      <c r="D43" s="275"/>
    </row>
    <row r="44" spans="1:4" ht="15.75" customHeight="1">
      <c r="A44" s="293"/>
      <c r="B44" s="270"/>
      <c r="D44" s="271"/>
    </row>
    <row r="45" spans="1:4" ht="15.75" customHeight="1">
      <c r="A45" s="293"/>
      <c r="B45" s="265"/>
      <c r="D45" s="271"/>
    </row>
    <row r="46" spans="1:4" ht="15.75" customHeight="1">
      <c r="A46" s="293"/>
      <c r="B46" s="268"/>
      <c r="D46" s="271"/>
    </row>
    <row r="47" spans="1:4" ht="15.75" customHeight="1">
      <c r="A47" s="293"/>
      <c r="B47" s="270"/>
      <c r="D47" s="271"/>
    </row>
    <row r="48" spans="1:4" ht="15.75" customHeight="1">
      <c r="A48" s="293"/>
      <c r="B48" s="265"/>
      <c r="D48" s="271"/>
    </row>
    <row r="49" spans="1:4" ht="15.75" customHeight="1">
      <c r="A49" s="293"/>
      <c r="B49" s="265"/>
      <c r="D49" s="271"/>
    </row>
    <row r="50" spans="1:4" ht="15.75" customHeight="1">
      <c r="A50" s="293"/>
      <c r="B50" s="267"/>
      <c r="D50" s="271"/>
    </row>
    <row r="51" spans="1:4" ht="15.75" customHeight="1">
      <c r="A51" s="293"/>
      <c r="B51" s="267"/>
      <c r="D51" s="271"/>
    </row>
    <row r="52" spans="1:4" ht="15.75" customHeight="1">
      <c r="A52" s="293"/>
      <c r="B52" s="267"/>
      <c r="D52" s="271"/>
    </row>
    <row r="53" spans="1:4" ht="15.75" customHeight="1">
      <c r="A53" s="293"/>
      <c r="B53" s="270"/>
      <c r="D53" s="271"/>
    </row>
    <row r="54" spans="1:4" ht="15.75" customHeight="1">
      <c r="A54" s="293"/>
      <c r="B54" s="265"/>
      <c r="D54" s="271"/>
    </row>
    <row r="55" spans="1:4" ht="15.75" customHeight="1">
      <c r="A55" s="293"/>
      <c r="B55" s="267"/>
      <c r="D55" s="271"/>
    </row>
    <row r="56" spans="1:4" ht="15.75" customHeight="1">
      <c r="A56" s="293"/>
      <c r="B56" s="267"/>
      <c r="D56" s="271"/>
    </row>
    <row r="57" spans="1:4" ht="15.75" customHeight="1">
      <c r="A57" s="293"/>
      <c r="B57" s="273"/>
      <c r="D57" s="271"/>
    </row>
    <row r="58" spans="1:4" ht="15.75" customHeight="1">
      <c r="A58" s="293"/>
      <c r="B58" s="267"/>
      <c r="D58" s="271"/>
    </row>
    <row r="59" spans="1:4" ht="15.75" customHeight="1">
      <c r="A59" s="293"/>
      <c r="B59" s="274"/>
      <c r="D59" s="275"/>
    </row>
    <row r="60" spans="1:4">
      <c r="A60" s="274"/>
      <c r="B60" s="274"/>
      <c r="D60" s="275"/>
    </row>
  </sheetData>
  <sheetProtection selectLockedCells="1"/>
  <mergeCells count="1">
    <mergeCell ref="A19:D20"/>
  </mergeCells>
  <phoneticPr fontId="52"/>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213" bestFit="1" customWidth="1"/>
    <col min="2" max="2" width="29" style="211" customWidth="1"/>
    <col min="3" max="3" width="36.375" style="212" bestFit="1" customWidth="1" outlineLevel="1"/>
    <col min="4" max="4" width="14" style="212" bestFit="1" customWidth="1"/>
    <col min="5" max="5" width="18.25" style="212" customWidth="1"/>
    <col min="6" max="6" width="13.625" style="212" customWidth="1"/>
    <col min="7" max="7" width="14" style="212" bestFit="1" customWidth="1"/>
    <col min="8" max="8" width="12.125" style="212" customWidth="1"/>
    <col min="9" max="9" width="17.375" style="212" bestFit="1" customWidth="1"/>
    <col min="10" max="10" width="12.125" style="212" customWidth="1"/>
    <col min="11" max="11" width="18.375" style="212" bestFit="1" customWidth="1"/>
    <col min="12" max="12" width="14.625" style="212" customWidth="1"/>
    <col min="13" max="13" width="12.625" style="212" customWidth="1"/>
    <col min="14" max="16384" width="9" style="212"/>
  </cols>
  <sheetData>
    <row r="1" spans="1:14" ht="29.25" customHeight="1" thickBot="1">
      <c r="A1" s="210" t="s">
        <v>409</v>
      </c>
      <c r="C1" s="353" t="s">
        <v>410</v>
      </c>
    </row>
    <row r="2" spans="1:14" ht="24" customHeight="1" thickBot="1">
      <c r="B2" s="793" t="s">
        <v>411</v>
      </c>
      <c r="C2" s="794"/>
      <c r="D2" s="794"/>
      <c r="E2" s="794"/>
      <c r="F2" s="794"/>
      <c r="G2" s="794"/>
      <c r="H2" s="794"/>
      <c r="I2" s="794"/>
      <c r="J2" s="794"/>
      <c r="K2" s="794"/>
      <c r="L2" s="795"/>
    </row>
    <row r="3" spans="1:14" ht="18.75" customHeight="1">
      <c r="B3" s="214"/>
      <c r="C3" s="215"/>
    </row>
    <row r="4" spans="1:14" ht="18.75" customHeight="1">
      <c r="B4" s="214"/>
      <c r="C4" s="215"/>
    </row>
    <row r="5" spans="1:14" ht="18.75" customHeight="1">
      <c r="B5" s="214"/>
      <c r="C5" s="215"/>
    </row>
    <row r="6" spans="1:14" ht="18.75" customHeight="1">
      <c r="B6" s="214"/>
      <c r="C6" s="215"/>
    </row>
    <row r="7" spans="1:14" ht="18.75" customHeight="1" thickBot="1">
      <c r="B7" s="796"/>
      <c r="C7" s="797"/>
      <c r="D7" s="216" t="s">
        <v>238</v>
      </c>
    </row>
    <row r="8" spans="1:14" ht="15.75" customHeight="1">
      <c r="B8" s="798" t="s">
        <v>242</v>
      </c>
      <c r="C8" s="800" t="s">
        <v>243</v>
      </c>
      <c r="D8" s="802" t="s">
        <v>244</v>
      </c>
      <c r="E8" s="802" t="s">
        <v>406</v>
      </c>
      <c r="F8" s="804" t="s">
        <v>245</v>
      </c>
      <c r="G8" s="802" t="s">
        <v>246</v>
      </c>
      <c r="H8" s="804" t="s">
        <v>247</v>
      </c>
      <c r="I8" s="804" t="s">
        <v>248</v>
      </c>
      <c r="J8" s="807" t="s">
        <v>400</v>
      </c>
      <c r="K8" s="808" t="s">
        <v>249</v>
      </c>
      <c r="L8" s="811" t="s">
        <v>401</v>
      </c>
    </row>
    <row r="9" spans="1:14" ht="15.75" customHeight="1">
      <c r="B9" s="799"/>
      <c r="C9" s="801"/>
      <c r="D9" s="803"/>
      <c r="E9" s="803"/>
      <c r="F9" s="805"/>
      <c r="G9" s="803"/>
      <c r="H9" s="805"/>
      <c r="I9" s="805"/>
      <c r="J9" s="801"/>
      <c r="K9" s="809"/>
      <c r="L9" s="812"/>
    </row>
    <row r="10" spans="1:14" ht="15.75" customHeight="1">
      <c r="B10" s="799"/>
      <c r="C10" s="801"/>
      <c r="D10" s="803"/>
      <c r="E10" s="803"/>
      <c r="F10" s="805"/>
      <c r="G10" s="803"/>
      <c r="H10" s="805"/>
      <c r="I10" s="805"/>
      <c r="J10" s="801"/>
      <c r="K10" s="809"/>
      <c r="L10" s="812"/>
      <c r="M10" s="786"/>
      <c r="N10" s="786"/>
    </row>
    <row r="11" spans="1:14" ht="15.75" customHeight="1">
      <c r="B11" s="799"/>
      <c r="C11" s="801"/>
      <c r="D11" s="803"/>
      <c r="E11" s="803"/>
      <c r="F11" s="805"/>
      <c r="G11" s="803"/>
      <c r="H11" s="805"/>
      <c r="I11" s="805"/>
      <c r="J11" s="801"/>
      <c r="K11" s="810"/>
      <c r="L11" s="813"/>
      <c r="M11" s="786"/>
      <c r="N11" s="786"/>
    </row>
    <row r="12" spans="1:14">
      <c r="B12" s="217"/>
      <c r="C12" s="218"/>
      <c r="D12" s="219" t="s">
        <v>250</v>
      </c>
      <c r="E12" s="219" t="s">
        <v>251</v>
      </c>
      <c r="F12" s="220" t="s">
        <v>252</v>
      </c>
      <c r="G12" s="219" t="s">
        <v>253</v>
      </c>
      <c r="H12" s="219" t="s">
        <v>254</v>
      </c>
      <c r="I12" s="219" t="s">
        <v>403</v>
      </c>
      <c r="J12" s="219" t="s">
        <v>255</v>
      </c>
      <c r="K12" s="221" t="s">
        <v>404</v>
      </c>
      <c r="L12" s="222" t="s">
        <v>405</v>
      </c>
    </row>
    <row r="13" spans="1:14">
      <c r="A13" s="223"/>
      <c r="B13" s="224"/>
      <c r="C13" s="225" t="s">
        <v>256</v>
      </c>
      <c r="D13" s="225" t="s">
        <v>95</v>
      </c>
      <c r="E13" s="225" t="s">
        <v>95</v>
      </c>
      <c r="F13" s="225" t="s">
        <v>95</v>
      </c>
      <c r="G13" s="225" t="s">
        <v>95</v>
      </c>
      <c r="H13" s="225" t="s">
        <v>95</v>
      </c>
      <c r="I13" s="225" t="s">
        <v>95</v>
      </c>
      <c r="J13" s="225" t="s">
        <v>95</v>
      </c>
      <c r="K13" s="226" t="s">
        <v>257</v>
      </c>
      <c r="L13" s="227" t="s">
        <v>257</v>
      </c>
      <c r="M13" s="228"/>
      <c r="N13" s="229"/>
    </row>
    <row r="14" spans="1:14">
      <c r="A14" s="350" t="s">
        <v>241</v>
      </c>
      <c r="B14" s="231" t="s">
        <v>239</v>
      </c>
      <c r="C14" s="232" t="s">
        <v>407</v>
      </c>
      <c r="D14" s="233">
        <v>100000000</v>
      </c>
      <c r="E14" s="233">
        <v>75000000</v>
      </c>
      <c r="F14" s="234">
        <f>D14-E14</f>
        <v>25000000</v>
      </c>
      <c r="G14" s="233">
        <v>32000000</v>
      </c>
      <c r="H14" s="235">
        <v>25000000</v>
      </c>
      <c r="I14" s="235">
        <f>MIN(F14,G14,H14)</f>
        <v>25000000</v>
      </c>
      <c r="J14" s="236">
        <v>8000000</v>
      </c>
      <c r="K14" s="237">
        <f>MIN(F14,J14)</f>
        <v>8000000</v>
      </c>
      <c r="L14" s="238">
        <f>ROUNDDOWN(K14,-3)</f>
        <v>8000000</v>
      </c>
      <c r="M14" s="239"/>
      <c r="N14" s="240"/>
    </row>
    <row r="15" spans="1:14">
      <c r="A15" s="350" t="s">
        <v>241</v>
      </c>
      <c r="B15" s="231" t="s">
        <v>258</v>
      </c>
      <c r="C15" s="232" t="s">
        <v>408</v>
      </c>
      <c r="D15" s="233">
        <v>95000000</v>
      </c>
      <c r="E15" s="233">
        <v>60000000</v>
      </c>
      <c r="F15" s="234">
        <f>D15-E15</f>
        <v>35000000</v>
      </c>
      <c r="G15" s="233">
        <v>20000000</v>
      </c>
      <c r="H15" s="235">
        <v>35000000</v>
      </c>
      <c r="I15" s="235">
        <f>MIN(F15,G15,H15)</f>
        <v>20000000</v>
      </c>
      <c r="J15" s="236"/>
      <c r="K15" s="237">
        <f t="shared" ref="K15" si="0">MIN(I15,J15)</f>
        <v>20000000</v>
      </c>
      <c r="L15" s="238">
        <f>ROUNDDOWN(K15,-3)</f>
        <v>20000000</v>
      </c>
      <c r="M15" s="239"/>
      <c r="N15" s="240"/>
    </row>
    <row r="16" spans="1:14">
      <c r="B16" s="241"/>
      <c r="C16" s="242"/>
      <c r="D16" s="243"/>
      <c r="E16" s="243"/>
      <c r="F16" s="244">
        <f t="shared" ref="F16:F33" si="1">D16-E16</f>
        <v>0</v>
      </c>
      <c r="G16" s="243"/>
      <c r="H16" s="245">
        <v>0</v>
      </c>
      <c r="I16" s="245">
        <v>0</v>
      </c>
      <c r="J16" s="246"/>
      <c r="K16" s="247">
        <v>0</v>
      </c>
      <c r="L16" s="248">
        <v>0</v>
      </c>
      <c r="M16" s="239"/>
      <c r="N16" s="240"/>
    </row>
    <row r="17" spans="2:14">
      <c r="B17" s="249"/>
      <c r="C17" s="242"/>
      <c r="D17" s="250"/>
      <c r="E17" s="250"/>
      <c r="F17" s="251">
        <f t="shared" si="1"/>
        <v>0</v>
      </c>
      <c r="G17" s="250"/>
      <c r="H17" s="245">
        <v>0</v>
      </c>
      <c r="I17" s="245">
        <v>0</v>
      </c>
      <c r="J17" s="246"/>
      <c r="K17" s="247">
        <v>0</v>
      </c>
      <c r="L17" s="248">
        <v>0</v>
      </c>
      <c r="M17" s="240"/>
      <c r="N17" s="240"/>
    </row>
    <row r="18" spans="2:14">
      <c r="B18" s="249"/>
      <c r="C18" s="242"/>
      <c r="D18" s="250"/>
      <c r="E18" s="250"/>
      <c r="F18" s="251">
        <f t="shared" si="1"/>
        <v>0</v>
      </c>
      <c r="G18" s="250"/>
      <c r="H18" s="245">
        <v>0</v>
      </c>
      <c r="I18" s="245">
        <v>0</v>
      </c>
      <c r="J18" s="246"/>
      <c r="K18" s="247">
        <v>0</v>
      </c>
      <c r="L18" s="248">
        <v>0</v>
      </c>
      <c r="M18" s="240"/>
      <c r="N18" s="240"/>
    </row>
    <row r="19" spans="2:14">
      <c r="B19" s="249"/>
      <c r="C19" s="242"/>
      <c r="D19" s="250"/>
      <c r="E19" s="250"/>
      <c r="F19" s="251">
        <f t="shared" si="1"/>
        <v>0</v>
      </c>
      <c r="G19" s="250"/>
      <c r="H19" s="245">
        <v>0</v>
      </c>
      <c r="I19" s="245">
        <v>0</v>
      </c>
      <c r="J19" s="246"/>
      <c r="K19" s="247">
        <v>0</v>
      </c>
      <c r="L19" s="248">
        <v>0</v>
      </c>
      <c r="M19" s="240"/>
      <c r="N19" s="240"/>
    </row>
    <row r="20" spans="2:14">
      <c r="B20" s="249"/>
      <c r="C20" s="242"/>
      <c r="D20" s="250"/>
      <c r="E20" s="250"/>
      <c r="F20" s="251">
        <f t="shared" si="1"/>
        <v>0</v>
      </c>
      <c r="G20" s="250"/>
      <c r="H20" s="245">
        <v>0</v>
      </c>
      <c r="I20" s="245">
        <v>0</v>
      </c>
      <c r="J20" s="246"/>
      <c r="K20" s="247">
        <v>0</v>
      </c>
      <c r="L20" s="248">
        <v>0</v>
      </c>
      <c r="M20" s="240"/>
      <c r="N20" s="240"/>
    </row>
    <row r="21" spans="2:14">
      <c r="B21" s="249"/>
      <c r="C21" s="242"/>
      <c r="D21" s="250"/>
      <c r="E21" s="250"/>
      <c r="F21" s="251">
        <f t="shared" si="1"/>
        <v>0</v>
      </c>
      <c r="G21" s="250"/>
      <c r="H21" s="245">
        <v>0</v>
      </c>
      <c r="I21" s="245">
        <v>0</v>
      </c>
      <c r="J21" s="246"/>
      <c r="K21" s="247">
        <v>0</v>
      </c>
      <c r="L21" s="248">
        <v>0</v>
      </c>
    </row>
    <row r="22" spans="2:14">
      <c r="B22" s="249"/>
      <c r="C22" s="242"/>
      <c r="D22" s="250"/>
      <c r="E22" s="250"/>
      <c r="F22" s="251">
        <f t="shared" si="1"/>
        <v>0</v>
      </c>
      <c r="G22" s="250"/>
      <c r="H22" s="245">
        <v>0</v>
      </c>
      <c r="I22" s="245">
        <v>0</v>
      </c>
      <c r="J22" s="246"/>
      <c r="K22" s="247">
        <v>0</v>
      </c>
      <c r="L22" s="248">
        <v>0</v>
      </c>
    </row>
    <row r="23" spans="2:14">
      <c r="B23" s="249"/>
      <c r="C23" s="242"/>
      <c r="D23" s="250"/>
      <c r="E23" s="250"/>
      <c r="F23" s="251">
        <f t="shared" si="1"/>
        <v>0</v>
      </c>
      <c r="G23" s="250"/>
      <c r="H23" s="245">
        <v>0</v>
      </c>
      <c r="I23" s="245">
        <v>0</v>
      </c>
      <c r="J23" s="246"/>
      <c r="K23" s="247">
        <v>0</v>
      </c>
      <c r="L23" s="248">
        <v>0</v>
      </c>
    </row>
    <row r="24" spans="2:14">
      <c r="B24" s="249"/>
      <c r="C24" s="242"/>
      <c r="D24" s="250"/>
      <c r="E24" s="250"/>
      <c r="F24" s="251">
        <f t="shared" si="1"/>
        <v>0</v>
      </c>
      <c r="G24" s="250"/>
      <c r="H24" s="245">
        <v>0</v>
      </c>
      <c r="I24" s="245">
        <v>0</v>
      </c>
      <c r="J24" s="246"/>
      <c r="K24" s="247">
        <v>0</v>
      </c>
      <c r="L24" s="248">
        <v>0</v>
      </c>
    </row>
    <row r="25" spans="2:14">
      <c r="B25" s="249"/>
      <c r="C25" s="242"/>
      <c r="D25" s="250"/>
      <c r="E25" s="250"/>
      <c r="F25" s="251">
        <f t="shared" si="1"/>
        <v>0</v>
      </c>
      <c r="G25" s="250"/>
      <c r="H25" s="245">
        <v>0</v>
      </c>
      <c r="I25" s="245">
        <v>0</v>
      </c>
      <c r="J25" s="246"/>
      <c r="K25" s="247">
        <v>0</v>
      </c>
      <c r="L25" s="248">
        <v>0</v>
      </c>
    </row>
    <row r="26" spans="2:14">
      <c r="B26" s="249"/>
      <c r="C26" s="242"/>
      <c r="D26" s="250"/>
      <c r="E26" s="250"/>
      <c r="F26" s="251">
        <f t="shared" si="1"/>
        <v>0</v>
      </c>
      <c r="G26" s="250"/>
      <c r="H26" s="245">
        <v>0</v>
      </c>
      <c r="I26" s="245">
        <v>0</v>
      </c>
      <c r="J26" s="246"/>
      <c r="K26" s="247">
        <v>0</v>
      </c>
      <c r="L26" s="248">
        <v>0</v>
      </c>
    </row>
    <row r="27" spans="2:14">
      <c r="B27" s="249"/>
      <c r="C27" s="242"/>
      <c r="D27" s="250"/>
      <c r="E27" s="250"/>
      <c r="F27" s="251">
        <f t="shared" si="1"/>
        <v>0</v>
      </c>
      <c r="G27" s="250"/>
      <c r="H27" s="245">
        <v>0</v>
      </c>
      <c r="I27" s="245">
        <v>0</v>
      </c>
      <c r="J27" s="246"/>
      <c r="K27" s="247">
        <v>0</v>
      </c>
      <c r="L27" s="248">
        <v>0</v>
      </c>
    </row>
    <row r="28" spans="2:14">
      <c r="B28" s="249"/>
      <c r="C28" s="242"/>
      <c r="D28" s="250"/>
      <c r="E28" s="250"/>
      <c r="F28" s="251">
        <f t="shared" si="1"/>
        <v>0</v>
      </c>
      <c r="G28" s="250"/>
      <c r="H28" s="245">
        <v>0</v>
      </c>
      <c r="I28" s="245">
        <v>0</v>
      </c>
      <c r="J28" s="246"/>
      <c r="K28" s="247">
        <v>0</v>
      </c>
      <c r="L28" s="248">
        <v>0</v>
      </c>
    </row>
    <row r="29" spans="2:14">
      <c r="B29" s="249"/>
      <c r="C29" s="242"/>
      <c r="D29" s="250"/>
      <c r="E29" s="250"/>
      <c r="F29" s="251">
        <f t="shared" si="1"/>
        <v>0</v>
      </c>
      <c r="G29" s="250"/>
      <c r="H29" s="245">
        <v>0</v>
      </c>
      <c r="I29" s="245">
        <v>0</v>
      </c>
      <c r="J29" s="246"/>
      <c r="K29" s="247">
        <v>0</v>
      </c>
      <c r="L29" s="248">
        <v>0</v>
      </c>
    </row>
    <row r="30" spans="2:14">
      <c r="B30" s="249"/>
      <c r="C30" s="242"/>
      <c r="D30" s="250"/>
      <c r="E30" s="250"/>
      <c r="F30" s="251">
        <f t="shared" si="1"/>
        <v>0</v>
      </c>
      <c r="G30" s="250"/>
      <c r="H30" s="245">
        <v>0</v>
      </c>
      <c r="I30" s="245">
        <v>0</v>
      </c>
      <c r="J30" s="246"/>
      <c r="K30" s="247">
        <v>0</v>
      </c>
      <c r="L30" s="248">
        <v>0</v>
      </c>
    </row>
    <row r="31" spans="2:14">
      <c r="B31" s="249"/>
      <c r="C31" s="242"/>
      <c r="D31" s="250"/>
      <c r="E31" s="250"/>
      <c r="F31" s="251">
        <f t="shared" si="1"/>
        <v>0</v>
      </c>
      <c r="G31" s="250"/>
      <c r="H31" s="245">
        <v>0</v>
      </c>
      <c r="I31" s="245">
        <v>0</v>
      </c>
      <c r="J31" s="246"/>
      <c r="K31" s="247">
        <v>0</v>
      </c>
      <c r="L31" s="248">
        <v>0</v>
      </c>
    </row>
    <row r="32" spans="2:14">
      <c r="B32" s="249"/>
      <c r="C32" s="242"/>
      <c r="D32" s="250"/>
      <c r="E32" s="250"/>
      <c r="F32" s="251">
        <f t="shared" si="1"/>
        <v>0</v>
      </c>
      <c r="G32" s="250"/>
      <c r="H32" s="245">
        <v>0</v>
      </c>
      <c r="I32" s="245">
        <v>0</v>
      </c>
      <c r="J32" s="246"/>
      <c r="K32" s="247">
        <v>0</v>
      </c>
      <c r="L32" s="248">
        <v>0</v>
      </c>
    </row>
    <row r="33" spans="1:12" ht="14.25" thickBot="1">
      <c r="B33" s="252"/>
      <c r="C33" s="253"/>
      <c r="D33" s="254"/>
      <c r="E33" s="254"/>
      <c r="F33" s="255">
        <f t="shared" si="1"/>
        <v>0</v>
      </c>
      <c r="G33" s="254"/>
      <c r="H33" s="245">
        <v>0</v>
      </c>
      <c r="I33" s="245">
        <v>0</v>
      </c>
      <c r="J33" s="246"/>
      <c r="K33" s="247">
        <v>0</v>
      </c>
      <c r="L33" s="256">
        <v>0</v>
      </c>
    </row>
    <row r="34" spans="1:12" ht="15" thickTop="1" thickBot="1">
      <c r="B34" s="257" t="s">
        <v>70</v>
      </c>
      <c r="C34" s="258"/>
      <c r="D34" s="259"/>
      <c r="E34" s="259"/>
      <c r="F34" s="259"/>
      <c r="G34" s="259"/>
      <c r="H34" s="260"/>
      <c r="I34" s="260"/>
      <c r="J34" s="260"/>
      <c r="K34" s="260"/>
      <c r="L34" s="261">
        <f>SUM(L16:L33)</f>
        <v>0</v>
      </c>
    </row>
    <row r="36" spans="1:12">
      <c r="C36" s="262" t="s">
        <v>407</v>
      </c>
      <c r="D36" s="787"/>
      <c r="E36" s="787"/>
      <c r="F36" s="787"/>
      <c r="G36" s="787"/>
    </row>
    <row r="37" spans="1:12">
      <c r="A37" s="263"/>
      <c r="B37" s="263"/>
      <c r="C37" s="264" t="s">
        <v>408</v>
      </c>
      <c r="D37" s="787"/>
      <c r="E37" s="787"/>
      <c r="F37" s="787"/>
      <c r="G37" s="787"/>
    </row>
    <row r="38" spans="1:12" ht="15.75" customHeight="1">
      <c r="A38" s="806"/>
      <c r="B38" s="265"/>
      <c r="D38" s="787"/>
      <c r="E38" s="787"/>
      <c r="F38" s="787"/>
      <c r="G38" s="787"/>
    </row>
    <row r="39" spans="1:12" ht="15.75" customHeight="1" thickBot="1">
      <c r="A39" s="806"/>
      <c r="B39" s="265"/>
      <c r="D39" s="349"/>
      <c r="E39" s="349"/>
      <c r="F39" s="349"/>
      <c r="G39" s="349"/>
    </row>
    <row r="40" spans="1:12" ht="15.75" customHeight="1" thickTop="1">
      <c r="A40" s="806"/>
      <c r="B40" s="267"/>
      <c r="C40" s="814" t="s">
        <v>259</v>
      </c>
      <c r="D40" s="815"/>
      <c r="E40" s="815"/>
      <c r="F40" s="815"/>
      <c r="G40" s="815"/>
      <c r="H40" s="815"/>
      <c r="I40" s="815"/>
      <c r="J40" s="815"/>
      <c r="K40" s="815"/>
      <c r="L40" s="816"/>
    </row>
    <row r="41" spans="1:12" ht="15.75" customHeight="1">
      <c r="A41" s="806"/>
      <c r="B41" s="267"/>
      <c r="C41" s="817"/>
      <c r="D41" s="818"/>
      <c r="E41" s="818"/>
      <c r="F41" s="818"/>
      <c r="G41" s="818"/>
      <c r="H41" s="818"/>
      <c r="I41" s="818"/>
      <c r="J41" s="818"/>
      <c r="K41" s="818"/>
      <c r="L41" s="819"/>
    </row>
    <row r="42" spans="1:12" ht="15.75" customHeight="1">
      <c r="A42" s="806"/>
      <c r="B42" s="267"/>
      <c r="C42" s="817"/>
      <c r="D42" s="818"/>
      <c r="E42" s="818"/>
      <c r="F42" s="818"/>
      <c r="G42" s="818"/>
      <c r="H42" s="818"/>
      <c r="I42" s="818"/>
      <c r="J42" s="818"/>
      <c r="K42" s="818"/>
      <c r="L42" s="819"/>
    </row>
    <row r="43" spans="1:12" ht="15.75" customHeight="1">
      <c r="A43" s="806"/>
      <c r="B43" s="268"/>
      <c r="C43" s="817"/>
      <c r="D43" s="818"/>
      <c r="E43" s="818"/>
      <c r="F43" s="818"/>
      <c r="G43" s="818"/>
      <c r="H43" s="818"/>
      <c r="I43" s="818"/>
      <c r="J43" s="818"/>
      <c r="K43" s="818"/>
      <c r="L43" s="819"/>
    </row>
    <row r="44" spans="1:12" ht="15.75" customHeight="1">
      <c r="A44" s="806"/>
      <c r="B44" s="268"/>
      <c r="C44" s="817"/>
      <c r="D44" s="818"/>
      <c r="E44" s="818"/>
      <c r="F44" s="818"/>
      <c r="G44" s="818"/>
      <c r="H44" s="818"/>
      <c r="I44" s="818"/>
      <c r="J44" s="818"/>
      <c r="K44" s="818"/>
      <c r="L44" s="819"/>
    </row>
    <row r="45" spans="1:12" ht="15.75" customHeight="1">
      <c r="A45" s="806"/>
      <c r="B45" s="267"/>
      <c r="C45" s="817"/>
      <c r="D45" s="818"/>
      <c r="E45" s="818"/>
      <c r="F45" s="818"/>
      <c r="G45" s="818"/>
      <c r="H45" s="818"/>
      <c r="I45" s="818"/>
      <c r="J45" s="818"/>
      <c r="K45" s="818"/>
      <c r="L45" s="819"/>
    </row>
    <row r="46" spans="1:12" ht="15.75" customHeight="1">
      <c r="A46" s="806"/>
      <c r="B46" s="267"/>
      <c r="C46" s="817"/>
      <c r="D46" s="818"/>
      <c r="E46" s="818"/>
      <c r="F46" s="818"/>
      <c r="G46" s="818"/>
      <c r="H46" s="818"/>
      <c r="I46" s="818"/>
      <c r="J46" s="818"/>
      <c r="K46" s="818"/>
      <c r="L46" s="819"/>
    </row>
    <row r="47" spans="1:12" ht="15.75" customHeight="1">
      <c r="A47" s="806"/>
      <c r="B47" s="269"/>
      <c r="C47" s="817"/>
      <c r="D47" s="818"/>
      <c r="E47" s="818"/>
      <c r="F47" s="818"/>
      <c r="G47" s="818"/>
      <c r="H47" s="818"/>
      <c r="I47" s="818"/>
      <c r="J47" s="818"/>
      <c r="K47" s="818"/>
      <c r="L47" s="819"/>
    </row>
    <row r="48" spans="1:12" ht="15.75" customHeight="1">
      <c r="A48" s="806"/>
      <c r="B48" s="269"/>
      <c r="C48" s="817"/>
      <c r="D48" s="818"/>
      <c r="E48" s="818"/>
      <c r="F48" s="818"/>
      <c r="G48" s="818"/>
      <c r="H48" s="818"/>
      <c r="I48" s="818"/>
      <c r="J48" s="818"/>
      <c r="K48" s="818"/>
      <c r="L48" s="819"/>
    </row>
    <row r="49" spans="1:12" ht="15.75" customHeight="1">
      <c r="A49" s="806"/>
      <c r="B49" s="270"/>
      <c r="C49" s="817"/>
      <c r="D49" s="818"/>
      <c r="E49" s="818"/>
      <c r="F49" s="818"/>
      <c r="G49" s="818"/>
      <c r="H49" s="818"/>
      <c r="I49" s="818"/>
      <c r="J49" s="818"/>
      <c r="K49" s="818"/>
      <c r="L49" s="819"/>
    </row>
    <row r="50" spans="1:12" ht="15.75" customHeight="1">
      <c r="A50" s="806"/>
      <c r="B50" s="265"/>
      <c r="C50" s="817"/>
      <c r="D50" s="818"/>
      <c r="E50" s="818"/>
      <c r="F50" s="818"/>
      <c r="G50" s="818"/>
      <c r="H50" s="818"/>
      <c r="I50" s="818"/>
      <c r="J50" s="818"/>
      <c r="K50" s="818"/>
      <c r="L50" s="819"/>
    </row>
    <row r="51" spans="1:12" ht="15.75" customHeight="1" thickBot="1">
      <c r="A51" s="806"/>
      <c r="B51" s="268"/>
      <c r="C51" s="820"/>
      <c r="D51" s="821"/>
      <c r="E51" s="821"/>
      <c r="F51" s="821"/>
      <c r="G51" s="821"/>
      <c r="H51" s="821"/>
      <c r="I51" s="821"/>
      <c r="J51" s="821"/>
      <c r="K51" s="821"/>
      <c r="L51" s="822"/>
    </row>
    <row r="52" spans="1:12" ht="15.75" customHeight="1" thickTop="1">
      <c r="A52" s="806"/>
      <c r="B52" s="268"/>
      <c r="D52" s="271"/>
    </row>
    <row r="53" spans="1:12" ht="15.75" customHeight="1">
      <c r="A53" s="806"/>
      <c r="B53" s="270"/>
      <c r="D53" s="271"/>
    </row>
    <row r="54" spans="1:12" ht="15.75" customHeight="1">
      <c r="A54" s="806"/>
      <c r="B54" s="265"/>
      <c r="D54" s="271"/>
    </row>
    <row r="55" spans="1:12" ht="15.75" customHeight="1">
      <c r="A55" s="806"/>
      <c r="B55" s="267"/>
      <c r="D55" s="271"/>
    </row>
    <row r="56" spans="1:12" ht="15.75" customHeight="1">
      <c r="A56" s="806"/>
      <c r="B56" s="267"/>
      <c r="D56" s="271"/>
    </row>
    <row r="57" spans="1:12" ht="15.75" customHeight="1">
      <c r="A57" s="806"/>
      <c r="B57" s="267"/>
      <c r="D57" s="271"/>
    </row>
    <row r="58" spans="1:12" ht="15.75" customHeight="1">
      <c r="A58" s="806"/>
      <c r="B58" s="267"/>
      <c r="D58" s="271"/>
    </row>
    <row r="59" spans="1:12" ht="15.75" customHeight="1">
      <c r="A59" s="806"/>
      <c r="B59" s="267"/>
      <c r="D59" s="271"/>
    </row>
    <row r="60" spans="1:12" ht="15.75" customHeight="1">
      <c r="A60" s="806"/>
      <c r="B60" s="270"/>
      <c r="D60" s="271"/>
    </row>
    <row r="61" spans="1:12" ht="15.75" customHeight="1">
      <c r="A61" s="806"/>
      <c r="B61" s="265"/>
      <c r="D61" s="271"/>
    </row>
    <row r="62" spans="1:12" ht="15.75" customHeight="1">
      <c r="A62" s="806"/>
      <c r="B62" s="267"/>
      <c r="D62" s="271"/>
    </row>
    <row r="63" spans="1:12" ht="15.75" customHeight="1">
      <c r="A63" s="806"/>
      <c r="B63" s="267"/>
      <c r="D63" s="271"/>
    </row>
    <row r="64" spans="1:12" ht="15.75" customHeight="1">
      <c r="A64" s="806"/>
      <c r="B64" s="270"/>
      <c r="D64" s="271"/>
    </row>
    <row r="65" spans="1:4" ht="15.75" customHeight="1">
      <c r="A65" s="806"/>
      <c r="B65" s="265"/>
      <c r="D65" s="271"/>
    </row>
    <row r="66" spans="1:4" ht="15.75" customHeight="1">
      <c r="A66" s="806"/>
      <c r="B66" s="265"/>
      <c r="D66" s="271"/>
    </row>
    <row r="67" spans="1:4" ht="15.75" customHeight="1">
      <c r="A67" s="806"/>
      <c r="B67" s="267"/>
      <c r="D67" s="271"/>
    </row>
    <row r="68" spans="1:4" ht="15.75" customHeight="1">
      <c r="A68" s="806"/>
      <c r="B68" s="267"/>
      <c r="D68" s="271"/>
    </row>
    <row r="69" spans="1:4" ht="15.75" customHeight="1">
      <c r="A69" s="806"/>
      <c r="B69" s="268"/>
      <c r="D69" s="271"/>
    </row>
    <row r="70" spans="1:4" ht="15.75" customHeight="1">
      <c r="A70" s="806"/>
      <c r="B70" s="268"/>
      <c r="D70" s="271"/>
    </row>
    <row r="71" spans="1:4" ht="15.75" customHeight="1">
      <c r="A71" s="806"/>
      <c r="B71" s="268"/>
      <c r="D71" s="271"/>
    </row>
    <row r="72" spans="1:4" ht="15.75" customHeight="1">
      <c r="A72" s="806"/>
      <c r="B72" s="267"/>
      <c r="D72" s="271"/>
    </row>
    <row r="73" spans="1:4" ht="15.75" customHeight="1">
      <c r="A73" s="806"/>
      <c r="B73" s="272"/>
      <c r="D73" s="271"/>
    </row>
    <row r="74" spans="1:4" ht="15.75" customHeight="1">
      <c r="A74" s="806"/>
      <c r="B74" s="270"/>
      <c r="D74" s="271"/>
    </row>
    <row r="75" spans="1:4" ht="15.75" customHeight="1">
      <c r="A75" s="806"/>
      <c r="B75" s="267"/>
      <c r="D75" s="271"/>
    </row>
    <row r="76" spans="1:4" ht="15.75" customHeight="1">
      <c r="A76" s="806"/>
      <c r="B76" s="267"/>
      <c r="D76" s="271"/>
    </row>
    <row r="77" spans="1:4" ht="15.75" customHeight="1">
      <c r="A77" s="806"/>
      <c r="B77" s="267"/>
      <c r="D77" s="271"/>
    </row>
    <row r="78" spans="1:4" ht="15.75" customHeight="1">
      <c r="A78" s="806"/>
      <c r="B78" s="273"/>
      <c r="D78" s="271"/>
    </row>
    <row r="79" spans="1:4" ht="15.75" customHeight="1">
      <c r="A79" s="806"/>
      <c r="B79" s="274"/>
      <c r="D79" s="275"/>
    </row>
    <row r="80" spans="1:4" ht="15.75" customHeight="1">
      <c r="A80" s="806"/>
      <c r="B80" s="265"/>
      <c r="D80" s="271"/>
    </row>
    <row r="81" spans="1:4" ht="15.75" customHeight="1">
      <c r="A81" s="806"/>
      <c r="B81" s="267"/>
      <c r="D81" s="271"/>
    </row>
    <row r="82" spans="1:4" ht="15.75" customHeight="1">
      <c r="A82" s="806"/>
      <c r="B82" s="267"/>
      <c r="D82" s="271"/>
    </row>
    <row r="83" spans="1:4" ht="15.75" customHeight="1">
      <c r="A83" s="806"/>
      <c r="B83" s="268"/>
      <c r="D83" s="271"/>
    </row>
    <row r="84" spans="1:4" ht="15.75" customHeight="1">
      <c r="A84" s="806"/>
      <c r="B84" s="268"/>
      <c r="D84" s="271"/>
    </row>
    <row r="85" spans="1:4" ht="15.75" customHeight="1">
      <c r="A85" s="806"/>
      <c r="B85" s="267"/>
      <c r="D85" s="275"/>
    </row>
    <row r="86" spans="1:4" ht="15.75" customHeight="1">
      <c r="A86" s="806"/>
      <c r="B86" s="269"/>
      <c r="D86" s="275"/>
    </row>
    <row r="87" spans="1:4" ht="15.75" customHeight="1">
      <c r="A87" s="806"/>
      <c r="B87" s="270"/>
      <c r="D87" s="271"/>
    </row>
    <row r="88" spans="1:4" ht="15.75" customHeight="1">
      <c r="A88" s="806"/>
      <c r="B88" s="265"/>
      <c r="D88" s="271"/>
    </row>
    <row r="89" spans="1:4" ht="15.75" customHeight="1">
      <c r="A89" s="806"/>
      <c r="B89" s="268"/>
      <c r="D89" s="271"/>
    </row>
    <row r="90" spans="1:4" ht="15.75" customHeight="1">
      <c r="A90" s="806"/>
      <c r="B90" s="270"/>
      <c r="D90" s="271"/>
    </row>
    <row r="91" spans="1:4" ht="15.75" customHeight="1">
      <c r="A91" s="806"/>
      <c r="B91" s="265"/>
      <c r="D91" s="271"/>
    </row>
    <row r="92" spans="1:4" ht="15.75" customHeight="1">
      <c r="A92" s="806"/>
      <c r="B92" s="265"/>
      <c r="D92" s="271"/>
    </row>
    <row r="93" spans="1:4" ht="15.75" customHeight="1">
      <c r="A93" s="806"/>
      <c r="B93" s="267"/>
      <c r="D93" s="271"/>
    </row>
    <row r="94" spans="1:4" ht="15.75" customHeight="1">
      <c r="A94" s="806"/>
      <c r="B94" s="267"/>
      <c r="D94" s="271"/>
    </row>
    <row r="95" spans="1:4" ht="15.75" customHeight="1">
      <c r="A95" s="806"/>
      <c r="B95" s="267"/>
      <c r="D95" s="271"/>
    </row>
    <row r="96" spans="1:4" ht="15.75" customHeight="1">
      <c r="A96" s="806"/>
      <c r="B96" s="270"/>
      <c r="D96" s="271"/>
    </row>
    <row r="97" spans="1:4" ht="15.75" customHeight="1">
      <c r="A97" s="806"/>
      <c r="B97" s="265"/>
      <c r="D97" s="271"/>
    </row>
    <row r="98" spans="1:4" ht="15.75" customHeight="1">
      <c r="A98" s="806"/>
      <c r="B98" s="267"/>
      <c r="D98" s="271"/>
    </row>
    <row r="99" spans="1:4" ht="15.75" customHeight="1">
      <c r="A99" s="806"/>
      <c r="B99" s="267"/>
      <c r="D99" s="271"/>
    </row>
    <row r="100" spans="1:4" ht="15.75" customHeight="1">
      <c r="A100" s="806"/>
      <c r="B100" s="273"/>
      <c r="D100" s="271"/>
    </row>
    <row r="101" spans="1:4" ht="15.75" customHeight="1">
      <c r="A101" s="806"/>
      <c r="B101" s="267"/>
      <c r="D101" s="271"/>
    </row>
    <row r="102" spans="1:4" ht="15.75" customHeight="1">
      <c r="A102" s="806"/>
      <c r="B102" s="274"/>
      <c r="D102" s="275"/>
    </row>
    <row r="103" spans="1:4">
      <c r="A103" s="274"/>
      <c r="B103" s="274"/>
      <c r="D103" s="275"/>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52"/>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F9ABF-D8AD-454C-A3C7-C2801800CCEC}">
  <sheetPr>
    <tabColor rgb="FFFFC000"/>
    <outlinePr summaryRight="0"/>
    <pageSetUpPr fitToPage="1"/>
  </sheetPr>
  <dimension ref="A1:O14"/>
  <sheetViews>
    <sheetView showGridLines="0" showZeros="0" view="pageBreakPreview" zoomScale="97" zoomScaleNormal="100" zoomScaleSheetLayoutView="80" workbookViewId="0">
      <selection activeCell="L5" sqref="L5"/>
    </sheetView>
  </sheetViews>
  <sheetFormatPr defaultColWidth="9" defaultRowHeight="13.5"/>
  <cols>
    <col min="1" max="1" width="9" style="438"/>
    <col min="2" max="2" width="16" style="438" customWidth="1"/>
    <col min="3" max="3" width="16.375" style="438" customWidth="1"/>
    <col min="4" max="4" width="14" style="438" customWidth="1"/>
    <col min="5" max="5" width="15.375" style="438" customWidth="1"/>
    <col min="6" max="6" width="12.375" style="438" customWidth="1"/>
    <col min="7" max="7" width="9.75" style="438" bestFit="1" customWidth="1"/>
    <col min="8" max="8" width="10.25" style="438" bestFit="1" customWidth="1"/>
    <col min="9" max="9" width="9.75" style="438" bestFit="1" customWidth="1"/>
    <col min="10" max="10" width="9.125" style="438" bestFit="1" customWidth="1"/>
    <col min="11" max="11" width="14.375" style="438" customWidth="1"/>
    <col min="12" max="12" width="15.5" style="438" customWidth="1"/>
    <col min="13" max="16384" width="9" style="438"/>
  </cols>
  <sheetData>
    <row r="1" spans="1:15" ht="19.5" customHeight="1">
      <c r="B1" s="823" t="s">
        <v>510</v>
      </c>
      <c r="C1" s="824"/>
    </row>
    <row r="2" spans="1:15" ht="24.75" customHeight="1" thickBot="1">
      <c r="B2" s="439" t="s">
        <v>464</v>
      </c>
      <c r="J2" s="438" t="str">
        <f>'第２号様式_交付申請書（都道府県→国）'!H10</f>
        <v>○○県知事　○○　○○</v>
      </c>
    </row>
    <row r="3" spans="1:15" ht="54.75" thickTop="1">
      <c r="B3" s="440" t="s">
        <v>428</v>
      </c>
      <c r="C3" s="410" t="s">
        <v>289</v>
      </c>
      <c r="D3" s="411" t="s">
        <v>436</v>
      </c>
      <c r="E3" s="413" t="s">
        <v>290</v>
      </c>
      <c r="F3" s="441" t="s">
        <v>291</v>
      </c>
      <c r="G3" s="413" t="s">
        <v>292</v>
      </c>
      <c r="H3" s="413" t="s">
        <v>419</v>
      </c>
      <c r="I3" s="412" t="s">
        <v>402</v>
      </c>
      <c r="J3" s="414" t="s">
        <v>293</v>
      </c>
      <c r="K3" s="442" t="s">
        <v>458</v>
      </c>
      <c r="L3" s="442" t="s">
        <v>401</v>
      </c>
      <c r="M3" s="443" t="s">
        <v>444</v>
      </c>
      <c r="N3" s="444" t="s">
        <v>459</v>
      </c>
    </row>
    <row r="4" spans="1:15" ht="25.5" customHeight="1" thickBot="1">
      <c r="B4" s="445"/>
      <c r="C4" s="446" t="s">
        <v>294</v>
      </c>
      <c r="D4" s="447" t="s">
        <v>295</v>
      </c>
      <c r="E4" s="448" t="s">
        <v>492</v>
      </c>
      <c r="F4" s="447" t="s">
        <v>297</v>
      </c>
      <c r="G4" s="448" t="s">
        <v>298</v>
      </c>
      <c r="H4" s="449" t="s">
        <v>299</v>
      </c>
      <c r="I4" s="446" t="s">
        <v>460</v>
      </c>
      <c r="J4" s="446"/>
      <c r="K4" s="446" t="s">
        <v>461</v>
      </c>
      <c r="L4" s="446" t="s">
        <v>462</v>
      </c>
      <c r="M4" s="493" t="s">
        <v>463</v>
      </c>
      <c r="N4" s="450" t="s">
        <v>524</v>
      </c>
    </row>
    <row r="5" spans="1:15" ht="59.25" customHeight="1" thickBot="1">
      <c r="A5" s="451" t="s">
        <v>430</v>
      </c>
      <c r="B5" s="452" t="s">
        <v>415</v>
      </c>
      <c r="C5" s="453"/>
      <c r="D5" s="453">
        <v>0</v>
      </c>
      <c r="E5" s="454">
        <f>C5-D5</f>
        <v>0</v>
      </c>
      <c r="F5" s="455">
        <v>0</v>
      </c>
      <c r="G5" s="454">
        <f>MIN(E5,F5)</f>
        <v>0</v>
      </c>
      <c r="H5" s="454">
        <f>MIN(E5,F5,G5)</f>
        <v>0</v>
      </c>
      <c r="I5" s="456" t="s">
        <v>417</v>
      </c>
      <c r="J5" s="457">
        <v>1</v>
      </c>
      <c r="K5" s="458">
        <f>G5</f>
        <v>0</v>
      </c>
      <c r="L5" s="458">
        <f>ROUNDDOWN(H5,-3)</f>
        <v>0</v>
      </c>
      <c r="M5" s="459"/>
      <c r="N5" s="459"/>
    </row>
    <row r="6" spans="1:15" ht="59.25" customHeight="1" thickBot="1">
      <c r="A6" s="451" t="s">
        <v>430</v>
      </c>
      <c r="B6" s="460" t="s">
        <v>416</v>
      </c>
      <c r="C6" s="416"/>
      <c r="D6" s="416">
        <v>0</v>
      </c>
      <c r="E6" s="418">
        <f>C6-D6</f>
        <v>0</v>
      </c>
      <c r="F6" s="461">
        <v>0</v>
      </c>
      <c r="G6" s="418">
        <f>MIN(E6,F6)</f>
        <v>0</v>
      </c>
      <c r="H6" s="418">
        <f>MIN(E6,F6,G6)</f>
        <v>0</v>
      </c>
      <c r="I6" s="417">
        <f>H6</f>
        <v>0</v>
      </c>
      <c r="J6" s="462">
        <v>1</v>
      </c>
      <c r="K6" s="458">
        <f t="shared" ref="K6:K11" si="0">G6</f>
        <v>0</v>
      </c>
      <c r="L6" s="458">
        <f t="shared" ref="L6:L11" si="1">ROUNDDOWN(H6,-3)</f>
        <v>0</v>
      </c>
      <c r="M6" s="459"/>
      <c r="N6" s="459"/>
      <c r="O6" s="463"/>
    </row>
    <row r="7" spans="1:15" ht="59.25" customHeight="1" thickBot="1">
      <c r="A7" s="451"/>
      <c r="B7" s="452"/>
      <c r="C7" s="453"/>
      <c r="D7" s="453">
        <v>0</v>
      </c>
      <c r="E7" s="454">
        <f t="shared" ref="E7:E10" si="2">C7-D7</f>
        <v>0</v>
      </c>
      <c r="F7" s="455"/>
      <c r="G7" s="454">
        <f t="shared" ref="G7:G10" si="3">MIN(E7,F7)</f>
        <v>0</v>
      </c>
      <c r="H7" s="454">
        <f t="shared" ref="H7:H10" si="4">MIN(E7,F7,G7)</f>
        <v>0</v>
      </c>
      <c r="I7" s="464">
        <f t="shared" ref="I7:I10" si="5">H7</f>
        <v>0</v>
      </c>
      <c r="J7" s="457">
        <v>1</v>
      </c>
      <c r="K7" s="458">
        <f t="shared" si="0"/>
        <v>0</v>
      </c>
      <c r="L7" s="458">
        <f>ROUNDDOWN(H7,-3)</f>
        <v>0</v>
      </c>
      <c r="M7" s="459"/>
      <c r="N7" s="459"/>
    </row>
    <row r="8" spans="1:15" ht="59.25" customHeight="1" thickBot="1">
      <c r="A8" s="451"/>
      <c r="B8" s="452"/>
      <c r="C8" s="453"/>
      <c r="D8" s="453">
        <v>0</v>
      </c>
      <c r="E8" s="454">
        <f t="shared" si="2"/>
        <v>0</v>
      </c>
      <c r="F8" s="455"/>
      <c r="G8" s="454">
        <f t="shared" si="3"/>
        <v>0</v>
      </c>
      <c r="H8" s="454">
        <f t="shared" si="4"/>
        <v>0</v>
      </c>
      <c r="I8" s="464">
        <f t="shared" si="5"/>
        <v>0</v>
      </c>
      <c r="J8" s="457">
        <v>1</v>
      </c>
      <c r="K8" s="458">
        <f t="shared" si="0"/>
        <v>0</v>
      </c>
      <c r="L8" s="458">
        <f t="shared" si="1"/>
        <v>0</v>
      </c>
      <c r="M8" s="459"/>
      <c r="N8" s="459"/>
    </row>
    <row r="9" spans="1:15" ht="59.25" customHeight="1" thickBot="1">
      <c r="A9" s="451"/>
      <c r="B9" s="452"/>
      <c r="C9" s="453"/>
      <c r="D9" s="453">
        <v>0</v>
      </c>
      <c r="E9" s="454">
        <f t="shared" si="2"/>
        <v>0</v>
      </c>
      <c r="F9" s="455"/>
      <c r="G9" s="454">
        <f t="shared" si="3"/>
        <v>0</v>
      </c>
      <c r="H9" s="454">
        <f t="shared" si="4"/>
        <v>0</v>
      </c>
      <c r="I9" s="464">
        <f t="shared" si="5"/>
        <v>0</v>
      </c>
      <c r="J9" s="457">
        <v>1</v>
      </c>
      <c r="K9" s="458">
        <f t="shared" si="0"/>
        <v>0</v>
      </c>
      <c r="L9" s="458">
        <f t="shared" si="1"/>
        <v>0</v>
      </c>
      <c r="M9" s="465"/>
      <c r="N9" s="466"/>
    </row>
    <row r="10" spans="1:15" ht="59.25" customHeight="1" thickBot="1">
      <c r="A10" s="451"/>
      <c r="B10" s="452"/>
      <c r="C10" s="453"/>
      <c r="D10" s="453">
        <v>0</v>
      </c>
      <c r="E10" s="454">
        <f t="shared" si="2"/>
        <v>0</v>
      </c>
      <c r="F10" s="455"/>
      <c r="G10" s="454">
        <f t="shared" si="3"/>
        <v>0</v>
      </c>
      <c r="H10" s="454">
        <f t="shared" si="4"/>
        <v>0</v>
      </c>
      <c r="I10" s="464">
        <f t="shared" si="5"/>
        <v>0</v>
      </c>
      <c r="J10" s="457">
        <v>1</v>
      </c>
      <c r="K10" s="458">
        <f t="shared" si="0"/>
        <v>0</v>
      </c>
      <c r="L10" s="458">
        <f t="shared" si="1"/>
        <v>0</v>
      </c>
      <c r="M10" s="465"/>
      <c r="N10" s="466"/>
    </row>
    <row r="11" spans="1:15" ht="72.75" customHeight="1" thickBot="1">
      <c r="B11" s="452"/>
      <c r="C11" s="453"/>
      <c r="D11" s="453">
        <v>0</v>
      </c>
      <c r="E11" s="454">
        <f>C11-D11</f>
        <v>0</v>
      </c>
      <c r="F11" s="455"/>
      <c r="G11" s="454">
        <f>MIN(E11,F11)</f>
        <v>0</v>
      </c>
      <c r="H11" s="454">
        <f>MIN(E11,F11,G11)</f>
        <v>0</v>
      </c>
      <c r="I11" s="464">
        <f>H11</f>
        <v>0</v>
      </c>
      <c r="J11" s="462">
        <v>1</v>
      </c>
      <c r="K11" s="458">
        <f t="shared" si="0"/>
        <v>0</v>
      </c>
      <c r="L11" s="458">
        <f t="shared" si="1"/>
        <v>0</v>
      </c>
      <c r="M11" s="467"/>
      <c r="N11" s="468"/>
    </row>
    <row r="12" spans="1:15" ht="58.5" customHeight="1" thickBot="1">
      <c r="B12" s="825" t="s">
        <v>418</v>
      </c>
      <c r="C12" s="826"/>
      <c r="D12" s="826"/>
      <c r="E12" s="826"/>
      <c r="F12" s="826"/>
      <c r="G12" s="826"/>
      <c r="H12" s="826"/>
      <c r="I12" s="826"/>
      <c r="J12" s="827"/>
      <c r="K12" s="469">
        <f>SUM(K5:K11)</f>
        <v>0</v>
      </c>
      <c r="L12" s="469">
        <f>SUM(L5:L11)</f>
        <v>0</v>
      </c>
      <c r="M12" s="470"/>
      <c r="N12" s="471"/>
    </row>
    <row r="13" spans="1:15">
      <c r="M13" s="472"/>
      <c r="N13" s="472"/>
    </row>
    <row r="14" spans="1:15">
      <c r="B14" s="473" t="s">
        <v>523</v>
      </c>
    </row>
  </sheetData>
  <sheetProtection selectLockedCells="1"/>
  <mergeCells count="2">
    <mergeCell ref="B1:C1"/>
    <mergeCell ref="B12:J12"/>
  </mergeCells>
  <phoneticPr fontId="52"/>
  <dataValidations count="1">
    <dataValidation imeMode="off" allowBlank="1" showInputMessage="1" showErrorMessage="1" sqref="C3:G11 M5:N12 J3:N4" xr:uid="{816C7E3F-95E2-4365-8BB5-B3E15E47140F}"/>
  </dataValidations>
  <printOptions horizontalCentered="1"/>
  <pageMargins left="0.39370078740157483" right="0.39370078740157483" top="0.74803149606299213" bottom="0.74803149606299213" header="0.31496062992125984" footer="0.31496062992125984"/>
  <pageSetup paperSize="9" scale="83"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06E37-973C-4538-94C0-90DE3A22144C}">
  <sheetPr>
    <tabColor rgb="FFFFC000"/>
    <pageSetUpPr fitToPage="1"/>
  </sheetPr>
  <dimension ref="B1:P81"/>
  <sheetViews>
    <sheetView showGridLines="0" view="pageBreakPreview" zoomScale="90" zoomScaleNormal="90" zoomScaleSheetLayoutView="55" zoomScalePageLayoutView="70" workbookViewId="0">
      <selection activeCell="E26" sqref="E26"/>
    </sheetView>
  </sheetViews>
  <sheetFormatPr defaultRowHeight="13.5" outlineLevelCol="1"/>
  <cols>
    <col min="1" max="1" width="3.625" style="387" customWidth="1"/>
    <col min="2" max="10" width="22.5" style="387" customWidth="1"/>
    <col min="11" max="13" width="20.75" style="387" customWidth="1"/>
    <col min="14" max="14" width="5.625" style="387" customWidth="1" outlineLevel="1"/>
    <col min="15" max="16" width="9" style="387" customWidth="1" outlineLevel="1"/>
    <col min="17" max="262" width="9" style="387"/>
    <col min="263" max="263" width="15.75" style="387" customWidth="1"/>
    <col min="264" max="269" width="12.125" style="387" customWidth="1"/>
    <col min="270" max="270" width="11.875" style="387" customWidth="1"/>
    <col min="271" max="518" width="9" style="387"/>
    <col min="519" max="519" width="15.75" style="387" customWidth="1"/>
    <col min="520" max="525" width="12.125" style="387" customWidth="1"/>
    <col min="526" max="526" width="11.875" style="387" customWidth="1"/>
    <col min="527" max="774" width="9" style="387"/>
    <col min="775" max="775" width="15.75" style="387" customWidth="1"/>
    <col min="776" max="781" width="12.125" style="387" customWidth="1"/>
    <col min="782" max="782" width="11.875" style="387" customWidth="1"/>
    <col min="783" max="1030" width="9" style="387"/>
    <col min="1031" max="1031" width="15.75" style="387" customWidth="1"/>
    <col min="1032" max="1037" width="12.125" style="387" customWidth="1"/>
    <col min="1038" max="1038" width="11.875" style="387" customWidth="1"/>
    <col min="1039" max="1286" width="9" style="387"/>
    <col min="1287" max="1287" width="15.75" style="387" customWidth="1"/>
    <col min="1288" max="1293" width="12.125" style="387" customWidth="1"/>
    <col min="1294" max="1294" width="11.875" style="387" customWidth="1"/>
    <col min="1295" max="1542" width="9" style="387"/>
    <col min="1543" max="1543" width="15.75" style="387" customWidth="1"/>
    <col min="1544" max="1549" width="12.125" style="387" customWidth="1"/>
    <col min="1550" max="1550" width="11.875" style="387" customWidth="1"/>
    <col min="1551" max="1798" width="9" style="387"/>
    <col min="1799" max="1799" width="15.75" style="387" customWidth="1"/>
    <col min="1800" max="1805" width="12.125" style="387" customWidth="1"/>
    <col min="1806" max="1806" width="11.875" style="387" customWidth="1"/>
    <col min="1807" max="2054" width="9" style="387"/>
    <col min="2055" max="2055" width="15.75" style="387" customWidth="1"/>
    <col min="2056" max="2061" width="12.125" style="387" customWidth="1"/>
    <col min="2062" max="2062" width="11.875" style="387" customWidth="1"/>
    <col min="2063" max="2310" width="9" style="387"/>
    <col min="2311" max="2311" width="15.75" style="387" customWidth="1"/>
    <col min="2312" max="2317" width="12.125" style="387" customWidth="1"/>
    <col min="2318" max="2318" width="11.875" style="387" customWidth="1"/>
    <col min="2319" max="2566" width="9" style="387"/>
    <col min="2567" max="2567" width="15.75" style="387" customWidth="1"/>
    <col min="2568" max="2573" width="12.125" style="387" customWidth="1"/>
    <col min="2574" max="2574" width="11.875" style="387" customWidth="1"/>
    <col min="2575" max="2822" width="9" style="387"/>
    <col min="2823" max="2823" width="15.75" style="387" customWidth="1"/>
    <col min="2824" max="2829" width="12.125" style="387" customWidth="1"/>
    <col min="2830" max="2830" width="11.875" style="387" customWidth="1"/>
    <col min="2831" max="3078" width="9" style="387"/>
    <col min="3079" max="3079" width="15.75" style="387" customWidth="1"/>
    <col min="3080" max="3085" width="12.125" style="387" customWidth="1"/>
    <col min="3086" max="3086" width="11.875" style="387" customWidth="1"/>
    <col min="3087" max="3334" width="9" style="387"/>
    <col min="3335" max="3335" width="15.75" style="387" customWidth="1"/>
    <col min="3336" max="3341" width="12.125" style="387" customWidth="1"/>
    <col min="3342" max="3342" width="11.875" style="387" customWidth="1"/>
    <col min="3343" max="3590" width="9" style="387"/>
    <col min="3591" max="3591" width="15.75" style="387" customWidth="1"/>
    <col min="3592" max="3597" width="12.125" style="387" customWidth="1"/>
    <col min="3598" max="3598" width="11.875" style="387" customWidth="1"/>
    <col min="3599" max="3846" width="9" style="387"/>
    <col min="3847" max="3847" width="15.75" style="387" customWidth="1"/>
    <col min="3848" max="3853" width="12.125" style="387" customWidth="1"/>
    <col min="3854" max="3854" width="11.875" style="387" customWidth="1"/>
    <col min="3855" max="4102" width="9" style="387"/>
    <col min="4103" max="4103" width="15.75" style="387" customWidth="1"/>
    <col min="4104" max="4109" width="12.125" style="387" customWidth="1"/>
    <col min="4110" max="4110" width="11.875" style="387" customWidth="1"/>
    <col min="4111" max="4358" width="9" style="387"/>
    <col min="4359" max="4359" width="15.75" style="387" customWidth="1"/>
    <col min="4360" max="4365" width="12.125" style="387" customWidth="1"/>
    <col min="4366" max="4366" width="11.875" style="387" customWidth="1"/>
    <col min="4367" max="4614" width="9" style="387"/>
    <col min="4615" max="4615" width="15.75" style="387" customWidth="1"/>
    <col min="4616" max="4621" width="12.125" style="387" customWidth="1"/>
    <col min="4622" max="4622" width="11.875" style="387" customWidth="1"/>
    <col min="4623" max="4870" width="9" style="387"/>
    <col min="4871" max="4871" width="15.75" style="387" customWidth="1"/>
    <col min="4872" max="4877" width="12.125" style="387" customWidth="1"/>
    <col min="4878" max="4878" width="11.875" style="387" customWidth="1"/>
    <col min="4879" max="5126" width="9" style="387"/>
    <col min="5127" max="5127" width="15.75" style="387" customWidth="1"/>
    <col min="5128" max="5133" width="12.125" style="387" customWidth="1"/>
    <col min="5134" max="5134" width="11.875" style="387" customWidth="1"/>
    <col min="5135" max="5382" width="9" style="387"/>
    <col min="5383" max="5383" width="15.75" style="387" customWidth="1"/>
    <col min="5384" max="5389" width="12.125" style="387" customWidth="1"/>
    <col min="5390" max="5390" width="11.875" style="387" customWidth="1"/>
    <col min="5391" max="5638" width="9" style="387"/>
    <col min="5639" max="5639" width="15.75" style="387" customWidth="1"/>
    <col min="5640" max="5645" width="12.125" style="387" customWidth="1"/>
    <col min="5646" max="5646" width="11.875" style="387" customWidth="1"/>
    <col min="5647" max="5894" width="9" style="387"/>
    <col min="5895" max="5895" width="15.75" style="387" customWidth="1"/>
    <col min="5896" max="5901" width="12.125" style="387" customWidth="1"/>
    <col min="5902" max="5902" width="11.875" style="387" customWidth="1"/>
    <col min="5903" max="6150" width="9" style="387"/>
    <col min="6151" max="6151" width="15.75" style="387" customWidth="1"/>
    <col min="6152" max="6157" width="12.125" style="387" customWidth="1"/>
    <col min="6158" max="6158" width="11.875" style="387" customWidth="1"/>
    <col min="6159" max="6406" width="9" style="387"/>
    <col min="6407" max="6407" width="15.75" style="387" customWidth="1"/>
    <col min="6408" max="6413" width="12.125" style="387" customWidth="1"/>
    <col min="6414" max="6414" width="11.875" style="387" customWidth="1"/>
    <col min="6415" max="6662" width="9" style="387"/>
    <col min="6663" max="6663" width="15.75" style="387" customWidth="1"/>
    <col min="6664" max="6669" width="12.125" style="387" customWidth="1"/>
    <col min="6670" max="6670" width="11.875" style="387" customWidth="1"/>
    <col min="6671" max="6918" width="9" style="387"/>
    <col min="6919" max="6919" width="15.75" style="387" customWidth="1"/>
    <col min="6920" max="6925" width="12.125" style="387" customWidth="1"/>
    <col min="6926" max="6926" width="11.875" style="387" customWidth="1"/>
    <col min="6927" max="7174" width="9" style="387"/>
    <col min="7175" max="7175" width="15.75" style="387" customWidth="1"/>
    <col min="7176" max="7181" width="12.125" style="387" customWidth="1"/>
    <col min="7182" max="7182" width="11.875" style="387" customWidth="1"/>
    <col min="7183" max="7430" width="9" style="387"/>
    <col min="7431" max="7431" width="15.75" style="387" customWidth="1"/>
    <col min="7432" max="7437" width="12.125" style="387" customWidth="1"/>
    <col min="7438" max="7438" width="11.875" style="387" customWidth="1"/>
    <col min="7439" max="7686" width="9" style="387"/>
    <col min="7687" max="7687" width="15.75" style="387" customWidth="1"/>
    <col min="7688" max="7693" width="12.125" style="387" customWidth="1"/>
    <col min="7694" max="7694" width="11.875" style="387" customWidth="1"/>
    <col min="7695" max="7942" width="9" style="387"/>
    <col min="7943" max="7943" width="15.75" style="387" customWidth="1"/>
    <col min="7944" max="7949" width="12.125" style="387" customWidth="1"/>
    <col min="7950" max="7950" width="11.875" style="387" customWidth="1"/>
    <col min="7951" max="8198" width="9" style="387"/>
    <col min="8199" max="8199" width="15.75" style="387" customWidth="1"/>
    <col min="8200" max="8205" width="12.125" style="387" customWidth="1"/>
    <col min="8206" max="8206" width="11.875" style="387" customWidth="1"/>
    <col min="8207" max="8454" width="9" style="387"/>
    <col min="8455" max="8455" width="15.75" style="387" customWidth="1"/>
    <col min="8456" max="8461" width="12.125" style="387" customWidth="1"/>
    <col min="8462" max="8462" width="11.875" style="387" customWidth="1"/>
    <col min="8463" max="8710" width="9" style="387"/>
    <col min="8711" max="8711" width="15.75" style="387" customWidth="1"/>
    <col min="8712" max="8717" width="12.125" style="387" customWidth="1"/>
    <col min="8718" max="8718" width="11.875" style="387" customWidth="1"/>
    <col min="8719" max="8966" width="9" style="387"/>
    <col min="8967" max="8967" width="15.75" style="387" customWidth="1"/>
    <col min="8968" max="8973" width="12.125" style="387" customWidth="1"/>
    <col min="8974" max="8974" width="11.875" style="387" customWidth="1"/>
    <col min="8975" max="9222" width="9" style="387"/>
    <col min="9223" max="9223" width="15.75" style="387" customWidth="1"/>
    <col min="9224" max="9229" width="12.125" style="387" customWidth="1"/>
    <col min="9230" max="9230" width="11.875" style="387" customWidth="1"/>
    <col min="9231" max="9478" width="9" style="387"/>
    <col min="9479" max="9479" width="15.75" style="387" customWidth="1"/>
    <col min="9480" max="9485" width="12.125" style="387" customWidth="1"/>
    <col min="9486" max="9486" width="11.875" style="387" customWidth="1"/>
    <col min="9487" max="9734" width="9" style="387"/>
    <col min="9735" max="9735" width="15.75" style="387" customWidth="1"/>
    <col min="9736" max="9741" width="12.125" style="387" customWidth="1"/>
    <col min="9742" max="9742" width="11.875" style="387" customWidth="1"/>
    <col min="9743" max="9990" width="9" style="387"/>
    <col min="9991" max="9991" width="15.75" style="387" customWidth="1"/>
    <col min="9992" max="9997" width="12.125" style="387" customWidth="1"/>
    <col min="9998" max="9998" width="11.875" style="387" customWidth="1"/>
    <col min="9999" max="10246" width="9" style="387"/>
    <col min="10247" max="10247" width="15.75" style="387" customWidth="1"/>
    <col min="10248" max="10253" width="12.125" style="387" customWidth="1"/>
    <col min="10254" max="10254" width="11.875" style="387" customWidth="1"/>
    <col min="10255" max="10502" width="9" style="387"/>
    <col min="10503" max="10503" width="15.75" style="387" customWidth="1"/>
    <col min="10504" max="10509" width="12.125" style="387" customWidth="1"/>
    <col min="10510" max="10510" width="11.875" style="387" customWidth="1"/>
    <col min="10511" max="10758" width="9" style="387"/>
    <col min="10759" max="10759" width="15.75" style="387" customWidth="1"/>
    <col min="10760" max="10765" width="12.125" style="387" customWidth="1"/>
    <col min="10766" max="10766" width="11.875" style="387" customWidth="1"/>
    <col min="10767" max="11014" width="9" style="387"/>
    <col min="11015" max="11015" width="15.75" style="387" customWidth="1"/>
    <col min="11016" max="11021" width="12.125" style="387" customWidth="1"/>
    <col min="11022" max="11022" width="11.875" style="387" customWidth="1"/>
    <col min="11023" max="11270" width="9" style="387"/>
    <col min="11271" max="11271" width="15.75" style="387" customWidth="1"/>
    <col min="11272" max="11277" width="12.125" style="387" customWidth="1"/>
    <col min="11278" max="11278" width="11.875" style="387" customWidth="1"/>
    <col min="11279" max="11526" width="9" style="387"/>
    <col min="11527" max="11527" width="15.75" style="387" customWidth="1"/>
    <col min="11528" max="11533" width="12.125" style="387" customWidth="1"/>
    <col min="11534" max="11534" width="11.875" style="387" customWidth="1"/>
    <col min="11535" max="11782" width="9" style="387"/>
    <col min="11783" max="11783" width="15.75" style="387" customWidth="1"/>
    <col min="11784" max="11789" width="12.125" style="387" customWidth="1"/>
    <col min="11790" max="11790" width="11.875" style="387" customWidth="1"/>
    <col min="11791" max="12038" width="9" style="387"/>
    <col min="12039" max="12039" width="15.75" style="387" customWidth="1"/>
    <col min="12040" max="12045" width="12.125" style="387" customWidth="1"/>
    <col min="12046" max="12046" width="11.875" style="387" customWidth="1"/>
    <col min="12047" max="12294" width="9" style="387"/>
    <col min="12295" max="12295" width="15.75" style="387" customWidth="1"/>
    <col min="12296" max="12301" width="12.125" style="387" customWidth="1"/>
    <col min="12302" max="12302" width="11.875" style="387" customWidth="1"/>
    <col min="12303" max="12550" width="9" style="387"/>
    <col min="12551" max="12551" width="15.75" style="387" customWidth="1"/>
    <col min="12552" max="12557" width="12.125" style="387" customWidth="1"/>
    <col min="12558" max="12558" width="11.875" style="387" customWidth="1"/>
    <col min="12559" max="12806" width="9" style="387"/>
    <col min="12807" max="12807" width="15.75" style="387" customWidth="1"/>
    <col min="12808" max="12813" width="12.125" style="387" customWidth="1"/>
    <col min="12814" max="12814" width="11.875" style="387" customWidth="1"/>
    <col min="12815" max="13062" width="9" style="387"/>
    <col min="13063" max="13063" width="15.75" style="387" customWidth="1"/>
    <col min="13064" max="13069" width="12.125" style="387" customWidth="1"/>
    <col min="13070" max="13070" width="11.875" style="387" customWidth="1"/>
    <col min="13071" max="13318" width="9" style="387"/>
    <col min="13319" max="13319" width="15.75" style="387" customWidth="1"/>
    <col min="13320" max="13325" width="12.125" style="387" customWidth="1"/>
    <col min="13326" max="13326" width="11.875" style="387" customWidth="1"/>
    <col min="13327" max="13574" width="9" style="387"/>
    <col min="13575" max="13575" width="15.75" style="387" customWidth="1"/>
    <col min="13576" max="13581" width="12.125" style="387" customWidth="1"/>
    <col min="13582" max="13582" width="11.875" style="387" customWidth="1"/>
    <col min="13583" max="13830" width="9" style="387"/>
    <col min="13831" max="13831" width="15.75" style="387" customWidth="1"/>
    <col min="13832" max="13837" width="12.125" style="387" customWidth="1"/>
    <col min="13838" max="13838" width="11.875" style="387" customWidth="1"/>
    <col min="13839" max="14086" width="9" style="387"/>
    <col min="14087" max="14087" width="15.75" style="387" customWidth="1"/>
    <col min="14088" max="14093" width="12.125" style="387" customWidth="1"/>
    <col min="14094" max="14094" width="11.875" style="387" customWidth="1"/>
    <col min="14095" max="14342" width="9" style="387"/>
    <col min="14343" max="14343" width="15.75" style="387" customWidth="1"/>
    <col min="14344" max="14349" width="12.125" style="387" customWidth="1"/>
    <col min="14350" max="14350" width="11.875" style="387" customWidth="1"/>
    <col min="14351" max="14598" width="9" style="387"/>
    <col min="14599" max="14599" width="15.75" style="387" customWidth="1"/>
    <col min="14600" max="14605" width="12.125" style="387" customWidth="1"/>
    <col min="14606" max="14606" width="11.875" style="387" customWidth="1"/>
    <col min="14607" max="14854" width="9" style="387"/>
    <col min="14855" max="14855" width="15.75" style="387" customWidth="1"/>
    <col min="14856" max="14861" width="12.125" style="387" customWidth="1"/>
    <col min="14862" max="14862" width="11.875" style="387" customWidth="1"/>
    <col min="14863" max="15110" width="9" style="387"/>
    <col min="15111" max="15111" width="15.75" style="387" customWidth="1"/>
    <col min="15112" max="15117" width="12.125" style="387" customWidth="1"/>
    <col min="15118" max="15118" width="11.875" style="387" customWidth="1"/>
    <col min="15119" max="15366" width="9" style="387"/>
    <col min="15367" max="15367" width="15.75" style="387" customWidth="1"/>
    <col min="15368" max="15373" width="12.125" style="387" customWidth="1"/>
    <col min="15374" max="15374" width="11.875" style="387" customWidth="1"/>
    <col min="15375" max="15622" width="9" style="387"/>
    <col min="15623" max="15623" width="15.75" style="387" customWidth="1"/>
    <col min="15624" max="15629" width="12.125" style="387" customWidth="1"/>
    <col min="15630" max="15630" width="11.875" style="387" customWidth="1"/>
    <col min="15631" max="15878" width="9" style="387"/>
    <col min="15879" max="15879" width="15.75" style="387" customWidth="1"/>
    <col min="15880" max="15885" width="12.125" style="387" customWidth="1"/>
    <col min="15886" max="15886" width="11.875" style="387" customWidth="1"/>
    <col min="15887" max="16134" width="9" style="387"/>
    <col min="16135" max="16135" width="15.75" style="387" customWidth="1"/>
    <col min="16136" max="16141" width="12.125" style="387" customWidth="1"/>
    <col min="16142" max="16142" width="11.875" style="387" customWidth="1"/>
    <col min="16143" max="16384" width="9" style="387"/>
  </cols>
  <sheetData>
    <row r="1" spans="2:14" ht="16.5" customHeight="1">
      <c r="B1" s="384" t="s">
        <v>519</v>
      </c>
      <c r="C1" s="385"/>
      <c r="D1" s="386"/>
      <c r="E1" s="386"/>
      <c r="F1" s="386"/>
      <c r="G1" s="386"/>
      <c r="H1" s="386"/>
      <c r="I1" s="386"/>
      <c r="J1" s="386"/>
      <c r="K1" s="386"/>
      <c r="L1" s="386"/>
      <c r="M1" s="386"/>
    </row>
    <row r="2" spans="2:14" ht="13.5" customHeight="1">
      <c r="B2" s="386"/>
      <c r="C2" s="386"/>
      <c r="D2" s="386"/>
      <c r="E2" s="386"/>
      <c r="F2" s="386"/>
      <c r="G2" s="386"/>
      <c r="H2" s="386"/>
      <c r="I2" s="386"/>
      <c r="J2" s="386"/>
      <c r="K2" s="386"/>
      <c r="L2" s="386"/>
      <c r="M2" s="386"/>
    </row>
    <row r="3" spans="2:14" ht="13.5" customHeight="1">
      <c r="B3" s="386"/>
      <c r="C3" s="388"/>
      <c r="D3" s="388"/>
      <c r="E3" s="388"/>
      <c r="F3" s="388"/>
      <c r="G3" s="388"/>
      <c r="H3" s="388"/>
      <c r="I3" s="388"/>
      <c r="J3" s="388"/>
      <c r="K3" s="388"/>
      <c r="L3" s="388"/>
      <c r="M3" s="388"/>
    </row>
    <row r="4" spans="2:14" ht="23.25" customHeight="1">
      <c r="B4" s="384" t="str">
        <f>'第２号様式_別表３　事業計画書（事務経費）'!B2</f>
        <v>医療機関等賃上げ・物価支援執行事業</v>
      </c>
      <c r="C4" s="384"/>
      <c r="D4" s="386"/>
      <c r="E4" s="386"/>
      <c r="F4" s="386"/>
      <c r="G4" s="386"/>
      <c r="H4" s="386"/>
      <c r="I4" s="386"/>
      <c r="J4" s="386"/>
      <c r="K4" s="386"/>
      <c r="L4" s="834" t="str">
        <f>'第２号様式_交付申請書（都道府県→国）'!H10</f>
        <v>○○県知事　○○　○○</v>
      </c>
      <c r="M4" s="834"/>
    </row>
    <row r="5" spans="2:14" ht="18" customHeight="1">
      <c r="B5" s="831" t="s">
        <v>438</v>
      </c>
      <c r="C5" s="832"/>
      <c r="D5" s="833"/>
      <c r="E5" s="831" t="s">
        <v>439</v>
      </c>
      <c r="F5" s="833"/>
      <c r="G5" s="831" t="s">
        <v>440</v>
      </c>
      <c r="H5" s="832"/>
      <c r="I5" s="832"/>
      <c r="J5" s="832"/>
      <c r="K5" s="832"/>
      <c r="L5" s="832"/>
      <c r="M5" s="833"/>
      <c r="N5" s="397"/>
    </row>
    <row r="6" spans="2:14" ht="18" customHeight="1">
      <c r="B6" s="838"/>
      <c r="C6" s="839"/>
      <c r="D6" s="840"/>
      <c r="E6" s="389"/>
      <c r="F6" s="390" t="s">
        <v>437</v>
      </c>
      <c r="G6" s="391"/>
      <c r="H6" s="384"/>
      <c r="I6" s="398"/>
      <c r="J6" s="384"/>
      <c r="K6" s="384"/>
      <c r="L6" s="384"/>
      <c r="M6" s="392"/>
    </row>
    <row r="7" spans="2:14" ht="18" customHeight="1">
      <c r="B7" s="841" t="s">
        <v>470</v>
      </c>
      <c r="C7" s="836"/>
      <c r="D7" s="837"/>
      <c r="E7" s="389"/>
      <c r="F7" s="399"/>
      <c r="G7" s="400"/>
      <c r="H7" s="401"/>
      <c r="I7" s="402"/>
      <c r="J7" s="401"/>
      <c r="K7" s="401"/>
      <c r="L7" s="401"/>
      <c r="M7" s="403"/>
      <c r="N7" s="387">
        <v>4</v>
      </c>
    </row>
    <row r="8" spans="2:14" ht="18" customHeight="1">
      <c r="B8" s="835"/>
      <c r="C8" s="836"/>
      <c r="D8" s="837"/>
      <c r="E8" s="389"/>
      <c r="F8" s="399"/>
      <c r="G8" s="400"/>
      <c r="H8" s="401"/>
      <c r="I8" s="401"/>
      <c r="J8" s="401"/>
      <c r="K8" s="401"/>
      <c r="L8" s="401"/>
      <c r="M8" s="403"/>
      <c r="N8" s="387">
        <v>5</v>
      </c>
    </row>
    <row r="9" spans="2:14" ht="18" customHeight="1">
      <c r="B9" s="835" t="s">
        <v>471</v>
      </c>
      <c r="C9" s="836"/>
      <c r="D9" s="837"/>
      <c r="E9" s="389"/>
      <c r="F9" s="399"/>
      <c r="G9" s="404"/>
      <c r="H9" s="401"/>
      <c r="I9" s="401"/>
      <c r="J9" s="401"/>
      <c r="K9" s="401"/>
      <c r="L9" s="401"/>
      <c r="M9" s="403"/>
      <c r="N9" s="387">
        <v>6</v>
      </c>
    </row>
    <row r="10" spans="2:14" ht="18" customHeight="1">
      <c r="B10" s="835"/>
      <c r="C10" s="836"/>
      <c r="D10" s="837"/>
      <c r="E10" s="389"/>
      <c r="F10" s="399"/>
      <c r="G10" s="404"/>
      <c r="H10" s="401"/>
      <c r="I10" s="401"/>
      <c r="J10" s="401"/>
      <c r="K10" s="401"/>
      <c r="L10" s="401"/>
      <c r="M10" s="403"/>
      <c r="N10" s="387">
        <v>7</v>
      </c>
    </row>
    <row r="11" spans="2:14" ht="18" customHeight="1">
      <c r="B11" s="835" t="s">
        <v>472</v>
      </c>
      <c r="C11" s="836"/>
      <c r="D11" s="837"/>
      <c r="E11" s="389"/>
      <c r="F11" s="405"/>
      <c r="G11" s="404"/>
      <c r="H11" s="401"/>
      <c r="I11" s="401"/>
      <c r="J11" s="401"/>
      <c r="K11" s="401"/>
      <c r="L11" s="401"/>
      <c r="M11" s="403"/>
      <c r="N11" s="387">
        <v>8</v>
      </c>
    </row>
    <row r="12" spans="2:14" ht="18" customHeight="1">
      <c r="B12" s="835"/>
      <c r="C12" s="836"/>
      <c r="D12" s="837"/>
      <c r="E12" s="389"/>
      <c r="F12" s="399"/>
      <c r="G12" s="404"/>
      <c r="H12" s="401"/>
      <c r="I12" s="401"/>
      <c r="J12" s="401"/>
      <c r="K12" s="401"/>
      <c r="L12" s="401"/>
      <c r="M12" s="403"/>
      <c r="N12" s="387">
        <v>9</v>
      </c>
    </row>
    <row r="13" spans="2:14" ht="18" customHeight="1">
      <c r="B13" s="835" t="s">
        <v>473</v>
      </c>
      <c r="C13" s="836"/>
      <c r="D13" s="837"/>
      <c r="E13" s="389"/>
      <c r="F13" s="399"/>
      <c r="G13" s="404"/>
      <c r="H13" s="401"/>
      <c r="I13" s="401"/>
      <c r="J13" s="401"/>
      <c r="K13" s="401"/>
      <c r="L13" s="401"/>
      <c r="M13" s="403"/>
      <c r="N13" s="387">
        <v>10</v>
      </c>
    </row>
    <row r="14" spans="2:14" ht="18" customHeight="1">
      <c r="B14" s="835"/>
      <c r="C14" s="836"/>
      <c r="D14" s="837"/>
      <c r="E14" s="389"/>
      <c r="F14" s="399"/>
      <c r="G14" s="404"/>
      <c r="H14" s="401"/>
      <c r="I14" s="401"/>
      <c r="J14" s="401"/>
      <c r="K14" s="401"/>
      <c r="L14" s="401"/>
      <c r="M14" s="403"/>
      <c r="N14" s="387">
        <v>11</v>
      </c>
    </row>
    <row r="15" spans="2:14" ht="18" customHeight="1">
      <c r="B15" s="835" t="s">
        <v>474</v>
      </c>
      <c r="C15" s="836"/>
      <c r="D15" s="837"/>
      <c r="E15" s="389"/>
      <c r="F15" s="399"/>
      <c r="G15" s="404"/>
      <c r="H15" s="401"/>
      <c r="I15" s="401"/>
      <c r="J15" s="401"/>
      <c r="K15" s="401"/>
      <c r="L15" s="401"/>
      <c r="M15" s="403"/>
      <c r="N15" s="387">
        <v>12</v>
      </c>
    </row>
    <row r="16" spans="2:14" ht="18" customHeight="1">
      <c r="B16" s="835" t="s">
        <v>442</v>
      </c>
      <c r="C16" s="836"/>
      <c r="D16" s="837"/>
      <c r="E16" s="389"/>
      <c r="F16" s="399"/>
      <c r="G16" s="404"/>
      <c r="H16" s="401"/>
      <c r="I16" s="401"/>
      <c r="J16" s="401"/>
      <c r="K16" s="401"/>
      <c r="L16" s="401"/>
      <c r="M16" s="403"/>
      <c r="N16" s="387">
        <v>13</v>
      </c>
    </row>
    <row r="17" spans="2:14" ht="18" customHeight="1">
      <c r="B17" s="835" t="s">
        <v>443</v>
      </c>
      <c r="C17" s="836"/>
      <c r="D17" s="837"/>
      <c r="E17" s="389"/>
      <c r="F17" s="399"/>
      <c r="G17" s="404"/>
      <c r="H17" s="401"/>
      <c r="I17" s="401"/>
      <c r="J17" s="401"/>
      <c r="K17" s="401"/>
      <c r="L17" s="401"/>
      <c r="M17" s="403"/>
      <c r="N17" s="387">
        <v>14</v>
      </c>
    </row>
    <row r="18" spans="2:14" ht="18" customHeight="1">
      <c r="B18" s="835" t="s">
        <v>517</v>
      </c>
      <c r="C18" s="836"/>
      <c r="D18" s="837"/>
      <c r="E18" s="389"/>
      <c r="F18" s="399"/>
      <c r="G18" s="404"/>
      <c r="H18" s="401"/>
      <c r="I18" s="401"/>
      <c r="J18" s="401"/>
      <c r="K18" s="401"/>
      <c r="L18" s="401"/>
      <c r="M18" s="403"/>
      <c r="N18" s="387">
        <v>15</v>
      </c>
    </row>
    <row r="19" spans="2:14" ht="18" customHeight="1">
      <c r="B19" s="835" t="s">
        <v>518</v>
      </c>
      <c r="C19" s="836"/>
      <c r="D19" s="837"/>
      <c r="E19" s="389"/>
      <c r="F19" s="399"/>
      <c r="G19" s="404"/>
      <c r="H19" s="401"/>
      <c r="I19" s="401"/>
      <c r="J19" s="401"/>
      <c r="K19" s="401"/>
      <c r="L19" s="401"/>
      <c r="M19" s="403"/>
      <c r="N19" s="387">
        <v>16</v>
      </c>
    </row>
    <row r="20" spans="2:14" ht="18" customHeight="1">
      <c r="B20" s="835"/>
      <c r="C20" s="836"/>
      <c r="D20" s="837"/>
      <c r="E20" s="389"/>
      <c r="F20" s="399"/>
      <c r="G20" s="404"/>
      <c r="H20" s="401"/>
      <c r="I20" s="401"/>
      <c r="J20" s="401"/>
      <c r="K20" s="401"/>
      <c r="L20" s="401"/>
      <c r="M20" s="403"/>
      <c r="N20" s="387">
        <v>17</v>
      </c>
    </row>
    <row r="21" spans="2:14" ht="18" customHeight="1">
      <c r="B21" s="835" t="s">
        <v>475</v>
      </c>
      <c r="C21" s="836"/>
      <c r="D21" s="837"/>
      <c r="E21" s="389"/>
      <c r="F21" s="399"/>
      <c r="G21" s="404"/>
      <c r="H21" s="401"/>
      <c r="I21" s="401"/>
      <c r="J21" s="401"/>
      <c r="K21" s="401"/>
      <c r="L21" s="401"/>
      <c r="M21" s="403"/>
      <c r="N21" s="387">
        <v>18</v>
      </c>
    </row>
    <row r="22" spans="2:14" ht="18" customHeight="1">
      <c r="B22" s="835"/>
      <c r="C22" s="836"/>
      <c r="D22" s="837"/>
      <c r="E22" s="389"/>
      <c r="F22" s="399"/>
      <c r="G22" s="404"/>
      <c r="H22" s="401"/>
      <c r="I22" s="401"/>
      <c r="J22" s="401"/>
      <c r="K22" s="401"/>
      <c r="L22" s="401"/>
      <c r="M22" s="403"/>
      <c r="N22" s="387">
        <v>19</v>
      </c>
    </row>
    <row r="23" spans="2:14" ht="18" customHeight="1">
      <c r="B23" s="835" t="s">
        <v>476</v>
      </c>
      <c r="C23" s="836"/>
      <c r="D23" s="837"/>
      <c r="E23" s="389"/>
      <c r="F23" s="399"/>
      <c r="G23" s="404"/>
      <c r="H23" s="401"/>
      <c r="I23" s="401"/>
      <c r="J23" s="401"/>
      <c r="K23" s="401"/>
      <c r="L23" s="401"/>
      <c r="M23" s="403"/>
      <c r="N23" s="387">
        <v>20</v>
      </c>
    </row>
    <row r="24" spans="2:14" ht="18" customHeight="1">
      <c r="B24" s="835"/>
      <c r="C24" s="836"/>
      <c r="D24" s="837"/>
      <c r="E24" s="389"/>
      <c r="F24" s="399"/>
      <c r="G24" s="404"/>
      <c r="H24" s="401"/>
      <c r="I24" s="401"/>
      <c r="J24" s="401"/>
      <c r="K24" s="401"/>
      <c r="L24" s="401"/>
      <c r="M24" s="403"/>
      <c r="N24" s="387">
        <v>21</v>
      </c>
    </row>
    <row r="25" spans="2:14" ht="18" customHeight="1">
      <c r="B25" s="835" t="s">
        <v>477</v>
      </c>
      <c r="C25" s="836"/>
      <c r="D25" s="837"/>
      <c r="E25" s="389"/>
      <c r="F25" s="399"/>
      <c r="G25" s="404"/>
      <c r="H25" s="401"/>
      <c r="I25" s="401"/>
      <c r="J25" s="401"/>
      <c r="K25" s="401"/>
      <c r="L25" s="401"/>
      <c r="M25" s="403"/>
      <c r="N25" s="387">
        <v>22</v>
      </c>
    </row>
    <row r="26" spans="2:14" ht="18" customHeight="1">
      <c r="B26" s="835"/>
      <c r="C26" s="836"/>
      <c r="D26" s="837"/>
      <c r="E26" s="389"/>
      <c r="F26" s="399"/>
      <c r="G26" s="404"/>
      <c r="H26" s="401"/>
      <c r="I26" s="401"/>
      <c r="J26" s="401"/>
      <c r="K26" s="401"/>
      <c r="L26" s="401"/>
      <c r="M26" s="403"/>
      <c r="N26" s="387">
        <v>23</v>
      </c>
    </row>
    <row r="27" spans="2:14" ht="18" customHeight="1">
      <c r="B27" s="835" t="s">
        <v>478</v>
      </c>
      <c r="C27" s="836"/>
      <c r="D27" s="837"/>
      <c r="E27" s="389"/>
      <c r="F27" s="399"/>
      <c r="G27" s="404"/>
      <c r="H27" s="401"/>
      <c r="I27" s="401"/>
      <c r="J27" s="401"/>
      <c r="K27" s="401"/>
      <c r="L27" s="401"/>
      <c r="M27" s="403"/>
      <c r="N27" s="387">
        <v>24</v>
      </c>
    </row>
    <row r="28" spans="2:14" ht="18" customHeight="1">
      <c r="B28" s="835"/>
      <c r="C28" s="836"/>
      <c r="D28" s="837"/>
      <c r="E28" s="389"/>
      <c r="F28" s="399"/>
      <c r="G28" s="404"/>
      <c r="H28" s="401"/>
      <c r="I28" s="401"/>
      <c r="J28" s="401"/>
      <c r="K28" s="401"/>
      <c r="L28" s="401"/>
      <c r="M28" s="403"/>
      <c r="N28" s="387">
        <v>25</v>
      </c>
    </row>
    <row r="29" spans="2:14" ht="18" customHeight="1">
      <c r="B29" s="835" t="s">
        <v>479</v>
      </c>
      <c r="C29" s="836"/>
      <c r="D29" s="837"/>
      <c r="E29" s="389"/>
      <c r="F29" s="399"/>
      <c r="G29" s="404"/>
      <c r="H29" s="401"/>
      <c r="I29" s="401"/>
      <c r="J29" s="401"/>
      <c r="K29" s="401"/>
      <c r="L29" s="401"/>
      <c r="M29" s="403"/>
      <c r="N29" s="387">
        <v>26</v>
      </c>
    </row>
    <row r="30" spans="2:14" ht="18" customHeight="1">
      <c r="B30" s="835"/>
      <c r="C30" s="836"/>
      <c r="D30" s="837"/>
      <c r="E30" s="389"/>
      <c r="F30" s="399"/>
      <c r="G30" s="404"/>
      <c r="H30" s="401"/>
      <c r="I30" s="401"/>
      <c r="J30" s="401"/>
      <c r="K30" s="401"/>
      <c r="L30" s="401"/>
      <c r="M30" s="403"/>
      <c r="N30" s="387">
        <v>27</v>
      </c>
    </row>
    <row r="31" spans="2:14" ht="18" customHeight="1">
      <c r="B31" s="835" t="s">
        <v>480</v>
      </c>
      <c r="C31" s="836"/>
      <c r="D31" s="837"/>
      <c r="E31" s="389"/>
      <c r="F31" s="399"/>
      <c r="G31" s="404"/>
      <c r="H31" s="401"/>
      <c r="I31" s="401"/>
      <c r="J31" s="401"/>
      <c r="K31" s="401"/>
      <c r="L31" s="401"/>
      <c r="M31" s="403"/>
      <c r="N31" s="387">
        <v>28</v>
      </c>
    </row>
    <row r="32" spans="2:14" ht="18" customHeight="1">
      <c r="B32" s="835"/>
      <c r="C32" s="836"/>
      <c r="D32" s="837"/>
      <c r="E32" s="389"/>
      <c r="F32" s="399"/>
      <c r="G32" s="404"/>
      <c r="H32" s="401"/>
      <c r="I32" s="401"/>
      <c r="J32" s="401"/>
      <c r="K32" s="401"/>
      <c r="L32" s="401"/>
      <c r="M32" s="403"/>
      <c r="N32" s="387">
        <v>29</v>
      </c>
    </row>
    <row r="33" spans="2:14" ht="18" customHeight="1">
      <c r="B33" s="835" t="s">
        <v>481</v>
      </c>
      <c r="C33" s="836"/>
      <c r="D33" s="837"/>
      <c r="E33" s="389"/>
      <c r="F33" s="399"/>
      <c r="G33" s="404"/>
      <c r="H33" s="401"/>
      <c r="I33" s="401"/>
      <c r="J33" s="401"/>
      <c r="K33" s="401"/>
      <c r="L33" s="401"/>
      <c r="M33" s="403"/>
      <c r="N33" s="387">
        <v>30</v>
      </c>
    </row>
    <row r="34" spans="2:14" ht="18" customHeight="1">
      <c r="B34" s="828"/>
      <c r="C34" s="829"/>
      <c r="D34" s="830"/>
      <c r="E34" s="389"/>
      <c r="F34" s="399"/>
      <c r="G34" s="404"/>
      <c r="H34" s="401"/>
      <c r="I34" s="401"/>
      <c r="J34" s="401"/>
      <c r="K34" s="401"/>
      <c r="L34" s="401"/>
      <c r="M34" s="403"/>
      <c r="N34" s="387">
        <v>31</v>
      </c>
    </row>
    <row r="35" spans="2:14" ht="18" customHeight="1">
      <c r="B35" s="828"/>
      <c r="C35" s="829"/>
      <c r="D35" s="830"/>
      <c r="E35" s="389"/>
      <c r="F35" s="399"/>
      <c r="G35" s="404"/>
      <c r="H35" s="401"/>
      <c r="I35" s="401"/>
      <c r="J35" s="401"/>
      <c r="K35" s="401"/>
      <c r="L35" s="401"/>
      <c r="M35" s="403"/>
      <c r="N35" s="387">
        <v>32</v>
      </c>
    </row>
    <row r="36" spans="2:14" ht="18" customHeight="1">
      <c r="B36" s="828"/>
      <c r="C36" s="829"/>
      <c r="D36" s="830"/>
      <c r="E36" s="389"/>
      <c r="F36" s="399"/>
      <c r="G36" s="404"/>
      <c r="H36" s="401"/>
      <c r="I36" s="401"/>
      <c r="J36" s="401"/>
      <c r="K36" s="401"/>
      <c r="L36" s="401"/>
      <c r="M36" s="403"/>
      <c r="N36" s="387">
        <v>33</v>
      </c>
    </row>
    <row r="37" spans="2:14" ht="18" customHeight="1">
      <c r="B37" s="828"/>
      <c r="C37" s="829"/>
      <c r="D37" s="830"/>
      <c r="E37" s="389"/>
      <c r="F37" s="399"/>
      <c r="G37" s="404"/>
      <c r="H37" s="401"/>
      <c r="I37" s="401"/>
      <c r="J37" s="401"/>
      <c r="K37" s="401"/>
      <c r="L37" s="401"/>
      <c r="M37" s="403"/>
      <c r="N37" s="387">
        <v>34</v>
      </c>
    </row>
    <row r="38" spans="2:14" ht="18" customHeight="1">
      <c r="B38" s="828"/>
      <c r="C38" s="829"/>
      <c r="D38" s="830"/>
      <c r="E38" s="389"/>
      <c r="F38" s="399"/>
      <c r="G38" s="404"/>
      <c r="H38" s="401"/>
      <c r="I38" s="401"/>
      <c r="J38" s="401"/>
      <c r="K38" s="401"/>
      <c r="L38" s="401"/>
      <c r="M38" s="403"/>
      <c r="N38" s="387">
        <v>35</v>
      </c>
    </row>
    <row r="39" spans="2:14" ht="18" customHeight="1">
      <c r="B39" s="828"/>
      <c r="C39" s="829"/>
      <c r="D39" s="830"/>
      <c r="E39" s="389"/>
      <c r="F39" s="399"/>
      <c r="G39" s="404"/>
      <c r="H39" s="401"/>
      <c r="I39" s="401"/>
      <c r="J39" s="401"/>
      <c r="K39" s="401"/>
      <c r="L39" s="401"/>
      <c r="M39" s="403"/>
      <c r="N39" s="387">
        <v>36</v>
      </c>
    </row>
    <row r="40" spans="2:14" ht="18" customHeight="1">
      <c r="B40" s="828"/>
      <c r="C40" s="829"/>
      <c r="D40" s="830"/>
      <c r="E40" s="389"/>
      <c r="F40" s="399"/>
      <c r="G40" s="404"/>
      <c r="H40" s="401"/>
      <c r="I40" s="401"/>
      <c r="J40" s="401"/>
      <c r="K40" s="401"/>
      <c r="L40" s="401"/>
      <c r="M40" s="403"/>
      <c r="N40" s="387">
        <v>37</v>
      </c>
    </row>
    <row r="41" spans="2:14" ht="18" customHeight="1">
      <c r="B41" s="828"/>
      <c r="C41" s="829"/>
      <c r="D41" s="830"/>
      <c r="E41" s="389"/>
      <c r="F41" s="399"/>
      <c r="G41" s="404"/>
      <c r="H41" s="401"/>
      <c r="I41" s="401"/>
      <c r="J41" s="401"/>
      <c r="K41" s="401"/>
      <c r="L41" s="401"/>
      <c r="M41" s="403"/>
      <c r="N41" s="387">
        <v>38</v>
      </c>
    </row>
    <row r="42" spans="2:14" ht="18" customHeight="1">
      <c r="B42" s="828"/>
      <c r="C42" s="829"/>
      <c r="D42" s="830"/>
      <c r="E42" s="389"/>
      <c r="F42" s="399"/>
      <c r="G42" s="404"/>
      <c r="H42" s="401"/>
      <c r="I42" s="401"/>
      <c r="J42" s="401"/>
      <c r="K42" s="401"/>
      <c r="L42" s="401"/>
      <c r="M42" s="403"/>
      <c r="N42" s="387">
        <v>39</v>
      </c>
    </row>
    <row r="43" spans="2:14" ht="18" customHeight="1">
      <c r="B43" s="828"/>
      <c r="C43" s="829"/>
      <c r="D43" s="830"/>
      <c r="E43" s="389"/>
      <c r="F43" s="399"/>
      <c r="G43" s="404"/>
      <c r="H43" s="401"/>
      <c r="I43" s="401"/>
      <c r="J43" s="401"/>
      <c r="K43" s="401"/>
      <c r="L43" s="401"/>
      <c r="M43" s="403"/>
      <c r="N43" s="387">
        <v>40</v>
      </c>
    </row>
    <row r="44" spans="2:14" ht="18" customHeight="1">
      <c r="B44" s="828"/>
      <c r="C44" s="829"/>
      <c r="D44" s="830"/>
      <c r="E44" s="389"/>
      <c r="F44" s="399"/>
      <c r="G44" s="404"/>
      <c r="H44" s="401"/>
      <c r="I44" s="401"/>
      <c r="J44" s="401"/>
      <c r="K44" s="401"/>
      <c r="L44" s="401"/>
      <c r="M44" s="403"/>
      <c r="N44" s="387">
        <v>41</v>
      </c>
    </row>
    <row r="45" spans="2:14" ht="18" customHeight="1">
      <c r="B45" s="828"/>
      <c r="C45" s="829"/>
      <c r="D45" s="830"/>
      <c r="E45" s="389"/>
      <c r="F45" s="399"/>
      <c r="G45" s="404"/>
      <c r="H45" s="401"/>
      <c r="I45" s="401"/>
      <c r="J45" s="401"/>
      <c r="K45" s="401"/>
      <c r="L45" s="401"/>
      <c r="M45" s="403"/>
      <c r="N45" s="387">
        <v>42</v>
      </c>
    </row>
    <row r="46" spans="2:14" ht="18" customHeight="1">
      <c r="B46" s="828"/>
      <c r="C46" s="829"/>
      <c r="D46" s="830"/>
      <c r="E46" s="389"/>
      <c r="F46" s="399"/>
      <c r="G46" s="404"/>
      <c r="H46" s="401"/>
      <c r="I46" s="401"/>
      <c r="J46" s="401"/>
      <c r="K46" s="401"/>
      <c r="L46" s="401"/>
      <c r="M46" s="403"/>
      <c r="N46" s="387">
        <v>43</v>
      </c>
    </row>
    <row r="47" spans="2:14" ht="18" customHeight="1">
      <c r="B47" s="828"/>
      <c r="C47" s="829"/>
      <c r="D47" s="830"/>
      <c r="E47" s="389"/>
      <c r="F47" s="399"/>
      <c r="G47" s="404"/>
      <c r="H47" s="401"/>
      <c r="I47" s="401"/>
      <c r="J47" s="401"/>
      <c r="K47" s="401"/>
      <c r="L47" s="401"/>
      <c r="M47" s="403"/>
      <c r="N47" s="387">
        <v>44</v>
      </c>
    </row>
    <row r="48" spans="2:14" ht="18" customHeight="1">
      <c r="B48" s="828"/>
      <c r="C48" s="829"/>
      <c r="D48" s="830"/>
      <c r="E48" s="389"/>
      <c r="F48" s="399"/>
      <c r="G48" s="404"/>
      <c r="H48" s="401"/>
      <c r="I48" s="401"/>
      <c r="J48" s="401"/>
      <c r="K48" s="401"/>
      <c r="L48" s="401"/>
      <c r="M48" s="403"/>
      <c r="N48" s="387">
        <v>45</v>
      </c>
    </row>
    <row r="49" spans="2:14" ht="18" customHeight="1">
      <c r="B49" s="828"/>
      <c r="C49" s="829"/>
      <c r="D49" s="830"/>
      <c r="E49" s="389"/>
      <c r="F49" s="399"/>
      <c r="G49" s="404"/>
      <c r="H49" s="401"/>
      <c r="I49" s="401"/>
      <c r="J49" s="401"/>
      <c r="K49" s="401"/>
      <c r="L49" s="401"/>
      <c r="M49" s="403"/>
      <c r="N49" s="387">
        <v>46</v>
      </c>
    </row>
    <row r="50" spans="2:14" ht="18" customHeight="1">
      <c r="B50" s="828"/>
      <c r="C50" s="829"/>
      <c r="D50" s="830"/>
      <c r="E50" s="389"/>
      <c r="F50" s="399"/>
      <c r="G50" s="404"/>
      <c r="H50" s="401"/>
      <c r="I50" s="401"/>
      <c r="J50" s="401"/>
      <c r="K50" s="401"/>
      <c r="L50" s="401"/>
      <c r="M50" s="403"/>
      <c r="N50" s="387">
        <v>47</v>
      </c>
    </row>
    <row r="51" spans="2:14" ht="18" customHeight="1">
      <c r="B51" s="828"/>
      <c r="C51" s="829"/>
      <c r="D51" s="830"/>
      <c r="E51" s="389"/>
      <c r="F51" s="399"/>
      <c r="G51" s="404"/>
      <c r="H51" s="401"/>
      <c r="I51" s="401"/>
      <c r="J51" s="401"/>
      <c r="K51" s="401"/>
      <c r="L51" s="401"/>
      <c r="M51" s="403"/>
      <c r="N51" s="387">
        <v>48</v>
      </c>
    </row>
    <row r="52" spans="2:14" ht="18" customHeight="1">
      <c r="B52" s="828"/>
      <c r="C52" s="829"/>
      <c r="D52" s="830"/>
      <c r="E52" s="389"/>
      <c r="F52" s="399"/>
      <c r="G52" s="404"/>
      <c r="H52" s="401"/>
      <c r="I52" s="401"/>
      <c r="J52" s="401"/>
      <c r="K52" s="401"/>
      <c r="L52" s="401"/>
      <c r="M52" s="403"/>
      <c r="N52" s="387">
        <v>49</v>
      </c>
    </row>
    <row r="53" spans="2:14" ht="18" customHeight="1">
      <c r="B53" s="828"/>
      <c r="C53" s="829"/>
      <c r="D53" s="830"/>
      <c r="E53" s="389"/>
      <c r="F53" s="399"/>
      <c r="G53" s="404"/>
      <c r="H53" s="401"/>
      <c r="I53" s="401"/>
      <c r="J53" s="401"/>
      <c r="K53" s="401"/>
      <c r="L53" s="401"/>
      <c r="M53" s="403"/>
      <c r="N53" s="387">
        <v>50</v>
      </c>
    </row>
    <row r="54" spans="2:14" ht="18" customHeight="1">
      <c r="B54" s="828"/>
      <c r="C54" s="829"/>
      <c r="D54" s="830"/>
      <c r="E54" s="389"/>
      <c r="F54" s="399"/>
      <c r="G54" s="404"/>
      <c r="H54" s="401"/>
      <c r="I54" s="401"/>
      <c r="J54" s="401"/>
      <c r="K54" s="401"/>
      <c r="L54" s="401"/>
      <c r="M54" s="403"/>
      <c r="N54" s="387">
        <v>51</v>
      </c>
    </row>
    <row r="55" spans="2:14" ht="18" customHeight="1">
      <c r="B55" s="828"/>
      <c r="C55" s="829"/>
      <c r="D55" s="830"/>
      <c r="E55" s="389"/>
      <c r="F55" s="399"/>
      <c r="G55" s="404"/>
      <c r="H55" s="401"/>
      <c r="I55" s="401"/>
      <c r="J55" s="401"/>
      <c r="K55" s="401"/>
      <c r="L55" s="401"/>
      <c r="M55" s="403"/>
      <c r="N55" s="387">
        <v>52</v>
      </c>
    </row>
    <row r="56" spans="2:14" ht="18" customHeight="1">
      <c r="B56" s="828"/>
      <c r="C56" s="829"/>
      <c r="D56" s="830"/>
      <c r="E56" s="389"/>
      <c r="F56" s="399"/>
      <c r="G56" s="404"/>
      <c r="H56" s="401"/>
      <c r="I56" s="401"/>
      <c r="J56" s="401"/>
      <c r="K56" s="401"/>
      <c r="L56" s="401"/>
      <c r="M56" s="403"/>
      <c r="N56" s="387">
        <v>53</v>
      </c>
    </row>
    <row r="57" spans="2:14" ht="18" customHeight="1">
      <c r="B57" s="828"/>
      <c r="C57" s="829"/>
      <c r="D57" s="830"/>
      <c r="E57" s="389"/>
      <c r="F57" s="399"/>
      <c r="G57" s="404"/>
      <c r="H57" s="401"/>
      <c r="I57" s="401"/>
      <c r="J57" s="401"/>
      <c r="K57" s="401"/>
      <c r="L57" s="401"/>
      <c r="M57" s="403"/>
      <c r="N57" s="387">
        <v>54</v>
      </c>
    </row>
    <row r="58" spans="2:14" ht="18" customHeight="1">
      <c r="B58" s="828"/>
      <c r="C58" s="829"/>
      <c r="D58" s="830"/>
      <c r="E58" s="389"/>
      <c r="F58" s="399"/>
      <c r="G58" s="404"/>
      <c r="H58" s="401"/>
      <c r="I58" s="401"/>
      <c r="J58" s="401"/>
      <c r="K58" s="401"/>
      <c r="L58" s="401"/>
      <c r="M58" s="403"/>
      <c r="N58" s="387">
        <v>55</v>
      </c>
    </row>
    <row r="59" spans="2:14" ht="18" customHeight="1">
      <c r="B59" s="828"/>
      <c r="C59" s="829"/>
      <c r="D59" s="830"/>
      <c r="E59" s="389"/>
      <c r="F59" s="399"/>
      <c r="G59" s="404"/>
      <c r="H59" s="401"/>
      <c r="I59" s="401"/>
      <c r="J59" s="401"/>
      <c r="K59" s="401"/>
      <c r="L59" s="401"/>
      <c r="M59" s="403"/>
      <c r="N59" s="387">
        <v>56</v>
      </c>
    </row>
    <row r="60" spans="2:14" ht="18" customHeight="1">
      <c r="B60" s="828"/>
      <c r="C60" s="829"/>
      <c r="D60" s="830"/>
      <c r="E60" s="389"/>
      <c r="F60" s="399"/>
      <c r="G60" s="404"/>
      <c r="H60" s="401"/>
      <c r="I60" s="401"/>
      <c r="J60" s="401"/>
      <c r="K60" s="401"/>
      <c r="L60" s="401"/>
      <c r="M60" s="403"/>
      <c r="N60" s="387">
        <v>57</v>
      </c>
    </row>
    <row r="61" spans="2:14" ht="18" customHeight="1">
      <c r="B61" s="828"/>
      <c r="C61" s="829"/>
      <c r="D61" s="830"/>
      <c r="E61" s="389"/>
      <c r="F61" s="399"/>
      <c r="G61" s="404"/>
      <c r="H61" s="401"/>
      <c r="I61" s="401"/>
      <c r="J61" s="401"/>
      <c r="K61" s="401"/>
      <c r="L61" s="401"/>
      <c r="M61" s="403"/>
      <c r="N61" s="387">
        <v>58</v>
      </c>
    </row>
    <row r="62" spans="2:14" ht="18" customHeight="1">
      <c r="B62" s="828"/>
      <c r="C62" s="829"/>
      <c r="D62" s="830"/>
      <c r="E62" s="389"/>
      <c r="F62" s="399"/>
      <c r="G62" s="404"/>
      <c r="H62" s="401"/>
      <c r="I62" s="401"/>
      <c r="J62" s="401"/>
      <c r="K62" s="401"/>
      <c r="L62" s="401"/>
      <c r="M62" s="403"/>
      <c r="N62" s="387">
        <v>59</v>
      </c>
    </row>
    <row r="63" spans="2:14" ht="18" customHeight="1">
      <c r="B63" s="828"/>
      <c r="C63" s="829"/>
      <c r="D63" s="830"/>
      <c r="E63" s="389"/>
      <c r="F63" s="399"/>
      <c r="G63" s="404"/>
      <c r="H63" s="401"/>
      <c r="I63" s="401"/>
      <c r="J63" s="401"/>
      <c r="K63" s="401"/>
      <c r="L63" s="401"/>
      <c r="M63" s="403"/>
      <c r="N63" s="387">
        <v>60</v>
      </c>
    </row>
    <row r="64" spans="2:14" ht="18" customHeight="1">
      <c r="B64" s="828"/>
      <c r="C64" s="829"/>
      <c r="D64" s="830"/>
      <c r="E64" s="389"/>
      <c r="F64" s="399"/>
      <c r="G64" s="404"/>
      <c r="H64" s="401"/>
      <c r="I64" s="401"/>
      <c r="J64" s="401"/>
      <c r="K64" s="401"/>
      <c r="L64" s="401"/>
      <c r="M64" s="403"/>
      <c r="N64" s="387">
        <v>61</v>
      </c>
    </row>
    <row r="65" spans="2:14" ht="18" customHeight="1">
      <c r="B65" s="828"/>
      <c r="C65" s="829"/>
      <c r="D65" s="830"/>
      <c r="E65" s="389"/>
      <c r="F65" s="399"/>
      <c r="G65" s="404"/>
      <c r="H65" s="401"/>
      <c r="I65" s="401"/>
      <c r="J65" s="401"/>
      <c r="K65" s="401"/>
      <c r="L65" s="401"/>
      <c r="M65" s="403"/>
      <c r="N65" s="387">
        <v>62</v>
      </c>
    </row>
    <row r="66" spans="2:14" ht="18" customHeight="1">
      <c r="B66" s="828"/>
      <c r="C66" s="829"/>
      <c r="D66" s="830"/>
      <c r="E66" s="389"/>
      <c r="F66" s="399"/>
      <c r="G66" s="404"/>
      <c r="H66" s="401"/>
      <c r="I66" s="401"/>
      <c r="J66" s="401"/>
      <c r="K66" s="401"/>
      <c r="L66" s="401"/>
      <c r="M66" s="403"/>
      <c r="N66" s="387">
        <v>63</v>
      </c>
    </row>
    <row r="67" spans="2:14" ht="18" customHeight="1">
      <c r="B67" s="828"/>
      <c r="C67" s="829"/>
      <c r="D67" s="830"/>
      <c r="E67" s="389"/>
      <c r="F67" s="399"/>
      <c r="G67" s="404"/>
      <c r="H67" s="401"/>
      <c r="I67" s="401"/>
      <c r="J67" s="401"/>
      <c r="K67" s="401"/>
      <c r="L67" s="401"/>
      <c r="M67" s="403"/>
      <c r="N67" s="387">
        <v>64</v>
      </c>
    </row>
    <row r="68" spans="2:14" ht="18" customHeight="1">
      <c r="B68" s="828"/>
      <c r="C68" s="829"/>
      <c r="D68" s="830"/>
      <c r="E68" s="389"/>
      <c r="F68" s="399"/>
      <c r="G68" s="404"/>
      <c r="H68" s="401"/>
      <c r="I68" s="401"/>
      <c r="J68" s="401"/>
      <c r="K68" s="401"/>
      <c r="L68" s="401"/>
      <c r="M68" s="403"/>
      <c r="N68" s="387">
        <v>65</v>
      </c>
    </row>
    <row r="69" spans="2:14" ht="18" customHeight="1">
      <c r="B69" s="828"/>
      <c r="C69" s="829"/>
      <c r="D69" s="830"/>
      <c r="E69" s="389"/>
      <c r="F69" s="399"/>
      <c r="G69" s="404"/>
      <c r="H69" s="401"/>
      <c r="I69" s="401"/>
      <c r="J69" s="401"/>
      <c r="K69" s="401"/>
      <c r="L69" s="401"/>
      <c r="M69" s="403"/>
      <c r="N69" s="387">
        <v>66</v>
      </c>
    </row>
    <row r="70" spans="2:14" ht="18" customHeight="1">
      <c r="B70" s="828"/>
      <c r="C70" s="829"/>
      <c r="D70" s="830"/>
      <c r="E70" s="389"/>
      <c r="F70" s="399"/>
      <c r="G70" s="404"/>
      <c r="H70" s="401"/>
      <c r="I70" s="401"/>
      <c r="J70" s="401"/>
      <c r="K70" s="401"/>
      <c r="L70" s="401"/>
      <c r="M70" s="403"/>
      <c r="N70" s="387">
        <v>67</v>
      </c>
    </row>
    <row r="71" spans="2:14" ht="18" customHeight="1">
      <c r="B71" s="828"/>
      <c r="C71" s="829"/>
      <c r="D71" s="830"/>
      <c r="E71" s="389"/>
      <c r="F71" s="399"/>
      <c r="G71" s="404"/>
      <c r="H71" s="401"/>
      <c r="I71" s="401"/>
      <c r="J71" s="401"/>
      <c r="K71" s="401"/>
      <c r="L71" s="401"/>
      <c r="M71" s="403"/>
      <c r="N71" s="387">
        <v>68</v>
      </c>
    </row>
    <row r="72" spans="2:14" ht="18" customHeight="1">
      <c r="B72" s="828"/>
      <c r="C72" s="829"/>
      <c r="D72" s="830"/>
      <c r="E72" s="389"/>
      <c r="F72" s="399"/>
      <c r="G72" s="404"/>
      <c r="H72" s="401"/>
      <c r="I72" s="401"/>
      <c r="J72" s="401"/>
      <c r="K72" s="401"/>
      <c r="L72" s="401"/>
      <c r="M72" s="403"/>
      <c r="N72" s="387">
        <v>69</v>
      </c>
    </row>
    <row r="73" spans="2:14" ht="18" customHeight="1">
      <c r="B73" s="828"/>
      <c r="C73" s="829"/>
      <c r="D73" s="830"/>
      <c r="E73" s="389"/>
      <c r="F73" s="399"/>
      <c r="G73" s="404"/>
      <c r="H73" s="401"/>
      <c r="I73" s="401"/>
      <c r="J73" s="401"/>
      <c r="K73" s="401"/>
      <c r="L73" s="401"/>
      <c r="M73" s="403"/>
      <c r="N73" s="387">
        <v>70</v>
      </c>
    </row>
    <row r="74" spans="2:14" ht="18" customHeight="1">
      <c r="B74" s="828"/>
      <c r="C74" s="829"/>
      <c r="D74" s="830"/>
      <c r="E74" s="389"/>
      <c r="F74" s="399"/>
      <c r="G74" s="404"/>
      <c r="H74" s="401"/>
      <c r="I74" s="401"/>
      <c r="J74" s="401"/>
      <c r="K74" s="401"/>
      <c r="L74" s="401"/>
      <c r="M74" s="403"/>
      <c r="N74" s="387">
        <v>71</v>
      </c>
    </row>
    <row r="75" spans="2:14" ht="18" customHeight="1">
      <c r="B75" s="828"/>
      <c r="C75" s="829"/>
      <c r="D75" s="830"/>
      <c r="E75" s="389"/>
      <c r="F75" s="399"/>
      <c r="G75" s="404"/>
      <c r="H75" s="401"/>
      <c r="I75" s="401"/>
      <c r="J75" s="401"/>
      <c r="K75" s="401"/>
      <c r="L75" s="401"/>
      <c r="M75" s="403"/>
      <c r="N75" s="387">
        <v>72</v>
      </c>
    </row>
    <row r="76" spans="2:14" ht="18" customHeight="1">
      <c r="B76" s="828"/>
      <c r="C76" s="829"/>
      <c r="D76" s="830"/>
      <c r="E76" s="389"/>
      <c r="F76" s="399"/>
      <c r="G76" s="404"/>
      <c r="H76" s="401"/>
      <c r="I76" s="401"/>
      <c r="J76" s="401"/>
      <c r="K76" s="401"/>
      <c r="L76" s="401"/>
      <c r="M76" s="403"/>
    </row>
    <row r="77" spans="2:14" ht="18" customHeight="1">
      <c r="B77" s="828"/>
      <c r="C77" s="829"/>
      <c r="D77" s="830"/>
      <c r="E77" s="389"/>
      <c r="F77" s="399"/>
      <c r="G77" s="404"/>
      <c r="H77" s="401"/>
      <c r="I77" s="401"/>
      <c r="J77" s="401"/>
      <c r="K77" s="401"/>
      <c r="L77" s="401"/>
      <c r="M77" s="403"/>
    </row>
    <row r="78" spans="2:14" ht="18" customHeight="1">
      <c r="B78" s="828"/>
      <c r="C78" s="829"/>
      <c r="D78" s="830"/>
      <c r="E78" s="389"/>
      <c r="F78" s="399"/>
      <c r="G78" s="406"/>
      <c r="H78" s="407"/>
      <c r="I78" s="407"/>
      <c r="J78" s="407"/>
      <c r="K78" s="407"/>
      <c r="L78" s="407"/>
      <c r="M78" s="408"/>
    </row>
    <row r="79" spans="2:14" ht="23.25" customHeight="1">
      <c r="B79" s="831" t="s">
        <v>441</v>
      </c>
      <c r="C79" s="832"/>
      <c r="D79" s="833"/>
      <c r="E79" s="393"/>
      <c r="F79" s="394">
        <f>SUM(F7:F78)</f>
        <v>0</v>
      </c>
      <c r="G79" s="393"/>
      <c r="H79" s="395"/>
      <c r="I79" s="395"/>
      <c r="J79" s="395"/>
      <c r="K79" s="395"/>
      <c r="L79" s="395"/>
      <c r="M79" s="396"/>
    </row>
    <row r="80" spans="2:14" ht="19.5" customHeight="1">
      <c r="B80" s="386"/>
      <c r="C80" s="386"/>
      <c r="D80" s="386"/>
      <c r="E80" s="386"/>
      <c r="F80" s="386"/>
      <c r="G80" s="386"/>
      <c r="H80" s="386"/>
      <c r="I80" s="386"/>
      <c r="J80" s="386"/>
      <c r="K80" s="386"/>
      <c r="L80" s="386"/>
      <c r="M80" s="386"/>
    </row>
    <row r="81" spans="2:13">
      <c r="B81" s="386"/>
      <c r="C81" s="386"/>
      <c r="D81" s="386"/>
      <c r="E81" s="386"/>
      <c r="F81" s="386"/>
      <c r="G81" s="386"/>
      <c r="H81" s="386"/>
      <c r="I81" s="386"/>
      <c r="J81" s="386"/>
      <c r="K81" s="386"/>
      <c r="L81" s="386"/>
      <c r="M81" s="386"/>
    </row>
  </sheetData>
  <sheetProtection formatCells="0" formatColumns="0" formatRows="0" insertColumns="0" insertRows="0" insertHyperlinks="0" deleteColumns="0" deleteRows="0" sort="0" autoFilter="0" pivotTables="0"/>
  <mergeCells count="78">
    <mergeCell ref="B11:D11"/>
    <mergeCell ref="B5:D5"/>
    <mergeCell ref="E5:F5"/>
    <mergeCell ref="G5:M5"/>
    <mergeCell ref="B6:D6"/>
    <mergeCell ref="B7:D7"/>
    <mergeCell ref="B8:D8"/>
    <mergeCell ref="B9:D9"/>
    <mergeCell ref="B10:D10"/>
    <mergeCell ref="B23:D23"/>
    <mergeCell ref="B12:D12"/>
    <mergeCell ref="B13:D13"/>
    <mergeCell ref="B14:D14"/>
    <mergeCell ref="B15:D15"/>
    <mergeCell ref="B16:D16"/>
    <mergeCell ref="B17:D17"/>
    <mergeCell ref="B18:D18"/>
    <mergeCell ref="B19:D19"/>
    <mergeCell ref="B20:D20"/>
    <mergeCell ref="B21:D21"/>
    <mergeCell ref="B22:D22"/>
    <mergeCell ref="B35:D35"/>
    <mergeCell ref="B24:D24"/>
    <mergeCell ref="B25:D25"/>
    <mergeCell ref="B26:D26"/>
    <mergeCell ref="B27:D27"/>
    <mergeCell ref="B28:D28"/>
    <mergeCell ref="B29:D29"/>
    <mergeCell ref="B30:D30"/>
    <mergeCell ref="B31:D31"/>
    <mergeCell ref="B32:D32"/>
    <mergeCell ref="B33:D33"/>
    <mergeCell ref="B34:D34"/>
    <mergeCell ref="B47:D47"/>
    <mergeCell ref="B36:D36"/>
    <mergeCell ref="B37:D37"/>
    <mergeCell ref="B38:D38"/>
    <mergeCell ref="B39:D39"/>
    <mergeCell ref="B40:D40"/>
    <mergeCell ref="B41:D41"/>
    <mergeCell ref="B42:D42"/>
    <mergeCell ref="B43:D43"/>
    <mergeCell ref="B44:D44"/>
    <mergeCell ref="B45:D45"/>
    <mergeCell ref="B46:D46"/>
    <mergeCell ref="B59:D59"/>
    <mergeCell ref="B48:D48"/>
    <mergeCell ref="B49:D49"/>
    <mergeCell ref="B50:D50"/>
    <mergeCell ref="B51:D51"/>
    <mergeCell ref="B52:D52"/>
    <mergeCell ref="B53:D53"/>
    <mergeCell ref="B54:D54"/>
    <mergeCell ref="B55:D55"/>
    <mergeCell ref="B56:D56"/>
    <mergeCell ref="B57:D57"/>
    <mergeCell ref="B58:D58"/>
    <mergeCell ref="B61:D61"/>
    <mergeCell ref="B62:D62"/>
    <mergeCell ref="B63:D63"/>
    <mergeCell ref="B64:D64"/>
    <mergeCell ref="B65:D65"/>
    <mergeCell ref="B78:D78"/>
    <mergeCell ref="B79:D79"/>
    <mergeCell ref="L4:M4"/>
    <mergeCell ref="B72:D72"/>
    <mergeCell ref="B73:D73"/>
    <mergeCell ref="B74:D74"/>
    <mergeCell ref="B75:D75"/>
    <mergeCell ref="B76:D76"/>
    <mergeCell ref="B77:D77"/>
    <mergeCell ref="B66:D66"/>
    <mergeCell ref="B67:D67"/>
    <mergeCell ref="B68:D68"/>
    <mergeCell ref="B69:D69"/>
    <mergeCell ref="B70:D70"/>
    <mergeCell ref="B71:D71"/>
    <mergeCell ref="B60:D60"/>
  </mergeCells>
  <phoneticPr fontId="52"/>
  <pageMargins left="0.7" right="0.7" top="0.75" bottom="0.75" header="0.3" footer="0.3"/>
  <pageSetup paperSize="9" scale="3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K40"/>
  <sheetViews>
    <sheetView view="pageBreakPreview" zoomScale="151" zoomScaleNormal="100" zoomScaleSheetLayoutView="115" workbookViewId="0">
      <selection activeCell="D9" sqref="D9"/>
    </sheetView>
  </sheetViews>
  <sheetFormatPr defaultColWidth="9" defaultRowHeight="13.5"/>
  <cols>
    <col min="1" max="1" width="5" customWidth="1"/>
    <col min="2" max="2" width="3.375" customWidth="1"/>
    <col min="8" max="8" width="10" customWidth="1"/>
    <col min="10" max="10" width="10.375" customWidth="1"/>
  </cols>
  <sheetData>
    <row r="1" spans="1:11">
      <c r="A1" s="4" t="s">
        <v>511</v>
      </c>
    </row>
    <row r="2" spans="1:11">
      <c r="A2" s="4"/>
    </row>
    <row r="3" spans="1:11" s="7" customFormat="1" ht="14.25">
      <c r="A3" s="6"/>
      <c r="H3" s="709" t="s">
        <v>218</v>
      </c>
      <c r="I3" s="709"/>
      <c r="J3" s="709"/>
    </row>
    <row r="4" spans="1:11" s="7" customFormat="1" ht="14.25">
      <c r="A4" s="6"/>
      <c r="H4" s="710" t="s">
        <v>301</v>
      </c>
      <c r="I4" s="710"/>
      <c r="J4" s="710"/>
    </row>
    <row r="5" spans="1:11" s="7" customFormat="1" ht="14.25">
      <c r="A5" s="6"/>
      <c r="G5" s="711"/>
      <c r="H5" s="712"/>
      <c r="I5" s="712"/>
    </row>
    <row r="6" spans="1:11" s="7" customFormat="1" ht="14.25">
      <c r="A6" s="6" t="s">
        <v>447</v>
      </c>
    </row>
    <row r="7" spans="1:11" s="7" customFormat="1" ht="14.25">
      <c r="A7" s="6"/>
    </row>
    <row r="8" spans="1:11" s="7" customFormat="1" ht="14.25">
      <c r="A8" s="6"/>
    </row>
    <row r="9" spans="1:11" s="7" customFormat="1" ht="14.25">
      <c r="A9" s="6"/>
    </row>
    <row r="10" spans="1:11" s="7" customFormat="1" ht="14.25">
      <c r="A10" s="6"/>
      <c r="E10" s="842" t="str">
        <f>'第２号様式_交付申請書（都道府県→国）'!H10</f>
        <v>○○県知事　○○　○○</v>
      </c>
      <c r="F10" s="842"/>
      <c r="G10" s="842"/>
      <c r="H10" s="842"/>
      <c r="K10" s="2" t="s">
        <v>465</v>
      </c>
    </row>
    <row r="11" spans="1:11" s="2" customFormat="1">
      <c r="A11" s="3"/>
    </row>
    <row r="12" spans="1:11" s="2" customFormat="1">
      <c r="A12" s="3"/>
    </row>
    <row r="13" spans="1:11" s="2" customFormat="1">
      <c r="A13" s="3"/>
    </row>
    <row r="14" spans="1:11" s="2" customFormat="1" ht="36.75" customHeight="1">
      <c r="A14" s="843" t="str">
        <f>第５号様式_補助金調書!$B$2&amp;"補助金の事業実績報告書"</f>
        <v>　令和７年度　医療機関等における賃上げ・物価上昇に対する支援事業費補助金の事業実績報告書</v>
      </c>
      <c r="B14" s="844"/>
      <c r="C14" s="844"/>
      <c r="D14" s="844"/>
      <c r="E14" s="844"/>
      <c r="F14" s="844"/>
      <c r="G14" s="844"/>
      <c r="H14" s="844"/>
      <c r="I14" s="844"/>
      <c r="J14" s="844"/>
    </row>
    <row r="15" spans="1:11" s="2" customFormat="1" ht="14.25">
      <c r="A15" s="6"/>
      <c r="B15" s="7"/>
      <c r="C15" s="7"/>
      <c r="D15" s="7"/>
      <c r="E15" s="7"/>
      <c r="F15" s="7"/>
      <c r="G15" s="7"/>
      <c r="H15" s="7"/>
      <c r="I15" s="7"/>
      <c r="J15" s="7"/>
    </row>
    <row r="16" spans="1:11" ht="14.25">
      <c r="A16" s="477"/>
      <c r="B16" s="31"/>
      <c r="C16" s="31"/>
      <c r="D16" s="31"/>
      <c r="E16" s="31"/>
      <c r="F16" s="31"/>
      <c r="G16" s="31"/>
      <c r="H16" s="31"/>
      <c r="I16" s="31"/>
      <c r="J16" s="31"/>
    </row>
    <row r="17" spans="1:10" ht="14.25">
      <c r="A17" s="477"/>
      <c r="B17" s="31"/>
      <c r="C17" s="31"/>
      <c r="D17" s="31"/>
      <c r="E17" s="31"/>
      <c r="F17" s="31"/>
      <c r="G17" s="31"/>
      <c r="H17" s="31"/>
      <c r="I17" s="31"/>
      <c r="J17" s="31"/>
    </row>
    <row r="18" spans="1:10" ht="14.25">
      <c r="A18" s="477"/>
      <c r="B18" s="31"/>
      <c r="C18" s="31"/>
      <c r="D18" s="31"/>
      <c r="E18" s="31"/>
      <c r="F18" s="31"/>
      <c r="G18" s="31"/>
      <c r="H18" s="31"/>
      <c r="I18" s="31"/>
      <c r="J18" s="31"/>
    </row>
    <row r="19" spans="1:10" ht="30" customHeight="1">
      <c r="A19" s="477"/>
      <c r="B19" s="845" t="s">
        <v>302</v>
      </c>
      <c r="C19" s="845"/>
      <c r="D19" s="845"/>
      <c r="E19" s="845"/>
      <c r="F19" s="845"/>
      <c r="G19" s="845"/>
      <c r="H19" s="845"/>
      <c r="I19" s="845"/>
      <c r="J19" s="845"/>
    </row>
    <row r="20" spans="1:10" ht="14.25">
      <c r="A20" s="477"/>
      <c r="B20" s="31"/>
      <c r="C20" s="31"/>
      <c r="D20" s="31"/>
      <c r="E20" s="31"/>
      <c r="F20" s="31"/>
      <c r="G20" s="31"/>
      <c r="H20" s="31"/>
      <c r="I20" s="31"/>
      <c r="J20" s="31"/>
    </row>
    <row r="21" spans="1:10" ht="14.25">
      <c r="A21" s="477"/>
      <c r="B21" s="31"/>
      <c r="C21" s="31"/>
      <c r="D21" s="31"/>
      <c r="E21" s="31"/>
      <c r="F21" s="31"/>
      <c r="G21" s="31"/>
      <c r="H21" s="31"/>
      <c r="I21" s="31"/>
      <c r="J21" s="31"/>
    </row>
    <row r="22" spans="1:10" ht="14.25">
      <c r="A22" s="477"/>
      <c r="B22" s="31">
        <v>1</v>
      </c>
      <c r="C22" s="31" t="s">
        <v>303</v>
      </c>
      <c r="D22" s="31"/>
      <c r="E22" s="476"/>
      <c r="F22" s="714">
        <f>'第４号様式_別紙1 経費所要額精算書'!$D$11</f>
        <v>0</v>
      </c>
      <c r="G22" s="714"/>
      <c r="H22" s="7" t="s">
        <v>219</v>
      </c>
      <c r="I22" s="31"/>
      <c r="J22" s="31"/>
    </row>
    <row r="23" spans="1:10" ht="14.25">
      <c r="A23" s="477"/>
      <c r="B23" s="31"/>
      <c r="C23" s="31"/>
      <c r="D23" s="31"/>
      <c r="E23" s="31"/>
      <c r="F23" s="31"/>
      <c r="G23" s="31"/>
      <c r="H23" s="31"/>
      <c r="I23" s="31"/>
      <c r="J23" s="31"/>
    </row>
    <row r="24" spans="1:10" s="7" customFormat="1" ht="39.950000000000003" customHeight="1">
      <c r="A24" s="6"/>
      <c r="B24" s="7">
        <v>2</v>
      </c>
      <c r="C24" s="7" t="s">
        <v>304</v>
      </c>
      <c r="E24" s="706" t="str">
        <f>IF('第４号様式_別紙1 経費所要額精算書'!$A$8="","",'第４号様式_別紙1 経費所要額精算書'!$A$8)</f>
        <v>診療所等賃上げ支援事業</v>
      </c>
      <c r="F24" s="707"/>
      <c r="G24" s="707"/>
      <c r="H24" s="707"/>
      <c r="I24" s="707"/>
    </row>
    <row r="25" spans="1:10" s="7" customFormat="1" ht="39.950000000000003" customHeight="1">
      <c r="A25" s="6"/>
      <c r="D25" s="9"/>
      <c r="E25" s="706" t="str">
        <f>IF('第４号様式_別紙1 経費所要額精算書'!$A$9="","",'第４号様式_別紙1 経費所要額精算書'!$A$9)</f>
        <v>診療所等物価支援事業</v>
      </c>
      <c r="F25" s="707"/>
      <c r="G25" s="707"/>
      <c r="H25" s="707"/>
      <c r="I25" s="707"/>
    </row>
    <row r="26" spans="1:10" s="7" customFormat="1" ht="39.950000000000003" customHeight="1">
      <c r="A26" s="6"/>
      <c r="D26" s="9"/>
      <c r="E26" s="706" t="str">
        <f>IF('第４号様式_別紙1 経費所要額精算書'!$A$10="","",'第４号様式_別紙1 経費所要額精算書'!$A$10)</f>
        <v>医療機関等賃上げ・物価支援執行事業</v>
      </c>
      <c r="F26" s="707"/>
      <c r="G26" s="707"/>
      <c r="H26" s="707"/>
      <c r="I26" s="707"/>
    </row>
    <row r="27" spans="1:10" ht="26.25" customHeight="1">
      <c r="A27" s="477"/>
      <c r="B27" s="31">
        <v>3</v>
      </c>
      <c r="C27" s="31" t="s">
        <v>305</v>
      </c>
      <c r="D27" s="31"/>
      <c r="E27" s="31"/>
      <c r="F27" s="31"/>
      <c r="G27" s="31"/>
      <c r="H27" s="31"/>
      <c r="I27" s="31"/>
      <c r="J27" s="31"/>
    </row>
    <row r="28" spans="1:10" ht="14.25">
      <c r="A28" s="477"/>
      <c r="B28" s="31"/>
      <c r="C28" s="31"/>
      <c r="D28" s="31"/>
      <c r="E28" s="31"/>
      <c r="F28" s="31"/>
      <c r="G28" s="31"/>
      <c r="H28" s="31"/>
      <c r="I28" s="31"/>
      <c r="J28" s="31"/>
    </row>
    <row r="29" spans="1:10" ht="32.25" customHeight="1">
      <c r="A29" s="477"/>
      <c r="B29" s="31">
        <v>4</v>
      </c>
      <c r="C29" s="7" t="str">
        <f>"　実績報告書　 （"&amp;IF(E24&lt;&gt;"","別表１","")&amp;IF(AND(E24&lt;&gt;"",E25&lt;&gt;""),"、","")&amp;IF(E25&lt;&gt;"","別表２","")&amp;IF(AND(CONCATENATE(E24,E25)&lt;&gt;"",E26&lt;&gt;""),"、","")&amp;IF(E26&lt;&gt;"","別表３）","")</f>
        <v>　実績報告書　 （別表１、別表２、別表３）</v>
      </c>
      <c r="D29" s="31"/>
      <c r="E29" s="31"/>
      <c r="F29" s="31"/>
      <c r="G29" s="31"/>
      <c r="H29" s="31"/>
      <c r="I29" s="31"/>
      <c r="J29" s="31"/>
    </row>
    <row r="30" spans="1:10" ht="14.25">
      <c r="A30" s="477"/>
      <c r="B30" s="31"/>
      <c r="C30" s="31"/>
      <c r="D30" s="31"/>
      <c r="E30" s="31"/>
      <c r="F30" s="31"/>
      <c r="G30" s="31"/>
      <c r="H30" s="31"/>
      <c r="I30" s="31"/>
      <c r="J30" s="31"/>
    </row>
    <row r="31" spans="1:10" ht="14.25">
      <c r="A31" s="477"/>
      <c r="B31" s="31">
        <v>5</v>
      </c>
      <c r="C31" s="31" t="s">
        <v>306</v>
      </c>
      <c r="D31" s="31"/>
      <c r="E31" s="31"/>
      <c r="F31" s="31"/>
      <c r="G31" s="31"/>
      <c r="H31" s="31"/>
      <c r="I31" s="31"/>
      <c r="J31" s="31"/>
    </row>
    <row r="32" spans="1:10" ht="22.5" customHeight="1">
      <c r="A32" s="477"/>
      <c r="B32" s="31"/>
      <c r="C32" s="31" t="s">
        <v>468</v>
      </c>
      <c r="D32" s="31"/>
      <c r="E32" s="31"/>
      <c r="F32" s="31"/>
      <c r="G32" s="31"/>
      <c r="H32" s="31"/>
      <c r="I32" s="31"/>
      <c r="J32" s="31"/>
    </row>
    <row r="33" spans="1:11" ht="23.25" customHeight="1">
      <c r="A33" s="477"/>
      <c r="B33" s="31"/>
      <c r="C33" s="31" t="s">
        <v>307</v>
      </c>
      <c r="D33" s="13"/>
      <c r="E33" s="13"/>
      <c r="F33" s="31"/>
      <c r="G33" s="31"/>
      <c r="H33" s="31"/>
      <c r="I33" s="31"/>
      <c r="J33" s="31"/>
      <c r="K33" s="11"/>
    </row>
    <row r="34" spans="1:11" ht="14.25">
      <c r="A34" s="477"/>
      <c r="B34" s="31"/>
      <c r="C34" s="31"/>
      <c r="D34" s="31"/>
      <c r="E34" s="31"/>
      <c r="F34" s="31"/>
      <c r="G34" s="31"/>
      <c r="H34" s="31"/>
      <c r="I34" s="31"/>
      <c r="J34" s="31"/>
    </row>
    <row r="35" spans="1:11" ht="14.25">
      <c r="A35" s="477"/>
      <c r="B35" s="31"/>
      <c r="C35" s="31"/>
      <c r="D35" s="31"/>
      <c r="E35" s="31"/>
      <c r="F35" s="31"/>
      <c r="G35" s="31"/>
      <c r="H35" s="31"/>
      <c r="I35" s="31"/>
      <c r="J35" s="31"/>
    </row>
    <row r="36" spans="1:11" ht="14.25">
      <c r="A36" s="477"/>
      <c r="B36" s="31"/>
      <c r="C36" s="31"/>
      <c r="D36" s="31"/>
      <c r="E36" s="31"/>
      <c r="F36" s="31"/>
      <c r="G36" s="31"/>
      <c r="H36" s="31"/>
      <c r="I36" s="31"/>
      <c r="J36" s="31"/>
    </row>
    <row r="37" spans="1:11" ht="14.25">
      <c r="A37" s="477"/>
      <c r="B37" s="31"/>
      <c r="C37" s="478"/>
      <c r="D37" s="31"/>
      <c r="E37" s="31"/>
      <c r="F37" s="31"/>
      <c r="G37" s="31"/>
      <c r="H37" s="31"/>
      <c r="I37" s="31"/>
      <c r="J37" s="31"/>
    </row>
    <row r="38" spans="1:11">
      <c r="A38" s="4"/>
    </row>
    <row r="39" spans="1:11">
      <c r="A39" s="4"/>
    </row>
    <row r="40" spans="1:11">
      <c r="A40" s="4"/>
    </row>
  </sheetData>
  <mergeCells count="10">
    <mergeCell ref="E26:I26"/>
    <mergeCell ref="E24:I24"/>
    <mergeCell ref="E25:I25"/>
    <mergeCell ref="B19:J19"/>
    <mergeCell ref="F22:G22"/>
    <mergeCell ref="H3:J3"/>
    <mergeCell ref="H4:J4"/>
    <mergeCell ref="G5:I5"/>
    <mergeCell ref="E10:H10"/>
    <mergeCell ref="A14:J14"/>
  </mergeCells>
  <phoneticPr fontId="14"/>
  <printOptions horizontalCentered="1"/>
  <pageMargins left="0.70866141732283472" right="0.70866141732283472" top="0.94488188976377963" bottom="0.94488188976377963" header="0.31496062992125984" footer="0.31496062992125984"/>
  <pageSetup paperSize="9" scale="91" orientation="portrait" r:id="rId1"/>
  <colBreaks count="1" manualBreakCount="1">
    <brk id="10" max="57"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114" bestFit="1" customWidth="1"/>
    <col min="2" max="6" width="14.375" style="114" customWidth="1"/>
    <col min="7" max="7" width="16.375" style="114" bestFit="1" customWidth="1"/>
    <col min="8" max="8" width="9.375" style="114" bestFit="1" customWidth="1"/>
    <col min="9" max="9" width="8.375" style="114" bestFit="1" customWidth="1"/>
    <col min="10" max="10" width="8.375" style="114" customWidth="1"/>
    <col min="11" max="14" width="12.375" style="114" customWidth="1"/>
    <col min="15" max="15" width="11.375" style="114" bestFit="1" customWidth="1"/>
    <col min="16" max="16" width="15.375" style="114" bestFit="1" customWidth="1"/>
    <col min="17" max="17" width="15.875" style="114" bestFit="1" customWidth="1"/>
    <col min="18" max="16384" width="9" style="114"/>
  </cols>
  <sheetData>
    <row r="1" spans="1:33">
      <c r="A1" s="106" t="s">
        <v>53</v>
      </c>
      <c r="B1" s="107" t="s">
        <v>54</v>
      </c>
      <c r="C1" s="108"/>
      <c r="D1" s="109" t="s">
        <v>55</v>
      </c>
      <c r="E1" s="110"/>
      <c r="F1" s="110"/>
      <c r="G1" s="110"/>
      <c r="H1" s="110" t="s">
        <v>56</v>
      </c>
      <c r="I1" s="110"/>
      <c r="J1" s="110"/>
      <c r="K1" s="110" t="s">
        <v>19</v>
      </c>
      <c r="L1" s="110"/>
      <c r="M1" s="110"/>
      <c r="N1" s="110"/>
      <c r="O1" s="110" t="s">
        <v>57</v>
      </c>
      <c r="P1" s="110"/>
      <c r="Q1" s="110"/>
      <c r="R1" s="111" t="s">
        <v>58</v>
      </c>
      <c r="S1" s="111"/>
      <c r="T1" s="111"/>
      <c r="U1" s="111"/>
      <c r="V1" s="111"/>
      <c r="W1" s="111"/>
      <c r="X1" s="111"/>
      <c r="Y1" s="112" t="s">
        <v>59</v>
      </c>
      <c r="Z1" s="112"/>
      <c r="AA1" s="112"/>
      <c r="AB1" s="112"/>
      <c r="AC1" s="112"/>
      <c r="AD1" s="112"/>
      <c r="AE1" s="112"/>
      <c r="AF1" s="112"/>
      <c r="AG1" s="113"/>
    </row>
    <row r="2" spans="1:33">
      <c r="A2" s="115"/>
      <c r="B2" s="116"/>
      <c r="C2" s="117" t="s">
        <v>60</v>
      </c>
      <c r="D2" s="118"/>
      <c r="E2" s="119" t="s">
        <v>28</v>
      </c>
      <c r="F2" s="119" t="s">
        <v>61</v>
      </c>
      <c r="G2" s="119" t="s">
        <v>60</v>
      </c>
      <c r="H2" s="119" t="s">
        <v>62</v>
      </c>
      <c r="I2" s="119" t="s">
        <v>63</v>
      </c>
      <c r="J2" s="119" t="s">
        <v>64</v>
      </c>
      <c r="K2" s="119" t="s">
        <v>20</v>
      </c>
      <c r="L2" s="119" t="s">
        <v>24</v>
      </c>
      <c r="M2" s="119" t="s">
        <v>65</v>
      </c>
      <c r="N2" s="119" t="s">
        <v>29</v>
      </c>
      <c r="O2" s="119" t="s">
        <v>62</v>
      </c>
      <c r="P2" s="119" t="s">
        <v>66</v>
      </c>
      <c r="Q2" s="119" t="s">
        <v>67</v>
      </c>
      <c r="R2" s="120" t="s">
        <v>32</v>
      </c>
      <c r="S2" s="120" t="s">
        <v>34</v>
      </c>
      <c r="T2" s="120" t="s">
        <v>68</v>
      </c>
      <c r="U2" s="120" t="s">
        <v>36</v>
      </c>
      <c r="V2" s="120" t="s">
        <v>37</v>
      </c>
      <c r="W2" s="120" t="s">
        <v>69</v>
      </c>
      <c r="X2" s="120" t="s">
        <v>70</v>
      </c>
      <c r="Y2" s="121" t="s">
        <v>71</v>
      </c>
      <c r="Z2" s="121" t="s">
        <v>45</v>
      </c>
      <c r="AA2" s="121" t="s">
        <v>48</v>
      </c>
      <c r="AB2" s="121" t="s">
        <v>72</v>
      </c>
      <c r="AC2" s="121" t="s">
        <v>73</v>
      </c>
      <c r="AD2" s="121" t="s">
        <v>48</v>
      </c>
      <c r="AE2" s="121" t="s">
        <v>74</v>
      </c>
      <c r="AF2" s="121" t="s">
        <v>75</v>
      </c>
      <c r="AG2" s="122"/>
    </row>
    <row r="3" spans="1:33">
      <c r="A3" s="123">
        <f>'【参考】申請書（医療機関等→都道府県）'!Z25</f>
        <v>1234567890</v>
      </c>
      <c r="B3" s="124" t="str">
        <f>'【参考】申請書（医療機関等→都道府県）'!N21</f>
        <v>●●病院</v>
      </c>
      <c r="C3" s="125" t="str">
        <f>'【参考】申請書（医療機関等→都道府県）'!N19</f>
        <v>ビョウイン</v>
      </c>
      <c r="D3" s="126" t="str">
        <f>'【参考】申請書（医療機関等→都道府県）'!N29</f>
        <v>法人名（個人の場合は記載不要）</v>
      </c>
      <c r="E3" s="124" t="str">
        <f>'【参考】申請書（医療機関等→都道府県）'!N32</f>
        <v>代表者職</v>
      </c>
      <c r="F3" s="124" t="str">
        <f>'【参考】申請書（医療機関等→都道府県）'!Z32</f>
        <v>氏名</v>
      </c>
      <c r="G3" s="124" t="str">
        <f>'【参考】申請書（医療機関等→都道府県）'!N27</f>
        <v>マルマルホウジン</v>
      </c>
      <c r="H3" s="124" t="str">
        <f>'【参考】申請書（医療機関等→都道府県）'!BB19&amp;"-"&amp;'【参考】申請書（医療機関等→都道府県）'!BI19</f>
        <v>123-4567</v>
      </c>
      <c r="I3" s="124">
        <f>VALUE('【参考】申請書（医療機関等→都道府県）'!BB19&amp;'【参考】申請書（医療機関等→都道府県）'!BI19)</f>
        <v>1234567</v>
      </c>
      <c r="J3" s="124" t="str">
        <f>'【参考】申請書（医療機関等→都道府県）'!AZ21</f>
        <v>a</v>
      </c>
      <c r="K3" s="124" t="str">
        <f>'【参考】申請書（医療機関等→都道府県）'!BF27</f>
        <v>i</v>
      </c>
      <c r="L3" s="124" t="str">
        <f>'【参考】申請書（医療機関等→都道府県）'!BF29</f>
        <v>u</v>
      </c>
      <c r="M3" s="124" t="str">
        <f>'【参考】申請書（医療機関等→都道府県）'!BF31</f>
        <v>e</v>
      </c>
      <c r="N3" s="124" t="str">
        <f>'【参考】申請書（医療機関等→都道府県）'!BF33</f>
        <v>o</v>
      </c>
      <c r="O3" s="127" t="str">
        <f>'【参考】申請書（医療機関等→都道府県）'!AZ16&amp;"/"&amp;'【参考】申請書（医療機関等→都道府県）'!BJ16&amp;"/"&amp;'【参考】申請書（医療機関等→都道府県）'!BR16</f>
        <v>2026/12/31</v>
      </c>
      <c r="P3" s="128">
        <f>VALUE(O3)</f>
        <v>46387</v>
      </c>
      <c r="Q3" s="129">
        <f>VALUE(O3)</f>
        <v>46387</v>
      </c>
      <c r="R3" s="130" t="e">
        <f>'【参考】申請書（医療機関等→都道府県）'!N40</f>
        <v>#N/A</v>
      </c>
      <c r="S3" s="130" t="e">
        <f>'【参考】申請書（医療機関等→都道府県）'!N41</f>
        <v>#N/A</v>
      </c>
      <c r="T3" s="130" t="e">
        <f>'【参考】申請書（医療機関等→都道府県）'!N42</f>
        <v>#N/A</v>
      </c>
      <c r="U3" s="130" t="e">
        <f>'【参考】申請書（医療機関等→都道府県）'!N43</f>
        <v>#N/A</v>
      </c>
      <c r="V3" s="130" t="e">
        <f>'【参考】申請書（医療機関等→都道府県）'!N44</f>
        <v>#N/A</v>
      </c>
      <c r="W3" s="130" t="e">
        <f>'【参考】申請書（医療機関等→都道府県）'!N45</f>
        <v>#N/A</v>
      </c>
      <c r="X3" s="130">
        <f>'【参考】申請書（医療機関等→都道府県）'!N48</f>
        <v>0</v>
      </c>
      <c r="Y3" s="124">
        <f>'【参考】申請書（医療機関等→都道府県）'!N53</f>
        <v>0</v>
      </c>
      <c r="Z3" s="124">
        <f>'【参考】申請書（医療機関等→都道府県）'!BB53</f>
        <v>0</v>
      </c>
      <c r="AA3" s="124">
        <f>'【参考】申請書（医療機関等→都道府県）'!AI56</f>
        <v>0</v>
      </c>
      <c r="AB3" s="124" t="str">
        <f>'【参考】申請書（医療機関等→都道府県）'!AI53&amp;'【参考】申請書（医療機関等→都道府県）'!AK53&amp;'【参考】申請書（医療機関等→都道府県）'!AM53&amp;'【参考】申請書（医療機関等→都道府県）'!AO53</f>
        <v/>
      </c>
      <c r="AC3" s="124" t="str">
        <f>'【参考】申請書（医療機関等→都道府県）'!BT53&amp;'【参考】申請書（医療機関等→都道府県）'!BV53&amp;'【参考】申請書（医療機関等→都道府県）'!BX53</f>
        <v/>
      </c>
      <c r="AD3" s="124" t="str">
        <f>IF(AA3="普通",1,IF(AA3="当座",2,"未入力"))</f>
        <v>未入力</v>
      </c>
      <c r="AE3" s="124"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4">
        <f>'【参考】申請書（医療機関等→都道府県）'!BB56</f>
        <v>0</v>
      </c>
      <c r="AG3" s="125">
        <f>'【参考】申請書（医療機関等→都道府県）'!BB57</f>
        <v>0</v>
      </c>
    </row>
    <row r="4" spans="1:33">
      <c r="O4" s="131"/>
    </row>
    <row r="5" spans="1:33">
      <c r="O5" s="131"/>
    </row>
  </sheetData>
  <phoneticPr fontId="52"/>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K17"/>
  <sheetViews>
    <sheetView view="pageBreakPreview" zoomScale="121" zoomScaleNormal="100" zoomScaleSheetLayoutView="85" workbookViewId="0">
      <selection activeCell="B8" sqref="B8"/>
    </sheetView>
  </sheetViews>
  <sheetFormatPr defaultColWidth="9" defaultRowHeight="13.5"/>
  <cols>
    <col min="1" max="1" width="37.375" style="2" customWidth="1"/>
    <col min="2" max="2" width="21.75" style="2" customWidth="1"/>
    <col min="3" max="3" width="21.125" style="2" customWidth="1"/>
    <col min="4" max="4" width="20.25" style="2" customWidth="1"/>
    <col min="5" max="5" width="18.25" style="2" customWidth="1"/>
    <col min="6" max="6" width="29" style="2" customWidth="1"/>
    <col min="7" max="11" width="11.375" style="2" customWidth="1"/>
    <col min="12" max="12" width="9" style="2"/>
    <col min="13" max="15" width="5.625" style="2" customWidth="1"/>
    <col min="16" max="17" width="5.375" style="2" customWidth="1"/>
    <col min="18" max="16384" width="9" style="2"/>
  </cols>
  <sheetData>
    <row r="1" spans="1:11">
      <c r="A1" s="3" t="s">
        <v>512</v>
      </c>
      <c r="B1" s="3"/>
      <c r="C1" s="3"/>
    </row>
    <row r="2" spans="1:11" ht="19.5" customHeight="1">
      <c r="A2" s="715" t="s">
        <v>308</v>
      </c>
      <c r="B2" s="715"/>
      <c r="C2" s="715"/>
      <c r="D2" s="716"/>
      <c r="E2" s="716"/>
      <c r="F2" s="716"/>
      <c r="G2" s="5"/>
      <c r="H2" s="5"/>
      <c r="I2" s="5"/>
      <c r="J2" s="5"/>
      <c r="K2" s="5"/>
    </row>
    <row r="3" spans="1:11" ht="7.5" customHeight="1">
      <c r="A3" s="5"/>
      <c r="B3" s="348"/>
      <c r="C3" s="348"/>
      <c r="D3" s="5"/>
      <c r="E3" s="348"/>
      <c r="F3" s="5"/>
      <c r="G3" s="5"/>
      <c r="H3" s="5"/>
      <c r="I3" s="5"/>
      <c r="J3" s="5"/>
      <c r="K3" s="5"/>
    </row>
    <row r="4" spans="1:11" ht="14.25" thickBot="1">
      <c r="A4" s="3"/>
      <c r="B4" s="3"/>
      <c r="C4" s="3"/>
      <c r="D4" s="135"/>
      <c r="E4" s="135"/>
      <c r="F4" s="135" t="str">
        <f>第４号様式_事業実績報告書!E10</f>
        <v>○○県知事　○○　○○</v>
      </c>
      <c r="G4" s="36"/>
      <c r="H4" s="36"/>
    </row>
    <row r="5" spans="1:11" ht="45" customHeight="1" thickTop="1">
      <c r="A5" s="717" t="s">
        <v>309</v>
      </c>
      <c r="B5" s="351" t="s">
        <v>429</v>
      </c>
      <c r="C5" s="351" t="s">
        <v>423</v>
      </c>
      <c r="D5" s="136" t="s">
        <v>424</v>
      </c>
      <c r="E5" s="355" t="s">
        <v>435</v>
      </c>
      <c r="F5" s="719" t="s">
        <v>115</v>
      </c>
    </row>
    <row r="6" spans="1:11" ht="13.5" customHeight="1" thickBot="1">
      <c r="A6" s="718"/>
      <c r="B6" s="137"/>
      <c r="C6" s="137"/>
      <c r="D6" s="137"/>
      <c r="E6" s="356"/>
      <c r="F6" s="720"/>
    </row>
    <row r="7" spans="1:11" ht="16.5" customHeight="1">
      <c r="A7" s="138"/>
      <c r="B7" s="352"/>
      <c r="C7" s="352"/>
      <c r="D7" s="139" t="s">
        <v>116</v>
      </c>
      <c r="E7" s="139" t="s">
        <v>116</v>
      </c>
      <c r="F7" s="139" t="s">
        <v>116</v>
      </c>
    </row>
    <row r="8" spans="1:11" ht="46.5" customHeight="1">
      <c r="A8" s="144" t="str">
        <f>'管理用（このシートは削除しないでください）'!E4</f>
        <v>診療所等賃上げ支援事業</v>
      </c>
      <c r="B8" s="437">
        <f>'第４号様式_別表２　実績報告書（診療所等物価支援事業）'!H13</f>
        <v>0</v>
      </c>
      <c r="C8" s="437">
        <f>'第４号様式_別表２　実績報告書（診療所等物価支援事業）'!F13</f>
        <v>0</v>
      </c>
      <c r="D8" s="145">
        <f>'第４号様式_別表２　実績報告書（診療所等物価支援事業）'!G13</f>
        <v>0</v>
      </c>
      <c r="E8" s="357">
        <f>B8-D8</f>
        <v>0</v>
      </c>
      <c r="F8" s="367"/>
    </row>
    <row r="9" spans="1:11" ht="46.5" customHeight="1">
      <c r="A9" s="144" t="str">
        <f>'管理用（このシートは削除しないでください）'!E3</f>
        <v>診療所等物価支援事業</v>
      </c>
      <c r="B9" s="437">
        <f>'第４号様式_別表１　実績報告書（診療所等賃上げ支援事業）'!H14</f>
        <v>0</v>
      </c>
      <c r="C9" s="437">
        <f>'第４号様式_別表１　実績報告書（診療所等賃上げ支援事業）'!F14</f>
        <v>0</v>
      </c>
      <c r="D9" s="145">
        <f>'第４号様式_別表１　実績報告書（診療所等賃上げ支援事業）'!G14</f>
        <v>0</v>
      </c>
      <c r="E9" s="357">
        <f>B9-D9</f>
        <v>0</v>
      </c>
      <c r="F9" s="146"/>
    </row>
    <row r="10" spans="1:11" ht="46.5" customHeight="1" thickBot="1">
      <c r="A10" s="144" t="str">
        <f>'管理用（このシートは削除しないでください）'!E5</f>
        <v>医療機関等賃上げ・物価支援執行事業</v>
      </c>
      <c r="B10" s="437">
        <f>'第４号様式_別表３　実績報告書（事務経費）'!M12</f>
        <v>0</v>
      </c>
      <c r="C10" s="354">
        <f>'第４号様式_別表３　実績報告書（事務経費）'!N12</f>
        <v>0</v>
      </c>
      <c r="D10" s="145">
        <f>'第４号様式_別表３　実績報告書（事務経費）'!O12</f>
        <v>0</v>
      </c>
      <c r="E10" s="357">
        <f>B10-D10</f>
        <v>0</v>
      </c>
      <c r="F10" s="368"/>
    </row>
    <row r="11" spans="1:11" ht="22.5" customHeight="1" thickTop="1" thickBot="1">
      <c r="A11" s="369" t="s">
        <v>310</v>
      </c>
      <c r="B11" s="371">
        <f t="shared" ref="B11:C11" si="0">SUM(B8:B10)</f>
        <v>0</v>
      </c>
      <c r="C11" s="371">
        <f t="shared" si="0"/>
        <v>0</v>
      </c>
      <c r="D11" s="371">
        <f>SUM(D8:D10)</f>
        <v>0</v>
      </c>
      <c r="E11" s="371">
        <f t="shared" ref="E11" si="1">SUM(E8:E10)</f>
        <v>0</v>
      </c>
      <c r="F11" s="372"/>
    </row>
    <row r="12" spans="1:11" ht="14.25" thickTop="1">
      <c r="A12" s="1"/>
      <c r="B12" s="1"/>
      <c r="C12" s="1"/>
    </row>
    <row r="13" spans="1:11">
      <c r="A13" s="35"/>
      <c r="B13" s="35"/>
      <c r="C13" s="35"/>
      <c r="D13" s="34"/>
      <c r="E13" s="34"/>
      <c r="F13" s="34"/>
      <c r="G13" s="34"/>
      <c r="H13" s="34"/>
      <c r="I13" s="34"/>
      <c r="J13" s="34"/>
    </row>
    <row r="14" spans="1:11">
      <c r="A14" s="33"/>
      <c r="B14" s="33"/>
      <c r="C14" s="33"/>
      <c r="D14" s="34"/>
      <c r="E14" s="34"/>
      <c r="F14" s="34"/>
      <c r="G14" s="34"/>
      <c r="H14" s="34"/>
      <c r="I14" s="34"/>
      <c r="J14" s="34"/>
    </row>
    <row r="15" spans="1:11">
      <c r="A15" s="33"/>
      <c r="B15" s="33"/>
      <c r="C15" s="33"/>
      <c r="D15" s="34"/>
      <c r="E15" s="34"/>
      <c r="F15" s="34"/>
      <c r="G15" s="34"/>
      <c r="H15" s="34"/>
      <c r="I15" s="34"/>
      <c r="J15" s="34"/>
      <c r="K15" s="34"/>
    </row>
    <row r="16" spans="1:11">
      <c r="A16" s="33"/>
      <c r="B16" s="33"/>
      <c r="C16" s="33"/>
      <c r="D16" s="34"/>
      <c r="E16" s="34"/>
      <c r="F16" s="34"/>
      <c r="G16" s="34"/>
      <c r="H16" s="34"/>
      <c r="I16" s="34"/>
      <c r="J16" s="34"/>
      <c r="K16" s="34"/>
    </row>
    <row r="17" spans="1:11">
      <c r="A17" s="33"/>
      <c r="B17" s="33"/>
      <c r="C17" s="33"/>
      <c r="D17" s="34"/>
      <c r="E17" s="34"/>
      <c r="F17" s="34"/>
      <c r="G17" s="34"/>
      <c r="H17" s="34"/>
      <c r="I17" s="34"/>
      <c r="J17" s="34"/>
      <c r="K17" s="34"/>
    </row>
  </sheetData>
  <sheetProtection selectLockedCells="1" selectUnlockedCells="1"/>
  <mergeCells count="3">
    <mergeCell ref="A2:F2"/>
    <mergeCell ref="A5:A6"/>
    <mergeCell ref="F5:F6"/>
  </mergeCells>
  <phoneticPr fontId="52"/>
  <printOptions horizontalCentered="1"/>
  <pageMargins left="0.39370078740157483" right="0.39370078740157483" top="0.74803149606299213" bottom="0.74803149606299213" header="0.31496062992125984" footer="0.31496062992125984"/>
  <pageSetup paperSize="9" scale="96" fitToHeight="0" orientation="landscape" r:id="rId1"/>
  <headerFooter>
    <oddFooter>&amp;C&amp;P／&amp;N</oddFooter>
  </headerFooter>
  <colBreaks count="1" manualBreakCount="1">
    <brk id="7" max="16"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9E79A-9D89-42FB-B948-58181C8FB061}">
  <sheetPr>
    <tabColor rgb="FFFF0000"/>
    <outlinePr summaryRight="0"/>
    <pageSetUpPr fitToPage="1"/>
  </sheetPr>
  <dimension ref="A1:AH14"/>
  <sheetViews>
    <sheetView showGridLines="0" showZeros="0" view="pageBreakPreview" zoomScale="127" zoomScaleNormal="130" zoomScaleSheetLayoutView="145" workbookViewId="0">
      <selection activeCell="F7" sqref="F7"/>
    </sheetView>
  </sheetViews>
  <sheetFormatPr defaultColWidth="9" defaultRowHeight="13.5"/>
  <cols>
    <col min="1" max="1" width="20.875" style="343" customWidth="1"/>
    <col min="2" max="2" width="13.75" style="343" customWidth="1"/>
    <col min="3" max="42" width="12.375" style="343" customWidth="1"/>
    <col min="43" max="43" width="16.375" style="343" customWidth="1"/>
    <col min="44" max="16384" width="9" style="343"/>
  </cols>
  <sheetData>
    <row r="1" spans="1:34" ht="22.5" customHeight="1">
      <c r="A1" s="345" t="s">
        <v>513</v>
      </c>
      <c r="B1" s="345"/>
      <c r="C1" s="345"/>
      <c r="D1" s="345"/>
      <c r="M1" s="344"/>
      <c r="N1" s="344"/>
      <c r="O1" s="344"/>
      <c r="P1" s="344"/>
      <c r="Q1" s="344"/>
      <c r="R1" s="344"/>
      <c r="S1" s="344"/>
      <c r="T1" s="344"/>
      <c r="U1" s="344"/>
      <c r="V1" s="344"/>
      <c r="W1" s="344"/>
      <c r="X1" s="344"/>
      <c r="Y1" s="344"/>
      <c r="Z1" s="344"/>
      <c r="AA1" s="344"/>
      <c r="AB1" s="344"/>
      <c r="AC1" s="344"/>
      <c r="AD1" s="344"/>
      <c r="AE1" s="344"/>
      <c r="AF1" s="344"/>
      <c r="AG1" s="344"/>
      <c r="AH1" s="344"/>
    </row>
    <row r="2" spans="1:34" ht="14.25">
      <c r="A2" s="346" t="str">
        <f>'管理用（このシートは削除しないでください）'!$E4</f>
        <v>診療所等賃上げ支援事業</v>
      </c>
      <c r="B2" s="346"/>
      <c r="C2" s="346"/>
      <c r="D2" s="346"/>
      <c r="J2" s="347" t="str">
        <f>'第２号様式_交付申請書（都道府県→国）'!H10</f>
        <v>○○県知事　○○　○○</v>
      </c>
    </row>
    <row r="3" spans="1:34">
      <c r="A3" s="730" t="s">
        <v>397</v>
      </c>
      <c r="B3" s="730" t="s">
        <v>482</v>
      </c>
      <c r="C3" s="730" t="s">
        <v>483</v>
      </c>
      <c r="D3" s="730" t="s">
        <v>484</v>
      </c>
      <c r="E3" s="730" t="s">
        <v>456</v>
      </c>
      <c r="F3" s="730" t="s">
        <v>414</v>
      </c>
      <c r="G3" s="730" t="s">
        <v>467</v>
      </c>
      <c r="H3" s="730" t="s">
        <v>434</v>
      </c>
      <c r="I3" s="730" t="s">
        <v>435</v>
      </c>
      <c r="J3" s="730" t="s">
        <v>118</v>
      </c>
    </row>
    <row r="4" spans="1:34" ht="13.5" customHeight="1">
      <c r="A4" s="732"/>
      <c r="B4" s="732"/>
      <c r="C4" s="732"/>
      <c r="D4" s="732"/>
      <c r="E4" s="731"/>
      <c r="F4" s="732"/>
      <c r="G4" s="732"/>
      <c r="H4" s="732"/>
      <c r="I4" s="732"/>
      <c r="J4" s="732"/>
    </row>
    <row r="5" spans="1:34">
      <c r="A5" s="732"/>
      <c r="B5" s="732"/>
      <c r="C5" s="732"/>
      <c r="D5" s="732"/>
      <c r="E5" s="733" t="s">
        <v>95</v>
      </c>
      <c r="F5" s="732"/>
      <c r="G5" s="732"/>
      <c r="H5" s="732"/>
      <c r="I5" s="732"/>
      <c r="J5" s="732"/>
    </row>
    <row r="6" spans="1:34">
      <c r="A6" s="731"/>
      <c r="B6" s="731"/>
      <c r="C6" s="731"/>
      <c r="D6" s="731"/>
      <c r="E6" s="734"/>
      <c r="F6" s="731"/>
      <c r="G6" s="731"/>
      <c r="H6" s="731"/>
      <c r="I6" s="731"/>
      <c r="J6" s="731"/>
    </row>
    <row r="7" spans="1:34" ht="27">
      <c r="A7" s="500" t="s">
        <v>490</v>
      </c>
      <c r="B7" s="507"/>
      <c r="C7" s="501"/>
      <c r="D7" s="502">
        <v>72000</v>
      </c>
      <c r="E7" s="40">
        <f>B7*D7</f>
        <v>0</v>
      </c>
      <c r="F7" s="40">
        <f>'第２号様式_別表１　事業計画書（診療所等賃上げ支援事業）'!F7</f>
        <v>0</v>
      </c>
      <c r="G7" s="496"/>
      <c r="H7" s="40">
        <f>E7</f>
        <v>0</v>
      </c>
      <c r="I7" s="40">
        <f>H7-G7</f>
        <v>0</v>
      </c>
      <c r="J7" s="500"/>
    </row>
    <row r="8" spans="1:34" ht="27">
      <c r="A8" s="500" t="s">
        <v>491</v>
      </c>
      <c r="B8" s="501"/>
      <c r="C8" s="507"/>
      <c r="D8" s="502">
        <v>150000</v>
      </c>
      <c r="E8" s="40">
        <f>C8*D8</f>
        <v>0</v>
      </c>
      <c r="F8" s="40">
        <f>'第２号様式_別表１　事業計画書（診療所等賃上げ支援事業）'!F8</f>
        <v>0</v>
      </c>
      <c r="G8" s="496"/>
      <c r="H8" s="40">
        <f t="shared" ref="H8:H13" si="0">E8</f>
        <v>0</v>
      </c>
      <c r="I8" s="40">
        <f t="shared" ref="I8:I13" si="1">H8-G8</f>
        <v>0</v>
      </c>
      <c r="J8" s="500"/>
    </row>
    <row r="9" spans="1:34" ht="27" customHeight="1">
      <c r="A9" s="500" t="s">
        <v>455</v>
      </c>
      <c r="B9" s="501"/>
      <c r="C9" s="507"/>
      <c r="D9" s="502">
        <v>150000</v>
      </c>
      <c r="E9" s="40">
        <f t="shared" ref="E9:E13" si="2">C9*D9</f>
        <v>0</v>
      </c>
      <c r="F9" s="40">
        <f>'第２号様式_別表１　事業計画書（診療所等賃上げ支援事業）'!F9</f>
        <v>0</v>
      </c>
      <c r="G9" s="496"/>
      <c r="H9" s="40">
        <f t="shared" si="0"/>
        <v>0</v>
      </c>
      <c r="I9" s="40">
        <f t="shared" si="1"/>
        <v>0</v>
      </c>
      <c r="J9" s="500"/>
    </row>
    <row r="10" spans="1:34" ht="27" customHeight="1">
      <c r="A10" s="500" t="s">
        <v>119</v>
      </c>
      <c r="B10" s="501"/>
      <c r="C10" s="507"/>
      <c r="D10" s="506">
        <v>228000</v>
      </c>
      <c r="E10" s="40">
        <f t="shared" si="2"/>
        <v>0</v>
      </c>
      <c r="F10" s="40">
        <f>'第２号様式_別表１　事業計画書（診療所等賃上げ支援事業）'!F10</f>
        <v>0</v>
      </c>
      <c r="G10" s="496"/>
      <c r="H10" s="40">
        <f t="shared" si="0"/>
        <v>0</v>
      </c>
      <c r="I10" s="40">
        <f t="shared" si="1"/>
        <v>0</v>
      </c>
      <c r="J10" s="500"/>
    </row>
    <row r="11" spans="1:34" ht="27" customHeight="1">
      <c r="A11" s="500" t="s">
        <v>485</v>
      </c>
      <c r="B11" s="501"/>
      <c r="C11" s="507"/>
      <c r="D11" s="502">
        <v>145000</v>
      </c>
      <c r="E11" s="40">
        <f t="shared" si="2"/>
        <v>0</v>
      </c>
      <c r="F11" s="40">
        <f>'第２号様式_別表１　事業計画書（診療所等賃上げ支援事業）'!F11</f>
        <v>0</v>
      </c>
      <c r="G11" s="496"/>
      <c r="H11" s="40">
        <f t="shared" si="0"/>
        <v>0</v>
      </c>
      <c r="I11" s="40">
        <f t="shared" si="1"/>
        <v>0</v>
      </c>
      <c r="J11" s="500"/>
    </row>
    <row r="12" spans="1:34" ht="27" customHeight="1">
      <c r="A12" s="500" t="s">
        <v>486</v>
      </c>
      <c r="B12" s="508"/>
      <c r="C12" s="509"/>
      <c r="D12" s="504">
        <v>105000</v>
      </c>
      <c r="E12" s="40">
        <f t="shared" si="2"/>
        <v>0</v>
      </c>
      <c r="F12" s="40">
        <f>'第２号様式_別表１　事業計画書（診療所等賃上げ支援事業）'!F12</f>
        <v>0</v>
      </c>
      <c r="G12" s="497"/>
      <c r="H12" s="40">
        <f t="shared" si="0"/>
        <v>0</v>
      </c>
      <c r="I12" s="40">
        <f t="shared" si="1"/>
        <v>0</v>
      </c>
      <c r="J12" s="510"/>
    </row>
    <row r="13" spans="1:34" ht="27" customHeight="1" thickBot="1">
      <c r="A13" s="511" t="s">
        <v>487</v>
      </c>
      <c r="B13" s="512"/>
      <c r="C13" s="513"/>
      <c r="D13" s="514">
        <v>70000</v>
      </c>
      <c r="E13" s="40">
        <f t="shared" si="2"/>
        <v>0</v>
      </c>
      <c r="F13" s="40">
        <f>'第２号様式_別表１　事業計画書（診療所等賃上げ支援事業）'!F13</f>
        <v>0</v>
      </c>
      <c r="G13" s="497"/>
      <c r="H13" s="40">
        <f t="shared" si="0"/>
        <v>0</v>
      </c>
      <c r="I13" s="40">
        <f t="shared" si="1"/>
        <v>0</v>
      </c>
      <c r="J13" s="510"/>
    </row>
    <row r="14" spans="1:34" ht="33.75" customHeight="1" thickTop="1">
      <c r="A14" s="494" t="s">
        <v>120</v>
      </c>
      <c r="B14" s="495"/>
      <c r="C14" s="495"/>
      <c r="D14" s="495"/>
      <c r="E14" s="374">
        <f>SUM(E7:E11)</f>
        <v>0</v>
      </c>
      <c r="F14" s="374">
        <f>SUM(F7:F11)</f>
        <v>0</v>
      </c>
      <c r="G14" s="374">
        <f>SUM(G7:G11)</f>
        <v>0</v>
      </c>
      <c r="H14" s="374">
        <f>SUM(H7:H11)</f>
        <v>0</v>
      </c>
      <c r="I14" s="374">
        <f>SUM(I7:I11)</f>
        <v>0</v>
      </c>
      <c r="J14" s="515"/>
    </row>
  </sheetData>
  <sheetProtection selectLockedCells="1"/>
  <mergeCells count="11">
    <mergeCell ref="B3:B6"/>
    <mergeCell ref="C3:C6"/>
    <mergeCell ref="D3:D6"/>
    <mergeCell ref="A3:A6"/>
    <mergeCell ref="J3:J6"/>
    <mergeCell ref="E5:E6"/>
    <mergeCell ref="E3:E4"/>
    <mergeCell ref="F3:F6"/>
    <mergeCell ref="G3:G6"/>
    <mergeCell ref="H3:H6"/>
    <mergeCell ref="I3:I6"/>
  </mergeCells>
  <phoneticPr fontId="52"/>
  <printOptions horizontalCentered="1"/>
  <pageMargins left="0.39370078740157483" right="0.39370078740157483" top="0.74803149606299213" bottom="0.74803149606299213" header="0.31496062992125984" footer="0.31496062992125984"/>
  <pageSetup paperSize="9" fitToHeight="0" orientation="landscape" r:id="rId1"/>
  <headerFooter>
    <oddFooter>&amp;C&amp;P／&amp;N</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2D1BC-9DB2-4EAB-9B43-294B1D72BEF9}">
  <sheetPr>
    <tabColor rgb="FFFF0000"/>
    <outlinePr summaryRight="0"/>
    <pageSetUpPr fitToPage="1"/>
  </sheetPr>
  <dimension ref="A1:AH13"/>
  <sheetViews>
    <sheetView showGridLines="0" showZeros="0" view="pageBreakPreview" zoomScale="160" zoomScaleNormal="130" zoomScaleSheetLayoutView="145" workbookViewId="0">
      <selection activeCell="F13" sqref="F13"/>
    </sheetView>
  </sheetViews>
  <sheetFormatPr defaultColWidth="9" defaultRowHeight="13.5"/>
  <cols>
    <col min="1" max="1" width="20.875" style="343" customWidth="1"/>
    <col min="2" max="4" width="13.375" style="343" customWidth="1"/>
    <col min="5" max="42" width="12.375" style="343" customWidth="1"/>
    <col min="43" max="43" width="16.375" style="343" customWidth="1"/>
    <col min="44" max="16384" width="9" style="343"/>
  </cols>
  <sheetData>
    <row r="1" spans="1:34" ht="22.5" customHeight="1">
      <c r="A1" s="345" t="s">
        <v>514</v>
      </c>
      <c r="B1" s="345"/>
      <c r="C1" s="345"/>
      <c r="D1" s="345"/>
      <c r="M1" s="344"/>
      <c r="N1" s="344"/>
      <c r="O1" s="344"/>
      <c r="P1" s="344"/>
      <c r="Q1" s="344"/>
      <c r="R1" s="344"/>
      <c r="S1" s="344"/>
      <c r="T1" s="344"/>
      <c r="U1" s="344"/>
      <c r="V1" s="344"/>
      <c r="W1" s="344"/>
      <c r="X1" s="344"/>
      <c r="Y1" s="344"/>
      <c r="Z1" s="344"/>
      <c r="AA1" s="344"/>
      <c r="AB1" s="344"/>
      <c r="AC1" s="344"/>
      <c r="AD1" s="344"/>
      <c r="AE1" s="344"/>
      <c r="AF1" s="344"/>
      <c r="AG1" s="344"/>
      <c r="AH1" s="344"/>
    </row>
    <row r="2" spans="1:34" ht="14.25">
      <c r="A2" s="346" t="str">
        <f>'管理用（このシートは削除しないでください）'!$E3</f>
        <v>診療所等物価支援事業</v>
      </c>
      <c r="B2" s="346"/>
      <c r="C2" s="346"/>
      <c r="D2" s="346"/>
      <c r="J2" s="347" t="str">
        <f>'第２号様式_交付申請書（都道府県→国）'!H10</f>
        <v>○○県知事　○○　○○</v>
      </c>
    </row>
    <row r="3" spans="1:34">
      <c r="A3" s="730" t="s">
        <v>397</v>
      </c>
      <c r="B3" s="730" t="s">
        <v>482</v>
      </c>
      <c r="C3" s="730" t="s">
        <v>483</v>
      </c>
      <c r="D3" s="730" t="s">
        <v>484</v>
      </c>
      <c r="E3" s="730" t="s">
        <v>456</v>
      </c>
      <c r="F3" s="730" t="s">
        <v>414</v>
      </c>
      <c r="G3" s="730" t="s">
        <v>467</v>
      </c>
      <c r="H3" s="730" t="s">
        <v>434</v>
      </c>
      <c r="I3" s="730" t="s">
        <v>435</v>
      </c>
      <c r="J3" s="730" t="s">
        <v>118</v>
      </c>
    </row>
    <row r="4" spans="1:34">
      <c r="A4" s="732"/>
      <c r="B4" s="732"/>
      <c r="C4" s="732"/>
      <c r="D4" s="732"/>
      <c r="E4" s="731"/>
      <c r="F4" s="732"/>
      <c r="G4" s="732"/>
      <c r="H4" s="732"/>
      <c r="I4" s="732"/>
      <c r="J4" s="732"/>
    </row>
    <row r="5" spans="1:34">
      <c r="A5" s="732"/>
      <c r="B5" s="732"/>
      <c r="C5" s="732"/>
      <c r="D5" s="732"/>
      <c r="E5" s="733" t="s">
        <v>95</v>
      </c>
      <c r="F5" s="732"/>
      <c r="G5" s="732"/>
      <c r="H5" s="732"/>
      <c r="I5" s="732"/>
      <c r="J5" s="732"/>
    </row>
    <row r="6" spans="1:34">
      <c r="A6" s="731"/>
      <c r="B6" s="731"/>
      <c r="C6" s="731"/>
      <c r="D6" s="731"/>
      <c r="E6" s="734"/>
      <c r="F6" s="731"/>
      <c r="G6" s="731"/>
      <c r="H6" s="731"/>
      <c r="I6" s="731"/>
      <c r="J6" s="731"/>
    </row>
    <row r="7" spans="1:34" ht="27" customHeight="1">
      <c r="A7" s="500" t="s">
        <v>488</v>
      </c>
      <c r="B7" s="507"/>
      <c r="C7" s="501"/>
      <c r="D7" s="502">
        <v>13000</v>
      </c>
      <c r="E7" s="40">
        <f>B7*D7</f>
        <v>0</v>
      </c>
      <c r="F7" s="40">
        <f>'第２号様式_別表２　事業計画書（診療所等物価支援事業）'!F7</f>
        <v>0</v>
      </c>
      <c r="G7" s="496"/>
      <c r="H7" s="40">
        <f>E7</f>
        <v>0</v>
      </c>
      <c r="I7" s="40">
        <f>H7-G7</f>
        <v>0</v>
      </c>
      <c r="J7" s="500"/>
    </row>
    <row r="8" spans="1:34" ht="27" customHeight="1">
      <c r="A8" s="500" t="s">
        <v>489</v>
      </c>
      <c r="B8" s="501"/>
      <c r="C8" s="507"/>
      <c r="D8" s="502">
        <v>170000</v>
      </c>
      <c r="E8" s="40">
        <f>C8*D8</f>
        <v>0</v>
      </c>
      <c r="F8" s="40">
        <f>'第２号様式_別表２　事業計画書（診療所等物価支援事業）'!F8</f>
        <v>0</v>
      </c>
      <c r="G8" s="496"/>
      <c r="H8" s="40">
        <f t="shared" ref="H8:H12" si="0">E8</f>
        <v>0</v>
      </c>
      <c r="I8" s="40">
        <f t="shared" ref="I8:I12" si="1">H8-G8</f>
        <v>0</v>
      </c>
      <c r="J8" s="500"/>
    </row>
    <row r="9" spans="1:34" ht="27" customHeight="1">
      <c r="A9" s="500" t="s">
        <v>455</v>
      </c>
      <c r="B9" s="501"/>
      <c r="C9" s="507"/>
      <c r="D9" s="502">
        <v>170000</v>
      </c>
      <c r="E9" s="40">
        <f t="shared" ref="E9:E12" si="2">C9*D9</f>
        <v>0</v>
      </c>
      <c r="F9" s="40">
        <f>'第２号様式_別表２　事業計画書（診療所等物価支援事業）'!F9</f>
        <v>0</v>
      </c>
      <c r="G9" s="496"/>
      <c r="H9" s="40">
        <f t="shared" si="0"/>
        <v>0</v>
      </c>
      <c r="I9" s="40">
        <f t="shared" si="1"/>
        <v>0</v>
      </c>
      <c r="J9" s="500"/>
    </row>
    <row r="10" spans="1:34" ht="27" customHeight="1">
      <c r="A10" s="500" t="s">
        <v>493</v>
      </c>
      <c r="B10" s="501"/>
      <c r="C10" s="507"/>
      <c r="D10" s="502">
        <v>85000</v>
      </c>
      <c r="E10" s="40">
        <f t="shared" si="2"/>
        <v>0</v>
      </c>
      <c r="F10" s="40">
        <f>'第２号様式_別表２　事業計画書（診療所等物価支援事業）'!F10</f>
        <v>0</v>
      </c>
      <c r="G10" s="496"/>
      <c r="H10" s="40">
        <f t="shared" si="0"/>
        <v>0</v>
      </c>
      <c r="I10" s="40">
        <f t="shared" si="1"/>
        <v>0</v>
      </c>
      <c r="J10" s="500"/>
    </row>
    <row r="11" spans="1:34" ht="27" customHeight="1">
      <c r="A11" s="503" t="s">
        <v>494</v>
      </c>
      <c r="B11" s="508"/>
      <c r="C11" s="509"/>
      <c r="D11" s="516">
        <v>75000</v>
      </c>
      <c r="E11" s="40">
        <f t="shared" si="2"/>
        <v>0</v>
      </c>
      <c r="F11" s="40">
        <f>'第２号様式_別表２　事業計画書（診療所等物価支援事業）'!F11</f>
        <v>0</v>
      </c>
      <c r="G11" s="497"/>
      <c r="H11" s="40">
        <f t="shared" si="0"/>
        <v>0</v>
      </c>
      <c r="I11" s="40">
        <f t="shared" si="1"/>
        <v>0</v>
      </c>
      <c r="J11" s="510"/>
    </row>
    <row r="12" spans="1:34" ht="27" customHeight="1" thickBot="1">
      <c r="A12" s="517" t="s">
        <v>495</v>
      </c>
      <c r="B12" s="512"/>
      <c r="C12" s="513"/>
      <c r="D12" s="514">
        <v>50000</v>
      </c>
      <c r="E12" s="40">
        <f t="shared" si="2"/>
        <v>0</v>
      </c>
      <c r="F12" s="40">
        <f>'第２号様式_別表２　事業計画書（診療所等物価支援事業）'!F12</f>
        <v>0</v>
      </c>
      <c r="G12" s="497"/>
      <c r="H12" s="40">
        <f t="shared" si="0"/>
        <v>0</v>
      </c>
      <c r="I12" s="40">
        <f t="shared" si="1"/>
        <v>0</v>
      </c>
      <c r="J12" s="510"/>
    </row>
    <row r="13" spans="1:34" ht="33.75" customHeight="1" thickTop="1">
      <c r="A13" s="494" t="s">
        <v>120</v>
      </c>
      <c r="B13" s="495"/>
      <c r="C13" s="495"/>
      <c r="D13" s="495"/>
      <c r="E13" s="374">
        <f>SUM(E7:E10)</f>
        <v>0</v>
      </c>
      <c r="F13" s="374">
        <f>SUM(F7:F10)</f>
        <v>0</v>
      </c>
      <c r="G13" s="374">
        <f>SUM(G7:G10)</f>
        <v>0</v>
      </c>
      <c r="H13" s="374">
        <f>SUM(H7:H10)</f>
        <v>0</v>
      </c>
      <c r="I13" s="374">
        <f>SUM(I7:I10)</f>
        <v>0</v>
      </c>
      <c r="J13" s="515"/>
    </row>
  </sheetData>
  <sheetProtection selectLockedCells="1"/>
  <mergeCells count="11">
    <mergeCell ref="A3:A6"/>
    <mergeCell ref="E3:E4"/>
    <mergeCell ref="J3:J6"/>
    <mergeCell ref="E5:E6"/>
    <mergeCell ref="H3:H6"/>
    <mergeCell ref="F3:F6"/>
    <mergeCell ref="G3:G6"/>
    <mergeCell ref="I3:I6"/>
    <mergeCell ref="B3:B6"/>
    <mergeCell ref="C3:C6"/>
    <mergeCell ref="D3:D6"/>
  </mergeCells>
  <phoneticPr fontId="52"/>
  <printOptions horizontalCentered="1"/>
  <pageMargins left="0.39370078740157483" right="0.39370078740157483" top="0.74803149606299213" bottom="0.74803149606299213" header="0.31496062992125984" footer="0.31496062992125984"/>
  <pageSetup paperSize="9" fitToHeight="0" orientation="landscape" r:id="rId1"/>
  <headerFooter>
    <oddFooter>&amp;C&amp;P／&amp;N</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324" customWidth="1"/>
    <col min="2" max="2" width="9.75" style="324" customWidth="1"/>
    <col min="3" max="4" width="9" style="324"/>
    <col min="5" max="5" width="9.5" style="324" bestFit="1" customWidth="1"/>
    <col min="6" max="6" width="9" style="324"/>
    <col min="7" max="7" width="22.375" style="324" customWidth="1"/>
    <col min="8" max="8" width="26.75" style="324" customWidth="1"/>
    <col min="9" max="16384" width="9" style="324"/>
  </cols>
  <sheetData>
    <row r="1" spans="2:8" ht="24.75" customHeight="1">
      <c r="B1" s="848" t="s">
        <v>384</v>
      </c>
      <c r="C1" s="848"/>
      <c r="D1" s="848"/>
      <c r="E1" s="848"/>
      <c r="H1" s="325"/>
    </row>
    <row r="2" spans="2:8" ht="23.25" customHeight="1">
      <c r="B2" s="324" t="s">
        <v>346</v>
      </c>
    </row>
    <row r="3" spans="2:8" ht="26.25" customHeight="1">
      <c r="G3" s="326" t="s">
        <v>347</v>
      </c>
      <c r="H3" s="327"/>
    </row>
    <row r="4" spans="2:8" ht="26.25" customHeight="1"/>
    <row r="5" spans="2:8" ht="24.75" customHeight="1">
      <c r="B5" s="849" t="s">
        <v>385</v>
      </c>
      <c r="C5" s="849"/>
      <c r="D5" s="849"/>
      <c r="E5" s="849"/>
      <c r="F5" s="849"/>
      <c r="G5" s="849"/>
      <c r="H5" s="849"/>
    </row>
    <row r="7" spans="2:8" ht="39.75" customHeight="1">
      <c r="B7" s="850" t="s">
        <v>386</v>
      </c>
      <c r="C7" s="850"/>
      <c r="D7" s="850"/>
      <c r="E7" s="850"/>
      <c r="F7" s="850"/>
      <c r="G7" s="850"/>
      <c r="H7" s="850"/>
    </row>
    <row r="9" spans="2:8">
      <c r="B9" s="328" t="s">
        <v>387</v>
      </c>
    </row>
    <row r="10" spans="2:8">
      <c r="C10" s="325"/>
      <c r="D10" s="325"/>
      <c r="E10" s="325"/>
      <c r="F10" s="325"/>
      <c r="G10" s="329" t="s">
        <v>388</v>
      </c>
    </row>
    <row r="11" spans="2:8">
      <c r="C11" s="330"/>
      <c r="D11" s="325"/>
      <c r="E11" s="331"/>
      <c r="F11" s="325"/>
      <c r="G11" s="307"/>
    </row>
    <row r="13" spans="2:8">
      <c r="B13" s="328" t="s">
        <v>356</v>
      </c>
    </row>
    <row r="15" spans="2:8">
      <c r="C15" s="324" t="s">
        <v>357</v>
      </c>
    </row>
    <row r="18" spans="2:8">
      <c r="B18" s="328" t="s">
        <v>389</v>
      </c>
    </row>
    <row r="20" spans="2:8">
      <c r="C20" s="850" t="s">
        <v>359</v>
      </c>
      <c r="D20" s="850"/>
      <c r="E20" s="850"/>
      <c r="F20" s="850"/>
      <c r="G20" s="850"/>
      <c r="H20" s="850"/>
    </row>
    <row r="21" spans="2:8">
      <c r="C21" s="850"/>
      <c r="D21" s="850"/>
      <c r="E21" s="850"/>
      <c r="F21" s="850"/>
      <c r="G21" s="850"/>
      <c r="H21" s="850"/>
    </row>
    <row r="22" spans="2:8">
      <c r="C22" s="332"/>
      <c r="D22" s="332"/>
      <c r="E22" s="332"/>
      <c r="F22" s="332"/>
      <c r="G22" s="332"/>
      <c r="H22" s="332"/>
    </row>
    <row r="23" spans="2:8">
      <c r="D23" s="847" t="s">
        <v>360</v>
      </c>
      <c r="E23" s="847"/>
      <c r="F23" s="847"/>
      <c r="G23" s="847"/>
      <c r="H23" s="329" t="s">
        <v>390</v>
      </c>
    </row>
    <row r="24" spans="2:8">
      <c r="B24" s="847" t="s">
        <v>362</v>
      </c>
      <c r="C24" s="851"/>
      <c r="D24" s="846"/>
      <c r="E24" s="846"/>
      <c r="F24" s="846"/>
      <c r="G24" s="846"/>
      <c r="H24" s="333"/>
    </row>
    <row r="25" spans="2:8">
      <c r="B25" s="847"/>
      <c r="C25" s="851"/>
      <c r="D25" s="846"/>
      <c r="E25" s="846"/>
      <c r="F25" s="846"/>
      <c r="G25" s="846"/>
      <c r="H25" s="333"/>
    </row>
    <row r="26" spans="2:8">
      <c r="B26" s="847"/>
      <c r="C26" s="847"/>
      <c r="D26" s="846"/>
      <c r="E26" s="846"/>
      <c r="F26" s="846"/>
      <c r="G26" s="846"/>
      <c r="H26" s="333"/>
    </row>
    <row r="27" spans="2:8">
      <c r="B27" s="847"/>
      <c r="C27" s="847"/>
      <c r="D27" s="846"/>
      <c r="E27" s="846"/>
      <c r="F27" s="846"/>
      <c r="G27" s="846"/>
      <c r="H27" s="333"/>
    </row>
    <row r="28" spans="2:8">
      <c r="B28" s="847"/>
      <c r="C28" s="847"/>
      <c r="D28" s="846"/>
      <c r="E28" s="846"/>
      <c r="F28" s="846"/>
      <c r="G28" s="846"/>
      <c r="H28" s="333"/>
    </row>
    <row r="29" spans="2:8">
      <c r="B29" s="847"/>
      <c r="C29" s="847"/>
      <c r="D29" s="846"/>
      <c r="E29" s="846"/>
      <c r="F29" s="846"/>
      <c r="G29" s="846"/>
      <c r="H29" s="333"/>
    </row>
    <row r="30" spans="2:8">
      <c r="B30" s="847" t="s">
        <v>70</v>
      </c>
      <c r="C30" s="847"/>
      <c r="D30" s="847"/>
      <c r="E30" s="847"/>
      <c r="F30" s="847"/>
      <c r="G30" s="847"/>
      <c r="H30" s="334">
        <f>SUM(H24:H29)</f>
        <v>0</v>
      </c>
    </row>
    <row r="32" spans="2:8">
      <c r="C32" s="324" t="s">
        <v>363</v>
      </c>
    </row>
    <row r="34" spans="3:8" ht="19.5" customHeight="1">
      <c r="C34" s="335"/>
      <c r="D34" s="335"/>
      <c r="E34" s="335"/>
      <c r="F34" s="335"/>
      <c r="G34" s="336" t="s">
        <v>391</v>
      </c>
      <c r="H34" s="333"/>
    </row>
    <row r="35" spans="3:8" ht="19.5" customHeight="1">
      <c r="C35" s="335"/>
      <c r="D35" s="335"/>
      <c r="E35" s="335"/>
      <c r="F35" s="335"/>
      <c r="G35" s="335"/>
    </row>
    <row r="36" spans="3:8">
      <c r="C36" s="324" t="s">
        <v>365</v>
      </c>
    </row>
    <row r="38" spans="3:8" ht="24" customHeight="1">
      <c r="G38" s="336" t="s">
        <v>392</v>
      </c>
      <c r="H38" s="333"/>
    </row>
    <row r="39" spans="3:8" ht="15.75" customHeight="1">
      <c r="G39" s="335"/>
      <c r="H39" s="331"/>
    </row>
    <row r="40" spans="3:8" ht="20.25" customHeight="1">
      <c r="G40" s="337" t="s">
        <v>367</v>
      </c>
      <c r="H40" s="307">
        <f>H30+H34+H38</f>
        <v>0</v>
      </c>
    </row>
    <row r="41" spans="3:8" ht="20.25" customHeight="1">
      <c r="G41" s="338" t="s">
        <v>368</v>
      </c>
      <c r="H41" s="339" t="str">
        <f>IF(G11=H40,"○","×")</f>
        <v>○</v>
      </c>
    </row>
    <row r="42" spans="3:8" ht="20.25" customHeight="1">
      <c r="E42" s="723" t="s">
        <v>393</v>
      </c>
      <c r="F42" s="723"/>
      <c r="G42" s="724"/>
      <c r="H42" s="308">
        <f>IF(G11&lt;=H40,G11,H40)</f>
        <v>0</v>
      </c>
    </row>
    <row r="43" spans="3:8" ht="31.5" customHeight="1">
      <c r="G43" s="326" t="s">
        <v>370</v>
      </c>
      <c r="H43" s="326"/>
    </row>
    <row r="44" spans="3:8" ht="31.5" customHeight="1">
      <c r="G44" s="326" t="s">
        <v>371</v>
      </c>
      <c r="H44" s="326"/>
    </row>
    <row r="45" spans="3:8" ht="30.75" customHeight="1">
      <c r="G45" s="326" t="s">
        <v>227</v>
      </c>
      <c r="H45" s="32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52"/>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318"/>
    <col min="2" max="2" width="64.375" style="318" customWidth="1"/>
    <col min="3" max="3" width="18.5" style="318" customWidth="1"/>
    <col min="4" max="16384" width="9" style="318"/>
  </cols>
  <sheetData>
    <row r="1" spans="2:3">
      <c r="B1" s="318" t="s">
        <v>372</v>
      </c>
    </row>
    <row r="2" spans="2:3">
      <c r="B2" s="319" t="s">
        <v>373</v>
      </c>
      <c r="C2" s="319">
        <f>【参考】病院・有床診→都道府県の実績報告書!H3</f>
        <v>0</v>
      </c>
    </row>
    <row r="4" spans="2:3" ht="18" customHeight="1">
      <c r="B4" s="320" t="s">
        <v>374</v>
      </c>
    </row>
    <row r="5" spans="2:3" ht="33" customHeight="1">
      <c r="B5" s="321" t="s">
        <v>375</v>
      </c>
      <c r="C5" s="321" t="s">
        <v>376</v>
      </c>
    </row>
    <row r="6" spans="2:3" ht="24" customHeight="1">
      <c r="B6" s="322" t="s">
        <v>377</v>
      </c>
      <c r="C6" s="322"/>
    </row>
    <row r="7" spans="2:3" ht="24" customHeight="1">
      <c r="B7" s="322" t="s">
        <v>378</v>
      </c>
      <c r="C7" s="322"/>
    </row>
    <row r="8" spans="2:3" ht="24" customHeight="1">
      <c r="B8" s="322" t="s">
        <v>379</v>
      </c>
      <c r="C8" s="322"/>
    </row>
    <row r="9" spans="2:3" ht="24" customHeight="1">
      <c r="B9" s="322" t="s">
        <v>380</v>
      </c>
      <c r="C9" s="322"/>
    </row>
    <row r="10" spans="2:3" ht="27.75" customHeight="1">
      <c r="B10" s="322" t="s">
        <v>381</v>
      </c>
      <c r="C10" s="322"/>
    </row>
    <row r="11" spans="2:3" ht="27.75" customHeight="1"/>
  </sheetData>
  <phoneticPr fontId="52"/>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324" customWidth="1"/>
    <col min="2" max="2" width="9.75" style="324" customWidth="1"/>
    <col min="3" max="4" width="9" style="324"/>
    <col min="5" max="5" width="9.5" style="324" bestFit="1" customWidth="1"/>
    <col min="6" max="6" width="9" style="324"/>
    <col min="7" max="7" width="22.375" style="324" customWidth="1"/>
    <col min="8" max="8" width="26.75" style="324" customWidth="1"/>
    <col min="9" max="16384" width="9" style="324"/>
  </cols>
  <sheetData>
    <row r="1" spans="2:8" ht="24.75" customHeight="1">
      <c r="B1" s="852" t="s">
        <v>394</v>
      </c>
      <c r="C1" s="852"/>
      <c r="D1" s="852"/>
      <c r="E1" s="852"/>
      <c r="H1" s="325"/>
    </row>
    <row r="2" spans="2:8" ht="23.25" customHeight="1">
      <c r="B2" s="324" t="s">
        <v>346</v>
      </c>
    </row>
    <row r="3" spans="2:8" ht="26.25" customHeight="1">
      <c r="G3" s="326" t="s">
        <v>347</v>
      </c>
      <c r="H3" s="327"/>
    </row>
    <row r="4" spans="2:8" ht="26.25" customHeight="1"/>
    <row r="5" spans="2:8" ht="24.75" customHeight="1">
      <c r="B5" s="849" t="s">
        <v>385</v>
      </c>
      <c r="C5" s="849"/>
      <c r="D5" s="849"/>
      <c r="E5" s="849"/>
      <c r="F5" s="849"/>
      <c r="G5" s="849"/>
      <c r="H5" s="849"/>
    </row>
    <row r="7" spans="2:8" ht="39.75" customHeight="1">
      <c r="B7" s="850" t="s">
        <v>386</v>
      </c>
      <c r="C7" s="850"/>
      <c r="D7" s="850"/>
      <c r="E7" s="850"/>
      <c r="F7" s="850"/>
      <c r="G7" s="850"/>
      <c r="H7" s="850"/>
    </row>
    <row r="9" spans="2:8">
      <c r="B9" s="328" t="s">
        <v>387</v>
      </c>
    </row>
    <row r="10" spans="2:8">
      <c r="C10" s="325"/>
      <c r="D10" s="325"/>
      <c r="E10" s="325"/>
      <c r="F10" s="325"/>
      <c r="G10" s="329" t="s">
        <v>388</v>
      </c>
    </row>
    <row r="11" spans="2:8">
      <c r="C11" s="330"/>
      <c r="D11" s="325"/>
      <c r="E11" s="331"/>
      <c r="F11" s="325"/>
      <c r="G11" s="307"/>
    </row>
    <row r="13" spans="2:8">
      <c r="B13" s="328" t="s">
        <v>356</v>
      </c>
    </row>
    <row r="15" spans="2:8">
      <c r="C15" s="324" t="s">
        <v>357</v>
      </c>
    </row>
    <row r="18" spans="2:8">
      <c r="B18" s="328" t="s">
        <v>389</v>
      </c>
    </row>
    <row r="20" spans="2:8">
      <c r="C20" s="850" t="s">
        <v>359</v>
      </c>
      <c r="D20" s="850"/>
      <c r="E20" s="850"/>
      <c r="F20" s="850"/>
      <c r="G20" s="850"/>
      <c r="H20" s="850"/>
    </row>
    <row r="21" spans="2:8">
      <c r="C21" s="850"/>
      <c r="D21" s="850"/>
      <c r="E21" s="850"/>
      <c r="F21" s="850"/>
      <c r="G21" s="850"/>
      <c r="H21" s="850"/>
    </row>
    <row r="22" spans="2:8">
      <c r="C22" s="332"/>
      <c r="D22" s="332"/>
      <c r="E22" s="332"/>
      <c r="F22" s="332"/>
      <c r="G22" s="332"/>
      <c r="H22" s="332"/>
    </row>
    <row r="23" spans="2:8">
      <c r="D23" s="847" t="s">
        <v>360</v>
      </c>
      <c r="E23" s="847"/>
      <c r="F23" s="847"/>
      <c r="G23" s="847"/>
      <c r="H23" s="329" t="s">
        <v>390</v>
      </c>
    </row>
    <row r="24" spans="2:8">
      <c r="B24" s="847" t="s">
        <v>362</v>
      </c>
      <c r="C24" s="851"/>
      <c r="D24" s="846"/>
      <c r="E24" s="846"/>
      <c r="F24" s="846"/>
      <c r="G24" s="846"/>
      <c r="H24" s="333"/>
    </row>
    <row r="25" spans="2:8">
      <c r="B25" s="847"/>
      <c r="C25" s="851"/>
      <c r="D25" s="846"/>
      <c r="E25" s="846"/>
      <c r="F25" s="846"/>
      <c r="G25" s="846"/>
      <c r="H25" s="333"/>
    </row>
    <row r="26" spans="2:8">
      <c r="B26" s="847"/>
      <c r="C26" s="847"/>
      <c r="D26" s="846"/>
      <c r="E26" s="846"/>
      <c r="F26" s="846"/>
      <c r="G26" s="846"/>
      <c r="H26" s="333"/>
    </row>
    <row r="27" spans="2:8">
      <c r="B27" s="847"/>
      <c r="C27" s="847"/>
      <c r="D27" s="846"/>
      <c r="E27" s="846"/>
      <c r="F27" s="846"/>
      <c r="G27" s="846"/>
      <c r="H27" s="333"/>
    </row>
    <row r="28" spans="2:8">
      <c r="B28" s="847"/>
      <c r="C28" s="847"/>
      <c r="D28" s="846"/>
      <c r="E28" s="846"/>
      <c r="F28" s="846"/>
      <c r="G28" s="846"/>
      <c r="H28" s="333"/>
    </row>
    <row r="29" spans="2:8">
      <c r="B29" s="847"/>
      <c r="C29" s="847"/>
      <c r="D29" s="846"/>
      <c r="E29" s="846"/>
      <c r="F29" s="846"/>
      <c r="G29" s="846"/>
      <c r="H29" s="333"/>
    </row>
    <row r="30" spans="2:8">
      <c r="B30" s="847" t="s">
        <v>70</v>
      </c>
      <c r="C30" s="847"/>
      <c r="D30" s="847"/>
      <c r="E30" s="847"/>
      <c r="F30" s="847"/>
      <c r="G30" s="847"/>
      <c r="H30" s="334">
        <f>SUM(H24:H29)</f>
        <v>0</v>
      </c>
    </row>
    <row r="32" spans="2:8">
      <c r="C32" s="324" t="s">
        <v>363</v>
      </c>
    </row>
    <row r="34" spans="3:8" ht="19.5" customHeight="1">
      <c r="C34" s="335"/>
      <c r="D34" s="335"/>
      <c r="E34" s="335"/>
      <c r="F34" s="335"/>
      <c r="G34" s="336" t="s">
        <v>391</v>
      </c>
      <c r="H34" s="333">
        <v>0</v>
      </c>
    </row>
    <row r="35" spans="3:8" ht="19.5" customHeight="1">
      <c r="C35" s="335"/>
      <c r="D35" s="335"/>
      <c r="E35" s="335"/>
      <c r="F35" s="335"/>
      <c r="G35" s="335"/>
    </row>
    <row r="36" spans="3:8">
      <c r="C36" s="324" t="s">
        <v>365</v>
      </c>
    </row>
    <row r="38" spans="3:8" ht="24" customHeight="1">
      <c r="G38" s="336" t="s">
        <v>392</v>
      </c>
      <c r="H38" s="333"/>
    </row>
    <row r="39" spans="3:8" ht="15.75" customHeight="1">
      <c r="G39" s="335"/>
      <c r="H39" s="331"/>
    </row>
    <row r="40" spans="3:8" ht="20.25" customHeight="1">
      <c r="G40" s="337" t="s">
        <v>367</v>
      </c>
      <c r="H40" s="307">
        <f>H30+H34+H38</f>
        <v>0</v>
      </c>
    </row>
    <row r="41" spans="3:8" ht="20.25" customHeight="1">
      <c r="G41" s="338" t="s">
        <v>368</v>
      </c>
      <c r="H41" s="339" t="str">
        <f>IF(G11=H40,"○","×")</f>
        <v>○</v>
      </c>
    </row>
    <row r="42" spans="3:8" ht="20.25" customHeight="1">
      <c r="E42" s="723" t="s">
        <v>393</v>
      </c>
      <c r="F42" s="723"/>
      <c r="G42" s="724"/>
      <c r="H42" s="308">
        <f>IF(G11&lt;=H40,G11,H40)</f>
        <v>0</v>
      </c>
    </row>
    <row r="43" spans="3:8" ht="31.5" customHeight="1">
      <c r="G43" s="326" t="s">
        <v>370</v>
      </c>
      <c r="H43" s="326"/>
    </row>
    <row r="44" spans="3:8" ht="31.5" customHeight="1">
      <c r="G44" s="326" t="s">
        <v>371</v>
      </c>
      <c r="H44" s="326"/>
    </row>
    <row r="45" spans="3:8" ht="30.75" customHeight="1">
      <c r="G45" s="326" t="s">
        <v>227</v>
      </c>
      <c r="H45" s="326"/>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52"/>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318" customWidth="1"/>
    <col min="2" max="2" width="64.375" style="318" customWidth="1"/>
    <col min="3" max="3" width="18.5" style="318" customWidth="1"/>
    <col min="4" max="16384" width="9" style="318"/>
  </cols>
  <sheetData>
    <row r="1" spans="2:3">
      <c r="B1" s="318" t="s">
        <v>383</v>
      </c>
    </row>
    <row r="2" spans="2:3">
      <c r="B2" s="319" t="s">
        <v>373</v>
      </c>
      <c r="C2" s="319">
        <f>【参考】診療所・訪看ＳＴ→都道府県の実績報告書!H3</f>
        <v>0</v>
      </c>
    </row>
    <row r="4" spans="2:3" ht="18" customHeight="1">
      <c r="B4" s="320" t="s">
        <v>374</v>
      </c>
    </row>
    <row r="5" spans="2:3" ht="33" customHeight="1">
      <c r="B5" s="321" t="s">
        <v>375</v>
      </c>
      <c r="C5" s="321" t="s">
        <v>376</v>
      </c>
    </row>
    <row r="6" spans="2:3" ht="24" customHeight="1">
      <c r="B6" s="322" t="s">
        <v>377</v>
      </c>
      <c r="C6" s="322"/>
    </row>
    <row r="7" spans="2:3" ht="24" customHeight="1">
      <c r="B7" s="322" t="s">
        <v>378</v>
      </c>
      <c r="C7" s="322"/>
    </row>
    <row r="8" spans="2:3" ht="27.75" customHeight="1">
      <c r="B8" s="322" t="s">
        <v>381</v>
      </c>
      <c r="C8" s="322"/>
    </row>
    <row r="9" spans="2:3" ht="27.75" customHeight="1"/>
  </sheetData>
  <phoneticPr fontId="52"/>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E2494-D4F5-4B68-80D3-6B085744A85E}">
  <sheetPr>
    <tabColor rgb="FFFF0000"/>
    <outlinePr summaryRight="0"/>
    <pageSetUpPr fitToPage="1"/>
  </sheetPr>
  <dimension ref="A1:P14"/>
  <sheetViews>
    <sheetView showGridLines="0" showZeros="0" view="pageBreakPreview" zoomScale="73" zoomScaleNormal="100" zoomScaleSheetLayoutView="100" workbookViewId="0">
      <selection activeCell="N5" sqref="N5"/>
    </sheetView>
  </sheetViews>
  <sheetFormatPr defaultColWidth="9" defaultRowHeight="13.5"/>
  <cols>
    <col min="1" max="1" width="11" style="340" bestFit="1" customWidth="1"/>
    <col min="2" max="2" width="16" style="340" customWidth="1"/>
    <col min="3" max="3" width="16.375" style="340" customWidth="1"/>
    <col min="4" max="4" width="14" style="340" customWidth="1"/>
    <col min="5" max="5" width="15.375" style="340" customWidth="1"/>
    <col min="6" max="6" width="12.375" style="340" customWidth="1"/>
    <col min="7" max="9" width="9.75" style="340" bestFit="1" customWidth="1"/>
    <col min="10" max="10" width="9.125" style="340" bestFit="1" customWidth="1"/>
    <col min="11" max="11" width="9.125" style="340" customWidth="1"/>
    <col min="12" max="16" width="15.5" style="340" customWidth="1"/>
    <col min="17" max="16384" width="9" style="340"/>
  </cols>
  <sheetData>
    <row r="1" spans="1:16" ht="19.5" customHeight="1">
      <c r="B1" s="853" t="s">
        <v>515</v>
      </c>
      <c r="C1" s="853"/>
    </row>
    <row r="2" spans="1:16" ht="24.75" customHeight="1" thickBot="1">
      <c r="B2" s="43" t="str">
        <f>'管理用（このシートは削除しないでください）'!$E$5</f>
        <v>医療機関等賃上げ・物価支援執行事業</v>
      </c>
      <c r="P2" s="340" t="str">
        <f>'第２号様式_交付申請書（都道府県→国）'!H10</f>
        <v>○○県知事　○○　○○</v>
      </c>
    </row>
    <row r="3" spans="1:16" ht="66.75" customHeight="1" thickTop="1">
      <c r="B3" s="409" t="s">
        <v>428</v>
      </c>
      <c r="C3" s="410" t="s">
        <v>289</v>
      </c>
      <c r="D3" s="411" t="s">
        <v>436</v>
      </c>
      <c r="E3" s="413" t="s">
        <v>290</v>
      </c>
      <c r="F3" s="429" t="s">
        <v>420</v>
      </c>
      <c r="G3" s="413" t="s">
        <v>292</v>
      </c>
      <c r="H3" s="413" t="s">
        <v>419</v>
      </c>
      <c r="I3" s="412" t="s">
        <v>402</v>
      </c>
      <c r="J3" s="414" t="s">
        <v>293</v>
      </c>
      <c r="K3" s="432" t="s">
        <v>399</v>
      </c>
      <c r="L3" s="433" t="s">
        <v>401</v>
      </c>
      <c r="M3" s="523" t="s">
        <v>425</v>
      </c>
      <c r="N3" s="523" t="s">
        <v>412</v>
      </c>
      <c r="O3" s="523" t="s">
        <v>426</v>
      </c>
      <c r="P3" s="523" t="s">
        <v>413</v>
      </c>
    </row>
    <row r="4" spans="1:16" ht="25.5" customHeight="1" thickBot="1">
      <c r="B4" s="422"/>
      <c r="C4" s="423" t="s">
        <v>294</v>
      </c>
      <c r="D4" s="424" t="s">
        <v>295</v>
      </c>
      <c r="E4" s="425" t="s">
        <v>296</v>
      </c>
      <c r="F4" s="424" t="s">
        <v>297</v>
      </c>
      <c r="G4" s="425" t="s">
        <v>298</v>
      </c>
      <c r="H4" s="426" t="s">
        <v>299</v>
      </c>
      <c r="I4" s="423" t="s">
        <v>427</v>
      </c>
      <c r="J4" s="427"/>
      <c r="K4" s="423" t="s">
        <v>431</v>
      </c>
      <c r="L4" s="428" t="s">
        <v>432</v>
      </c>
      <c r="M4" s="524" t="s">
        <v>525</v>
      </c>
      <c r="N4" s="524" t="s">
        <v>526</v>
      </c>
      <c r="O4" s="524" t="s">
        <v>421</v>
      </c>
      <c r="P4" s="524" t="s">
        <v>527</v>
      </c>
    </row>
    <row r="5" spans="1:16" ht="59.25" customHeight="1" thickBot="1">
      <c r="A5" s="340" t="s">
        <v>430</v>
      </c>
      <c r="B5" s="415" t="s">
        <v>415</v>
      </c>
      <c r="C5" s="416"/>
      <c r="D5" s="416">
        <v>0</v>
      </c>
      <c r="E5" s="418">
        <f>C5-D5</f>
        <v>0</v>
      </c>
      <c r="F5" s="430"/>
      <c r="G5" s="418">
        <f>MIN(E5,F5)</f>
        <v>0</v>
      </c>
      <c r="H5" s="418">
        <f>MIN(E5,F5,G5)</f>
        <v>0</v>
      </c>
      <c r="I5" s="431" t="s">
        <v>417</v>
      </c>
      <c r="J5" s="434">
        <v>1</v>
      </c>
      <c r="K5" s="435">
        <f>G5</f>
        <v>0</v>
      </c>
      <c r="L5" s="436">
        <f>ROUNDDOWN(H5,-3)</f>
        <v>0</v>
      </c>
      <c r="M5" s="416"/>
      <c r="N5" s="416"/>
      <c r="O5" s="416"/>
      <c r="P5" s="492">
        <f>O5-M5</f>
        <v>0</v>
      </c>
    </row>
    <row r="6" spans="1:16" ht="59.25" customHeight="1" thickBot="1">
      <c r="A6" s="340" t="s">
        <v>430</v>
      </c>
      <c r="B6" s="415" t="s">
        <v>416</v>
      </c>
      <c r="C6" s="416"/>
      <c r="D6" s="416">
        <v>0</v>
      </c>
      <c r="E6" s="418">
        <f>C6-D6</f>
        <v>0</v>
      </c>
      <c r="F6" s="430"/>
      <c r="G6" s="418">
        <f>MIN(E6,F6)</f>
        <v>0</v>
      </c>
      <c r="H6" s="418">
        <f>MIN(E6,F6,G6)</f>
        <v>0</v>
      </c>
      <c r="I6" s="417">
        <f>H6</f>
        <v>0</v>
      </c>
      <c r="J6" s="434">
        <v>1</v>
      </c>
      <c r="K6" s="435">
        <f t="shared" ref="K6:K11" si="0">G6</f>
        <v>0</v>
      </c>
      <c r="L6" s="436">
        <f t="shared" ref="L6:L11" si="1">ROUNDDOWN(H6,-3)</f>
        <v>0</v>
      </c>
      <c r="M6" s="416"/>
      <c r="N6" s="416"/>
      <c r="O6" s="416"/>
      <c r="P6" s="492">
        <f>O6-M6</f>
        <v>0</v>
      </c>
    </row>
    <row r="7" spans="1:16" ht="59.25" customHeight="1" thickBot="1">
      <c r="B7" s="415"/>
      <c r="C7" s="416"/>
      <c r="D7" s="416"/>
      <c r="E7" s="418">
        <f t="shared" ref="E7:E10" si="2">C7-D7</f>
        <v>0</v>
      </c>
      <c r="F7" s="430"/>
      <c r="G7" s="418">
        <f t="shared" ref="G7:G10" si="3">MIN(E7,F7)</f>
        <v>0</v>
      </c>
      <c r="H7" s="418">
        <f t="shared" ref="H7:H10" si="4">MIN(E7,F7,G7)</f>
        <v>0</v>
      </c>
      <c r="I7" s="417">
        <f t="shared" ref="I7:I10" si="5">H7</f>
        <v>0</v>
      </c>
      <c r="J7" s="434">
        <v>1</v>
      </c>
      <c r="K7" s="435">
        <f t="shared" si="0"/>
        <v>0</v>
      </c>
      <c r="L7" s="436">
        <f t="shared" si="1"/>
        <v>0</v>
      </c>
      <c r="M7" s="416"/>
      <c r="N7" s="416"/>
      <c r="O7" s="416"/>
      <c r="P7" s="492">
        <f>O7-M7</f>
        <v>0</v>
      </c>
    </row>
    <row r="8" spans="1:16" ht="59.25" customHeight="1" thickBot="1">
      <c r="B8" s="415"/>
      <c r="C8" s="416"/>
      <c r="D8" s="416"/>
      <c r="E8" s="418">
        <f t="shared" si="2"/>
        <v>0</v>
      </c>
      <c r="F8" s="430"/>
      <c r="G8" s="418">
        <f t="shared" si="3"/>
        <v>0</v>
      </c>
      <c r="H8" s="418">
        <f t="shared" si="4"/>
        <v>0</v>
      </c>
      <c r="I8" s="417">
        <f t="shared" si="5"/>
        <v>0</v>
      </c>
      <c r="J8" s="434">
        <v>1</v>
      </c>
      <c r="K8" s="435">
        <f t="shared" si="0"/>
        <v>0</v>
      </c>
      <c r="L8" s="436">
        <f t="shared" si="1"/>
        <v>0</v>
      </c>
      <c r="M8" s="416"/>
      <c r="N8" s="416"/>
      <c r="O8" s="416"/>
      <c r="P8" s="492">
        <f t="shared" ref="P8:P11" si="6">O8-M8</f>
        <v>0</v>
      </c>
    </row>
    <row r="9" spans="1:16" ht="59.25" customHeight="1" thickBot="1">
      <c r="B9" s="415"/>
      <c r="C9" s="416"/>
      <c r="D9" s="416"/>
      <c r="E9" s="418">
        <f t="shared" si="2"/>
        <v>0</v>
      </c>
      <c r="F9" s="430"/>
      <c r="G9" s="418">
        <f t="shared" si="3"/>
        <v>0</v>
      </c>
      <c r="H9" s="418">
        <f t="shared" si="4"/>
        <v>0</v>
      </c>
      <c r="I9" s="417">
        <f t="shared" si="5"/>
        <v>0</v>
      </c>
      <c r="J9" s="434">
        <v>1</v>
      </c>
      <c r="K9" s="435">
        <f t="shared" si="0"/>
        <v>0</v>
      </c>
      <c r="L9" s="436">
        <f t="shared" si="1"/>
        <v>0</v>
      </c>
      <c r="M9" s="416"/>
      <c r="N9" s="416"/>
      <c r="O9" s="416"/>
      <c r="P9" s="492">
        <f t="shared" si="6"/>
        <v>0</v>
      </c>
    </row>
    <row r="10" spans="1:16" ht="59.25" customHeight="1" thickBot="1">
      <c r="B10" s="415"/>
      <c r="C10" s="416"/>
      <c r="D10" s="416"/>
      <c r="E10" s="418">
        <f t="shared" si="2"/>
        <v>0</v>
      </c>
      <c r="F10" s="430"/>
      <c r="G10" s="418">
        <f t="shared" si="3"/>
        <v>0</v>
      </c>
      <c r="H10" s="418">
        <f t="shared" si="4"/>
        <v>0</v>
      </c>
      <c r="I10" s="417">
        <f t="shared" si="5"/>
        <v>0</v>
      </c>
      <c r="J10" s="434">
        <v>1</v>
      </c>
      <c r="K10" s="435">
        <f t="shared" si="0"/>
        <v>0</v>
      </c>
      <c r="L10" s="436">
        <f t="shared" si="1"/>
        <v>0</v>
      </c>
      <c r="M10" s="416"/>
      <c r="N10" s="416"/>
      <c r="O10" s="416"/>
      <c r="P10" s="492">
        <f t="shared" si="6"/>
        <v>0</v>
      </c>
    </row>
    <row r="11" spans="1:16" ht="72.75" customHeight="1" thickBot="1">
      <c r="B11" s="415"/>
      <c r="C11" s="416"/>
      <c r="D11" s="416"/>
      <c r="E11" s="418">
        <f>C11-D11</f>
        <v>0</v>
      </c>
      <c r="F11" s="430"/>
      <c r="G11" s="418">
        <f>MIN(E11,F11)</f>
        <v>0</v>
      </c>
      <c r="H11" s="418">
        <f>MIN(E11,F11,G11)</f>
        <v>0</v>
      </c>
      <c r="I11" s="417">
        <f>H11</f>
        <v>0</v>
      </c>
      <c r="J11" s="434">
        <v>1</v>
      </c>
      <c r="K11" s="435">
        <f t="shared" si="0"/>
        <v>0</v>
      </c>
      <c r="L11" s="436">
        <f t="shared" si="1"/>
        <v>0</v>
      </c>
      <c r="M11" s="416"/>
      <c r="N11" s="416"/>
      <c r="O11" s="416"/>
      <c r="P11" s="492">
        <f t="shared" si="6"/>
        <v>0</v>
      </c>
    </row>
    <row r="12" spans="1:16" ht="58.5" customHeight="1" thickBot="1">
      <c r="B12" s="854" t="s">
        <v>418</v>
      </c>
      <c r="C12" s="855"/>
      <c r="D12" s="855"/>
      <c r="E12" s="855"/>
      <c r="F12" s="855"/>
      <c r="G12" s="855"/>
      <c r="H12" s="855"/>
      <c r="I12" s="855"/>
      <c r="J12" s="856"/>
      <c r="K12" s="358" t="s">
        <v>300</v>
      </c>
      <c r="L12" s="364">
        <f>SUM(L7:L11)</f>
        <v>0</v>
      </c>
      <c r="M12" s="364">
        <f t="shared" ref="M12:O12" si="7">SUM(M7:M11)</f>
        <v>0</v>
      </c>
      <c r="N12" s="364">
        <f t="shared" si="7"/>
        <v>0</v>
      </c>
      <c r="O12" s="364">
        <f t="shared" si="7"/>
        <v>0</v>
      </c>
      <c r="P12" s="498">
        <f>SUM(P7:P11)</f>
        <v>0</v>
      </c>
    </row>
    <row r="13" spans="1:16">
      <c r="M13" s="366"/>
      <c r="N13" s="366"/>
      <c r="O13" s="366"/>
    </row>
    <row r="14" spans="1:16">
      <c r="N14" s="365"/>
    </row>
  </sheetData>
  <mergeCells count="2">
    <mergeCell ref="B1:C1"/>
    <mergeCell ref="B12:J12"/>
  </mergeCells>
  <phoneticPr fontId="52"/>
  <dataValidations count="1">
    <dataValidation imeMode="off" allowBlank="1" showInputMessage="1" showErrorMessage="1" sqref="C3:G11 J3:P4" xr:uid="{BC44E674-21F5-4A47-912D-04D83142A40B}"/>
  </dataValidations>
  <printOptions horizontalCentered="1"/>
  <pageMargins left="0.39370078740157483" right="0.39370078740157483" top="0.74803149606299213" bottom="0.74803149606299213" header="0.31496062992125984" footer="0.31496062992125984"/>
  <pageSetup paperSize="9" scale="63" fitToHeight="0" orientation="landscape" r:id="rId1"/>
  <headerFooter>
    <oddFooter>&amp;C&amp;P／&amp;N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2226A-B73D-4478-8631-CCF32EE3816D}">
  <sheetPr>
    <tabColor rgb="FFFF0000"/>
    <pageSetUpPr fitToPage="1"/>
  </sheetPr>
  <dimension ref="B1:P81"/>
  <sheetViews>
    <sheetView showGridLines="0" view="pageBreakPreview" zoomScaleNormal="90" zoomScaleSheetLayoutView="100" zoomScalePageLayoutView="70" workbookViewId="0">
      <selection activeCell="E5" sqref="E5:F5"/>
    </sheetView>
  </sheetViews>
  <sheetFormatPr defaultRowHeight="13.5" outlineLevelCol="1"/>
  <cols>
    <col min="1" max="1" width="3.625" style="387" customWidth="1"/>
    <col min="2" max="10" width="22.5" style="387" customWidth="1"/>
    <col min="11" max="13" width="20.75" style="387" customWidth="1"/>
    <col min="14" max="14" width="5.625" style="387" customWidth="1" outlineLevel="1"/>
    <col min="15" max="16" width="9" style="387" customWidth="1" outlineLevel="1"/>
    <col min="17" max="262" width="9" style="387"/>
    <col min="263" max="263" width="15.75" style="387" customWidth="1"/>
    <col min="264" max="269" width="12.125" style="387" customWidth="1"/>
    <col min="270" max="270" width="11.875" style="387" customWidth="1"/>
    <col min="271" max="518" width="9" style="387"/>
    <col min="519" max="519" width="15.75" style="387" customWidth="1"/>
    <col min="520" max="525" width="12.125" style="387" customWidth="1"/>
    <col min="526" max="526" width="11.875" style="387" customWidth="1"/>
    <col min="527" max="774" width="9" style="387"/>
    <col min="775" max="775" width="15.75" style="387" customWidth="1"/>
    <col min="776" max="781" width="12.125" style="387" customWidth="1"/>
    <col min="782" max="782" width="11.875" style="387" customWidth="1"/>
    <col min="783" max="1030" width="9" style="387"/>
    <col min="1031" max="1031" width="15.75" style="387" customWidth="1"/>
    <col min="1032" max="1037" width="12.125" style="387" customWidth="1"/>
    <col min="1038" max="1038" width="11.875" style="387" customWidth="1"/>
    <col min="1039" max="1286" width="9" style="387"/>
    <col min="1287" max="1287" width="15.75" style="387" customWidth="1"/>
    <col min="1288" max="1293" width="12.125" style="387" customWidth="1"/>
    <col min="1294" max="1294" width="11.875" style="387" customWidth="1"/>
    <col min="1295" max="1542" width="9" style="387"/>
    <col min="1543" max="1543" width="15.75" style="387" customWidth="1"/>
    <col min="1544" max="1549" width="12.125" style="387" customWidth="1"/>
    <col min="1550" max="1550" width="11.875" style="387" customWidth="1"/>
    <col min="1551" max="1798" width="9" style="387"/>
    <col min="1799" max="1799" width="15.75" style="387" customWidth="1"/>
    <col min="1800" max="1805" width="12.125" style="387" customWidth="1"/>
    <col min="1806" max="1806" width="11.875" style="387" customWidth="1"/>
    <col min="1807" max="2054" width="9" style="387"/>
    <col min="2055" max="2055" width="15.75" style="387" customWidth="1"/>
    <col min="2056" max="2061" width="12.125" style="387" customWidth="1"/>
    <col min="2062" max="2062" width="11.875" style="387" customWidth="1"/>
    <col min="2063" max="2310" width="9" style="387"/>
    <col min="2311" max="2311" width="15.75" style="387" customWidth="1"/>
    <col min="2312" max="2317" width="12.125" style="387" customWidth="1"/>
    <col min="2318" max="2318" width="11.875" style="387" customWidth="1"/>
    <col min="2319" max="2566" width="9" style="387"/>
    <col min="2567" max="2567" width="15.75" style="387" customWidth="1"/>
    <col min="2568" max="2573" width="12.125" style="387" customWidth="1"/>
    <col min="2574" max="2574" width="11.875" style="387" customWidth="1"/>
    <col min="2575" max="2822" width="9" style="387"/>
    <col min="2823" max="2823" width="15.75" style="387" customWidth="1"/>
    <col min="2824" max="2829" width="12.125" style="387" customWidth="1"/>
    <col min="2830" max="2830" width="11.875" style="387" customWidth="1"/>
    <col min="2831" max="3078" width="9" style="387"/>
    <col min="3079" max="3079" width="15.75" style="387" customWidth="1"/>
    <col min="3080" max="3085" width="12.125" style="387" customWidth="1"/>
    <col min="3086" max="3086" width="11.875" style="387" customWidth="1"/>
    <col min="3087" max="3334" width="9" style="387"/>
    <col min="3335" max="3335" width="15.75" style="387" customWidth="1"/>
    <col min="3336" max="3341" width="12.125" style="387" customWidth="1"/>
    <col min="3342" max="3342" width="11.875" style="387" customWidth="1"/>
    <col min="3343" max="3590" width="9" style="387"/>
    <col min="3591" max="3591" width="15.75" style="387" customWidth="1"/>
    <col min="3592" max="3597" width="12.125" style="387" customWidth="1"/>
    <col min="3598" max="3598" width="11.875" style="387" customWidth="1"/>
    <col min="3599" max="3846" width="9" style="387"/>
    <col min="3847" max="3847" width="15.75" style="387" customWidth="1"/>
    <col min="3848" max="3853" width="12.125" style="387" customWidth="1"/>
    <col min="3854" max="3854" width="11.875" style="387" customWidth="1"/>
    <col min="3855" max="4102" width="9" style="387"/>
    <col min="4103" max="4103" width="15.75" style="387" customWidth="1"/>
    <col min="4104" max="4109" width="12.125" style="387" customWidth="1"/>
    <col min="4110" max="4110" width="11.875" style="387" customWidth="1"/>
    <col min="4111" max="4358" width="9" style="387"/>
    <col min="4359" max="4359" width="15.75" style="387" customWidth="1"/>
    <col min="4360" max="4365" width="12.125" style="387" customWidth="1"/>
    <col min="4366" max="4366" width="11.875" style="387" customWidth="1"/>
    <col min="4367" max="4614" width="9" style="387"/>
    <col min="4615" max="4615" width="15.75" style="387" customWidth="1"/>
    <col min="4616" max="4621" width="12.125" style="387" customWidth="1"/>
    <col min="4622" max="4622" width="11.875" style="387" customWidth="1"/>
    <col min="4623" max="4870" width="9" style="387"/>
    <col min="4871" max="4871" width="15.75" style="387" customWidth="1"/>
    <col min="4872" max="4877" width="12.125" style="387" customWidth="1"/>
    <col min="4878" max="4878" width="11.875" style="387" customWidth="1"/>
    <col min="4879" max="5126" width="9" style="387"/>
    <col min="5127" max="5127" width="15.75" style="387" customWidth="1"/>
    <col min="5128" max="5133" width="12.125" style="387" customWidth="1"/>
    <col min="5134" max="5134" width="11.875" style="387" customWidth="1"/>
    <col min="5135" max="5382" width="9" style="387"/>
    <col min="5383" max="5383" width="15.75" style="387" customWidth="1"/>
    <col min="5384" max="5389" width="12.125" style="387" customWidth="1"/>
    <col min="5390" max="5390" width="11.875" style="387" customWidth="1"/>
    <col min="5391" max="5638" width="9" style="387"/>
    <col min="5639" max="5639" width="15.75" style="387" customWidth="1"/>
    <col min="5640" max="5645" width="12.125" style="387" customWidth="1"/>
    <col min="5646" max="5646" width="11.875" style="387" customWidth="1"/>
    <col min="5647" max="5894" width="9" style="387"/>
    <col min="5895" max="5895" width="15.75" style="387" customWidth="1"/>
    <col min="5896" max="5901" width="12.125" style="387" customWidth="1"/>
    <col min="5902" max="5902" width="11.875" style="387" customWidth="1"/>
    <col min="5903" max="6150" width="9" style="387"/>
    <col min="6151" max="6151" width="15.75" style="387" customWidth="1"/>
    <col min="6152" max="6157" width="12.125" style="387" customWidth="1"/>
    <col min="6158" max="6158" width="11.875" style="387" customWidth="1"/>
    <col min="6159" max="6406" width="9" style="387"/>
    <col min="6407" max="6407" width="15.75" style="387" customWidth="1"/>
    <col min="6408" max="6413" width="12.125" style="387" customWidth="1"/>
    <col min="6414" max="6414" width="11.875" style="387" customWidth="1"/>
    <col min="6415" max="6662" width="9" style="387"/>
    <col min="6663" max="6663" width="15.75" style="387" customWidth="1"/>
    <col min="6664" max="6669" width="12.125" style="387" customWidth="1"/>
    <col min="6670" max="6670" width="11.875" style="387" customWidth="1"/>
    <col min="6671" max="6918" width="9" style="387"/>
    <col min="6919" max="6919" width="15.75" style="387" customWidth="1"/>
    <col min="6920" max="6925" width="12.125" style="387" customWidth="1"/>
    <col min="6926" max="6926" width="11.875" style="387" customWidth="1"/>
    <col min="6927" max="7174" width="9" style="387"/>
    <col min="7175" max="7175" width="15.75" style="387" customWidth="1"/>
    <col min="7176" max="7181" width="12.125" style="387" customWidth="1"/>
    <col min="7182" max="7182" width="11.875" style="387" customWidth="1"/>
    <col min="7183" max="7430" width="9" style="387"/>
    <col min="7431" max="7431" width="15.75" style="387" customWidth="1"/>
    <col min="7432" max="7437" width="12.125" style="387" customWidth="1"/>
    <col min="7438" max="7438" width="11.875" style="387" customWidth="1"/>
    <col min="7439" max="7686" width="9" style="387"/>
    <col min="7687" max="7687" width="15.75" style="387" customWidth="1"/>
    <col min="7688" max="7693" width="12.125" style="387" customWidth="1"/>
    <col min="7694" max="7694" width="11.875" style="387" customWidth="1"/>
    <col min="7695" max="7942" width="9" style="387"/>
    <col min="7943" max="7943" width="15.75" style="387" customWidth="1"/>
    <col min="7944" max="7949" width="12.125" style="387" customWidth="1"/>
    <col min="7950" max="7950" width="11.875" style="387" customWidth="1"/>
    <col min="7951" max="8198" width="9" style="387"/>
    <col min="8199" max="8199" width="15.75" style="387" customWidth="1"/>
    <col min="8200" max="8205" width="12.125" style="387" customWidth="1"/>
    <col min="8206" max="8206" width="11.875" style="387" customWidth="1"/>
    <col min="8207" max="8454" width="9" style="387"/>
    <col min="8455" max="8455" width="15.75" style="387" customWidth="1"/>
    <col min="8456" max="8461" width="12.125" style="387" customWidth="1"/>
    <col min="8462" max="8462" width="11.875" style="387" customWidth="1"/>
    <col min="8463" max="8710" width="9" style="387"/>
    <col min="8711" max="8711" width="15.75" style="387" customWidth="1"/>
    <col min="8712" max="8717" width="12.125" style="387" customWidth="1"/>
    <col min="8718" max="8718" width="11.875" style="387" customWidth="1"/>
    <col min="8719" max="8966" width="9" style="387"/>
    <col min="8967" max="8967" width="15.75" style="387" customWidth="1"/>
    <col min="8968" max="8973" width="12.125" style="387" customWidth="1"/>
    <col min="8974" max="8974" width="11.875" style="387" customWidth="1"/>
    <col min="8975" max="9222" width="9" style="387"/>
    <col min="9223" max="9223" width="15.75" style="387" customWidth="1"/>
    <col min="9224" max="9229" width="12.125" style="387" customWidth="1"/>
    <col min="9230" max="9230" width="11.875" style="387" customWidth="1"/>
    <col min="9231" max="9478" width="9" style="387"/>
    <col min="9479" max="9479" width="15.75" style="387" customWidth="1"/>
    <col min="9480" max="9485" width="12.125" style="387" customWidth="1"/>
    <col min="9486" max="9486" width="11.875" style="387" customWidth="1"/>
    <col min="9487" max="9734" width="9" style="387"/>
    <col min="9735" max="9735" width="15.75" style="387" customWidth="1"/>
    <col min="9736" max="9741" width="12.125" style="387" customWidth="1"/>
    <col min="9742" max="9742" width="11.875" style="387" customWidth="1"/>
    <col min="9743" max="9990" width="9" style="387"/>
    <col min="9991" max="9991" width="15.75" style="387" customWidth="1"/>
    <col min="9992" max="9997" width="12.125" style="387" customWidth="1"/>
    <col min="9998" max="9998" width="11.875" style="387" customWidth="1"/>
    <col min="9999" max="10246" width="9" style="387"/>
    <col min="10247" max="10247" width="15.75" style="387" customWidth="1"/>
    <col min="10248" max="10253" width="12.125" style="387" customWidth="1"/>
    <col min="10254" max="10254" width="11.875" style="387" customWidth="1"/>
    <col min="10255" max="10502" width="9" style="387"/>
    <col min="10503" max="10503" width="15.75" style="387" customWidth="1"/>
    <col min="10504" max="10509" width="12.125" style="387" customWidth="1"/>
    <col min="10510" max="10510" width="11.875" style="387" customWidth="1"/>
    <col min="10511" max="10758" width="9" style="387"/>
    <col min="10759" max="10759" width="15.75" style="387" customWidth="1"/>
    <col min="10760" max="10765" width="12.125" style="387" customWidth="1"/>
    <col min="10766" max="10766" width="11.875" style="387" customWidth="1"/>
    <col min="10767" max="11014" width="9" style="387"/>
    <col min="11015" max="11015" width="15.75" style="387" customWidth="1"/>
    <col min="11016" max="11021" width="12.125" style="387" customWidth="1"/>
    <col min="11022" max="11022" width="11.875" style="387" customWidth="1"/>
    <col min="11023" max="11270" width="9" style="387"/>
    <col min="11271" max="11271" width="15.75" style="387" customWidth="1"/>
    <col min="11272" max="11277" width="12.125" style="387" customWidth="1"/>
    <col min="11278" max="11278" width="11.875" style="387" customWidth="1"/>
    <col min="11279" max="11526" width="9" style="387"/>
    <col min="11527" max="11527" width="15.75" style="387" customWidth="1"/>
    <col min="11528" max="11533" width="12.125" style="387" customWidth="1"/>
    <col min="11534" max="11534" width="11.875" style="387" customWidth="1"/>
    <col min="11535" max="11782" width="9" style="387"/>
    <col min="11783" max="11783" width="15.75" style="387" customWidth="1"/>
    <col min="11784" max="11789" width="12.125" style="387" customWidth="1"/>
    <col min="11790" max="11790" width="11.875" style="387" customWidth="1"/>
    <col min="11791" max="12038" width="9" style="387"/>
    <col min="12039" max="12039" width="15.75" style="387" customWidth="1"/>
    <col min="12040" max="12045" width="12.125" style="387" customWidth="1"/>
    <col min="12046" max="12046" width="11.875" style="387" customWidth="1"/>
    <col min="12047" max="12294" width="9" style="387"/>
    <col min="12295" max="12295" width="15.75" style="387" customWidth="1"/>
    <col min="12296" max="12301" width="12.125" style="387" customWidth="1"/>
    <col min="12302" max="12302" width="11.875" style="387" customWidth="1"/>
    <col min="12303" max="12550" width="9" style="387"/>
    <col min="12551" max="12551" width="15.75" style="387" customWidth="1"/>
    <col min="12552" max="12557" width="12.125" style="387" customWidth="1"/>
    <col min="12558" max="12558" width="11.875" style="387" customWidth="1"/>
    <col min="12559" max="12806" width="9" style="387"/>
    <col min="12807" max="12807" width="15.75" style="387" customWidth="1"/>
    <col min="12808" max="12813" width="12.125" style="387" customWidth="1"/>
    <col min="12814" max="12814" width="11.875" style="387" customWidth="1"/>
    <col min="12815" max="13062" width="9" style="387"/>
    <col min="13063" max="13063" width="15.75" style="387" customWidth="1"/>
    <col min="13064" max="13069" width="12.125" style="387" customWidth="1"/>
    <col min="13070" max="13070" width="11.875" style="387" customWidth="1"/>
    <col min="13071" max="13318" width="9" style="387"/>
    <col min="13319" max="13319" width="15.75" style="387" customWidth="1"/>
    <col min="13320" max="13325" width="12.125" style="387" customWidth="1"/>
    <col min="13326" max="13326" width="11.875" style="387" customWidth="1"/>
    <col min="13327" max="13574" width="9" style="387"/>
    <col min="13575" max="13575" width="15.75" style="387" customWidth="1"/>
    <col min="13576" max="13581" width="12.125" style="387" customWidth="1"/>
    <col min="13582" max="13582" width="11.875" style="387" customWidth="1"/>
    <col min="13583" max="13830" width="9" style="387"/>
    <col min="13831" max="13831" width="15.75" style="387" customWidth="1"/>
    <col min="13832" max="13837" width="12.125" style="387" customWidth="1"/>
    <col min="13838" max="13838" width="11.875" style="387" customWidth="1"/>
    <col min="13839" max="14086" width="9" style="387"/>
    <col min="14087" max="14087" width="15.75" style="387" customWidth="1"/>
    <col min="14088" max="14093" width="12.125" style="387" customWidth="1"/>
    <col min="14094" max="14094" width="11.875" style="387" customWidth="1"/>
    <col min="14095" max="14342" width="9" style="387"/>
    <col min="14343" max="14343" width="15.75" style="387" customWidth="1"/>
    <col min="14344" max="14349" width="12.125" style="387" customWidth="1"/>
    <col min="14350" max="14350" width="11.875" style="387" customWidth="1"/>
    <col min="14351" max="14598" width="9" style="387"/>
    <col min="14599" max="14599" width="15.75" style="387" customWidth="1"/>
    <col min="14600" max="14605" width="12.125" style="387" customWidth="1"/>
    <col min="14606" max="14606" width="11.875" style="387" customWidth="1"/>
    <col min="14607" max="14854" width="9" style="387"/>
    <col min="14855" max="14855" width="15.75" style="387" customWidth="1"/>
    <col min="14856" max="14861" width="12.125" style="387" customWidth="1"/>
    <col min="14862" max="14862" width="11.875" style="387" customWidth="1"/>
    <col min="14863" max="15110" width="9" style="387"/>
    <col min="15111" max="15111" width="15.75" style="387" customWidth="1"/>
    <col min="15112" max="15117" width="12.125" style="387" customWidth="1"/>
    <col min="15118" max="15118" width="11.875" style="387" customWidth="1"/>
    <col min="15119" max="15366" width="9" style="387"/>
    <col min="15367" max="15367" width="15.75" style="387" customWidth="1"/>
    <col min="15368" max="15373" width="12.125" style="387" customWidth="1"/>
    <col min="15374" max="15374" width="11.875" style="387" customWidth="1"/>
    <col min="15375" max="15622" width="9" style="387"/>
    <col min="15623" max="15623" width="15.75" style="387" customWidth="1"/>
    <col min="15624" max="15629" width="12.125" style="387" customWidth="1"/>
    <col min="15630" max="15630" width="11.875" style="387" customWidth="1"/>
    <col min="15631" max="15878" width="9" style="387"/>
    <col min="15879" max="15879" width="15.75" style="387" customWidth="1"/>
    <col min="15880" max="15885" width="12.125" style="387" customWidth="1"/>
    <col min="15886" max="15886" width="11.875" style="387" customWidth="1"/>
    <col min="15887" max="16134" width="9" style="387"/>
    <col min="16135" max="16135" width="15.75" style="387" customWidth="1"/>
    <col min="16136" max="16141" width="12.125" style="387" customWidth="1"/>
    <col min="16142" max="16142" width="11.875" style="387" customWidth="1"/>
    <col min="16143" max="16384" width="9" style="387"/>
  </cols>
  <sheetData>
    <row r="1" spans="2:14" ht="16.5" customHeight="1">
      <c r="B1" s="384" t="s">
        <v>516</v>
      </c>
      <c r="C1" s="385"/>
      <c r="D1" s="386"/>
      <c r="E1" s="386"/>
      <c r="F1" s="386"/>
      <c r="G1" s="386"/>
      <c r="H1" s="386"/>
      <c r="I1" s="386"/>
      <c r="J1" s="386"/>
      <c r="K1" s="386"/>
      <c r="L1" s="386"/>
      <c r="M1" s="386"/>
    </row>
    <row r="2" spans="2:14" ht="13.5" customHeight="1">
      <c r="B2" s="386"/>
      <c r="C2" s="386"/>
      <c r="D2" s="386"/>
      <c r="E2" s="386"/>
      <c r="F2" s="386"/>
      <c r="G2" s="386"/>
      <c r="H2" s="386"/>
      <c r="I2" s="386"/>
      <c r="J2" s="386"/>
      <c r="K2" s="386"/>
      <c r="L2" s="386"/>
      <c r="M2" s="386"/>
    </row>
    <row r="3" spans="2:14" ht="13.5" customHeight="1">
      <c r="B3" s="386"/>
      <c r="C3" s="388"/>
      <c r="D3" s="388"/>
      <c r="E3" s="388"/>
      <c r="F3" s="388"/>
      <c r="G3" s="388"/>
      <c r="H3" s="388"/>
      <c r="I3" s="388"/>
      <c r="J3" s="388"/>
      <c r="K3" s="388"/>
      <c r="L3" s="388"/>
      <c r="M3" s="388"/>
    </row>
    <row r="4" spans="2:14" ht="23.25" customHeight="1">
      <c r="B4" s="384" t="str">
        <f>'第４号様式_別表３　実績報告書（事務経費）'!B2</f>
        <v>医療機関等賃上げ・物価支援執行事業</v>
      </c>
      <c r="C4" s="384"/>
      <c r="D4" s="386"/>
      <c r="E4" s="386"/>
      <c r="F4" s="386"/>
      <c r="G4" s="386"/>
      <c r="H4" s="386"/>
      <c r="I4" s="386"/>
      <c r="J4" s="386"/>
      <c r="K4" s="386"/>
      <c r="L4" s="834" t="str">
        <f>'第２号様式_交付申請書（都道府県→国）'!H10</f>
        <v>○○県知事　○○　○○</v>
      </c>
      <c r="M4" s="834"/>
    </row>
    <row r="5" spans="2:14" ht="18" customHeight="1">
      <c r="B5" s="831" t="s">
        <v>438</v>
      </c>
      <c r="C5" s="832"/>
      <c r="D5" s="833"/>
      <c r="E5" s="831" t="s">
        <v>528</v>
      </c>
      <c r="F5" s="833"/>
      <c r="G5" s="831" t="s">
        <v>440</v>
      </c>
      <c r="H5" s="832"/>
      <c r="I5" s="832"/>
      <c r="J5" s="832"/>
      <c r="K5" s="832"/>
      <c r="L5" s="832"/>
      <c r="M5" s="833"/>
      <c r="N5" s="397"/>
    </row>
    <row r="6" spans="2:14" ht="18" customHeight="1">
      <c r="B6" s="861"/>
      <c r="C6" s="862"/>
      <c r="D6" s="863"/>
      <c r="E6" s="389"/>
      <c r="F6" s="390" t="s">
        <v>437</v>
      </c>
      <c r="G6" s="391"/>
      <c r="H6" s="384"/>
      <c r="I6" s="398"/>
      <c r="J6" s="384"/>
      <c r="K6" s="384"/>
      <c r="L6" s="384"/>
      <c r="M6" s="392"/>
    </row>
    <row r="7" spans="2:14" ht="18" customHeight="1">
      <c r="B7" s="860" t="s">
        <v>470</v>
      </c>
      <c r="C7" s="858"/>
      <c r="D7" s="859"/>
      <c r="E7" s="389"/>
      <c r="F7" s="399"/>
      <c r="G7" s="400"/>
      <c r="H7" s="401"/>
      <c r="I7" s="402"/>
      <c r="J7" s="401"/>
      <c r="K7" s="401"/>
      <c r="L7" s="401"/>
      <c r="M7" s="403"/>
      <c r="N7" s="387">
        <v>4</v>
      </c>
    </row>
    <row r="8" spans="2:14" ht="18" customHeight="1">
      <c r="B8" s="857"/>
      <c r="C8" s="858"/>
      <c r="D8" s="859"/>
      <c r="E8" s="389"/>
      <c r="F8" s="399"/>
      <c r="G8" s="400"/>
      <c r="H8" s="401"/>
      <c r="I8" s="401"/>
      <c r="J8" s="401"/>
      <c r="K8" s="401"/>
      <c r="L8" s="401"/>
      <c r="M8" s="403"/>
      <c r="N8" s="387">
        <v>5</v>
      </c>
    </row>
    <row r="9" spans="2:14" ht="18" customHeight="1">
      <c r="B9" s="857" t="s">
        <v>471</v>
      </c>
      <c r="C9" s="858"/>
      <c r="D9" s="859"/>
      <c r="E9" s="389"/>
      <c r="F9" s="399"/>
      <c r="G9" s="404"/>
      <c r="H9" s="401"/>
      <c r="I9" s="401"/>
      <c r="J9" s="401"/>
      <c r="K9" s="401"/>
      <c r="L9" s="401"/>
      <c r="M9" s="403"/>
      <c r="N9" s="387">
        <v>6</v>
      </c>
    </row>
    <row r="10" spans="2:14" ht="18" customHeight="1">
      <c r="B10" s="857"/>
      <c r="C10" s="858"/>
      <c r="D10" s="859"/>
      <c r="E10" s="389"/>
      <c r="F10" s="399"/>
      <c r="G10" s="404"/>
      <c r="H10" s="401"/>
      <c r="I10" s="401"/>
      <c r="J10" s="401"/>
      <c r="K10" s="401"/>
      <c r="L10" s="401"/>
      <c r="M10" s="403"/>
      <c r="N10" s="387">
        <v>7</v>
      </c>
    </row>
    <row r="11" spans="2:14" ht="18" customHeight="1">
      <c r="B11" s="857" t="s">
        <v>472</v>
      </c>
      <c r="C11" s="858"/>
      <c r="D11" s="859"/>
      <c r="E11" s="389"/>
      <c r="F11" s="405"/>
      <c r="G11" s="404"/>
      <c r="H11" s="401"/>
      <c r="I11" s="401"/>
      <c r="J11" s="401"/>
      <c r="K11" s="401"/>
      <c r="L11" s="401"/>
      <c r="M11" s="403"/>
      <c r="N11" s="387">
        <v>8</v>
      </c>
    </row>
    <row r="12" spans="2:14" ht="18" customHeight="1">
      <c r="B12" s="857"/>
      <c r="C12" s="858"/>
      <c r="D12" s="859"/>
      <c r="E12" s="389"/>
      <c r="F12" s="399"/>
      <c r="G12" s="404"/>
      <c r="H12" s="401"/>
      <c r="I12" s="401"/>
      <c r="J12" s="401"/>
      <c r="K12" s="401"/>
      <c r="L12" s="401"/>
      <c r="M12" s="403"/>
      <c r="N12" s="387">
        <v>9</v>
      </c>
    </row>
    <row r="13" spans="2:14" ht="18" customHeight="1">
      <c r="B13" s="857" t="s">
        <v>473</v>
      </c>
      <c r="C13" s="858"/>
      <c r="D13" s="859"/>
      <c r="E13" s="389"/>
      <c r="F13" s="399"/>
      <c r="G13" s="404"/>
      <c r="H13" s="401"/>
      <c r="I13" s="401"/>
      <c r="J13" s="401"/>
      <c r="K13" s="401"/>
      <c r="L13" s="401"/>
      <c r="M13" s="403"/>
      <c r="N13" s="387">
        <v>10</v>
      </c>
    </row>
    <row r="14" spans="2:14" ht="18" customHeight="1">
      <c r="B14" s="857"/>
      <c r="C14" s="858"/>
      <c r="D14" s="859"/>
      <c r="E14" s="389"/>
      <c r="F14" s="399"/>
      <c r="G14" s="404"/>
      <c r="H14" s="401"/>
      <c r="I14" s="401"/>
      <c r="J14" s="401"/>
      <c r="K14" s="401"/>
      <c r="L14" s="401"/>
      <c r="M14" s="403"/>
      <c r="N14" s="387">
        <v>11</v>
      </c>
    </row>
    <row r="15" spans="2:14" ht="18" customHeight="1">
      <c r="B15" s="857" t="s">
        <v>474</v>
      </c>
      <c r="C15" s="858"/>
      <c r="D15" s="859"/>
      <c r="E15" s="389"/>
      <c r="F15" s="399"/>
      <c r="G15" s="404"/>
      <c r="H15" s="401"/>
      <c r="I15" s="401"/>
      <c r="J15" s="401"/>
      <c r="K15" s="401"/>
      <c r="L15" s="401"/>
      <c r="M15" s="403"/>
      <c r="N15" s="387">
        <v>12</v>
      </c>
    </row>
    <row r="16" spans="2:14" ht="18" customHeight="1">
      <c r="B16" s="857" t="s">
        <v>442</v>
      </c>
      <c r="C16" s="858"/>
      <c r="D16" s="859"/>
      <c r="E16" s="389"/>
      <c r="F16" s="399"/>
      <c r="G16" s="404"/>
      <c r="H16" s="401"/>
      <c r="I16" s="401"/>
      <c r="J16" s="401"/>
      <c r="K16" s="401"/>
      <c r="L16" s="401"/>
      <c r="M16" s="403"/>
      <c r="N16" s="387">
        <v>13</v>
      </c>
    </row>
    <row r="17" spans="2:14" ht="18" customHeight="1">
      <c r="B17" s="857" t="s">
        <v>443</v>
      </c>
      <c r="C17" s="858"/>
      <c r="D17" s="859"/>
      <c r="E17" s="389"/>
      <c r="F17" s="399"/>
      <c r="G17" s="404"/>
      <c r="H17" s="401"/>
      <c r="I17" s="401"/>
      <c r="J17" s="401"/>
      <c r="K17" s="401"/>
      <c r="L17" s="401"/>
      <c r="M17" s="403"/>
      <c r="N17" s="387">
        <v>14</v>
      </c>
    </row>
    <row r="18" spans="2:14" ht="18" customHeight="1">
      <c r="B18" s="857" t="s">
        <v>517</v>
      </c>
      <c r="C18" s="858"/>
      <c r="D18" s="859"/>
      <c r="E18" s="389"/>
      <c r="F18" s="399"/>
      <c r="G18" s="404"/>
      <c r="H18" s="401"/>
      <c r="I18" s="401"/>
      <c r="J18" s="401"/>
      <c r="K18" s="401"/>
      <c r="L18" s="401"/>
      <c r="M18" s="403"/>
      <c r="N18" s="387">
        <v>15</v>
      </c>
    </row>
    <row r="19" spans="2:14" ht="18" customHeight="1">
      <c r="B19" s="857" t="s">
        <v>497</v>
      </c>
      <c r="C19" s="858"/>
      <c r="D19" s="859"/>
      <c r="E19" s="389"/>
      <c r="F19" s="399"/>
      <c r="G19" s="404"/>
      <c r="H19" s="401"/>
      <c r="I19" s="401"/>
      <c r="J19" s="401"/>
      <c r="K19" s="401"/>
      <c r="L19" s="401"/>
      <c r="M19" s="403"/>
      <c r="N19" s="387">
        <v>16</v>
      </c>
    </row>
    <row r="20" spans="2:14" ht="18" customHeight="1">
      <c r="B20" s="857"/>
      <c r="C20" s="858"/>
      <c r="D20" s="859"/>
      <c r="E20" s="389"/>
      <c r="F20" s="399"/>
      <c r="G20" s="404"/>
      <c r="H20" s="401"/>
      <c r="I20" s="401"/>
      <c r="J20" s="401"/>
      <c r="K20" s="401"/>
      <c r="L20" s="401"/>
      <c r="M20" s="403"/>
      <c r="N20" s="387">
        <v>17</v>
      </c>
    </row>
    <row r="21" spans="2:14" ht="18" customHeight="1">
      <c r="B21" s="857" t="s">
        <v>475</v>
      </c>
      <c r="C21" s="858"/>
      <c r="D21" s="859"/>
      <c r="E21" s="389"/>
      <c r="F21" s="399"/>
      <c r="G21" s="404"/>
      <c r="H21" s="401"/>
      <c r="I21" s="401"/>
      <c r="J21" s="401"/>
      <c r="K21" s="401"/>
      <c r="L21" s="401"/>
      <c r="M21" s="403"/>
      <c r="N21" s="387">
        <v>18</v>
      </c>
    </row>
    <row r="22" spans="2:14" ht="18" customHeight="1">
      <c r="B22" s="857"/>
      <c r="C22" s="858"/>
      <c r="D22" s="859"/>
      <c r="E22" s="389"/>
      <c r="F22" s="399"/>
      <c r="G22" s="404"/>
      <c r="H22" s="401"/>
      <c r="I22" s="401"/>
      <c r="J22" s="401"/>
      <c r="K22" s="401"/>
      <c r="L22" s="401"/>
      <c r="M22" s="403"/>
      <c r="N22" s="387">
        <v>19</v>
      </c>
    </row>
    <row r="23" spans="2:14" ht="18" customHeight="1">
      <c r="B23" s="857" t="s">
        <v>476</v>
      </c>
      <c r="C23" s="858"/>
      <c r="D23" s="859"/>
      <c r="E23" s="389"/>
      <c r="F23" s="399"/>
      <c r="G23" s="404"/>
      <c r="H23" s="401"/>
      <c r="I23" s="401"/>
      <c r="J23" s="401"/>
      <c r="K23" s="401"/>
      <c r="L23" s="401"/>
      <c r="M23" s="403"/>
      <c r="N23" s="387">
        <v>20</v>
      </c>
    </row>
    <row r="24" spans="2:14" ht="18" customHeight="1">
      <c r="B24" s="857"/>
      <c r="C24" s="858"/>
      <c r="D24" s="859"/>
      <c r="E24" s="389"/>
      <c r="F24" s="399"/>
      <c r="G24" s="404"/>
      <c r="H24" s="401"/>
      <c r="I24" s="401"/>
      <c r="J24" s="401"/>
      <c r="K24" s="401"/>
      <c r="L24" s="401"/>
      <c r="M24" s="403"/>
      <c r="N24" s="387">
        <v>21</v>
      </c>
    </row>
    <row r="25" spans="2:14" ht="18" customHeight="1">
      <c r="B25" s="857" t="s">
        <v>477</v>
      </c>
      <c r="C25" s="858"/>
      <c r="D25" s="859"/>
      <c r="E25" s="389"/>
      <c r="F25" s="399"/>
      <c r="G25" s="404"/>
      <c r="H25" s="401"/>
      <c r="I25" s="401"/>
      <c r="J25" s="401"/>
      <c r="K25" s="401"/>
      <c r="L25" s="401"/>
      <c r="M25" s="403"/>
      <c r="N25" s="387">
        <v>22</v>
      </c>
    </row>
    <row r="26" spans="2:14" ht="18" customHeight="1">
      <c r="B26" s="857"/>
      <c r="C26" s="858"/>
      <c r="D26" s="859"/>
      <c r="E26" s="389"/>
      <c r="F26" s="399"/>
      <c r="G26" s="404"/>
      <c r="H26" s="401"/>
      <c r="I26" s="401"/>
      <c r="J26" s="401"/>
      <c r="K26" s="401"/>
      <c r="L26" s="401"/>
      <c r="M26" s="403"/>
      <c r="N26" s="387">
        <v>23</v>
      </c>
    </row>
    <row r="27" spans="2:14" ht="18" customHeight="1">
      <c r="B27" s="857" t="s">
        <v>478</v>
      </c>
      <c r="C27" s="858"/>
      <c r="D27" s="859"/>
      <c r="E27" s="389"/>
      <c r="F27" s="399"/>
      <c r="G27" s="404"/>
      <c r="H27" s="401"/>
      <c r="I27" s="401"/>
      <c r="J27" s="401"/>
      <c r="K27" s="401"/>
      <c r="L27" s="401"/>
      <c r="M27" s="403"/>
      <c r="N27" s="387">
        <v>24</v>
      </c>
    </row>
    <row r="28" spans="2:14" ht="18" customHeight="1">
      <c r="B28" s="857"/>
      <c r="C28" s="858"/>
      <c r="D28" s="859"/>
      <c r="E28" s="389"/>
      <c r="F28" s="399"/>
      <c r="G28" s="404"/>
      <c r="H28" s="401"/>
      <c r="I28" s="401"/>
      <c r="J28" s="401"/>
      <c r="K28" s="401"/>
      <c r="L28" s="401"/>
      <c r="M28" s="403"/>
      <c r="N28" s="387">
        <v>25</v>
      </c>
    </row>
    <row r="29" spans="2:14" ht="18" customHeight="1">
      <c r="B29" s="857" t="s">
        <v>479</v>
      </c>
      <c r="C29" s="858"/>
      <c r="D29" s="859"/>
      <c r="E29" s="389"/>
      <c r="F29" s="399"/>
      <c r="G29" s="404"/>
      <c r="H29" s="401"/>
      <c r="I29" s="401"/>
      <c r="J29" s="401"/>
      <c r="K29" s="401"/>
      <c r="L29" s="401"/>
      <c r="M29" s="403"/>
      <c r="N29" s="387">
        <v>26</v>
      </c>
    </row>
    <row r="30" spans="2:14" ht="18" customHeight="1">
      <c r="B30" s="857"/>
      <c r="C30" s="858"/>
      <c r="D30" s="859"/>
      <c r="E30" s="389"/>
      <c r="F30" s="399"/>
      <c r="G30" s="404"/>
      <c r="H30" s="401"/>
      <c r="I30" s="401"/>
      <c r="J30" s="401"/>
      <c r="K30" s="401"/>
      <c r="L30" s="401"/>
      <c r="M30" s="403"/>
      <c r="N30" s="387">
        <v>27</v>
      </c>
    </row>
    <row r="31" spans="2:14" ht="18" customHeight="1">
      <c r="B31" s="857" t="s">
        <v>480</v>
      </c>
      <c r="C31" s="858"/>
      <c r="D31" s="859"/>
      <c r="E31" s="389"/>
      <c r="F31" s="399"/>
      <c r="G31" s="404"/>
      <c r="H31" s="401"/>
      <c r="I31" s="401"/>
      <c r="J31" s="401"/>
      <c r="K31" s="401"/>
      <c r="L31" s="401"/>
      <c r="M31" s="403"/>
      <c r="N31" s="387">
        <v>28</v>
      </c>
    </row>
    <row r="32" spans="2:14" ht="18" customHeight="1">
      <c r="B32" s="857"/>
      <c r="C32" s="858"/>
      <c r="D32" s="859"/>
      <c r="E32" s="389"/>
      <c r="F32" s="399"/>
      <c r="G32" s="404"/>
      <c r="H32" s="401"/>
      <c r="I32" s="401"/>
      <c r="J32" s="401"/>
      <c r="K32" s="401"/>
      <c r="L32" s="401"/>
      <c r="M32" s="403"/>
      <c r="N32" s="387">
        <v>29</v>
      </c>
    </row>
    <row r="33" spans="2:14" ht="18" customHeight="1">
      <c r="B33" s="857" t="s">
        <v>481</v>
      </c>
      <c r="C33" s="858"/>
      <c r="D33" s="859"/>
      <c r="E33" s="389"/>
      <c r="F33" s="399"/>
      <c r="G33" s="404"/>
      <c r="H33" s="401"/>
      <c r="I33" s="401"/>
      <c r="J33" s="401"/>
      <c r="K33" s="401"/>
      <c r="L33" s="401"/>
      <c r="M33" s="403"/>
      <c r="N33" s="387">
        <v>30</v>
      </c>
    </row>
    <row r="34" spans="2:14" ht="18" customHeight="1">
      <c r="B34" s="828"/>
      <c r="C34" s="829"/>
      <c r="D34" s="830"/>
      <c r="E34" s="389"/>
      <c r="F34" s="399"/>
      <c r="G34" s="404"/>
      <c r="H34" s="401"/>
      <c r="I34" s="401"/>
      <c r="J34" s="401"/>
      <c r="K34" s="401"/>
      <c r="L34" s="401"/>
      <c r="M34" s="403"/>
      <c r="N34" s="387">
        <v>31</v>
      </c>
    </row>
    <row r="35" spans="2:14" ht="18" customHeight="1">
      <c r="B35" s="828"/>
      <c r="C35" s="829"/>
      <c r="D35" s="830"/>
      <c r="E35" s="389"/>
      <c r="F35" s="399"/>
      <c r="G35" s="404"/>
      <c r="H35" s="401"/>
      <c r="I35" s="401"/>
      <c r="J35" s="401"/>
      <c r="K35" s="401"/>
      <c r="L35" s="401"/>
      <c r="M35" s="403"/>
      <c r="N35" s="387">
        <v>32</v>
      </c>
    </row>
    <row r="36" spans="2:14" ht="18" customHeight="1">
      <c r="B36" s="828"/>
      <c r="C36" s="829"/>
      <c r="D36" s="830"/>
      <c r="E36" s="389"/>
      <c r="F36" s="399"/>
      <c r="G36" s="404"/>
      <c r="H36" s="401"/>
      <c r="I36" s="401"/>
      <c r="J36" s="401"/>
      <c r="K36" s="401"/>
      <c r="L36" s="401"/>
      <c r="M36" s="403"/>
      <c r="N36" s="387">
        <v>33</v>
      </c>
    </row>
    <row r="37" spans="2:14" ht="18" customHeight="1">
      <c r="B37" s="828"/>
      <c r="C37" s="829"/>
      <c r="D37" s="830"/>
      <c r="E37" s="389"/>
      <c r="F37" s="399"/>
      <c r="G37" s="404"/>
      <c r="H37" s="401"/>
      <c r="I37" s="401"/>
      <c r="J37" s="401"/>
      <c r="K37" s="401"/>
      <c r="L37" s="401"/>
      <c r="M37" s="403"/>
      <c r="N37" s="387">
        <v>34</v>
      </c>
    </row>
    <row r="38" spans="2:14" ht="18" customHeight="1">
      <c r="B38" s="828"/>
      <c r="C38" s="829"/>
      <c r="D38" s="830"/>
      <c r="E38" s="389"/>
      <c r="F38" s="399"/>
      <c r="G38" s="404"/>
      <c r="H38" s="401"/>
      <c r="I38" s="401"/>
      <c r="J38" s="401"/>
      <c r="K38" s="401"/>
      <c r="L38" s="401"/>
      <c r="M38" s="403"/>
      <c r="N38" s="387">
        <v>35</v>
      </c>
    </row>
    <row r="39" spans="2:14" ht="18" customHeight="1">
      <c r="B39" s="828"/>
      <c r="C39" s="829"/>
      <c r="D39" s="830"/>
      <c r="E39" s="389"/>
      <c r="F39" s="399"/>
      <c r="G39" s="404"/>
      <c r="H39" s="401"/>
      <c r="I39" s="401"/>
      <c r="J39" s="401"/>
      <c r="K39" s="401"/>
      <c r="L39" s="401"/>
      <c r="M39" s="403"/>
      <c r="N39" s="387">
        <v>36</v>
      </c>
    </row>
    <row r="40" spans="2:14" ht="18" customHeight="1">
      <c r="B40" s="828"/>
      <c r="C40" s="829"/>
      <c r="D40" s="830"/>
      <c r="E40" s="389"/>
      <c r="F40" s="399"/>
      <c r="G40" s="404"/>
      <c r="H40" s="401"/>
      <c r="I40" s="401"/>
      <c r="J40" s="401"/>
      <c r="K40" s="401"/>
      <c r="L40" s="401"/>
      <c r="M40" s="403"/>
      <c r="N40" s="387">
        <v>37</v>
      </c>
    </row>
    <row r="41" spans="2:14" ht="18" customHeight="1">
      <c r="B41" s="828"/>
      <c r="C41" s="829"/>
      <c r="D41" s="830"/>
      <c r="E41" s="389"/>
      <c r="F41" s="399"/>
      <c r="G41" s="404"/>
      <c r="H41" s="401"/>
      <c r="I41" s="401"/>
      <c r="J41" s="401"/>
      <c r="K41" s="401"/>
      <c r="L41" s="401"/>
      <c r="M41" s="403"/>
      <c r="N41" s="387">
        <v>38</v>
      </c>
    </row>
    <row r="42" spans="2:14" ht="18" customHeight="1">
      <c r="B42" s="828"/>
      <c r="C42" s="829"/>
      <c r="D42" s="830"/>
      <c r="E42" s="389"/>
      <c r="F42" s="399"/>
      <c r="G42" s="404"/>
      <c r="H42" s="401"/>
      <c r="I42" s="401"/>
      <c r="J42" s="401"/>
      <c r="K42" s="401"/>
      <c r="L42" s="401"/>
      <c r="M42" s="403"/>
      <c r="N42" s="387">
        <v>39</v>
      </c>
    </row>
    <row r="43" spans="2:14" ht="18" customHeight="1">
      <c r="B43" s="828"/>
      <c r="C43" s="829"/>
      <c r="D43" s="830"/>
      <c r="E43" s="389"/>
      <c r="F43" s="399"/>
      <c r="G43" s="404"/>
      <c r="H43" s="401"/>
      <c r="I43" s="401"/>
      <c r="J43" s="401"/>
      <c r="K43" s="401"/>
      <c r="L43" s="401"/>
      <c r="M43" s="403"/>
      <c r="N43" s="387">
        <v>40</v>
      </c>
    </row>
    <row r="44" spans="2:14" ht="18" customHeight="1">
      <c r="B44" s="828"/>
      <c r="C44" s="829"/>
      <c r="D44" s="830"/>
      <c r="E44" s="389"/>
      <c r="F44" s="399"/>
      <c r="G44" s="404"/>
      <c r="H44" s="401"/>
      <c r="I44" s="401"/>
      <c r="J44" s="401"/>
      <c r="K44" s="401"/>
      <c r="L44" s="401"/>
      <c r="M44" s="403"/>
      <c r="N44" s="387">
        <v>41</v>
      </c>
    </row>
    <row r="45" spans="2:14" ht="18" customHeight="1">
      <c r="B45" s="828"/>
      <c r="C45" s="829"/>
      <c r="D45" s="830"/>
      <c r="E45" s="389"/>
      <c r="F45" s="399"/>
      <c r="G45" s="404"/>
      <c r="H45" s="401"/>
      <c r="I45" s="401"/>
      <c r="J45" s="401"/>
      <c r="K45" s="401"/>
      <c r="L45" s="401"/>
      <c r="M45" s="403"/>
      <c r="N45" s="387">
        <v>42</v>
      </c>
    </row>
    <row r="46" spans="2:14" ht="18" customHeight="1">
      <c r="B46" s="828"/>
      <c r="C46" s="829"/>
      <c r="D46" s="830"/>
      <c r="E46" s="389"/>
      <c r="F46" s="399"/>
      <c r="G46" s="404"/>
      <c r="H46" s="401"/>
      <c r="I46" s="401"/>
      <c r="J46" s="401"/>
      <c r="K46" s="401"/>
      <c r="L46" s="401"/>
      <c r="M46" s="403"/>
      <c r="N46" s="387">
        <v>43</v>
      </c>
    </row>
    <row r="47" spans="2:14" ht="18" customHeight="1">
      <c r="B47" s="828"/>
      <c r="C47" s="829"/>
      <c r="D47" s="830"/>
      <c r="E47" s="389"/>
      <c r="F47" s="399"/>
      <c r="G47" s="404"/>
      <c r="H47" s="401"/>
      <c r="I47" s="401"/>
      <c r="J47" s="401"/>
      <c r="K47" s="401"/>
      <c r="L47" s="401"/>
      <c r="M47" s="403"/>
      <c r="N47" s="387">
        <v>44</v>
      </c>
    </row>
    <row r="48" spans="2:14" ht="18" customHeight="1">
      <c r="B48" s="828"/>
      <c r="C48" s="829"/>
      <c r="D48" s="830"/>
      <c r="E48" s="389"/>
      <c r="F48" s="399"/>
      <c r="G48" s="404"/>
      <c r="H48" s="401"/>
      <c r="I48" s="401"/>
      <c r="J48" s="401"/>
      <c r="K48" s="401"/>
      <c r="L48" s="401"/>
      <c r="M48" s="403"/>
      <c r="N48" s="387">
        <v>45</v>
      </c>
    </row>
    <row r="49" spans="2:14" ht="18" customHeight="1">
      <c r="B49" s="828"/>
      <c r="C49" s="829"/>
      <c r="D49" s="830"/>
      <c r="E49" s="389"/>
      <c r="F49" s="399"/>
      <c r="G49" s="404"/>
      <c r="H49" s="401"/>
      <c r="I49" s="401"/>
      <c r="J49" s="401"/>
      <c r="K49" s="401"/>
      <c r="L49" s="401"/>
      <c r="M49" s="403"/>
      <c r="N49" s="387">
        <v>46</v>
      </c>
    </row>
    <row r="50" spans="2:14" ht="18" customHeight="1">
      <c r="B50" s="828"/>
      <c r="C50" s="829"/>
      <c r="D50" s="830"/>
      <c r="E50" s="389"/>
      <c r="F50" s="399"/>
      <c r="G50" s="404"/>
      <c r="H50" s="401"/>
      <c r="I50" s="401"/>
      <c r="J50" s="401"/>
      <c r="K50" s="401"/>
      <c r="L50" s="401"/>
      <c r="M50" s="403"/>
      <c r="N50" s="387">
        <v>47</v>
      </c>
    </row>
    <row r="51" spans="2:14" ht="18" customHeight="1">
      <c r="B51" s="828"/>
      <c r="C51" s="829"/>
      <c r="D51" s="830"/>
      <c r="E51" s="389"/>
      <c r="F51" s="399"/>
      <c r="G51" s="404"/>
      <c r="H51" s="401"/>
      <c r="I51" s="401"/>
      <c r="J51" s="401"/>
      <c r="K51" s="401"/>
      <c r="L51" s="401"/>
      <c r="M51" s="403"/>
      <c r="N51" s="387">
        <v>48</v>
      </c>
    </row>
    <row r="52" spans="2:14" ht="18" customHeight="1">
      <c r="B52" s="828"/>
      <c r="C52" s="829"/>
      <c r="D52" s="830"/>
      <c r="E52" s="389"/>
      <c r="F52" s="399"/>
      <c r="G52" s="404"/>
      <c r="H52" s="401"/>
      <c r="I52" s="401"/>
      <c r="J52" s="401"/>
      <c r="K52" s="401"/>
      <c r="L52" s="401"/>
      <c r="M52" s="403"/>
      <c r="N52" s="387">
        <v>49</v>
      </c>
    </row>
    <row r="53" spans="2:14" ht="18" customHeight="1">
      <c r="B53" s="828"/>
      <c r="C53" s="829"/>
      <c r="D53" s="830"/>
      <c r="E53" s="389"/>
      <c r="F53" s="399"/>
      <c r="G53" s="404"/>
      <c r="H53" s="401"/>
      <c r="I53" s="401"/>
      <c r="J53" s="401"/>
      <c r="K53" s="401"/>
      <c r="L53" s="401"/>
      <c r="M53" s="403"/>
      <c r="N53" s="387">
        <v>50</v>
      </c>
    </row>
    <row r="54" spans="2:14" ht="18" customHeight="1">
      <c r="B54" s="828"/>
      <c r="C54" s="829"/>
      <c r="D54" s="830"/>
      <c r="E54" s="389"/>
      <c r="F54" s="399"/>
      <c r="G54" s="404"/>
      <c r="H54" s="401"/>
      <c r="I54" s="401"/>
      <c r="J54" s="401"/>
      <c r="K54" s="401"/>
      <c r="L54" s="401"/>
      <c r="M54" s="403"/>
      <c r="N54" s="387">
        <v>51</v>
      </c>
    </row>
    <row r="55" spans="2:14" ht="18" customHeight="1">
      <c r="B55" s="828"/>
      <c r="C55" s="829"/>
      <c r="D55" s="830"/>
      <c r="E55" s="389"/>
      <c r="F55" s="399"/>
      <c r="G55" s="404"/>
      <c r="H55" s="401"/>
      <c r="I55" s="401"/>
      <c r="J55" s="401"/>
      <c r="K55" s="401"/>
      <c r="L55" s="401"/>
      <c r="M55" s="403"/>
      <c r="N55" s="387">
        <v>52</v>
      </c>
    </row>
    <row r="56" spans="2:14" ht="18" customHeight="1">
      <c r="B56" s="828"/>
      <c r="C56" s="829"/>
      <c r="D56" s="830"/>
      <c r="E56" s="389"/>
      <c r="F56" s="399"/>
      <c r="G56" s="404"/>
      <c r="H56" s="401"/>
      <c r="I56" s="401"/>
      <c r="J56" s="401"/>
      <c r="K56" s="401"/>
      <c r="L56" s="401"/>
      <c r="M56" s="403"/>
      <c r="N56" s="387">
        <v>53</v>
      </c>
    </row>
    <row r="57" spans="2:14" ht="18" customHeight="1">
      <c r="B57" s="828"/>
      <c r="C57" s="829"/>
      <c r="D57" s="830"/>
      <c r="E57" s="389"/>
      <c r="F57" s="399"/>
      <c r="G57" s="404"/>
      <c r="H57" s="401"/>
      <c r="I57" s="401"/>
      <c r="J57" s="401"/>
      <c r="K57" s="401"/>
      <c r="L57" s="401"/>
      <c r="M57" s="403"/>
      <c r="N57" s="387">
        <v>54</v>
      </c>
    </row>
    <row r="58" spans="2:14" ht="18" customHeight="1">
      <c r="B58" s="828"/>
      <c r="C58" s="829"/>
      <c r="D58" s="830"/>
      <c r="E58" s="389"/>
      <c r="F58" s="399"/>
      <c r="G58" s="404"/>
      <c r="H58" s="401"/>
      <c r="I58" s="401"/>
      <c r="J58" s="401"/>
      <c r="K58" s="401"/>
      <c r="L58" s="401"/>
      <c r="M58" s="403"/>
      <c r="N58" s="387">
        <v>55</v>
      </c>
    </row>
    <row r="59" spans="2:14" ht="18" customHeight="1">
      <c r="B59" s="828"/>
      <c r="C59" s="829"/>
      <c r="D59" s="830"/>
      <c r="E59" s="389"/>
      <c r="F59" s="399"/>
      <c r="G59" s="404"/>
      <c r="H59" s="401"/>
      <c r="I59" s="401"/>
      <c r="J59" s="401"/>
      <c r="K59" s="401"/>
      <c r="L59" s="401"/>
      <c r="M59" s="403"/>
      <c r="N59" s="387">
        <v>56</v>
      </c>
    </row>
    <row r="60" spans="2:14" ht="18" customHeight="1">
      <c r="B60" s="828"/>
      <c r="C60" s="829"/>
      <c r="D60" s="830"/>
      <c r="E60" s="389"/>
      <c r="F60" s="399"/>
      <c r="G60" s="404"/>
      <c r="H60" s="401"/>
      <c r="I60" s="401"/>
      <c r="J60" s="401"/>
      <c r="K60" s="401"/>
      <c r="L60" s="401"/>
      <c r="M60" s="403"/>
      <c r="N60" s="387">
        <v>57</v>
      </c>
    </row>
    <row r="61" spans="2:14" ht="18" customHeight="1">
      <c r="B61" s="828"/>
      <c r="C61" s="829"/>
      <c r="D61" s="830"/>
      <c r="E61" s="389"/>
      <c r="F61" s="399"/>
      <c r="G61" s="404"/>
      <c r="H61" s="401"/>
      <c r="I61" s="401"/>
      <c r="J61" s="401"/>
      <c r="K61" s="401"/>
      <c r="L61" s="401"/>
      <c r="M61" s="403"/>
      <c r="N61" s="387">
        <v>58</v>
      </c>
    </row>
    <row r="62" spans="2:14" ht="18" customHeight="1">
      <c r="B62" s="828"/>
      <c r="C62" s="829"/>
      <c r="D62" s="830"/>
      <c r="E62" s="389"/>
      <c r="F62" s="399"/>
      <c r="G62" s="404"/>
      <c r="H62" s="401"/>
      <c r="I62" s="401"/>
      <c r="J62" s="401"/>
      <c r="K62" s="401"/>
      <c r="L62" s="401"/>
      <c r="M62" s="403"/>
      <c r="N62" s="387">
        <v>59</v>
      </c>
    </row>
    <row r="63" spans="2:14" ht="18" customHeight="1">
      <c r="B63" s="828"/>
      <c r="C63" s="829"/>
      <c r="D63" s="830"/>
      <c r="E63" s="389"/>
      <c r="F63" s="399"/>
      <c r="G63" s="404"/>
      <c r="H63" s="401"/>
      <c r="I63" s="401"/>
      <c r="J63" s="401"/>
      <c r="K63" s="401"/>
      <c r="L63" s="401"/>
      <c r="M63" s="403"/>
      <c r="N63" s="387">
        <v>60</v>
      </c>
    </row>
    <row r="64" spans="2:14" ht="18" customHeight="1">
      <c r="B64" s="828"/>
      <c r="C64" s="829"/>
      <c r="D64" s="830"/>
      <c r="E64" s="389"/>
      <c r="F64" s="399"/>
      <c r="G64" s="404"/>
      <c r="H64" s="401"/>
      <c r="I64" s="401"/>
      <c r="J64" s="401"/>
      <c r="K64" s="401"/>
      <c r="L64" s="401"/>
      <c r="M64" s="403"/>
      <c r="N64" s="387">
        <v>61</v>
      </c>
    </row>
    <row r="65" spans="2:14" ht="18" customHeight="1">
      <c r="B65" s="828"/>
      <c r="C65" s="829"/>
      <c r="D65" s="830"/>
      <c r="E65" s="389"/>
      <c r="F65" s="399"/>
      <c r="G65" s="404"/>
      <c r="H65" s="401"/>
      <c r="I65" s="401"/>
      <c r="J65" s="401"/>
      <c r="K65" s="401"/>
      <c r="L65" s="401"/>
      <c r="M65" s="403"/>
      <c r="N65" s="387">
        <v>62</v>
      </c>
    </row>
    <row r="66" spans="2:14" ht="18" customHeight="1">
      <c r="B66" s="828"/>
      <c r="C66" s="829"/>
      <c r="D66" s="830"/>
      <c r="E66" s="389"/>
      <c r="F66" s="399"/>
      <c r="G66" s="404"/>
      <c r="H66" s="401"/>
      <c r="I66" s="401"/>
      <c r="J66" s="401"/>
      <c r="K66" s="401"/>
      <c r="L66" s="401"/>
      <c r="M66" s="403"/>
      <c r="N66" s="387">
        <v>63</v>
      </c>
    </row>
    <row r="67" spans="2:14" ht="18" customHeight="1">
      <c r="B67" s="828"/>
      <c r="C67" s="829"/>
      <c r="D67" s="830"/>
      <c r="E67" s="389"/>
      <c r="F67" s="399"/>
      <c r="G67" s="404"/>
      <c r="H67" s="401"/>
      <c r="I67" s="401"/>
      <c r="J67" s="401"/>
      <c r="K67" s="401"/>
      <c r="L67" s="401"/>
      <c r="M67" s="403"/>
      <c r="N67" s="387">
        <v>64</v>
      </c>
    </row>
    <row r="68" spans="2:14" ht="18" customHeight="1">
      <c r="B68" s="828"/>
      <c r="C68" s="829"/>
      <c r="D68" s="830"/>
      <c r="E68" s="389"/>
      <c r="F68" s="399"/>
      <c r="G68" s="404"/>
      <c r="H68" s="401"/>
      <c r="I68" s="401"/>
      <c r="J68" s="401"/>
      <c r="K68" s="401"/>
      <c r="L68" s="401"/>
      <c r="M68" s="403"/>
      <c r="N68" s="387">
        <v>65</v>
      </c>
    </row>
    <row r="69" spans="2:14" ht="18" customHeight="1">
      <c r="B69" s="828"/>
      <c r="C69" s="829"/>
      <c r="D69" s="830"/>
      <c r="E69" s="389"/>
      <c r="F69" s="399"/>
      <c r="G69" s="404"/>
      <c r="H69" s="401"/>
      <c r="I69" s="401"/>
      <c r="J69" s="401"/>
      <c r="K69" s="401"/>
      <c r="L69" s="401"/>
      <c r="M69" s="403"/>
      <c r="N69" s="387">
        <v>66</v>
      </c>
    </row>
    <row r="70" spans="2:14" ht="18" customHeight="1">
      <c r="B70" s="828"/>
      <c r="C70" s="829"/>
      <c r="D70" s="830"/>
      <c r="E70" s="389"/>
      <c r="F70" s="399"/>
      <c r="G70" s="404"/>
      <c r="H70" s="401"/>
      <c r="I70" s="401"/>
      <c r="J70" s="401"/>
      <c r="K70" s="401"/>
      <c r="L70" s="401"/>
      <c r="M70" s="403"/>
      <c r="N70" s="387">
        <v>67</v>
      </c>
    </row>
    <row r="71" spans="2:14" ht="18" customHeight="1">
      <c r="B71" s="828"/>
      <c r="C71" s="829"/>
      <c r="D71" s="830"/>
      <c r="E71" s="389"/>
      <c r="F71" s="399"/>
      <c r="G71" s="404"/>
      <c r="H71" s="401"/>
      <c r="I71" s="401"/>
      <c r="J71" s="401"/>
      <c r="K71" s="401"/>
      <c r="L71" s="401"/>
      <c r="M71" s="403"/>
      <c r="N71" s="387">
        <v>68</v>
      </c>
    </row>
    <row r="72" spans="2:14" ht="18" customHeight="1">
      <c r="B72" s="828"/>
      <c r="C72" s="829"/>
      <c r="D72" s="830"/>
      <c r="E72" s="389"/>
      <c r="F72" s="399"/>
      <c r="G72" s="404"/>
      <c r="H72" s="401"/>
      <c r="I72" s="401"/>
      <c r="J72" s="401"/>
      <c r="K72" s="401"/>
      <c r="L72" s="401"/>
      <c r="M72" s="403"/>
      <c r="N72" s="387">
        <v>69</v>
      </c>
    </row>
    <row r="73" spans="2:14" ht="18" customHeight="1">
      <c r="B73" s="828"/>
      <c r="C73" s="829"/>
      <c r="D73" s="830"/>
      <c r="E73" s="389"/>
      <c r="F73" s="399"/>
      <c r="G73" s="404"/>
      <c r="H73" s="401"/>
      <c r="I73" s="401"/>
      <c r="J73" s="401"/>
      <c r="K73" s="401"/>
      <c r="L73" s="401"/>
      <c r="M73" s="403"/>
      <c r="N73" s="387">
        <v>70</v>
      </c>
    </row>
    <row r="74" spans="2:14" ht="18" customHeight="1">
      <c r="B74" s="828"/>
      <c r="C74" s="829"/>
      <c r="D74" s="830"/>
      <c r="E74" s="389"/>
      <c r="F74" s="399"/>
      <c r="G74" s="404"/>
      <c r="H74" s="401"/>
      <c r="I74" s="401"/>
      <c r="J74" s="401"/>
      <c r="K74" s="401"/>
      <c r="L74" s="401"/>
      <c r="M74" s="403"/>
      <c r="N74" s="387">
        <v>71</v>
      </c>
    </row>
    <row r="75" spans="2:14" ht="18" customHeight="1">
      <c r="B75" s="828"/>
      <c r="C75" s="829"/>
      <c r="D75" s="830"/>
      <c r="E75" s="389"/>
      <c r="F75" s="399"/>
      <c r="G75" s="404"/>
      <c r="H75" s="401"/>
      <c r="I75" s="401"/>
      <c r="J75" s="401"/>
      <c r="K75" s="401"/>
      <c r="L75" s="401"/>
      <c r="M75" s="403"/>
      <c r="N75" s="387">
        <v>72</v>
      </c>
    </row>
    <row r="76" spans="2:14" ht="18" customHeight="1">
      <c r="B76" s="828"/>
      <c r="C76" s="829"/>
      <c r="D76" s="830"/>
      <c r="E76" s="389"/>
      <c r="F76" s="399"/>
      <c r="G76" s="404"/>
      <c r="H76" s="401"/>
      <c r="I76" s="401"/>
      <c r="J76" s="401"/>
      <c r="K76" s="401"/>
      <c r="L76" s="401"/>
      <c r="M76" s="403"/>
    </row>
    <row r="77" spans="2:14" ht="18" customHeight="1">
      <c r="B77" s="828"/>
      <c r="C77" s="829"/>
      <c r="D77" s="830"/>
      <c r="E77" s="389"/>
      <c r="F77" s="399"/>
      <c r="G77" s="404"/>
      <c r="H77" s="401"/>
      <c r="I77" s="401"/>
      <c r="J77" s="401"/>
      <c r="K77" s="401"/>
      <c r="L77" s="401"/>
      <c r="M77" s="403"/>
    </row>
    <row r="78" spans="2:14" ht="18" customHeight="1">
      <c r="B78" s="828"/>
      <c r="C78" s="829"/>
      <c r="D78" s="830"/>
      <c r="E78" s="389"/>
      <c r="F78" s="399"/>
      <c r="G78" s="406"/>
      <c r="H78" s="407"/>
      <c r="I78" s="407"/>
      <c r="J78" s="407"/>
      <c r="K78" s="407"/>
      <c r="L78" s="407"/>
      <c r="M78" s="408"/>
    </row>
    <row r="79" spans="2:14" ht="23.25" customHeight="1">
      <c r="B79" s="831" t="s">
        <v>441</v>
      </c>
      <c r="C79" s="832"/>
      <c r="D79" s="833"/>
      <c r="E79" s="393"/>
      <c r="F79" s="394">
        <f>SUM(F7:F78)</f>
        <v>0</v>
      </c>
      <c r="G79" s="393"/>
      <c r="H79" s="395"/>
      <c r="I79" s="395"/>
      <c r="J79" s="395"/>
      <c r="K79" s="395"/>
      <c r="L79" s="395"/>
      <c r="M79" s="396"/>
    </row>
    <row r="80" spans="2:14" ht="19.5" customHeight="1">
      <c r="B80" s="386"/>
      <c r="C80" s="386"/>
      <c r="D80" s="386"/>
      <c r="E80" s="386"/>
      <c r="F80" s="386"/>
      <c r="G80" s="386"/>
      <c r="H80" s="386"/>
      <c r="I80" s="386"/>
      <c r="J80" s="386"/>
      <c r="K80" s="386"/>
      <c r="L80" s="386"/>
      <c r="M80" s="386"/>
    </row>
    <row r="81" spans="2:13">
      <c r="B81" s="386"/>
      <c r="C81" s="386"/>
      <c r="D81" s="386"/>
      <c r="E81" s="386"/>
      <c r="F81" s="386"/>
      <c r="G81" s="386"/>
      <c r="H81" s="386"/>
      <c r="I81" s="386"/>
      <c r="J81" s="386"/>
      <c r="K81" s="386"/>
      <c r="L81" s="386"/>
      <c r="M81" s="386"/>
    </row>
  </sheetData>
  <sheetProtection formatCells="0" formatColumns="0" formatRows="0" insertColumns="0" insertRows="0" insertHyperlinks="0" deleteColumns="0" deleteRows="0" sort="0" autoFilter="0" pivotTables="0"/>
  <mergeCells count="78">
    <mergeCell ref="B7:D7"/>
    <mergeCell ref="L4:M4"/>
    <mergeCell ref="B5:D5"/>
    <mergeCell ref="E5:F5"/>
    <mergeCell ref="G5:M5"/>
    <mergeCell ref="B6:D6"/>
    <mergeCell ref="B19:D19"/>
    <mergeCell ref="B8:D8"/>
    <mergeCell ref="B9:D9"/>
    <mergeCell ref="B10:D10"/>
    <mergeCell ref="B11:D11"/>
    <mergeCell ref="B12:D12"/>
    <mergeCell ref="B13:D13"/>
    <mergeCell ref="B14:D14"/>
    <mergeCell ref="B15:D15"/>
    <mergeCell ref="B16:D16"/>
    <mergeCell ref="B17:D17"/>
    <mergeCell ref="B18:D18"/>
    <mergeCell ref="B31:D31"/>
    <mergeCell ref="B20:D20"/>
    <mergeCell ref="B21:D21"/>
    <mergeCell ref="B22:D22"/>
    <mergeCell ref="B23:D23"/>
    <mergeCell ref="B24:D24"/>
    <mergeCell ref="B25:D25"/>
    <mergeCell ref="B26:D26"/>
    <mergeCell ref="B27:D27"/>
    <mergeCell ref="B28:D28"/>
    <mergeCell ref="B29:D29"/>
    <mergeCell ref="B30:D30"/>
    <mergeCell ref="B43:D43"/>
    <mergeCell ref="B32:D32"/>
    <mergeCell ref="B33:D33"/>
    <mergeCell ref="B34:D34"/>
    <mergeCell ref="B35:D35"/>
    <mergeCell ref="B36:D36"/>
    <mergeCell ref="B37:D37"/>
    <mergeCell ref="B38:D38"/>
    <mergeCell ref="B39:D39"/>
    <mergeCell ref="B40:D40"/>
    <mergeCell ref="B41:D41"/>
    <mergeCell ref="B42:D42"/>
    <mergeCell ref="B55:D55"/>
    <mergeCell ref="B44:D44"/>
    <mergeCell ref="B45:D45"/>
    <mergeCell ref="B46:D46"/>
    <mergeCell ref="B47:D47"/>
    <mergeCell ref="B48:D48"/>
    <mergeCell ref="B49:D49"/>
    <mergeCell ref="B50:D50"/>
    <mergeCell ref="B51:D51"/>
    <mergeCell ref="B52:D52"/>
    <mergeCell ref="B53:D53"/>
    <mergeCell ref="B54:D54"/>
    <mergeCell ref="B67:D67"/>
    <mergeCell ref="B56:D56"/>
    <mergeCell ref="B57:D57"/>
    <mergeCell ref="B58:D58"/>
    <mergeCell ref="B59:D59"/>
    <mergeCell ref="B60:D60"/>
    <mergeCell ref="B61:D61"/>
    <mergeCell ref="B62:D62"/>
    <mergeCell ref="B63:D63"/>
    <mergeCell ref="B64:D64"/>
    <mergeCell ref="B65:D65"/>
    <mergeCell ref="B66:D66"/>
    <mergeCell ref="B79:D79"/>
    <mergeCell ref="B68:D68"/>
    <mergeCell ref="B69:D69"/>
    <mergeCell ref="B70:D70"/>
    <mergeCell ref="B71:D71"/>
    <mergeCell ref="B72:D72"/>
    <mergeCell ref="B73:D73"/>
    <mergeCell ref="B74:D74"/>
    <mergeCell ref="B75:D75"/>
    <mergeCell ref="B76:D76"/>
    <mergeCell ref="B77:D77"/>
    <mergeCell ref="B78:D78"/>
  </mergeCells>
  <phoneticPr fontId="52"/>
  <pageMargins left="0.7" right="0.7" top="0.75" bottom="0.75" header="0.3" footer="0.3"/>
  <pageSetup paperSize="9" scale="3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4D5B1-0654-4017-983B-B83B89E160BE}">
  <sheetPr>
    <tabColor rgb="FF00B0F0"/>
    <pageSetUpPr fitToPage="1"/>
  </sheetPr>
  <dimension ref="A1:I40"/>
  <sheetViews>
    <sheetView view="pageBreakPreview" zoomScale="130" zoomScaleNormal="100" zoomScaleSheetLayoutView="130" workbookViewId="0">
      <selection activeCell="A2" sqref="A2"/>
    </sheetView>
  </sheetViews>
  <sheetFormatPr defaultColWidth="9" defaultRowHeight="18" customHeight="1"/>
  <cols>
    <col min="1" max="16384" width="9" style="94"/>
  </cols>
  <sheetData>
    <row r="1" spans="1:9" ht="18" customHeight="1">
      <c r="A1" s="94" t="s">
        <v>520</v>
      </c>
    </row>
    <row r="3" spans="1:9" ht="18" customHeight="1">
      <c r="H3" s="95"/>
      <c r="I3" s="96" t="s">
        <v>311</v>
      </c>
    </row>
    <row r="4" spans="1:9" ht="18" customHeight="1">
      <c r="H4" s="95"/>
      <c r="I4" s="96" t="s">
        <v>312</v>
      </c>
    </row>
    <row r="7" spans="1:9" ht="18" customHeight="1">
      <c r="A7" s="94" t="s">
        <v>448</v>
      </c>
    </row>
    <row r="11" spans="1:9" ht="18" customHeight="1">
      <c r="F11" s="865" t="s">
        <v>449</v>
      </c>
      <c r="G11" s="865"/>
      <c r="H11" s="865"/>
    </row>
    <row r="15" spans="1:9" ht="18" customHeight="1">
      <c r="A15" s="97" t="s">
        <v>313</v>
      </c>
      <c r="B15" s="97"/>
      <c r="C15" s="97"/>
      <c r="D15" s="97"/>
      <c r="E15" s="97"/>
      <c r="F15" s="97"/>
      <c r="G15" s="97"/>
      <c r="H15" s="97"/>
      <c r="I15" s="97"/>
    </row>
    <row r="18" spans="1:9" ht="18" customHeight="1">
      <c r="A18" s="866" t="s">
        <v>503</v>
      </c>
      <c r="B18" s="866"/>
      <c r="C18" s="866"/>
      <c r="D18" s="866"/>
      <c r="E18" s="866"/>
      <c r="F18" s="866"/>
      <c r="G18" s="866"/>
      <c r="H18" s="866"/>
      <c r="I18" s="866"/>
    </row>
    <row r="19" spans="1:9" ht="18" customHeight="1">
      <c r="A19" s="866"/>
      <c r="B19" s="866"/>
      <c r="C19" s="866"/>
      <c r="D19" s="866"/>
      <c r="E19" s="866"/>
      <c r="F19" s="866"/>
      <c r="G19" s="866"/>
      <c r="H19" s="866"/>
      <c r="I19" s="866"/>
    </row>
    <row r="20" spans="1:9" ht="21" customHeight="1">
      <c r="A20" s="866"/>
      <c r="B20" s="866"/>
      <c r="C20" s="866"/>
      <c r="D20" s="866"/>
      <c r="E20" s="866"/>
      <c r="F20" s="866"/>
      <c r="G20" s="866"/>
      <c r="H20" s="866"/>
      <c r="I20" s="866"/>
    </row>
    <row r="22" spans="1:9" ht="18" customHeight="1">
      <c r="A22" s="97" t="s">
        <v>267</v>
      </c>
      <c r="B22" s="97"/>
      <c r="C22" s="97"/>
      <c r="D22" s="97"/>
      <c r="E22" s="97"/>
      <c r="F22" s="97"/>
      <c r="G22" s="97"/>
      <c r="H22" s="97"/>
      <c r="I22" s="97"/>
    </row>
    <row r="24" spans="1:9" ht="18" customHeight="1">
      <c r="A24" s="94" t="s">
        <v>314</v>
      </c>
    </row>
    <row r="26" spans="1:9" ht="18" customHeight="1">
      <c r="A26" s="867" t="s">
        <v>315</v>
      </c>
      <c r="B26" s="867"/>
      <c r="C26" s="867"/>
      <c r="D26" s="867"/>
      <c r="E26" s="867"/>
      <c r="F26" s="867"/>
      <c r="G26" s="867"/>
      <c r="H26" s="867"/>
      <c r="I26" s="867"/>
    </row>
    <row r="27" spans="1:9" ht="18" customHeight="1">
      <c r="A27" s="867"/>
      <c r="B27" s="867"/>
      <c r="C27" s="867"/>
      <c r="D27" s="867"/>
      <c r="E27" s="867"/>
      <c r="F27" s="867"/>
      <c r="G27" s="867"/>
      <c r="H27" s="867"/>
      <c r="I27" s="867"/>
    </row>
    <row r="28" spans="1:9" ht="18" customHeight="1">
      <c r="G28" s="868" t="s">
        <v>316</v>
      </c>
      <c r="H28" s="868"/>
      <c r="I28" s="868"/>
    </row>
    <row r="30" spans="1:9" ht="18" customHeight="1">
      <c r="A30" s="518" t="s">
        <v>498</v>
      </c>
      <c r="B30" s="518"/>
      <c r="C30" s="518"/>
      <c r="D30" s="518"/>
      <c r="E30" s="518"/>
      <c r="F30" s="518"/>
      <c r="G30" s="518"/>
      <c r="H30" s="518"/>
      <c r="I30" s="518"/>
    </row>
    <row r="31" spans="1:9" ht="18" customHeight="1">
      <c r="A31" s="518"/>
      <c r="B31" s="518"/>
      <c r="C31" s="518"/>
      <c r="D31" s="518"/>
      <c r="E31" s="518"/>
      <c r="F31" s="518"/>
      <c r="G31" s="869" t="s">
        <v>316</v>
      </c>
      <c r="H31" s="869"/>
      <c r="I31" s="869"/>
    </row>
    <row r="32" spans="1:9" ht="18" customHeight="1">
      <c r="A32" s="518"/>
      <c r="B32" s="518"/>
      <c r="C32" s="518"/>
      <c r="D32" s="518"/>
      <c r="E32" s="518"/>
      <c r="F32" s="518"/>
      <c r="G32" s="519"/>
      <c r="H32" s="519"/>
      <c r="I32" s="519"/>
    </row>
    <row r="33" spans="1:9" ht="18" customHeight="1">
      <c r="A33" s="864" t="s">
        <v>500</v>
      </c>
      <c r="B33" s="864"/>
      <c r="C33" s="864"/>
      <c r="D33" s="864"/>
      <c r="E33" s="864"/>
      <c r="F33" s="864"/>
      <c r="G33" s="864"/>
      <c r="H33" s="864"/>
      <c r="I33" s="864"/>
    </row>
    <row r="34" spans="1:9" ht="18" customHeight="1">
      <c r="A34" s="864"/>
      <c r="B34" s="864"/>
      <c r="C34" s="864"/>
      <c r="D34" s="864"/>
      <c r="E34" s="864"/>
      <c r="F34" s="864"/>
      <c r="G34" s="864"/>
      <c r="H34" s="864"/>
      <c r="I34" s="864"/>
    </row>
    <row r="35" spans="1:9" ht="18" customHeight="1">
      <c r="A35" s="518"/>
      <c r="B35" s="518"/>
      <c r="C35" s="518"/>
      <c r="D35" s="518"/>
      <c r="E35" s="518"/>
      <c r="F35" s="518"/>
      <c r="G35" s="869" t="s">
        <v>316</v>
      </c>
      <c r="H35" s="869"/>
      <c r="I35" s="869"/>
    </row>
    <row r="36" spans="1:9" ht="18" customHeight="1">
      <c r="A36" s="518"/>
      <c r="B36" s="518"/>
      <c r="C36" s="518"/>
      <c r="D36" s="518"/>
      <c r="E36" s="518"/>
      <c r="F36" s="518"/>
      <c r="G36" s="518"/>
      <c r="H36" s="518"/>
      <c r="I36" s="518"/>
    </row>
    <row r="37" spans="1:9" ht="18" customHeight="1">
      <c r="A37" s="518" t="s">
        <v>501</v>
      </c>
      <c r="B37" s="518"/>
      <c r="C37" s="518"/>
      <c r="D37" s="518"/>
      <c r="E37" s="518"/>
      <c r="F37" s="518"/>
      <c r="G37" s="518"/>
      <c r="H37" s="518"/>
      <c r="I37" s="518"/>
    </row>
    <row r="38" spans="1:9" ht="18" customHeight="1">
      <c r="A38" s="518"/>
      <c r="B38" s="518"/>
      <c r="C38" s="518"/>
      <c r="D38" s="518"/>
      <c r="E38" s="518"/>
      <c r="F38" s="518"/>
      <c r="G38" s="869" t="s">
        <v>316</v>
      </c>
      <c r="H38" s="869"/>
      <c r="I38" s="869"/>
    </row>
    <row r="39" spans="1:9" ht="27" customHeight="1">
      <c r="A39" s="864" t="s">
        <v>502</v>
      </c>
      <c r="B39" s="864"/>
      <c r="C39" s="864"/>
      <c r="D39" s="864"/>
      <c r="E39" s="864"/>
      <c r="F39" s="864"/>
      <c r="G39" s="864"/>
      <c r="H39" s="864"/>
      <c r="I39" s="864"/>
    </row>
    <row r="40" spans="1:9" ht="27" customHeight="1">
      <c r="A40" s="864"/>
      <c r="B40" s="864"/>
      <c r="C40" s="864"/>
      <c r="D40" s="864"/>
      <c r="E40" s="864"/>
      <c r="F40" s="864"/>
      <c r="G40" s="864"/>
      <c r="H40" s="864"/>
      <c r="I40" s="864"/>
    </row>
  </sheetData>
  <mergeCells count="9">
    <mergeCell ref="A39:I40"/>
    <mergeCell ref="F11:H11"/>
    <mergeCell ref="A18:I20"/>
    <mergeCell ref="A26:I27"/>
    <mergeCell ref="G28:I28"/>
    <mergeCell ref="A33:I34"/>
    <mergeCell ref="G35:I35"/>
    <mergeCell ref="G31:I31"/>
    <mergeCell ref="G38:I38"/>
  </mergeCells>
  <phoneticPr fontId="52"/>
  <printOptions horizontalCentered="1"/>
  <pageMargins left="0.98425196850393704" right="0.98425196850393704" top="0.98425196850393704" bottom="0.98425196850393704"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703" t="s">
        <v>344</v>
      </c>
      <c r="C2" s="703"/>
      <c r="D2" s="703"/>
      <c r="E2" s="703"/>
      <c r="F2" s="703"/>
      <c r="G2" s="703"/>
      <c r="H2" s="703"/>
      <c r="I2" s="703"/>
      <c r="J2" s="703"/>
    </row>
    <row r="3" spans="2:10" ht="13.5" customHeight="1">
      <c r="B3" s="703"/>
      <c r="C3" s="703"/>
      <c r="D3" s="703"/>
      <c r="E3" s="703"/>
      <c r="F3" s="703"/>
      <c r="G3" s="703"/>
      <c r="H3" s="703"/>
      <c r="I3" s="703"/>
      <c r="J3" s="703"/>
    </row>
    <row r="4" spans="2:10" ht="13.5" customHeight="1">
      <c r="B4" s="703"/>
      <c r="C4" s="703"/>
      <c r="D4" s="703"/>
      <c r="E4" s="703"/>
      <c r="F4" s="703"/>
      <c r="G4" s="703"/>
      <c r="H4" s="703"/>
      <c r="I4" s="703"/>
      <c r="J4" s="703"/>
    </row>
    <row r="5" spans="2:10">
      <c r="B5" s="297"/>
      <c r="C5" s="297"/>
      <c r="D5" s="297"/>
      <c r="E5" s="297"/>
      <c r="F5" s="297"/>
      <c r="G5" s="297"/>
      <c r="H5" s="297"/>
      <c r="I5" s="297"/>
      <c r="J5" s="297"/>
    </row>
    <row r="6" spans="2:10">
      <c r="B6" s="297"/>
      <c r="C6" s="297"/>
      <c r="D6" s="297"/>
      <c r="E6" s="297"/>
      <c r="F6" s="297"/>
      <c r="G6" s="297"/>
      <c r="H6" s="297"/>
      <c r="I6" s="297"/>
      <c r="J6" s="297"/>
    </row>
    <row r="7" spans="2:10" ht="22.5" customHeight="1">
      <c r="B7" s="298"/>
      <c r="C7" s="298"/>
      <c r="D7" s="298"/>
      <c r="E7" s="298"/>
      <c r="F7" s="298"/>
      <c r="G7" s="298"/>
      <c r="H7" s="704" t="s">
        <v>327</v>
      </c>
      <c r="I7" s="704"/>
      <c r="J7" s="704"/>
    </row>
    <row r="8" spans="2:10" ht="14.25">
      <c r="B8" s="298"/>
      <c r="C8" s="298"/>
      <c r="D8" s="298"/>
      <c r="E8" s="298"/>
      <c r="F8" s="298"/>
      <c r="G8" s="298"/>
      <c r="H8" s="298"/>
      <c r="I8" s="298"/>
      <c r="J8" s="298"/>
    </row>
    <row r="9" spans="2:10" ht="14.25">
      <c r="B9" s="298"/>
      <c r="C9" s="298"/>
      <c r="D9" s="298"/>
      <c r="E9" s="298"/>
      <c r="F9" s="298"/>
      <c r="G9" s="298"/>
      <c r="H9" s="298"/>
      <c r="I9" s="298"/>
      <c r="J9" s="298"/>
    </row>
    <row r="10" spans="2:10" ht="27" customHeight="1">
      <c r="B10" s="704" t="s">
        <v>328</v>
      </c>
      <c r="C10" s="704"/>
      <c r="D10" s="704"/>
      <c r="E10" s="298"/>
      <c r="F10" s="298"/>
      <c r="G10" s="298"/>
      <c r="H10" s="298"/>
      <c r="I10" s="298"/>
      <c r="J10" s="298"/>
    </row>
    <row r="11" spans="2:10" ht="14.25">
      <c r="B11" s="298"/>
      <c r="C11" s="298"/>
      <c r="D11" s="298"/>
      <c r="E11" s="298"/>
      <c r="F11" s="298"/>
      <c r="G11" s="298"/>
      <c r="H11" s="298"/>
      <c r="I11" s="298"/>
      <c r="J11" s="298"/>
    </row>
    <row r="12" spans="2:10" ht="19.5" customHeight="1">
      <c r="B12" s="298"/>
      <c r="C12" s="298"/>
      <c r="D12" s="298"/>
      <c r="E12" s="298"/>
      <c r="F12" s="298"/>
      <c r="G12" s="298" t="s">
        <v>329</v>
      </c>
      <c r="H12" s="702" t="s">
        <v>339</v>
      </c>
      <c r="I12" s="702"/>
      <c r="J12" s="702"/>
    </row>
    <row r="13" spans="2:10" ht="19.5" customHeight="1">
      <c r="B13" s="298"/>
      <c r="C13" s="298"/>
      <c r="D13" s="298"/>
      <c r="E13" s="298"/>
      <c r="F13" s="298"/>
      <c r="G13" s="298" t="s">
        <v>330</v>
      </c>
      <c r="H13" s="702" t="s">
        <v>340</v>
      </c>
      <c r="I13" s="702"/>
      <c r="J13" s="702"/>
    </row>
    <row r="14" spans="2:10" ht="19.5" customHeight="1">
      <c r="B14" s="298"/>
      <c r="C14" s="298"/>
      <c r="D14" s="298"/>
      <c r="E14" s="298"/>
      <c r="F14" s="298"/>
      <c r="G14" s="298" t="s">
        <v>331</v>
      </c>
      <c r="H14" s="702" t="s">
        <v>341</v>
      </c>
      <c r="I14" s="702"/>
      <c r="J14" s="702"/>
    </row>
    <row r="15" spans="2:10" ht="14.25">
      <c r="B15" s="298"/>
      <c r="C15" s="298"/>
      <c r="D15" s="298"/>
      <c r="E15" s="298"/>
      <c r="F15" s="298"/>
      <c r="G15" s="298"/>
      <c r="H15" s="298"/>
      <c r="I15" s="298"/>
      <c r="J15" s="298"/>
    </row>
    <row r="16" spans="2:10" ht="14.25">
      <c r="B16" s="298"/>
      <c r="C16" s="298"/>
      <c r="D16" s="298"/>
      <c r="E16" s="298"/>
      <c r="F16" s="298"/>
      <c r="G16" s="298"/>
      <c r="H16" s="298"/>
      <c r="I16" s="298"/>
      <c r="J16" s="298"/>
    </row>
    <row r="17" spans="2:10" ht="14.25">
      <c r="B17" s="298"/>
      <c r="C17" s="298"/>
      <c r="D17" s="298"/>
      <c r="E17" s="298"/>
      <c r="F17" s="298"/>
      <c r="G17" s="298"/>
      <c r="H17" s="298"/>
      <c r="I17" s="298"/>
      <c r="J17" s="298"/>
    </row>
    <row r="18" spans="2:10" ht="14.25">
      <c r="B18" s="298"/>
      <c r="C18" s="298"/>
      <c r="D18" s="298"/>
      <c r="E18" s="298"/>
      <c r="F18" s="298"/>
      <c r="G18" s="298"/>
      <c r="H18" s="298"/>
      <c r="I18" s="298"/>
      <c r="J18" s="298"/>
    </row>
    <row r="19" spans="2:10" ht="13.5" customHeight="1">
      <c r="B19" s="705" t="s">
        <v>332</v>
      </c>
      <c r="C19" s="705"/>
      <c r="D19" s="705"/>
      <c r="E19" s="705"/>
      <c r="F19" s="705"/>
      <c r="G19" s="705"/>
      <c r="H19" s="705"/>
      <c r="I19" s="705"/>
      <c r="J19" s="705"/>
    </row>
    <row r="20" spans="2:10">
      <c r="B20" s="705"/>
      <c r="C20" s="705"/>
      <c r="D20" s="705"/>
      <c r="E20" s="705"/>
      <c r="F20" s="705"/>
      <c r="G20" s="705"/>
      <c r="H20" s="705"/>
      <c r="I20" s="705"/>
      <c r="J20" s="705"/>
    </row>
    <row r="21" spans="2:10">
      <c r="B21" s="705"/>
      <c r="C21" s="705"/>
      <c r="D21" s="705"/>
      <c r="E21" s="705"/>
      <c r="F21" s="705"/>
      <c r="G21" s="705"/>
      <c r="H21" s="705"/>
      <c r="I21" s="705"/>
      <c r="J21" s="705"/>
    </row>
    <row r="22" spans="2:10">
      <c r="B22" s="705"/>
      <c r="C22" s="705"/>
      <c r="D22" s="705"/>
      <c r="E22" s="705"/>
      <c r="F22" s="705"/>
      <c r="G22" s="705"/>
      <c r="H22" s="705"/>
      <c r="I22" s="705"/>
      <c r="J22" s="705"/>
    </row>
    <row r="23" spans="2:10" ht="14.25">
      <c r="B23" s="298"/>
      <c r="C23" s="298"/>
      <c r="D23" s="298"/>
      <c r="E23" s="298"/>
      <c r="F23" s="298"/>
      <c r="G23" s="298"/>
      <c r="H23" s="298"/>
      <c r="I23" s="298"/>
      <c r="J23" s="298"/>
    </row>
    <row r="24" spans="2:10" ht="27.75" customHeight="1">
      <c r="B24" s="298"/>
      <c r="C24" s="298" t="s">
        <v>333</v>
      </c>
      <c r="D24" s="704" t="s">
        <v>327</v>
      </c>
      <c r="E24" s="704"/>
      <c r="F24" s="299" t="s">
        <v>334</v>
      </c>
      <c r="G24" s="704" t="s">
        <v>327</v>
      </c>
      <c r="H24" s="704"/>
      <c r="I24" s="299" t="s">
        <v>335</v>
      </c>
      <c r="J24" s="298"/>
    </row>
    <row r="25" spans="2:10" ht="14.25">
      <c r="B25" s="298"/>
      <c r="C25" s="298"/>
      <c r="D25" s="702"/>
      <c r="E25" s="702"/>
      <c r="F25" s="702"/>
      <c r="G25" s="702"/>
      <c r="H25" s="702"/>
      <c r="I25" s="702"/>
      <c r="J25" s="298"/>
    </row>
    <row r="26" spans="2:10" ht="33" customHeight="1">
      <c r="B26" s="298"/>
      <c r="C26" s="298"/>
      <c r="D26" s="702" t="s">
        <v>338</v>
      </c>
      <c r="E26" s="702"/>
      <c r="F26" s="702"/>
      <c r="G26" s="702"/>
      <c r="H26" s="702"/>
      <c r="I26" s="702"/>
      <c r="J26" s="298"/>
    </row>
    <row r="27" spans="2:10" ht="14.25">
      <c r="B27" s="298"/>
      <c r="C27" s="298"/>
      <c r="D27" s="298"/>
      <c r="E27" s="298"/>
      <c r="F27" s="298"/>
      <c r="G27" s="298"/>
      <c r="H27" s="298"/>
      <c r="I27" s="298"/>
      <c r="J27" s="298"/>
    </row>
    <row r="28" spans="2:10" ht="14.25">
      <c r="B28" s="298"/>
      <c r="C28" s="298"/>
      <c r="D28" s="298"/>
      <c r="E28" s="298"/>
      <c r="F28" s="298"/>
      <c r="G28" s="298"/>
      <c r="H28" s="298"/>
      <c r="I28" s="298"/>
      <c r="J28" s="298"/>
    </row>
    <row r="29" spans="2:10" ht="14.25">
      <c r="B29" s="298"/>
      <c r="C29" s="298"/>
      <c r="D29" s="298"/>
      <c r="E29" s="298"/>
      <c r="F29" s="298"/>
      <c r="G29" s="298"/>
      <c r="H29" s="298"/>
      <c r="I29" s="298"/>
      <c r="J29" s="298"/>
    </row>
    <row r="30" spans="2:10" ht="14.25">
      <c r="B30" s="298"/>
      <c r="C30" s="298"/>
      <c r="D30" s="298"/>
      <c r="E30" s="298"/>
      <c r="F30" s="298"/>
      <c r="G30" s="298"/>
      <c r="H30" s="298"/>
      <c r="I30" s="298"/>
      <c r="J30" s="298"/>
    </row>
    <row r="31" spans="2:10" ht="14.25">
      <c r="B31" s="298"/>
      <c r="C31" s="298"/>
      <c r="D31" s="298"/>
      <c r="E31" s="298"/>
      <c r="F31" s="298"/>
      <c r="G31" s="298"/>
      <c r="H31" s="298"/>
      <c r="I31" s="298"/>
      <c r="J31" s="298"/>
    </row>
    <row r="32" spans="2:10" ht="14.25">
      <c r="B32" s="298"/>
      <c r="C32" s="298" t="s">
        <v>336</v>
      </c>
      <c r="D32" s="298"/>
      <c r="E32" s="298"/>
      <c r="F32" s="298"/>
      <c r="G32" s="298"/>
      <c r="H32" s="298"/>
      <c r="I32" s="298"/>
      <c r="J32" s="298"/>
    </row>
    <row r="33" spans="2:10" ht="14.25">
      <c r="B33" s="298"/>
      <c r="C33" s="298"/>
      <c r="D33" s="298"/>
      <c r="E33" s="298"/>
      <c r="F33" s="298"/>
      <c r="G33" s="298"/>
      <c r="H33" s="298"/>
      <c r="I33" s="298"/>
      <c r="J33" s="298"/>
    </row>
    <row r="34" spans="2:10" ht="20.25" customHeight="1">
      <c r="B34" s="298"/>
      <c r="C34" s="298"/>
      <c r="D34" s="298" t="s">
        <v>337</v>
      </c>
      <c r="E34" s="702" t="s">
        <v>342</v>
      </c>
      <c r="F34" s="702"/>
      <c r="G34" s="702"/>
      <c r="H34" s="702"/>
      <c r="I34" s="298"/>
      <c r="J34" s="298"/>
    </row>
    <row r="35" spans="2:10" ht="20.25" customHeight="1">
      <c r="B35" s="298"/>
      <c r="C35" s="298"/>
      <c r="D35" s="298" t="s">
        <v>330</v>
      </c>
      <c r="E35" s="702" t="s">
        <v>340</v>
      </c>
      <c r="F35" s="702"/>
      <c r="G35" s="702"/>
      <c r="H35" s="702"/>
      <c r="I35" s="298"/>
      <c r="J35" s="298"/>
    </row>
    <row r="36" spans="2:10" ht="20.25" customHeight="1">
      <c r="B36" s="298"/>
      <c r="C36" s="298"/>
      <c r="D36" s="298" t="s">
        <v>331</v>
      </c>
      <c r="E36" s="702" t="s">
        <v>343</v>
      </c>
      <c r="F36" s="702"/>
      <c r="G36" s="702"/>
      <c r="H36" s="702"/>
      <c r="I36" s="298"/>
      <c r="J36" s="298"/>
    </row>
    <row r="37" spans="2:10" ht="14.25">
      <c r="B37" s="298"/>
      <c r="C37" s="298"/>
      <c r="D37" s="298"/>
      <c r="E37" s="298"/>
      <c r="F37" s="298"/>
      <c r="G37" s="298"/>
      <c r="H37" s="298"/>
      <c r="I37" s="298"/>
      <c r="J37" s="298"/>
    </row>
    <row r="38" spans="2:10" ht="14.25">
      <c r="B38" s="298"/>
      <c r="C38" s="298"/>
      <c r="D38" s="298"/>
      <c r="E38" s="298"/>
      <c r="F38" s="298"/>
      <c r="G38" s="298"/>
      <c r="H38" s="298"/>
      <c r="I38" s="298"/>
      <c r="J38" s="298"/>
    </row>
    <row r="39" spans="2:10">
      <c r="B39" s="297"/>
      <c r="C39" s="297"/>
      <c r="D39" s="297"/>
      <c r="E39" s="297"/>
      <c r="F39" s="297"/>
      <c r="G39" s="297"/>
      <c r="H39" s="297"/>
      <c r="I39" s="297"/>
      <c r="J39" s="297"/>
    </row>
    <row r="40" spans="2:10">
      <c r="B40" s="297"/>
      <c r="C40" s="297"/>
      <c r="D40" s="297"/>
      <c r="E40" s="297"/>
      <c r="F40" s="297"/>
      <c r="G40" s="297"/>
      <c r="H40" s="297"/>
      <c r="I40" s="297"/>
      <c r="J40" s="29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52"/>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1A11D-4117-4B01-8AE8-BFA3E11AF470}">
  <sheetPr>
    <tabColor rgb="FF00B0F0"/>
    <pageSetUpPr fitToPage="1"/>
  </sheetPr>
  <dimension ref="A1:I38"/>
  <sheetViews>
    <sheetView view="pageBreakPreview" zoomScale="127" zoomScaleNormal="100" zoomScaleSheetLayoutView="100" workbookViewId="0">
      <selection activeCell="A2" sqref="A2"/>
    </sheetView>
  </sheetViews>
  <sheetFormatPr defaultColWidth="9" defaultRowHeight="18" customHeight="1"/>
  <cols>
    <col min="1" max="16384" width="9" style="94"/>
  </cols>
  <sheetData>
    <row r="1" spans="1:9" ht="18" customHeight="1">
      <c r="A1" s="94" t="s">
        <v>521</v>
      </c>
    </row>
    <row r="3" spans="1:9" ht="18" customHeight="1">
      <c r="H3" s="95"/>
      <c r="I3" s="96" t="s">
        <v>311</v>
      </c>
    </row>
    <row r="4" spans="1:9" ht="18" customHeight="1">
      <c r="H4" s="95"/>
      <c r="I4" s="96" t="s">
        <v>312</v>
      </c>
    </row>
    <row r="6" spans="1:9" ht="18" customHeight="1">
      <c r="A6" s="94" t="s">
        <v>317</v>
      </c>
      <c r="B6" s="98"/>
    </row>
    <row r="7" spans="1:9" ht="18" customHeight="1">
      <c r="A7" s="870" t="s">
        <v>318</v>
      </c>
      <c r="B7" s="870"/>
      <c r="C7" s="870"/>
      <c r="D7" s="99" t="s">
        <v>319</v>
      </c>
    </row>
    <row r="8" spans="1:9" ht="18" customHeight="1">
      <c r="A8" s="94" t="s">
        <v>320</v>
      </c>
      <c r="B8" s="98"/>
    </row>
    <row r="10" spans="1:9" ht="18" customHeight="1">
      <c r="F10" s="865" t="s">
        <v>321</v>
      </c>
      <c r="G10" s="865"/>
      <c r="H10" s="865"/>
    </row>
    <row r="14" spans="1:9" ht="18" customHeight="1">
      <c r="A14" s="97" t="s">
        <v>313</v>
      </c>
      <c r="B14" s="97"/>
      <c r="C14" s="97"/>
      <c r="D14" s="97"/>
      <c r="E14" s="97"/>
      <c r="F14" s="97"/>
      <c r="G14" s="97"/>
      <c r="H14" s="97"/>
      <c r="I14" s="97"/>
    </row>
    <row r="17" spans="1:9" ht="18" customHeight="1">
      <c r="A17" s="866" t="s">
        <v>504</v>
      </c>
      <c r="B17" s="866"/>
      <c r="C17" s="866"/>
      <c r="D17" s="866"/>
      <c r="E17" s="866"/>
      <c r="F17" s="866"/>
      <c r="G17" s="866"/>
      <c r="H17" s="866"/>
      <c r="I17" s="866"/>
    </row>
    <row r="18" spans="1:9" ht="36.75" customHeight="1">
      <c r="A18" s="866"/>
      <c r="B18" s="866"/>
      <c r="C18" s="866"/>
      <c r="D18" s="866"/>
      <c r="E18" s="866"/>
      <c r="F18" s="866"/>
      <c r="G18" s="866"/>
      <c r="H18" s="866"/>
      <c r="I18" s="866"/>
    </row>
    <row r="19" spans="1:9" ht="18" customHeight="1">
      <c r="A19" s="518"/>
      <c r="B19" s="518"/>
      <c r="C19" s="518"/>
      <c r="D19" s="518"/>
      <c r="E19" s="518"/>
      <c r="F19" s="518"/>
      <c r="G19" s="518"/>
      <c r="H19" s="518"/>
      <c r="I19" s="518"/>
    </row>
    <row r="20" spans="1:9" ht="18" customHeight="1">
      <c r="A20" s="520" t="s">
        <v>267</v>
      </c>
      <c r="B20" s="520"/>
      <c r="C20" s="520"/>
      <c r="D20" s="520"/>
      <c r="E20" s="520"/>
      <c r="F20" s="520"/>
      <c r="G20" s="520"/>
      <c r="H20" s="520"/>
      <c r="I20" s="520"/>
    </row>
    <row r="21" spans="1:9" ht="18" customHeight="1">
      <c r="A21" s="518"/>
      <c r="B21" s="518"/>
      <c r="C21" s="518"/>
      <c r="D21" s="518"/>
      <c r="E21" s="518"/>
      <c r="F21" s="518"/>
      <c r="G21" s="518"/>
      <c r="H21" s="518"/>
      <c r="I21" s="518"/>
    </row>
    <row r="22" spans="1:9" ht="18" customHeight="1">
      <c r="A22" s="518" t="s">
        <v>314</v>
      </c>
      <c r="B22" s="518"/>
      <c r="C22" s="518"/>
      <c r="D22" s="518"/>
      <c r="E22" s="518"/>
      <c r="F22" s="518"/>
      <c r="G22" s="518"/>
      <c r="H22" s="518"/>
      <c r="I22" s="518"/>
    </row>
    <row r="23" spans="1:9" ht="18" customHeight="1">
      <c r="A23" s="518"/>
      <c r="B23" s="518"/>
      <c r="C23" s="518"/>
      <c r="D23" s="518"/>
      <c r="E23" s="518"/>
      <c r="F23" s="518"/>
      <c r="G23" s="518"/>
      <c r="H23" s="518"/>
      <c r="I23" s="518"/>
    </row>
    <row r="24" spans="1:9" ht="18" customHeight="1">
      <c r="A24" s="864" t="s">
        <v>315</v>
      </c>
      <c r="B24" s="864"/>
      <c r="C24" s="864"/>
      <c r="D24" s="864"/>
      <c r="E24" s="864"/>
      <c r="F24" s="864"/>
      <c r="G24" s="864"/>
      <c r="H24" s="864"/>
      <c r="I24" s="864"/>
    </row>
    <row r="25" spans="1:9" ht="18" customHeight="1">
      <c r="A25" s="864"/>
      <c r="B25" s="864"/>
      <c r="C25" s="864"/>
      <c r="D25" s="864"/>
      <c r="E25" s="864"/>
      <c r="F25" s="864"/>
      <c r="G25" s="864"/>
      <c r="H25" s="864"/>
      <c r="I25" s="864"/>
    </row>
    <row r="26" spans="1:9" ht="18" customHeight="1">
      <c r="A26" s="518"/>
      <c r="B26" s="518"/>
      <c r="C26" s="518"/>
      <c r="D26" s="518"/>
      <c r="E26" s="518"/>
      <c r="F26" s="518"/>
      <c r="G26" s="869" t="s">
        <v>316</v>
      </c>
      <c r="H26" s="869"/>
      <c r="I26" s="869"/>
    </row>
    <row r="27" spans="1:9" ht="18" customHeight="1">
      <c r="A27" s="518"/>
      <c r="B27" s="518"/>
      <c r="C27" s="518"/>
      <c r="D27" s="518"/>
      <c r="E27" s="518"/>
      <c r="F27" s="518"/>
      <c r="G27" s="518"/>
      <c r="H27" s="518"/>
      <c r="I27" s="521"/>
    </row>
    <row r="28" spans="1:9" ht="18" customHeight="1">
      <c r="A28" s="518" t="s">
        <v>498</v>
      </c>
      <c r="B28" s="518"/>
      <c r="C28" s="518"/>
      <c r="D28" s="518"/>
      <c r="E28" s="518"/>
      <c r="F28" s="518"/>
      <c r="G28" s="518"/>
      <c r="H28" s="518"/>
      <c r="I28" s="518"/>
    </row>
    <row r="29" spans="1:9" ht="18" customHeight="1">
      <c r="A29" s="518"/>
      <c r="B29" s="518"/>
      <c r="C29" s="518"/>
      <c r="D29" s="518"/>
      <c r="E29" s="518"/>
      <c r="F29" s="518"/>
      <c r="G29" s="869" t="s">
        <v>316</v>
      </c>
      <c r="H29" s="869"/>
      <c r="I29" s="869"/>
    </row>
    <row r="30" spans="1:9" ht="18" customHeight="1">
      <c r="A30" s="518"/>
      <c r="B30" s="518"/>
      <c r="C30" s="518"/>
      <c r="D30" s="518"/>
      <c r="E30" s="518"/>
      <c r="F30" s="518"/>
      <c r="G30" s="519"/>
      <c r="H30" s="519"/>
      <c r="I30" s="519"/>
    </row>
    <row r="31" spans="1:9" ht="18" customHeight="1">
      <c r="A31" s="864" t="s">
        <v>500</v>
      </c>
      <c r="B31" s="864"/>
      <c r="C31" s="864"/>
      <c r="D31" s="864"/>
      <c r="E31" s="864"/>
      <c r="F31" s="864"/>
      <c r="G31" s="864"/>
      <c r="H31" s="864"/>
      <c r="I31" s="864"/>
    </row>
    <row r="32" spans="1:9" ht="18" customHeight="1">
      <c r="A32" s="864"/>
      <c r="B32" s="864"/>
      <c r="C32" s="864"/>
      <c r="D32" s="864"/>
      <c r="E32" s="864"/>
      <c r="F32" s="864"/>
      <c r="G32" s="864"/>
      <c r="H32" s="864"/>
      <c r="I32" s="864"/>
    </row>
    <row r="33" spans="1:9" ht="18" customHeight="1">
      <c r="A33" s="518"/>
      <c r="B33" s="518"/>
      <c r="C33" s="518"/>
      <c r="D33" s="518"/>
      <c r="E33" s="518"/>
      <c r="F33" s="518"/>
      <c r="G33" s="869" t="s">
        <v>316</v>
      </c>
      <c r="H33" s="869"/>
      <c r="I33" s="869"/>
    </row>
    <row r="34" spans="1:9" ht="18" customHeight="1">
      <c r="A34" s="518"/>
      <c r="B34" s="518"/>
      <c r="C34" s="518"/>
      <c r="D34" s="518"/>
      <c r="E34" s="518"/>
      <c r="F34" s="518"/>
      <c r="G34" s="518"/>
      <c r="H34" s="518"/>
      <c r="I34" s="518"/>
    </row>
    <row r="35" spans="1:9" ht="18" customHeight="1">
      <c r="A35" s="518" t="s">
        <v>501</v>
      </c>
      <c r="B35" s="518"/>
      <c r="C35" s="518"/>
      <c r="D35" s="518"/>
      <c r="E35" s="518"/>
      <c r="F35" s="518"/>
      <c r="G35" s="518"/>
      <c r="H35" s="518"/>
      <c r="I35" s="518"/>
    </row>
    <row r="36" spans="1:9" ht="18" customHeight="1">
      <c r="A36" s="518"/>
      <c r="B36" s="518"/>
      <c r="C36" s="518"/>
      <c r="D36" s="518"/>
      <c r="E36" s="518"/>
      <c r="F36" s="518"/>
      <c r="G36" s="869" t="s">
        <v>316</v>
      </c>
      <c r="H36" s="869"/>
      <c r="I36" s="869"/>
    </row>
    <row r="37" spans="1:9" ht="27" customHeight="1">
      <c r="A37" s="864" t="s">
        <v>502</v>
      </c>
      <c r="B37" s="864"/>
      <c r="C37" s="864"/>
      <c r="D37" s="864"/>
      <c r="E37" s="864"/>
      <c r="F37" s="864"/>
      <c r="G37" s="864"/>
      <c r="H37" s="864"/>
      <c r="I37" s="864"/>
    </row>
    <row r="38" spans="1:9" ht="27" customHeight="1">
      <c r="A38" s="864"/>
      <c r="B38" s="864"/>
      <c r="C38" s="864"/>
      <c r="D38" s="864"/>
      <c r="E38" s="864"/>
      <c r="F38" s="864"/>
      <c r="G38" s="864"/>
      <c r="H38" s="864"/>
      <c r="I38" s="864"/>
    </row>
  </sheetData>
  <mergeCells count="10">
    <mergeCell ref="G36:I36"/>
    <mergeCell ref="A37:I38"/>
    <mergeCell ref="A7:C7"/>
    <mergeCell ref="F10:H10"/>
    <mergeCell ref="A17:I18"/>
    <mergeCell ref="A24:I25"/>
    <mergeCell ref="G26:I26"/>
    <mergeCell ref="G29:I29"/>
    <mergeCell ref="A31:I32"/>
    <mergeCell ref="G33:I33"/>
  </mergeCells>
  <phoneticPr fontId="52"/>
  <printOptions horizontalCentered="1"/>
  <pageMargins left="0.98425196850393704" right="0.98425196850393704" top="0.98425196850393704" bottom="0.98425196850393704" header="0.31496062992125984" footer="0.31496062992125984"/>
  <pageSetup paperSize="9" orientation="portrait" blackAndWhite="1"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M22"/>
  <sheetViews>
    <sheetView view="pageBreakPreview" zoomScale="104" zoomScaleNormal="100" zoomScaleSheetLayoutView="85" workbookViewId="0">
      <selection activeCell="C7" sqref="C7"/>
    </sheetView>
  </sheetViews>
  <sheetFormatPr defaultColWidth="12.375" defaultRowHeight="14.25"/>
  <cols>
    <col min="1" max="1" width="35.125" style="12" customWidth="1"/>
    <col min="2" max="2" width="15.375" style="12" customWidth="1"/>
    <col min="3" max="12" width="12.375" style="12"/>
    <col min="13" max="13" width="19.125" style="12" customWidth="1"/>
    <col min="14" max="14" width="8.625" style="12" customWidth="1"/>
    <col min="15" max="16384" width="12.375" style="12"/>
  </cols>
  <sheetData>
    <row r="1" spans="1:13" ht="24" customHeight="1">
      <c r="A1" s="12" t="s">
        <v>522</v>
      </c>
    </row>
    <row r="2" spans="1:13" ht="24" customHeight="1">
      <c r="A2" s="37"/>
      <c r="B2" s="874" t="s">
        <v>466</v>
      </c>
      <c r="C2" s="874"/>
      <c r="D2" s="874"/>
      <c r="E2" s="874"/>
      <c r="F2" s="874"/>
      <c r="G2" s="874"/>
      <c r="H2" s="874"/>
      <c r="I2" s="38" t="s">
        <v>76</v>
      </c>
      <c r="J2" s="37"/>
      <c r="K2" s="37"/>
      <c r="L2" s="37"/>
      <c r="M2" s="37"/>
    </row>
    <row r="3" spans="1:13" ht="24" customHeight="1">
      <c r="A3" s="30" t="s">
        <v>77</v>
      </c>
      <c r="J3" s="13"/>
      <c r="L3" s="873" t="s">
        <v>78</v>
      </c>
      <c r="M3" s="873"/>
    </row>
    <row r="4" spans="1:13" ht="7.5" customHeight="1"/>
    <row r="5" spans="1:13" ht="24" customHeight="1">
      <c r="A5" s="875" t="s">
        <v>79</v>
      </c>
      <c r="B5" s="876"/>
      <c r="C5" s="875" t="s">
        <v>80</v>
      </c>
      <c r="D5" s="877"/>
      <c r="E5" s="877"/>
      <c r="F5" s="877"/>
      <c r="G5" s="877"/>
      <c r="H5" s="877"/>
      <c r="I5" s="877"/>
      <c r="J5" s="877"/>
      <c r="K5" s="877"/>
      <c r="L5" s="876"/>
      <c r="M5" s="14"/>
    </row>
    <row r="6" spans="1:13" ht="24" customHeight="1">
      <c r="A6" s="15"/>
      <c r="B6" s="16"/>
      <c r="C6" s="875" t="s">
        <v>81</v>
      </c>
      <c r="D6" s="877"/>
      <c r="E6" s="876"/>
      <c r="F6" s="875" t="s">
        <v>82</v>
      </c>
      <c r="G6" s="877"/>
      <c r="H6" s="877"/>
      <c r="I6" s="877"/>
      <c r="J6" s="877"/>
      <c r="K6" s="877"/>
      <c r="L6" s="876"/>
      <c r="M6" s="16"/>
    </row>
    <row r="7" spans="1:13" ht="24" customHeight="1">
      <c r="A7" s="17" t="s">
        <v>83</v>
      </c>
      <c r="B7" s="18" t="s">
        <v>84</v>
      </c>
      <c r="C7" s="19"/>
      <c r="D7" s="19"/>
      <c r="E7" s="18"/>
      <c r="F7" s="19"/>
      <c r="G7" s="871" t="s">
        <v>85</v>
      </c>
      <c r="H7" s="872"/>
      <c r="I7" s="871" t="s">
        <v>86</v>
      </c>
      <c r="J7" s="872"/>
      <c r="K7" s="871" t="s">
        <v>87</v>
      </c>
      <c r="L7" s="872"/>
      <c r="M7" s="18" t="s">
        <v>88</v>
      </c>
    </row>
    <row r="8" spans="1:13" ht="24" customHeight="1">
      <c r="A8" s="15"/>
      <c r="B8" s="18" t="s">
        <v>89</v>
      </c>
      <c r="C8" s="17" t="s">
        <v>90</v>
      </c>
      <c r="D8" s="17" t="s">
        <v>91</v>
      </c>
      <c r="E8" s="18" t="s">
        <v>92</v>
      </c>
      <c r="F8" s="17" t="s">
        <v>90</v>
      </c>
      <c r="G8" s="17"/>
      <c r="H8" s="19" t="s">
        <v>93</v>
      </c>
      <c r="I8" s="17"/>
      <c r="J8" s="19" t="s">
        <v>93</v>
      </c>
      <c r="K8" s="17"/>
      <c r="L8" s="19" t="s">
        <v>93</v>
      </c>
      <c r="M8" s="16"/>
    </row>
    <row r="9" spans="1:13" ht="24" customHeight="1">
      <c r="A9" s="20"/>
      <c r="B9" s="21"/>
      <c r="C9" s="22"/>
      <c r="D9" s="22"/>
      <c r="E9" s="21"/>
      <c r="F9" s="22"/>
      <c r="G9" s="22"/>
      <c r="H9" s="22" t="s">
        <v>94</v>
      </c>
      <c r="I9" s="22"/>
      <c r="J9" s="22" t="s">
        <v>94</v>
      </c>
      <c r="K9" s="22"/>
      <c r="L9" s="22" t="s">
        <v>94</v>
      </c>
      <c r="M9" s="23"/>
    </row>
    <row r="10" spans="1:13" ht="20.100000000000001" customHeight="1">
      <c r="A10" s="15"/>
      <c r="B10" s="24" t="s">
        <v>95</v>
      </c>
      <c r="C10" s="25"/>
      <c r="D10" s="25" t="s">
        <v>95</v>
      </c>
      <c r="E10" s="24" t="s">
        <v>95</v>
      </c>
      <c r="F10" s="25"/>
      <c r="G10" s="25" t="s">
        <v>95</v>
      </c>
      <c r="H10" s="25" t="s">
        <v>95</v>
      </c>
      <c r="I10" s="25" t="s">
        <v>95</v>
      </c>
      <c r="J10" s="25" t="s">
        <v>95</v>
      </c>
      <c r="K10" s="25" t="s">
        <v>95</v>
      </c>
      <c r="L10" s="24" t="s">
        <v>95</v>
      </c>
      <c r="M10" s="24"/>
    </row>
    <row r="11" spans="1:13" ht="24" customHeight="1">
      <c r="A11" s="15" t="s">
        <v>96</v>
      </c>
      <c r="B11" s="26"/>
      <c r="C11" s="27"/>
      <c r="D11" s="27"/>
      <c r="E11" s="26"/>
      <c r="F11" s="27"/>
      <c r="G11" s="27"/>
      <c r="H11" s="27"/>
      <c r="I11" s="27"/>
      <c r="J11" s="27"/>
      <c r="K11" s="27"/>
      <c r="L11" s="26"/>
      <c r="M11" s="16"/>
    </row>
    <row r="12" spans="1:13" ht="24" customHeight="1">
      <c r="A12" s="15" t="s">
        <v>450</v>
      </c>
      <c r="B12" s="26"/>
      <c r="C12" s="27"/>
      <c r="D12" s="27"/>
      <c r="E12" s="26"/>
      <c r="F12" s="27"/>
      <c r="G12" s="27"/>
      <c r="H12" s="27"/>
      <c r="I12" s="27"/>
      <c r="J12" s="27"/>
      <c r="K12" s="27"/>
      <c r="L12" s="26"/>
      <c r="M12" s="16"/>
    </row>
    <row r="13" spans="1:13" ht="24" customHeight="1">
      <c r="A13" s="20"/>
      <c r="B13" s="28"/>
      <c r="C13" s="29"/>
      <c r="D13" s="29"/>
      <c r="E13" s="28"/>
      <c r="F13" s="29"/>
      <c r="G13" s="29"/>
      <c r="H13" s="29"/>
      <c r="I13" s="29"/>
      <c r="J13" s="29"/>
      <c r="K13" s="29"/>
      <c r="L13" s="28"/>
      <c r="M13" s="23"/>
    </row>
    <row r="14" spans="1:13" ht="24" customHeight="1">
      <c r="L14" s="373"/>
    </row>
    <row r="15" spans="1:13" s="31" customFormat="1" ht="20.100000000000001" customHeight="1">
      <c r="A15" s="31" t="s">
        <v>97</v>
      </c>
    </row>
    <row r="16" spans="1:13" s="31" customFormat="1" ht="20.100000000000001" customHeight="1">
      <c r="A16" s="31" t="s">
        <v>98</v>
      </c>
    </row>
    <row r="17" spans="1:1" s="31" customFormat="1" ht="20.100000000000001" customHeight="1">
      <c r="A17" s="31" t="s">
        <v>99</v>
      </c>
    </row>
    <row r="18" spans="1:1" s="31" customFormat="1" ht="20.100000000000001" customHeight="1">
      <c r="A18" s="31" t="s">
        <v>100</v>
      </c>
    </row>
    <row r="19" spans="1:1" s="31" customFormat="1" ht="20.100000000000001" customHeight="1">
      <c r="A19" s="31" t="s">
        <v>101</v>
      </c>
    </row>
    <row r="20" spans="1:1" s="31" customFormat="1" ht="20.100000000000001" customHeight="1">
      <c r="A20" s="31" t="s">
        <v>102</v>
      </c>
    </row>
    <row r="21" spans="1:1" s="31" customFormat="1" ht="20.100000000000001" customHeight="1">
      <c r="A21" s="31" t="s">
        <v>103</v>
      </c>
    </row>
    <row r="22" spans="1:1" s="31" customFormat="1" ht="20.100000000000001" customHeight="1">
      <c r="A22" s="31" t="s">
        <v>104</v>
      </c>
    </row>
  </sheetData>
  <sheetProtection selectLockedCells="1"/>
  <mergeCells count="9">
    <mergeCell ref="G7:H7"/>
    <mergeCell ref="I7:J7"/>
    <mergeCell ref="K7:L7"/>
    <mergeCell ref="L3:M3"/>
    <mergeCell ref="B2:H2"/>
    <mergeCell ref="A5:B5"/>
    <mergeCell ref="C5:L5"/>
    <mergeCell ref="C6:E6"/>
    <mergeCell ref="F6:L6"/>
  </mergeCells>
  <phoneticPr fontId="19"/>
  <pageMargins left="0.51181102362204722" right="0.51181102362204722" top="0.55118110236220474" bottom="0.55118110236220474" header="0.31496062992125984" footer="0.31496062992125984"/>
  <pageSetup paperSize="9" scale="68"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E1:R116"/>
  <sheetViews>
    <sheetView zoomScale="108" zoomScaleNormal="100" workbookViewId="0">
      <selection activeCell="B6" sqref="B6"/>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8.375" customWidth="1"/>
    <col min="11" max="11" width="37.125" bestFit="1" customWidth="1"/>
    <col min="12" max="13" width="9" customWidth="1"/>
    <col min="15" max="15" width="8" customWidth="1"/>
  </cols>
  <sheetData>
    <row r="1" spans="5:18">
      <c r="E1" t="s">
        <v>322</v>
      </c>
      <c r="G1" s="878"/>
      <c r="H1" s="878"/>
      <c r="I1" s="878"/>
      <c r="J1" s="39"/>
      <c r="K1" t="s">
        <v>323</v>
      </c>
    </row>
    <row r="2" spans="5:18">
      <c r="G2" s="480"/>
      <c r="H2" s="481"/>
      <c r="I2" s="481"/>
      <c r="J2" s="39"/>
      <c r="K2" t="s">
        <v>324</v>
      </c>
      <c r="L2" s="46">
        <v>430000</v>
      </c>
      <c r="M2" s="46">
        <v>360000</v>
      </c>
      <c r="N2" s="39"/>
      <c r="O2" s="39"/>
      <c r="P2" s="39"/>
      <c r="Q2" s="44"/>
      <c r="R2" s="44"/>
    </row>
    <row r="3" spans="5:18">
      <c r="E3" s="32" t="s">
        <v>452</v>
      </c>
      <c r="F3" s="32"/>
      <c r="G3" s="480"/>
      <c r="H3" s="482"/>
      <c r="I3" s="483"/>
      <c r="J3" s="44"/>
      <c r="K3" t="s">
        <v>236</v>
      </c>
      <c r="L3" s="46">
        <v>484000</v>
      </c>
      <c r="M3" s="46"/>
      <c r="N3" s="49">
        <v>172200</v>
      </c>
      <c r="O3" s="102">
        <f>1/3</f>
        <v>0.33333333333333331</v>
      </c>
      <c r="P3" s="101" t="s">
        <v>237</v>
      </c>
    </row>
    <row r="4" spans="5:18">
      <c r="E4" s="32" t="s">
        <v>453</v>
      </c>
      <c r="F4" s="32"/>
      <c r="G4" s="480"/>
      <c r="H4" s="482"/>
      <c r="I4" s="483"/>
      <c r="J4" s="44"/>
      <c r="K4" t="s">
        <v>325</v>
      </c>
      <c r="L4" s="46">
        <v>214000</v>
      </c>
      <c r="M4" s="46"/>
      <c r="N4" s="49">
        <v>180900</v>
      </c>
      <c r="O4" s="102">
        <f>1/2</f>
        <v>0.5</v>
      </c>
    </row>
    <row r="5" spans="5:18">
      <c r="E5" s="32" t="s">
        <v>454</v>
      </c>
      <c r="F5" s="32"/>
      <c r="G5" s="480"/>
      <c r="H5" s="482"/>
      <c r="I5" s="483"/>
      <c r="J5" s="44"/>
      <c r="K5" t="s">
        <v>326</v>
      </c>
      <c r="L5" s="46">
        <v>355000</v>
      </c>
      <c r="M5" s="46"/>
      <c r="N5" s="49">
        <v>185000</v>
      </c>
      <c r="O5" s="102">
        <f>2/3</f>
        <v>0.66666666666666663</v>
      </c>
    </row>
    <row r="6" spans="5:18">
      <c r="E6" s="93"/>
      <c r="G6" s="480"/>
      <c r="H6" s="482"/>
      <c r="I6" s="483"/>
      <c r="J6" s="44"/>
      <c r="N6" s="49">
        <v>198000</v>
      </c>
      <c r="O6">
        <v>0.33</v>
      </c>
    </row>
    <row r="7" spans="5:18">
      <c r="E7" s="93"/>
      <c r="G7" s="480"/>
      <c r="H7" s="482"/>
      <c r="I7" s="483"/>
      <c r="J7" s="44"/>
      <c r="N7" s="49">
        <v>208200</v>
      </c>
      <c r="O7">
        <v>0.5</v>
      </c>
    </row>
    <row r="8" spans="5:18">
      <c r="E8" s="32"/>
      <c r="G8" s="480"/>
      <c r="H8" s="482"/>
      <c r="I8" s="483"/>
      <c r="J8" s="44"/>
      <c r="N8" s="49">
        <v>212200</v>
      </c>
    </row>
    <row r="9" spans="5:18">
      <c r="E9" s="32"/>
      <c r="G9" s="480"/>
      <c r="H9" s="482"/>
      <c r="I9" s="483"/>
      <c r="J9" s="44"/>
      <c r="N9" s="49">
        <v>212500</v>
      </c>
    </row>
    <row r="10" spans="5:18">
      <c r="E10" s="32"/>
      <c r="G10" s="480"/>
      <c r="H10" s="482"/>
      <c r="I10" s="483"/>
      <c r="J10" s="44"/>
      <c r="N10" s="49">
        <v>230500</v>
      </c>
    </row>
    <row r="11" spans="5:18">
      <c r="E11" s="32"/>
      <c r="G11" s="480"/>
      <c r="H11" s="482"/>
      <c r="I11" s="483"/>
      <c r="J11" s="44"/>
      <c r="N11" s="49">
        <v>243300</v>
      </c>
    </row>
    <row r="12" spans="5:18">
      <c r="G12" s="480"/>
      <c r="H12" s="482"/>
      <c r="I12" s="483"/>
      <c r="J12" s="44"/>
      <c r="N12" s="49">
        <v>258000</v>
      </c>
    </row>
    <row r="13" spans="5:18">
      <c r="G13" s="480"/>
      <c r="H13" s="482"/>
      <c r="I13" s="483"/>
      <c r="J13" s="44"/>
      <c r="N13" s="49">
        <v>264400</v>
      </c>
    </row>
    <row r="14" spans="5:18">
      <c r="G14" s="480"/>
      <c r="H14" s="482"/>
      <c r="I14" s="483"/>
      <c r="J14" s="44"/>
      <c r="N14" s="49">
        <v>295100</v>
      </c>
    </row>
    <row r="15" spans="5:18">
      <c r="G15" s="483"/>
      <c r="H15" s="482"/>
      <c r="I15" s="483"/>
      <c r="J15" s="44"/>
      <c r="N15" s="49">
        <v>626700</v>
      </c>
    </row>
    <row r="16" spans="5:18">
      <c r="G16" s="483"/>
      <c r="H16" s="482"/>
      <c r="I16" s="483"/>
      <c r="J16" s="44"/>
      <c r="N16" s="48"/>
    </row>
    <row r="17" spans="7:14">
      <c r="G17" s="483"/>
      <c r="H17" s="482"/>
      <c r="I17" s="483"/>
      <c r="J17" s="44"/>
      <c r="N17" s="48"/>
    </row>
    <row r="18" spans="7:14">
      <c r="G18" s="483"/>
      <c r="H18" s="482"/>
      <c r="I18" s="483"/>
      <c r="J18" s="44"/>
      <c r="N18" s="48"/>
    </row>
    <row r="19" spans="7:14">
      <c r="G19" s="483"/>
      <c r="H19" s="483"/>
      <c r="I19" s="483"/>
      <c r="J19" s="44"/>
      <c r="N19" s="48"/>
    </row>
    <row r="20" spans="7:14">
      <c r="G20" s="483"/>
      <c r="H20" s="483"/>
      <c r="I20" s="483"/>
      <c r="J20" s="44"/>
      <c r="N20" s="48"/>
    </row>
    <row r="21" spans="7:14">
      <c r="G21" s="483"/>
      <c r="H21" s="482"/>
      <c r="I21" s="483"/>
      <c r="J21" s="44"/>
      <c r="N21" s="48"/>
    </row>
    <row r="22" spans="7:14">
      <c r="G22" s="483"/>
      <c r="H22" s="482"/>
      <c r="I22" s="483"/>
      <c r="J22" s="44"/>
      <c r="N22" s="48"/>
    </row>
    <row r="23" spans="7:14">
      <c r="G23" s="483"/>
      <c r="H23" s="482"/>
      <c r="I23" s="483"/>
      <c r="J23" s="44"/>
      <c r="N23" s="48"/>
    </row>
    <row r="24" spans="7:14">
      <c r="G24" s="483"/>
      <c r="H24" s="482"/>
      <c r="I24" s="483"/>
      <c r="J24" s="44"/>
      <c r="N24" s="48"/>
    </row>
    <row r="25" spans="7:14">
      <c r="G25" s="483"/>
      <c r="H25" s="484"/>
      <c r="I25" s="483"/>
      <c r="J25" s="44"/>
      <c r="N25" s="48"/>
    </row>
    <row r="26" spans="7:14">
      <c r="G26" s="483"/>
      <c r="H26" s="484"/>
      <c r="I26" s="483"/>
      <c r="J26" s="44"/>
      <c r="N26" s="48"/>
    </row>
    <row r="27" spans="7:14">
      <c r="G27" s="483"/>
      <c r="H27" s="485"/>
      <c r="I27" s="483"/>
      <c r="J27" s="44"/>
      <c r="N27" s="48"/>
    </row>
    <row r="28" spans="7:14">
      <c r="G28" s="483"/>
      <c r="H28" s="484"/>
      <c r="I28" s="483"/>
      <c r="J28" s="44"/>
      <c r="N28" s="48"/>
    </row>
    <row r="29" spans="7:14">
      <c r="G29" s="483"/>
      <c r="H29" s="484"/>
      <c r="I29" s="483"/>
      <c r="J29" s="44"/>
      <c r="N29" s="48"/>
    </row>
    <row r="30" spans="7:14">
      <c r="G30" s="483"/>
      <c r="H30" s="485"/>
      <c r="I30" s="483"/>
      <c r="J30" s="44"/>
      <c r="N30" s="48"/>
    </row>
    <row r="31" spans="7:14">
      <c r="G31" s="483"/>
      <c r="H31" s="486"/>
      <c r="I31" s="483"/>
      <c r="J31" s="44"/>
      <c r="N31" s="48"/>
    </row>
    <row r="32" spans="7:14">
      <c r="G32" s="483"/>
      <c r="H32" s="486"/>
      <c r="I32" s="483"/>
      <c r="J32" s="44"/>
      <c r="N32" s="48"/>
    </row>
    <row r="33" spans="7:14">
      <c r="G33" s="44"/>
      <c r="H33" s="45"/>
      <c r="I33" s="44"/>
      <c r="J33" s="44"/>
      <c r="N33" s="48"/>
    </row>
    <row r="34" spans="7:14">
      <c r="G34" s="44"/>
      <c r="H34" s="45"/>
      <c r="I34" s="44"/>
      <c r="J34" s="44"/>
      <c r="N34" s="48"/>
    </row>
    <row r="35" spans="7:14">
      <c r="G35" s="44"/>
      <c r="H35" s="45"/>
      <c r="I35" s="44"/>
      <c r="J35" s="44"/>
      <c r="N35" s="48"/>
    </row>
    <row r="36" spans="7:14">
      <c r="G36" s="44"/>
      <c r="H36" s="45"/>
      <c r="I36" s="44"/>
      <c r="J36" s="44"/>
      <c r="N36" s="48"/>
    </row>
    <row r="37" spans="7:14">
      <c r="G37" s="44"/>
      <c r="H37" s="45"/>
      <c r="I37" s="44"/>
      <c r="J37" s="44"/>
      <c r="N37" s="48"/>
    </row>
    <row r="38" spans="7:14">
      <c r="G38" s="44"/>
      <c r="H38" s="44"/>
      <c r="I38" s="44"/>
      <c r="J38" s="44"/>
      <c r="N38" s="48"/>
    </row>
    <row r="39" spans="7:14">
      <c r="G39" s="44"/>
      <c r="H39" s="44"/>
      <c r="I39" s="44"/>
      <c r="J39" s="44"/>
      <c r="N39" s="44"/>
    </row>
    <row r="40" spans="7:14">
      <c r="G40" s="44"/>
      <c r="H40" s="44"/>
      <c r="I40" s="44"/>
      <c r="J40" s="44"/>
      <c r="N40" s="44"/>
    </row>
    <row r="41" spans="7:14">
      <c r="G41" s="44"/>
      <c r="H41" s="44"/>
      <c r="I41" s="44"/>
      <c r="J41" s="44"/>
      <c r="N41" s="44"/>
    </row>
    <row r="42" spans="7:14">
      <c r="G42" s="44"/>
      <c r="H42" s="44"/>
      <c r="I42" s="44"/>
      <c r="J42" s="44"/>
      <c r="N42" s="44"/>
    </row>
    <row r="43" spans="7:14">
      <c r="G43" s="44"/>
      <c r="H43" s="44"/>
      <c r="I43" s="44"/>
      <c r="J43" s="44"/>
      <c r="N43" s="44"/>
    </row>
    <row r="44" spans="7:14">
      <c r="G44" s="44"/>
      <c r="H44" s="44"/>
      <c r="I44" s="44"/>
      <c r="J44" s="44"/>
      <c r="N44" s="44"/>
    </row>
    <row r="45" spans="7:14">
      <c r="G45" s="44"/>
      <c r="H45" s="44"/>
      <c r="I45" s="44"/>
      <c r="J45" s="44"/>
      <c r="N45" s="44"/>
    </row>
    <row r="46" spans="7:14">
      <c r="G46" s="44"/>
      <c r="H46" s="44"/>
      <c r="I46" s="44"/>
      <c r="J46" s="44"/>
      <c r="N46" s="44"/>
    </row>
    <row r="47" spans="7:14">
      <c r="G47" s="44"/>
      <c r="H47" s="44"/>
      <c r="I47" s="44"/>
      <c r="J47" s="44"/>
      <c r="N47" s="44"/>
    </row>
    <row r="48" spans="7:14">
      <c r="G48" s="44"/>
      <c r="H48" s="44"/>
      <c r="I48" s="44"/>
      <c r="J48" s="44"/>
      <c r="N48" s="44"/>
    </row>
    <row r="49" spans="7:14">
      <c r="G49" s="44"/>
      <c r="H49" s="44"/>
      <c r="I49" s="44"/>
      <c r="J49" s="44"/>
      <c r="N49" s="44"/>
    </row>
    <row r="50" spans="7:14">
      <c r="G50" s="44"/>
      <c r="H50" s="44"/>
      <c r="I50" s="44"/>
      <c r="J50" s="44"/>
      <c r="N50" s="44"/>
    </row>
    <row r="51" spans="7:14">
      <c r="G51" s="44"/>
      <c r="H51" s="44"/>
      <c r="I51" s="44"/>
      <c r="J51" s="44"/>
      <c r="N51" s="44"/>
    </row>
    <row r="52" spans="7:14">
      <c r="G52" s="44"/>
      <c r="H52" s="44"/>
      <c r="I52" s="44"/>
      <c r="J52" s="44"/>
      <c r="N52" s="44"/>
    </row>
    <row r="53" spans="7:14">
      <c r="G53" s="44"/>
      <c r="H53" s="44"/>
      <c r="I53" s="44"/>
      <c r="J53" s="44"/>
      <c r="N53" s="44"/>
    </row>
    <row r="54" spans="7:14">
      <c r="G54" s="44"/>
      <c r="H54" s="44"/>
      <c r="I54" s="44"/>
      <c r="J54" s="44"/>
      <c r="N54" s="44"/>
    </row>
    <row r="55" spans="7:14">
      <c r="G55" s="44"/>
      <c r="H55" s="44"/>
      <c r="I55" s="44"/>
      <c r="J55" s="44"/>
      <c r="N55" s="44"/>
    </row>
    <row r="56" spans="7:14">
      <c r="G56" s="44"/>
      <c r="H56" s="44"/>
      <c r="I56" s="44"/>
      <c r="J56" s="44"/>
      <c r="N56" s="44"/>
    </row>
    <row r="57" spans="7:14">
      <c r="G57" s="44"/>
      <c r="H57" s="44"/>
      <c r="I57" s="44"/>
      <c r="J57" s="44"/>
      <c r="N57" s="44"/>
    </row>
    <row r="58" spans="7:14">
      <c r="G58" s="44"/>
      <c r="H58" s="44"/>
      <c r="I58" s="44"/>
      <c r="J58" s="44"/>
      <c r="N58" s="44"/>
    </row>
    <row r="59" spans="7:14">
      <c r="G59" s="44"/>
      <c r="H59" s="44"/>
      <c r="I59" s="44"/>
      <c r="J59" s="44"/>
      <c r="N59" s="44"/>
    </row>
    <row r="60" spans="7:14">
      <c r="G60" s="44"/>
      <c r="H60" s="44"/>
      <c r="I60" s="44"/>
      <c r="J60" s="44"/>
      <c r="N60" s="44"/>
    </row>
    <row r="61" spans="7:14">
      <c r="G61" s="44"/>
      <c r="H61" s="44"/>
      <c r="I61" s="44"/>
      <c r="J61" s="44"/>
      <c r="N61" s="44"/>
    </row>
    <row r="62" spans="7:14">
      <c r="G62" s="44"/>
      <c r="H62" s="44"/>
      <c r="I62" s="44"/>
      <c r="J62" s="44"/>
      <c r="N62" s="44"/>
    </row>
    <row r="63" spans="7:14">
      <c r="G63" s="44"/>
      <c r="H63" s="44"/>
      <c r="I63" s="44"/>
      <c r="J63" s="44"/>
      <c r="N63" s="44"/>
    </row>
    <row r="64" spans="7:14">
      <c r="G64" s="44"/>
      <c r="H64" s="44"/>
      <c r="I64" s="44"/>
      <c r="J64" s="44"/>
      <c r="N64" s="44"/>
    </row>
    <row r="65" spans="7:14">
      <c r="G65" s="44"/>
      <c r="H65" s="44"/>
      <c r="I65" s="44"/>
      <c r="J65" s="44"/>
      <c r="N65" s="44"/>
    </row>
    <row r="66" spans="7:14">
      <c r="G66" s="44"/>
      <c r="H66" s="44"/>
      <c r="I66" s="44"/>
      <c r="J66" s="44"/>
      <c r="N66" s="44"/>
    </row>
    <row r="67" spans="7:14">
      <c r="G67" s="44"/>
      <c r="H67" s="44"/>
      <c r="I67" s="44"/>
      <c r="J67" s="44"/>
      <c r="N67" s="44"/>
    </row>
    <row r="68" spans="7:14">
      <c r="G68" s="44"/>
      <c r="H68" s="44"/>
      <c r="I68" s="44"/>
      <c r="J68" s="44"/>
      <c r="N68" s="44"/>
    </row>
    <row r="69" spans="7:14">
      <c r="G69" s="44"/>
      <c r="H69" s="44"/>
      <c r="I69" s="44"/>
      <c r="J69" s="44"/>
      <c r="N69" s="44"/>
    </row>
    <row r="70" spans="7:14">
      <c r="G70" s="44"/>
      <c r="H70" s="44"/>
      <c r="I70" s="44"/>
      <c r="J70" s="44"/>
      <c r="N70" s="44"/>
    </row>
    <row r="71" spans="7:14">
      <c r="G71" s="44"/>
      <c r="H71" s="44"/>
      <c r="I71" s="44"/>
      <c r="J71" s="44"/>
      <c r="N71" s="44"/>
    </row>
    <row r="72" spans="7:14">
      <c r="G72" s="44"/>
      <c r="H72" s="44"/>
      <c r="I72" s="44"/>
      <c r="J72" s="44"/>
      <c r="N72" s="44"/>
    </row>
    <row r="73" spans="7:14">
      <c r="G73" s="44"/>
      <c r="H73" s="44"/>
      <c r="I73" s="44"/>
      <c r="J73" s="44"/>
      <c r="N73" s="44"/>
    </row>
    <row r="74" spans="7:14">
      <c r="G74" s="44"/>
      <c r="H74" s="44"/>
      <c r="I74" s="44"/>
      <c r="J74" s="44"/>
      <c r="N74" s="44"/>
    </row>
    <row r="75" spans="7:14">
      <c r="G75" s="44"/>
      <c r="H75" s="44"/>
      <c r="I75" s="44"/>
      <c r="J75" s="44"/>
      <c r="N75" s="44"/>
    </row>
    <row r="76" spans="7:14">
      <c r="G76" s="44"/>
      <c r="H76" s="44"/>
      <c r="I76" s="44"/>
      <c r="J76" s="44"/>
      <c r="N76" s="44"/>
    </row>
    <row r="77" spans="7:14">
      <c r="G77" s="44"/>
      <c r="H77" s="44"/>
      <c r="I77" s="44"/>
      <c r="J77" s="44"/>
      <c r="N77" s="44"/>
    </row>
    <row r="78" spans="7:14">
      <c r="G78" s="44"/>
      <c r="H78" s="44"/>
      <c r="I78" s="44"/>
      <c r="J78" s="44"/>
      <c r="N78" s="44"/>
    </row>
    <row r="79" spans="7:14">
      <c r="G79" s="44"/>
      <c r="H79" s="44"/>
      <c r="I79" s="44"/>
      <c r="J79" s="44"/>
      <c r="N79" s="44"/>
    </row>
    <row r="80" spans="7:14">
      <c r="G80" s="44"/>
      <c r="H80" s="44"/>
      <c r="I80" s="44"/>
      <c r="J80" s="44"/>
      <c r="N80" s="44"/>
    </row>
    <row r="81" spans="7:14">
      <c r="G81" s="44"/>
      <c r="H81" s="44"/>
      <c r="I81" s="44"/>
      <c r="J81" s="44"/>
      <c r="N81" s="44"/>
    </row>
    <row r="82" spans="7:14">
      <c r="G82" s="44"/>
      <c r="H82" s="44"/>
      <c r="I82" s="44"/>
      <c r="J82" s="44"/>
    </row>
    <row r="83" spans="7:14">
      <c r="G83" s="44"/>
      <c r="H83" s="44"/>
      <c r="I83" s="44"/>
      <c r="J83" s="44"/>
    </row>
    <row r="84" spans="7:14">
      <c r="G84" s="44"/>
      <c r="H84" s="44"/>
      <c r="I84" s="44"/>
      <c r="J84" s="44"/>
    </row>
    <row r="85" spans="7:14">
      <c r="G85" s="44"/>
      <c r="H85" s="44"/>
      <c r="I85" s="44"/>
      <c r="J85" s="44"/>
    </row>
    <row r="86" spans="7:14">
      <c r="G86" s="44"/>
      <c r="H86" s="44"/>
      <c r="I86" s="44"/>
      <c r="J86" s="44"/>
    </row>
    <row r="87" spans="7:14">
      <c r="G87" s="44"/>
      <c r="H87" s="44"/>
      <c r="I87" s="44"/>
      <c r="J87" s="44"/>
    </row>
    <row r="88" spans="7:14">
      <c r="G88" s="44"/>
      <c r="H88" s="44"/>
      <c r="I88" s="44"/>
      <c r="J88" s="44"/>
    </row>
    <row r="89" spans="7:14">
      <c r="G89" s="44"/>
      <c r="H89" s="44"/>
      <c r="I89" s="44"/>
      <c r="J89" s="44"/>
    </row>
    <row r="90" spans="7:14">
      <c r="G90" s="44"/>
      <c r="H90" s="44"/>
      <c r="I90" s="44"/>
      <c r="J90" s="44"/>
    </row>
    <row r="91" spans="7:14">
      <c r="G91" s="44"/>
      <c r="H91" s="44"/>
      <c r="I91" s="44"/>
      <c r="J91" s="44"/>
    </row>
    <row r="92" spans="7:14">
      <c r="G92" s="44"/>
      <c r="H92" s="44"/>
      <c r="I92" s="44"/>
      <c r="J92" s="44"/>
    </row>
    <row r="93" spans="7:14">
      <c r="G93" s="44"/>
      <c r="H93" s="44"/>
      <c r="I93" s="44"/>
      <c r="J93" s="44"/>
    </row>
    <row r="94" spans="7:14">
      <c r="G94" s="44"/>
      <c r="H94" s="44"/>
      <c r="I94" s="44"/>
      <c r="J94" s="44"/>
    </row>
    <row r="95" spans="7:14">
      <c r="G95" s="44"/>
      <c r="H95" s="44"/>
      <c r="I95" s="44"/>
      <c r="J95" s="44"/>
    </row>
    <row r="96" spans="7:14">
      <c r="G96" s="44"/>
      <c r="H96" s="44"/>
      <c r="I96" s="44"/>
      <c r="J96" s="44"/>
    </row>
    <row r="97" spans="7:10">
      <c r="G97" s="44"/>
      <c r="H97" s="44"/>
      <c r="I97" s="44"/>
      <c r="J97" s="44"/>
    </row>
    <row r="98" spans="7:10">
      <c r="G98" s="44"/>
      <c r="H98" s="44"/>
      <c r="I98" s="44"/>
      <c r="J98" s="44"/>
    </row>
    <row r="99" spans="7:10">
      <c r="G99" s="44"/>
      <c r="H99" s="44"/>
      <c r="I99" s="44"/>
      <c r="J99" s="44"/>
    </row>
    <row r="100" spans="7:10">
      <c r="G100" s="44"/>
      <c r="H100" s="44"/>
      <c r="I100" s="44"/>
      <c r="J100" s="44"/>
    </row>
    <row r="101" spans="7:10">
      <c r="G101" s="44"/>
      <c r="H101" s="44"/>
      <c r="I101" s="44"/>
      <c r="J101" s="44"/>
    </row>
    <row r="102" spans="7:10">
      <c r="G102" s="44"/>
      <c r="H102" s="44"/>
      <c r="I102" s="44"/>
      <c r="J102" s="44"/>
    </row>
    <row r="103" spans="7:10">
      <c r="G103" s="44"/>
      <c r="H103" s="44"/>
      <c r="I103" s="44"/>
      <c r="J103" s="44"/>
    </row>
    <row r="104" spans="7:10">
      <c r="G104" s="44"/>
      <c r="H104" s="44"/>
      <c r="I104" s="44"/>
      <c r="J104" s="44"/>
    </row>
    <row r="105" spans="7:10">
      <c r="G105" s="44"/>
      <c r="H105" s="44"/>
      <c r="I105" s="44"/>
      <c r="J105" s="44"/>
    </row>
    <row r="106" spans="7:10">
      <c r="G106" s="44"/>
      <c r="H106" s="44"/>
      <c r="I106" s="44"/>
      <c r="J106" s="44"/>
    </row>
    <row r="107" spans="7:10">
      <c r="G107" s="44"/>
      <c r="H107" s="44"/>
      <c r="I107" s="44"/>
      <c r="J107" s="44"/>
    </row>
    <row r="108" spans="7:10">
      <c r="G108" s="44"/>
      <c r="H108" s="44"/>
      <c r="I108" s="44"/>
      <c r="J108" s="44"/>
    </row>
    <row r="109" spans="7:10">
      <c r="G109" s="44"/>
      <c r="H109" s="44"/>
      <c r="I109" s="44"/>
      <c r="J109" s="44"/>
    </row>
    <row r="110" spans="7:10">
      <c r="G110" s="44"/>
      <c r="H110" s="44"/>
      <c r="I110" s="44"/>
      <c r="J110" s="44"/>
    </row>
    <row r="111" spans="7:10">
      <c r="G111" s="44"/>
      <c r="H111" s="44"/>
      <c r="I111" s="44"/>
      <c r="J111" s="44"/>
    </row>
    <row r="112" spans="7:10">
      <c r="G112" s="44"/>
      <c r="H112" s="44"/>
      <c r="I112" s="44"/>
      <c r="J112" s="44"/>
    </row>
    <row r="113" spans="7:10">
      <c r="G113" s="44"/>
      <c r="H113" s="44"/>
      <c r="I113" s="44"/>
      <c r="J113" s="44"/>
    </row>
    <row r="114" spans="7:10">
      <c r="G114" s="44"/>
      <c r="H114" s="44"/>
      <c r="I114" s="44"/>
      <c r="J114" s="44"/>
    </row>
    <row r="115" spans="7:10">
      <c r="G115" s="44"/>
      <c r="H115" s="44"/>
      <c r="I115" s="44"/>
      <c r="J115" s="44"/>
    </row>
    <row r="116" spans="7:10">
      <c r="H116" s="44"/>
      <c r="I116" s="44"/>
      <c r="J116" s="44"/>
    </row>
  </sheetData>
  <sortState xmlns:xlrd2="http://schemas.microsoft.com/office/spreadsheetml/2017/richdata2" ref="N3:N38">
    <sortCondition ref="N3:N38"/>
  </sortState>
  <mergeCells count="1">
    <mergeCell ref="G1:I1"/>
  </mergeCells>
  <phoneticPr fontId="14"/>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38"/>
  <sheetViews>
    <sheetView tabSelected="1" view="pageBreakPreview" topLeftCell="A4" zoomScale="115" zoomScaleNormal="100" zoomScaleSheetLayoutView="115" workbookViewId="0">
      <selection activeCell="A2" sqref="A2"/>
    </sheetView>
  </sheetViews>
  <sheetFormatPr defaultColWidth="9" defaultRowHeight="14.25"/>
  <cols>
    <col min="1" max="1" width="5" style="7" customWidth="1"/>
    <col min="2" max="2" width="3.375" style="7" customWidth="1"/>
    <col min="3" max="3" width="9" style="7"/>
    <col min="4" max="4" width="9.875" style="7" customWidth="1"/>
    <col min="5" max="7" width="9" style="7"/>
    <col min="8" max="8" width="10" style="7" customWidth="1"/>
    <col min="9" max="9" width="9" style="7" customWidth="1"/>
    <col min="10" max="10" width="17.5" style="7" customWidth="1"/>
    <col min="11" max="16384" width="9" style="7"/>
  </cols>
  <sheetData>
    <row r="1" spans="1:10">
      <c r="A1" s="6" t="s">
        <v>505</v>
      </c>
    </row>
    <row r="2" spans="1:10">
      <c r="A2" s="6"/>
    </row>
    <row r="3" spans="1:10">
      <c r="A3" s="6"/>
      <c r="H3" s="709" t="s">
        <v>105</v>
      </c>
      <c r="I3" s="709"/>
      <c r="J3" s="709"/>
    </row>
    <row r="4" spans="1:10">
      <c r="A4" s="6"/>
      <c r="H4" s="710" t="s">
        <v>106</v>
      </c>
      <c r="I4" s="710"/>
      <c r="J4" s="710"/>
    </row>
    <row r="5" spans="1:10">
      <c r="A5" s="6"/>
      <c r="G5" s="711"/>
      <c r="H5" s="712"/>
      <c r="I5" s="712"/>
    </row>
    <row r="6" spans="1:10">
      <c r="A6" s="6" t="s">
        <v>446</v>
      </c>
    </row>
    <row r="7" spans="1:10">
      <c r="A7" s="6"/>
    </row>
    <row r="8" spans="1:10">
      <c r="A8" s="6"/>
    </row>
    <row r="9" spans="1:10">
      <c r="A9" s="6"/>
    </row>
    <row r="10" spans="1:10">
      <c r="A10" s="6"/>
      <c r="E10" s="103"/>
      <c r="F10" s="103"/>
      <c r="G10" s="103"/>
      <c r="H10" s="479" t="s">
        <v>469</v>
      </c>
    </row>
    <row r="11" spans="1:10">
      <c r="A11" s="6"/>
      <c r="E11" s="8"/>
      <c r="F11" s="8"/>
      <c r="G11" s="8"/>
      <c r="H11" s="8"/>
    </row>
    <row r="12" spans="1:10">
      <c r="A12" s="6"/>
      <c r="E12" s="8"/>
      <c r="F12" s="8"/>
      <c r="G12" s="8"/>
      <c r="H12" s="8"/>
    </row>
    <row r="13" spans="1:10">
      <c r="A13" s="6"/>
    </row>
    <row r="14" spans="1:10">
      <c r="A14" s="713" t="str">
        <f>第５号様式_補助金調書!B2&amp;"補助金の交付申請書"</f>
        <v>　令和７年度　医療機関等における賃上げ・物価上昇に対する支援事業費補助金の交付申請書</v>
      </c>
      <c r="B14" s="713"/>
      <c r="C14" s="713"/>
      <c r="D14" s="713"/>
      <c r="E14" s="713"/>
      <c r="F14" s="713"/>
      <c r="G14" s="713"/>
      <c r="H14" s="713"/>
      <c r="I14" s="713"/>
      <c r="J14" s="713"/>
    </row>
    <row r="15" spans="1:10">
      <c r="A15" s="713"/>
      <c r="B15" s="713"/>
      <c r="C15" s="713"/>
      <c r="D15" s="713"/>
      <c r="E15" s="713"/>
      <c r="F15" s="713"/>
      <c r="G15" s="713"/>
      <c r="H15" s="713"/>
      <c r="I15" s="713"/>
      <c r="J15" s="713"/>
    </row>
    <row r="16" spans="1:10">
      <c r="A16" s="6"/>
    </row>
    <row r="17" spans="1:10">
      <c r="A17" s="6"/>
    </row>
    <row r="18" spans="1:10">
      <c r="A18" s="6"/>
    </row>
    <row r="19" spans="1:10" ht="30" customHeight="1">
      <c r="A19" s="6"/>
      <c r="B19" s="708" t="s">
        <v>107</v>
      </c>
      <c r="C19" s="708"/>
      <c r="D19" s="708"/>
      <c r="E19" s="708"/>
      <c r="F19" s="708"/>
      <c r="G19" s="708"/>
      <c r="H19" s="708"/>
      <c r="I19" s="708"/>
      <c r="J19" s="708"/>
    </row>
    <row r="20" spans="1:10">
      <c r="A20" s="6"/>
    </row>
    <row r="21" spans="1:10">
      <c r="A21" s="6"/>
    </row>
    <row r="22" spans="1:10">
      <c r="A22" s="6"/>
      <c r="B22" s="7">
        <v>1</v>
      </c>
      <c r="C22" s="7" t="s">
        <v>108</v>
      </c>
      <c r="E22" s="476" t="str">
        <f>IF(F22="","金","")</f>
        <v/>
      </c>
      <c r="F22" s="714">
        <f>'第２号様式_別紙1 経費所要額調'!D11</f>
        <v>0</v>
      </c>
      <c r="G22" s="714"/>
      <c r="H22" s="7" t="s">
        <v>95</v>
      </c>
    </row>
    <row r="23" spans="1:10">
      <c r="A23" s="6"/>
      <c r="E23" s="476"/>
      <c r="F23" s="475"/>
      <c r="G23" s="475"/>
    </row>
    <row r="24" spans="1:10" ht="39.950000000000003" customHeight="1">
      <c r="A24" s="6"/>
      <c r="B24" s="7">
        <v>2</v>
      </c>
      <c r="C24" s="7" t="s">
        <v>109</v>
      </c>
      <c r="E24" s="706" t="str">
        <f>IF('第２号様式_別紙1 経費所要額調'!A8="","",'第２号様式_別紙1 経費所要額調'!A8)</f>
        <v>診療所等賃上げ支援事業</v>
      </c>
      <c r="F24" s="707"/>
      <c r="G24" s="707"/>
      <c r="H24" s="707"/>
      <c r="I24" s="707"/>
    </row>
    <row r="25" spans="1:10" ht="39.950000000000003" customHeight="1">
      <c r="A25" s="6"/>
      <c r="D25" s="9"/>
      <c r="E25" s="706" t="str">
        <f>IF('第２号様式_別紙1 経費所要額調'!A9="","",'第２号様式_別紙1 経費所要額調'!A9)</f>
        <v>診療所等物価支援事業</v>
      </c>
      <c r="F25" s="707"/>
      <c r="G25" s="707"/>
      <c r="H25" s="707"/>
      <c r="I25" s="707"/>
    </row>
    <row r="26" spans="1:10" ht="39.950000000000003" customHeight="1">
      <c r="A26" s="6"/>
      <c r="D26" s="9"/>
      <c r="E26" s="706" t="str">
        <f>IF('第２号様式_別紙1 経費所要額調'!A10="","",'第２号様式_別紙1 経費所要額調'!A10)</f>
        <v>医療機関等賃上げ・物価支援執行事業</v>
      </c>
      <c r="F26" s="707"/>
      <c r="G26" s="707"/>
      <c r="H26" s="707"/>
      <c r="I26" s="707"/>
    </row>
    <row r="27" spans="1:10">
      <c r="A27" s="6"/>
      <c r="B27" s="7">
        <v>3</v>
      </c>
      <c r="C27" s="7" t="s">
        <v>110</v>
      </c>
    </row>
    <row r="28" spans="1:10">
      <c r="A28" s="6"/>
    </row>
    <row r="29" spans="1:10">
      <c r="A29" s="6"/>
    </row>
    <row r="30" spans="1:10">
      <c r="A30" s="6"/>
      <c r="B30" s="7">
        <v>4</v>
      </c>
      <c r="C30" s="7" t="str">
        <f>"　事業計画書　 　（"&amp;IF(E24&lt;&gt;"","別表１","")&amp;IF(AND(E24&lt;&gt;"",E25&lt;&gt;""),"、","")&amp;IF(E25&lt;&gt;"","別表２","")&amp;IF(AND(CONCATENATE(E24,E25)&lt;&gt;"",E26&lt;&gt;""),"、","")&amp;IF(E26&lt;&gt;"","別表３）","")</f>
        <v>　事業計画書　 　（別表１、別表２、別表３）</v>
      </c>
    </row>
    <row r="31" spans="1:10">
      <c r="A31" s="6"/>
    </row>
    <row r="32" spans="1:10">
      <c r="A32" s="6"/>
      <c r="B32" s="7">
        <v>5</v>
      </c>
      <c r="C32" s="7" t="s">
        <v>111</v>
      </c>
    </row>
    <row r="33" spans="1:3">
      <c r="A33" s="6"/>
      <c r="C33" s="7" t="s">
        <v>112</v>
      </c>
    </row>
    <row r="34" spans="1:3">
      <c r="A34" s="6"/>
      <c r="C34" s="10"/>
    </row>
    <row r="35" spans="1:3">
      <c r="A35" s="6"/>
    </row>
    <row r="36" spans="1:3">
      <c r="A36" s="6"/>
      <c r="C36" s="10"/>
    </row>
    <row r="37" spans="1:3">
      <c r="A37" s="6"/>
    </row>
    <row r="38" spans="1:3">
      <c r="A38" s="6"/>
    </row>
  </sheetData>
  <sheetProtection selectLockedCells="1"/>
  <mergeCells count="9">
    <mergeCell ref="E24:I24"/>
    <mergeCell ref="E25:I25"/>
    <mergeCell ref="E26:I26"/>
    <mergeCell ref="B19:J19"/>
    <mergeCell ref="H3:J3"/>
    <mergeCell ref="H4:J4"/>
    <mergeCell ref="G5:I5"/>
    <mergeCell ref="A14:J15"/>
    <mergeCell ref="F22:G22"/>
  </mergeCells>
  <phoneticPr fontId="52"/>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93" zoomScaleNormal="100" zoomScaleSheetLayoutView="70" workbookViewId="0">
      <selection activeCell="A34" sqref="A34"/>
    </sheetView>
  </sheetViews>
  <sheetFormatPr defaultColWidth="9" defaultRowHeight="13.5"/>
  <cols>
    <col min="1" max="1" width="44.375" style="2" customWidth="1"/>
    <col min="2" max="2" width="13.625" style="2" hidden="1" customWidth="1"/>
    <col min="3" max="3" width="20" style="2" hidden="1" customWidth="1"/>
    <col min="4" max="4" width="23.25" style="2" customWidth="1"/>
    <col min="5" max="6" width="21.625" style="2" customWidth="1"/>
    <col min="7" max="7" width="40.375" style="2" customWidth="1"/>
    <col min="8" max="12" width="11.375" style="2" customWidth="1"/>
    <col min="13" max="13" width="9" style="2"/>
    <col min="14" max="16" width="5.625" style="2" customWidth="1"/>
    <col min="17" max="18" width="5.375" style="2" customWidth="1"/>
    <col min="19" max="16384" width="9" style="2"/>
  </cols>
  <sheetData>
    <row r="1" spans="1:12">
      <c r="A1" s="3" t="s">
        <v>507</v>
      </c>
      <c r="B1" s="3"/>
      <c r="C1" s="3"/>
    </row>
    <row r="2" spans="1:12" ht="19.5" customHeight="1">
      <c r="A2" s="715" t="s">
        <v>113</v>
      </c>
      <c r="B2" s="715"/>
      <c r="C2" s="715"/>
      <c r="D2" s="716"/>
      <c r="E2" s="716"/>
      <c r="F2" s="716"/>
      <c r="G2" s="716"/>
      <c r="H2" s="5"/>
      <c r="I2" s="5"/>
      <c r="J2" s="5"/>
      <c r="K2" s="5"/>
      <c r="L2" s="5"/>
    </row>
    <row r="3" spans="1:12" ht="7.5" customHeight="1">
      <c r="A3" s="5"/>
      <c r="B3" s="348"/>
      <c r="C3" s="348"/>
      <c r="D3" s="5"/>
      <c r="E3" s="376"/>
      <c r="F3" s="376"/>
      <c r="G3" s="5"/>
      <c r="H3" s="5"/>
      <c r="I3" s="5"/>
      <c r="J3" s="5"/>
      <c r="K3" s="5"/>
      <c r="L3" s="5"/>
    </row>
    <row r="4" spans="1:12" ht="14.25" thickBot="1">
      <c r="A4" s="3"/>
      <c r="B4" s="3"/>
      <c r="C4" s="3"/>
      <c r="D4" s="135"/>
      <c r="E4" s="135"/>
      <c r="F4" s="135"/>
      <c r="G4" s="135" t="str">
        <f>'第２号様式_交付申請書（都道府県→国）'!H10</f>
        <v>○○県知事　○○　○○</v>
      </c>
      <c r="H4" s="36"/>
      <c r="I4" s="36"/>
    </row>
    <row r="5" spans="1:12" ht="45" customHeight="1" thickTop="1">
      <c r="A5" s="717" t="s">
        <v>114</v>
      </c>
      <c r="B5" s="381" t="s">
        <v>398</v>
      </c>
      <c r="C5" s="381" t="s">
        <v>451</v>
      </c>
      <c r="D5" s="382" t="s">
        <v>422</v>
      </c>
      <c r="E5" s="383" t="s">
        <v>444</v>
      </c>
      <c r="F5" s="383" t="s">
        <v>445</v>
      </c>
      <c r="G5" s="719" t="s">
        <v>115</v>
      </c>
    </row>
    <row r="6" spans="1:12" ht="13.5" customHeight="1" thickBot="1">
      <c r="A6" s="718"/>
      <c r="B6" s="137"/>
      <c r="C6" s="137"/>
      <c r="D6" s="137"/>
      <c r="E6" s="356"/>
      <c r="F6" s="378"/>
      <c r="G6" s="720"/>
    </row>
    <row r="7" spans="1:12" ht="16.5" customHeight="1">
      <c r="A7" s="138"/>
      <c r="B7" s="352"/>
      <c r="C7" s="352"/>
      <c r="D7" s="139" t="s">
        <v>116</v>
      </c>
      <c r="E7" s="377" t="s">
        <v>300</v>
      </c>
      <c r="F7" s="377" t="s">
        <v>300</v>
      </c>
      <c r="G7" s="140"/>
    </row>
    <row r="8" spans="1:12" ht="46.5" customHeight="1">
      <c r="A8" s="359" t="str">
        <f>'管理用（このシートは削除しないでください）'!$E4</f>
        <v>診療所等賃上げ支援事業</v>
      </c>
      <c r="B8" s="360"/>
      <c r="C8" s="361"/>
      <c r="D8" s="379">
        <f>'第２号様式_別表２　事業計画書（診療所等物価支援事業）'!F13</f>
        <v>0</v>
      </c>
      <c r="E8" s="419"/>
      <c r="F8" s="420"/>
      <c r="G8" s="141"/>
    </row>
    <row r="9" spans="1:12" ht="46.5" customHeight="1">
      <c r="A9" s="359" t="str">
        <f>'管理用（このシートは削除しないでください）'!$E3</f>
        <v>診療所等物価支援事業</v>
      </c>
      <c r="B9" s="362"/>
      <c r="C9" s="363"/>
      <c r="D9" s="380">
        <f>'第２号様式_別表１　事業計画書（診療所等賃上げ支援事業）'!C12</f>
        <v>0</v>
      </c>
      <c r="E9" s="420"/>
      <c r="F9" s="420"/>
      <c r="G9" s="142"/>
    </row>
    <row r="10" spans="1:12" ht="46.5" customHeight="1" thickBot="1">
      <c r="A10" s="359" t="str">
        <f>'管理用（このシートは削除しないでください）'!$E5</f>
        <v>医療機関等賃上げ・物価支援執行事業</v>
      </c>
      <c r="B10" s="362"/>
      <c r="C10" s="363"/>
      <c r="D10" s="487">
        <f>'第２号様式_別表３　事業計画書（事務経費）'!L12</f>
        <v>0</v>
      </c>
      <c r="E10" s="488"/>
      <c r="F10" s="488"/>
      <c r="G10" s="142"/>
    </row>
    <row r="11" spans="1:12" ht="22.5" customHeight="1" thickTop="1" thickBot="1">
      <c r="A11" s="369" t="s">
        <v>117</v>
      </c>
      <c r="B11" s="370"/>
      <c r="C11" s="370"/>
      <c r="D11" s="375">
        <f>SUM(D8:D10)</f>
        <v>0</v>
      </c>
      <c r="E11" s="375">
        <f>SUM(E8:E10)</f>
        <v>0</v>
      </c>
      <c r="F11" s="375">
        <f>SUM(F8:F10)</f>
        <v>0</v>
      </c>
      <c r="G11" s="372"/>
    </row>
    <row r="12" spans="1:12" ht="22.5" customHeight="1" thickTop="1">
      <c r="A12" s="421" t="s">
        <v>506</v>
      </c>
      <c r="C12" s="132"/>
      <c r="D12" s="133"/>
      <c r="E12" s="133"/>
      <c r="F12" s="133"/>
      <c r="G12" s="134"/>
    </row>
    <row r="13" spans="1:12">
      <c r="A13" s="1"/>
      <c r="B13" s="1"/>
      <c r="C13" s="1"/>
    </row>
    <row r="14" spans="1:12">
      <c r="A14" s="35"/>
      <c r="B14" s="35"/>
      <c r="C14" s="35"/>
      <c r="D14" s="34"/>
      <c r="E14" s="34"/>
      <c r="F14" s="34"/>
      <c r="G14" s="34"/>
      <c r="H14" s="34"/>
      <c r="I14" s="34"/>
      <c r="J14" s="34"/>
      <c r="K14" s="34"/>
    </row>
    <row r="15" spans="1:12">
      <c r="A15" s="33"/>
      <c r="B15" s="33"/>
      <c r="C15" s="33"/>
      <c r="D15" s="34"/>
      <c r="E15" s="34"/>
      <c r="F15" s="34"/>
      <c r="G15" s="34"/>
      <c r="H15" s="34"/>
      <c r="I15" s="34"/>
      <c r="J15" s="34"/>
      <c r="K15" s="34"/>
    </row>
    <row r="16" spans="1:12">
      <c r="A16" s="33"/>
      <c r="B16" s="33"/>
      <c r="C16" s="33"/>
      <c r="D16" s="34"/>
      <c r="E16" s="34"/>
      <c r="F16" s="34"/>
      <c r="G16" s="34"/>
      <c r="H16" s="34"/>
      <c r="I16" s="34"/>
      <c r="J16" s="34"/>
      <c r="K16" s="34"/>
      <c r="L16" s="34"/>
    </row>
    <row r="17" spans="1:12">
      <c r="A17" s="33"/>
      <c r="B17" s="33"/>
      <c r="C17" s="33"/>
      <c r="D17" s="34"/>
      <c r="E17" s="34"/>
      <c r="F17" s="34"/>
      <c r="G17" s="34"/>
      <c r="H17" s="34"/>
      <c r="I17" s="34"/>
      <c r="J17" s="34"/>
      <c r="K17" s="34"/>
      <c r="L17" s="34"/>
    </row>
    <row r="18" spans="1:12">
      <c r="A18" s="33"/>
      <c r="B18" s="33"/>
      <c r="C18" s="33"/>
      <c r="D18" s="34"/>
      <c r="E18" s="34"/>
      <c r="F18" s="34"/>
      <c r="G18" s="34"/>
      <c r="H18" s="34"/>
      <c r="I18" s="34"/>
      <c r="J18" s="34"/>
      <c r="K18" s="34"/>
      <c r="L18" s="34"/>
    </row>
    <row r="19" spans="1:12">
      <c r="E19" s="489"/>
    </row>
  </sheetData>
  <sheetProtection selectLockedCells="1"/>
  <mergeCells count="3">
    <mergeCell ref="A2:G2"/>
    <mergeCell ref="A5:A6"/>
    <mergeCell ref="G5:G6"/>
  </mergeCells>
  <phoneticPr fontId="52"/>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300" customWidth="1"/>
    <col min="2" max="2" width="9.75" style="300" customWidth="1"/>
    <col min="3" max="4" width="9" style="300"/>
    <col min="5" max="5" width="9.5" style="300" bestFit="1" customWidth="1"/>
    <col min="6" max="6" width="9" style="300"/>
    <col min="7" max="7" width="22.375" style="300" customWidth="1"/>
    <col min="8" max="8" width="26.75" style="300" customWidth="1"/>
    <col min="9" max="16384" width="9" style="300"/>
  </cols>
  <sheetData>
    <row r="1" spans="2:8" ht="24.75" customHeight="1">
      <c r="B1" s="725" t="s">
        <v>345</v>
      </c>
      <c r="C1" s="725"/>
      <c r="D1" s="725"/>
      <c r="E1" s="725"/>
      <c r="H1" s="301"/>
    </row>
    <row r="2" spans="2:8" ht="23.25" customHeight="1">
      <c r="B2" s="300" t="s">
        <v>346</v>
      </c>
    </row>
    <row r="3" spans="2:8" ht="26.25" customHeight="1">
      <c r="G3" s="302" t="s">
        <v>347</v>
      </c>
      <c r="H3" s="303"/>
    </row>
    <row r="4" spans="2:8" ht="26.25" customHeight="1"/>
    <row r="5" spans="2:8" ht="24.75" customHeight="1">
      <c r="B5" s="726" t="s">
        <v>348</v>
      </c>
      <c r="C5" s="726"/>
      <c r="D5" s="726"/>
      <c r="E5" s="726"/>
      <c r="F5" s="726"/>
      <c r="G5" s="726"/>
      <c r="H5" s="726"/>
    </row>
    <row r="7" spans="2:8" ht="39.75" customHeight="1">
      <c r="B7" s="727" t="s">
        <v>349</v>
      </c>
      <c r="C7" s="727"/>
      <c r="D7" s="727"/>
      <c r="E7" s="727"/>
      <c r="F7" s="727"/>
      <c r="G7" s="727"/>
      <c r="H7" s="727"/>
    </row>
    <row r="9" spans="2:8">
      <c r="B9" s="304" t="s">
        <v>350</v>
      </c>
    </row>
    <row r="10" spans="2:8">
      <c r="C10" s="305" t="s">
        <v>351</v>
      </c>
      <c r="D10" s="301"/>
      <c r="E10" s="305" t="s">
        <v>352</v>
      </c>
      <c r="F10" s="301"/>
      <c r="G10" s="305" t="s">
        <v>353</v>
      </c>
    </row>
    <row r="11" spans="2:8">
      <c r="C11" s="306"/>
      <c r="D11" s="301" t="s">
        <v>354</v>
      </c>
      <c r="E11" s="307">
        <v>40000</v>
      </c>
      <c r="F11" s="301" t="s">
        <v>355</v>
      </c>
      <c r="G11" s="308">
        <f>C11*E11</f>
        <v>0</v>
      </c>
    </row>
    <row r="13" spans="2:8">
      <c r="B13" s="304" t="s">
        <v>356</v>
      </c>
    </row>
    <row r="15" spans="2:8">
      <c r="C15" s="300" t="s">
        <v>357</v>
      </c>
    </row>
    <row r="17" spans="2:8">
      <c r="B17" s="304" t="s">
        <v>358</v>
      </c>
    </row>
    <row r="19" spans="2:8">
      <c r="C19" s="727" t="s">
        <v>359</v>
      </c>
      <c r="D19" s="727"/>
      <c r="E19" s="727"/>
      <c r="F19" s="727"/>
      <c r="G19" s="727"/>
      <c r="H19" s="727"/>
    </row>
    <row r="20" spans="2:8">
      <c r="C20" s="727"/>
      <c r="D20" s="727"/>
      <c r="E20" s="727"/>
      <c r="F20" s="727"/>
      <c r="G20" s="727"/>
      <c r="H20" s="727"/>
    </row>
    <row r="21" spans="2:8">
      <c r="C21" s="309"/>
      <c r="D21" s="309"/>
      <c r="E21" s="309"/>
      <c r="F21" s="309"/>
      <c r="G21" s="309"/>
      <c r="H21" s="309"/>
    </row>
    <row r="22" spans="2:8">
      <c r="D22" s="722" t="s">
        <v>360</v>
      </c>
      <c r="E22" s="722"/>
      <c r="F22" s="722"/>
      <c r="G22" s="722"/>
      <c r="H22" s="305" t="s">
        <v>361</v>
      </c>
    </row>
    <row r="23" spans="2:8">
      <c r="B23" s="722" t="s">
        <v>362</v>
      </c>
      <c r="C23" s="728"/>
      <c r="D23" s="721"/>
      <c r="E23" s="721"/>
      <c r="F23" s="721"/>
      <c r="G23" s="721"/>
      <c r="H23" s="310"/>
    </row>
    <row r="24" spans="2:8">
      <c r="B24" s="722"/>
      <c r="C24" s="728"/>
      <c r="D24" s="721"/>
      <c r="E24" s="721"/>
      <c r="F24" s="721"/>
      <c r="G24" s="721"/>
      <c r="H24" s="310"/>
    </row>
    <row r="25" spans="2:8">
      <c r="B25" s="722"/>
      <c r="C25" s="722"/>
      <c r="D25" s="721"/>
      <c r="E25" s="721"/>
      <c r="F25" s="721"/>
      <c r="G25" s="721"/>
      <c r="H25" s="310"/>
    </row>
    <row r="26" spans="2:8">
      <c r="B26" s="722"/>
      <c r="C26" s="722"/>
      <c r="D26" s="721"/>
      <c r="E26" s="721"/>
      <c r="F26" s="721"/>
      <c r="G26" s="721"/>
      <c r="H26" s="310"/>
    </row>
    <row r="27" spans="2:8">
      <c r="B27" s="722"/>
      <c r="C27" s="722"/>
      <c r="D27" s="721"/>
      <c r="E27" s="721"/>
      <c r="F27" s="721"/>
      <c r="G27" s="721"/>
      <c r="H27" s="310"/>
    </row>
    <row r="28" spans="2:8">
      <c r="B28" s="722"/>
      <c r="C28" s="722"/>
      <c r="D28" s="721"/>
      <c r="E28" s="721"/>
      <c r="F28" s="721"/>
      <c r="G28" s="721"/>
      <c r="H28" s="310"/>
    </row>
    <row r="29" spans="2:8">
      <c r="B29" s="722" t="s">
        <v>70</v>
      </c>
      <c r="C29" s="722"/>
      <c r="D29" s="722"/>
      <c r="E29" s="722"/>
      <c r="F29" s="722"/>
      <c r="G29" s="722"/>
      <c r="H29" s="311">
        <f>SUM(H23:H28)</f>
        <v>0</v>
      </c>
    </row>
    <row r="31" spans="2:8">
      <c r="C31" s="300" t="s">
        <v>363</v>
      </c>
    </row>
    <row r="33" spans="3:8" ht="19.5" customHeight="1">
      <c r="C33" s="312"/>
      <c r="D33" s="312"/>
      <c r="E33" s="312"/>
      <c r="F33" s="312"/>
      <c r="G33" s="313" t="s">
        <v>364</v>
      </c>
      <c r="H33" s="310"/>
    </row>
    <row r="34" spans="3:8" ht="19.5" customHeight="1">
      <c r="C34" s="312"/>
      <c r="D34" s="312"/>
      <c r="E34" s="312"/>
      <c r="F34" s="312"/>
      <c r="G34" s="312"/>
    </row>
    <row r="35" spans="3:8">
      <c r="C35" s="300" t="s">
        <v>365</v>
      </c>
    </row>
    <row r="37" spans="3:8" ht="24" customHeight="1">
      <c r="G37" s="313" t="s">
        <v>366</v>
      </c>
      <c r="H37" s="310"/>
    </row>
    <row r="38" spans="3:8" ht="15.75" customHeight="1">
      <c r="G38" s="312"/>
      <c r="H38" s="314"/>
    </row>
    <row r="39" spans="3:8" ht="20.25" customHeight="1">
      <c r="G39" s="315" t="s">
        <v>367</v>
      </c>
      <c r="H39" s="308">
        <f>H29+H33+H37</f>
        <v>0</v>
      </c>
    </row>
    <row r="40" spans="3:8" ht="20.25" customHeight="1">
      <c r="G40" s="316" t="s">
        <v>368</v>
      </c>
      <c r="H40" s="317" t="str">
        <f>IF(G11=H39,"○","×")</f>
        <v>○</v>
      </c>
    </row>
    <row r="41" spans="3:8" ht="20.25" customHeight="1">
      <c r="E41" s="723" t="s">
        <v>369</v>
      </c>
      <c r="F41" s="723"/>
      <c r="G41" s="724"/>
      <c r="H41" s="308">
        <f>IF(G11&lt;=H39,G11,H39)</f>
        <v>0</v>
      </c>
    </row>
    <row r="42" spans="3:8" ht="31.5" customHeight="1">
      <c r="G42" s="302" t="s">
        <v>370</v>
      </c>
      <c r="H42" s="302"/>
    </row>
    <row r="43" spans="3:8" ht="31.5" customHeight="1">
      <c r="G43" s="302" t="s">
        <v>371</v>
      </c>
      <c r="H43" s="302"/>
    </row>
    <row r="44" spans="3:8" ht="30.75" customHeight="1">
      <c r="G44" s="302" t="s">
        <v>227</v>
      </c>
      <c r="H44" s="30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52"/>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318"/>
    <col min="2" max="2" width="64.375" style="318" customWidth="1"/>
    <col min="3" max="3" width="18.5" style="318" customWidth="1"/>
    <col min="4" max="16384" width="9" style="318"/>
  </cols>
  <sheetData>
    <row r="1" spans="2:3">
      <c r="B1" s="318" t="s">
        <v>372</v>
      </c>
    </row>
    <row r="2" spans="2:3">
      <c r="B2" s="319" t="s">
        <v>373</v>
      </c>
      <c r="C2" s="319">
        <f>【参考】病院・有床診→都道府県への申請書!H3</f>
        <v>0</v>
      </c>
    </row>
    <row r="4" spans="2:3" ht="18" customHeight="1">
      <c r="B4" s="320" t="s">
        <v>374</v>
      </c>
    </row>
    <row r="5" spans="2:3" ht="33" customHeight="1">
      <c r="B5" s="321" t="s">
        <v>375</v>
      </c>
      <c r="C5" s="321" t="s">
        <v>376</v>
      </c>
    </row>
    <row r="6" spans="2:3" ht="24" customHeight="1">
      <c r="B6" s="322" t="s">
        <v>377</v>
      </c>
      <c r="C6" s="322"/>
    </row>
    <row r="7" spans="2:3" ht="24" customHeight="1">
      <c r="B7" s="322" t="s">
        <v>378</v>
      </c>
      <c r="C7" s="322"/>
    </row>
    <row r="8" spans="2:3" ht="24" customHeight="1">
      <c r="B8" s="322" t="s">
        <v>379</v>
      </c>
      <c r="C8" s="322"/>
    </row>
    <row r="9" spans="2:3" ht="24" customHeight="1">
      <c r="B9" s="322" t="s">
        <v>380</v>
      </c>
      <c r="C9" s="322"/>
    </row>
    <row r="10" spans="2:3" ht="27.75" customHeight="1">
      <c r="B10" s="322" t="s">
        <v>381</v>
      </c>
      <c r="C10" s="322"/>
    </row>
    <row r="11" spans="2:3" ht="27.75" customHeight="1"/>
  </sheetData>
  <phoneticPr fontId="52"/>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300" customWidth="1"/>
    <col min="2" max="2" width="9.75" style="300" customWidth="1"/>
    <col min="3" max="4" width="9" style="300"/>
    <col min="5" max="5" width="9.5" style="300" bestFit="1" customWidth="1"/>
    <col min="6" max="6" width="9" style="300"/>
    <col min="7" max="7" width="22.375" style="300" customWidth="1"/>
    <col min="8" max="8" width="26.75" style="300" customWidth="1"/>
    <col min="9" max="16384" width="9" style="300"/>
  </cols>
  <sheetData>
    <row r="1" spans="2:8" ht="24.75" customHeight="1">
      <c r="B1" s="729" t="s">
        <v>382</v>
      </c>
      <c r="C1" s="729"/>
      <c r="D1" s="729"/>
      <c r="E1" s="729"/>
      <c r="H1" s="301"/>
    </row>
    <row r="2" spans="2:8" ht="23.25" customHeight="1">
      <c r="B2" s="300" t="s">
        <v>346</v>
      </c>
    </row>
    <row r="3" spans="2:8" ht="26.25" customHeight="1">
      <c r="G3" s="302" t="s">
        <v>347</v>
      </c>
      <c r="H3" s="303"/>
    </row>
    <row r="4" spans="2:8" ht="26.25" customHeight="1"/>
    <row r="5" spans="2:8" ht="24.75" customHeight="1">
      <c r="B5" s="726" t="s">
        <v>348</v>
      </c>
      <c r="C5" s="726"/>
      <c r="D5" s="726"/>
      <c r="E5" s="726"/>
      <c r="F5" s="726"/>
      <c r="G5" s="726"/>
      <c r="H5" s="726"/>
    </row>
    <row r="7" spans="2:8" ht="39.75" customHeight="1">
      <c r="B7" s="727" t="s">
        <v>349</v>
      </c>
      <c r="C7" s="727"/>
      <c r="D7" s="727"/>
      <c r="E7" s="727"/>
      <c r="F7" s="727"/>
      <c r="G7" s="727"/>
      <c r="H7" s="727"/>
    </row>
    <row r="9" spans="2:8">
      <c r="B9" s="304" t="s">
        <v>350</v>
      </c>
    </row>
    <row r="10" spans="2:8">
      <c r="C10" s="301"/>
      <c r="D10" s="301"/>
      <c r="E10" s="301"/>
      <c r="F10" s="301"/>
      <c r="G10" s="305" t="s">
        <v>353</v>
      </c>
    </row>
    <row r="11" spans="2:8">
      <c r="C11" s="323"/>
      <c r="D11" s="301"/>
      <c r="E11" s="314"/>
      <c r="F11" s="301"/>
      <c r="G11" s="307">
        <v>180000</v>
      </c>
    </row>
    <row r="13" spans="2:8">
      <c r="B13" s="304" t="s">
        <v>356</v>
      </c>
    </row>
    <row r="15" spans="2:8" ht="17.25" customHeight="1">
      <c r="C15" s="300" t="s">
        <v>357</v>
      </c>
    </row>
    <row r="17" spans="2:8">
      <c r="B17" s="304" t="s">
        <v>358</v>
      </c>
    </row>
    <row r="19" spans="2:8">
      <c r="C19" s="727" t="s">
        <v>359</v>
      </c>
      <c r="D19" s="727"/>
      <c r="E19" s="727"/>
      <c r="F19" s="727"/>
      <c r="G19" s="727"/>
      <c r="H19" s="727"/>
    </row>
    <row r="20" spans="2:8">
      <c r="C20" s="727"/>
      <c r="D20" s="727"/>
      <c r="E20" s="727"/>
      <c r="F20" s="727"/>
      <c r="G20" s="727"/>
      <c r="H20" s="727"/>
    </row>
    <row r="21" spans="2:8">
      <c r="C21" s="309"/>
      <c r="D21" s="309"/>
      <c r="E21" s="309"/>
      <c r="F21" s="309"/>
      <c r="G21" s="309"/>
      <c r="H21" s="309"/>
    </row>
    <row r="22" spans="2:8">
      <c r="D22" s="722" t="s">
        <v>360</v>
      </c>
      <c r="E22" s="722"/>
      <c r="F22" s="722"/>
      <c r="G22" s="722"/>
      <c r="H22" s="305" t="s">
        <v>361</v>
      </c>
    </row>
    <row r="23" spans="2:8">
      <c r="B23" s="722" t="s">
        <v>362</v>
      </c>
      <c r="C23" s="728"/>
      <c r="D23" s="721"/>
      <c r="E23" s="721"/>
      <c r="F23" s="721"/>
      <c r="G23" s="721"/>
      <c r="H23" s="310"/>
    </row>
    <row r="24" spans="2:8">
      <c r="B24" s="722"/>
      <c r="C24" s="728"/>
      <c r="D24" s="721"/>
      <c r="E24" s="721"/>
      <c r="F24" s="721"/>
      <c r="G24" s="721"/>
      <c r="H24" s="310"/>
    </row>
    <row r="25" spans="2:8">
      <c r="B25" s="722"/>
      <c r="C25" s="722"/>
      <c r="D25" s="721"/>
      <c r="E25" s="721"/>
      <c r="F25" s="721"/>
      <c r="G25" s="721"/>
      <c r="H25" s="310"/>
    </row>
    <row r="26" spans="2:8">
      <c r="B26" s="722"/>
      <c r="C26" s="722"/>
      <c r="D26" s="721"/>
      <c r="E26" s="721"/>
      <c r="F26" s="721"/>
      <c r="G26" s="721"/>
      <c r="H26" s="310"/>
    </row>
    <row r="27" spans="2:8">
      <c r="B27" s="722"/>
      <c r="C27" s="722"/>
      <c r="D27" s="721"/>
      <c r="E27" s="721"/>
      <c r="F27" s="721"/>
      <c r="G27" s="721"/>
      <c r="H27" s="310"/>
    </row>
    <row r="28" spans="2:8">
      <c r="B28" s="722"/>
      <c r="C28" s="722"/>
      <c r="D28" s="721"/>
      <c r="E28" s="721"/>
      <c r="F28" s="721"/>
      <c r="G28" s="721"/>
      <c r="H28" s="310"/>
    </row>
    <row r="29" spans="2:8">
      <c r="B29" s="722" t="s">
        <v>70</v>
      </c>
      <c r="C29" s="722"/>
      <c r="D29" s="722"/>
      <c r="E29" s="722"/>
      <c r="F29" s="722"/>
      <c r="G29" s="722"/>
      <c r="H29" s="311">
        <f>SUM(H23:H28)</f>
        <v>0</v>
      </c>
    </row>
    <row r="31" spans="2:8">
      <c r="C31" s="300" t="s">
        <v>363</v>
      </c>
    </row>
    <row r="33" spans="3:8" ht="19.5" customHeight="1">
      <c r="C33" s="312"/>
      <c r="D33" s="312"/>
      <c r="E33" s="312"/>
      <c r="F33" s="312"/>
      <c r="G33" s="313" t="s">
        <v>364</v>
      </c>
      <c r="H33" s="310">
        <v>0</v>
      </c>
    </row>
    <row r="34" spans="3:8" ht="19.5" customHeight="1">
      <c r="C34" s="312"/>
      <c r="D34" s="312"/>
      <c r="E34" s="312"/>
      <c r="F34" s="312"/>
      <c r="G34" s="312"/>
    </row>
    <row r="35" spans="3:8">
      <c r="C35" s="300" t="s">
        <v>365</v>
      </c>
    </row>
    <row r="37" spans="3:8" ht="24" customHeight="1">
      <c r="G37" s="313" t="s">
        <v>366</v>
      </c>
      <c r="H37" s="310"/>
    </row>
    <row r="38" spans="3:8" ht="15.75" customHeight="1">
      <c r="G38" s="312"/>
      <c r="H38" s="314"/>
    </row>
    <row r="39" spans="3:8" ht="20.25" customHeight="1">
      <c r="G39" s="315" t="s">
        <v>367</v>
      </c>
      <c r="H39" s="308">
        <f>H29+H33+H37</f>
        <v>0</v>
      </c>
    </row>
    <row r="40" spans="3:8" ht="20.25" customHeight="1">
      <c r="G40" s="316" t="s">
        <v>368</v>
      </c>
      <c r="H40" s="317" t="str">
        <f>IF(G11=H39,"○","×")</f>
        <v>×</v>
      </c>
    </row>
    <row r="41" spans="3:8" ht="20.25" customHeight="1">
      <c r="E41" s="723" t="s">
        <v>369</v>
      </c>
      <c r="F41" s="723"/>
      <c r="G41" s="724"/>
      <c r="H41" s="308">
        <f>IF(G11&lt;=H39,G11,H39)</f>
        <v>0</v>
      </c>
    </row>
    <row r="42" spans="3:8" ht="31.5" customHeight="1">
      <c r="G42" s="302" t="s">
        <v>370</v>
      </c>
      <c r="H42" s="302"/>
    </row>
    <row r="43" spans="3:8" ht="31.5" customHeight="1">
      <c r="G43" s="302" t="s">
        <v>371</v>
      </c>
      <c r="H43" s="302"/>
    </row>
    <row r="44" spans="3:8" ht="30.75" customHeight="1">
      <c r="G44" s="302" t="s">
        <v>227</v>
      </c>
      <c r="H44" s="302"/>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52"/>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318" customWidth="1"/>
    <col min="2" max="2" width="64.375" style="318" customWidth="1"/>
    <col min="3" max="3" width="18.5" style="318" customWidth="1"/>
    <col min="4" max="16384" width="9" style="318"/>
  </cols>
  <sheetData>
    <row r="1" spans="2:3">
      <c r="B1" s="318" t="s">
        <v>383</v>
      </c>
    </row>
    <row r="2" spans="2:3">
      <c r="B2" s="319" t="s">
        <v>373</v>
      </c>
      <c r="C2" s="319">
        <f>【参考】診療所・訪看ＳＴ→都道府県への申請書!H3</f>
        <v>0</v>
      </c>
    </row>
    <row r="4" spans="2:3" ht="18" customHeight="1">
      <c r="B4" s="320" t="s">
        <v>374</v>
      </c>
    </row>
    <row r="5" spans="2:3" ht="33" customHeight="1">
      <c r="B5" s="321" t="s">
        <v>375</v>
      </c>
      <c r="C5" s="321" t="s">
        <v>376</v>
      </c>
    </row>
    <row r="6" spans="2:3" ht="24" customHeight="1">
      <c r="B6" s="322" t="s">
        <v>377</v>
      </c>
      <c r="C6" s="322"/>
    </row>
    <row r="7" spans="2:3" ht="24" customHeight="1">
      <c r="B7" s="322" t="s">
        <v>378</v>
      </c>
      <c r="C7" s="322"/>
    </row>
    <row r="8" spans="2:3" ht="27.75" customHeight="1">
      <c r="B8" s="322" t="s">
        <v>381</v>
      </c>
      <c r="C8" s="322"/>
    </row>
    <row r="9" spans="2:3" ht="27.75" customHeight="1"/>
  </sheetData>
  <phoneticPr fontId="52"/>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DB0C51B-799B-4E25-A7FC-6497467851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http://www.w3.org/XML/1998/namespace"/>
    <ds:schemaRef ds:uri="be23be5d-ea5c-4337-8143-83bbf5ce4d76"/>
    <ds:schemaRef ds:uri="http://schemas.microsoft.com/office/2006/metadata/properties"/>
    <ds:schemaRef ds:uri="http://purl.org/dc/elements/1.1/"/>
    <ds:schemaRef ds:uri="85e6e18b-26c1-4122-9e79-e6c53ac26d53"/>
    <ds:schemaRef ds:uri="http://purl.org/dc/dcmitype/"/>
    <ds:schemaRef ds:uri="9500c7e0-a8b4-4cc7-a7aa-d9d65591dd5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32</vt:i4>
      </vt:variant>
      <vt:variant>
        <vt:lpstr>名前付き一覧</vt:lpstr>
      </vt:variant>
      <vt:variant>
        <vt:i4>41</vt:i4>
      </vt:variant>
    </vt:vector>
  </HeadingPairs>
  <TitlesOfParts>
    <vt:vector size="73" baseType="lpstr">
      <vt:lpstr>【参考】申請書（医療機関等→都道府県）</vt:lpstr>
      <vt:lpstr>【参考】集計用シート</vt:lpstr>
      <vt:lpstr>【参考】委任状</vt:lpstr>
      <vt:lpstr>第２号様式_交付申請書（都道府県→国）</vt:lpstr>
      <vt:lpstr>第２号様式_別紙1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第２号様式_別表１　事業計画書（診療所等賃上げ支援事業）</vt:lpstr>
      <vt:lpstr>第２号様式_別表２　事業計画書（診療所等物価支援事業）</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第１号様式_別表９（案）事業計画書（事務経費）</vt:lpstr>
      <vt:lpstr>第２号様式_別表３　事業計画書（事務経費）</vt:lpstr>
      <vt:lpstr>第２号様式_別表３　内訳　事業計画書（事務経費）</vt:lpstr>
      <vt:lpstr>第４号様式_事業実績報告書</vt:lpstr>
      <vt:lpstr>第４号様式_別紙1 経費所要額精算書</vt:lpstr>
      <vt:lpstr>第４号様式_別表１　実績報告書（診療所等賃上げ支援事業）</vt:lpstr>
      <vt:lpstr>第４号様式_別表２　実績報告書（診療所等物価支援事業）</vt:lpstr>
      <vt:lpstr>【参考】病院・有床診→都道府県の実績報告書</vt:lpstr>
      <vt:lpstr>別紙（病院・有床診）</vt:lpstr>
      <vt:lpstr>【参考】診療所・訪看ＳＴ→都道府県の実績報告書</vt:lpstr>
      <vt:lpstr>別紙（無床診療所・訪問看護事業者）</vt:lpstr>
      <vt:lpstr>第４号様式_別表３　実績報告書（事務経費）</vt:lpstr>
      <vt:lpstr>第４号様式_別表３　内訳　実績報告書（事務経費） </vt:lpstr>
      <vt:lpstr>第５号様式（直・仕入控除）</vt:lpstr>
      <vt:lpstr>第６号様式（間・仕入控除）</vt:lpstr>
      <vt:lpstr>第５号様式_補助金調書</vt:lpstr>
      <vt:lpstr>管理用（このシートは削除しないでください）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'第２号様式_交付申請書（都道府県→国）'!Print_Area</vt:lpstr>
      <vt:lpstr>'第２号様式_別紙1 経費所要額調'!Print_Area</vt:lpstr>
      <vt:lpstr>'第２号様式_別表１　事業計画書（診療所等賃上げ支援事業）'!Print_Area</vt:lpstr>
      <vt:lpstr>'第２号様式_別表２　事業計画書（診療所等物価支援事業）'!Print_Area</vt:lpstr>
      <vt:lpstr>'第２号様式_別表３　事業計画書（事務経費）'!Print_Area</vt:lpstr>
      <vt:lpstr>'第２号様式_別表３　内訳　事業計画書（事務経費）'!Print_Area</vt:lpstr>
      <vt:lpstr>第４号様式_事業実績報告書!Print_Area</vt:lpstr>
      <vt:lpstr>'第４号様式_別紙1 経費所要額精算書'!Print_Area</vt:lpstr>
      <vt:lpstr>'第４号様式_別表１　実績報告書（診療所等賃上げ支援事業）'!Print_Area</vt:lpstr>
      <vt:lpstr>'第４号様式_別表２　実績報告書（診療所等物価支援事業）'!Print_Area</vt:lpstr>
      <vt:lpstr>'第４号様式_別表３　実績報告書（事務経費）'!Print_Area</vt:lpstr>
      <vt:lpstr>'第４号様式_別表３　内訳　実績報告書（事務経費） '!Print_Area</vt:lpstr>
      <vt:lpstr>第５号様式_補助金調書!Print_Area</vt:lpstr>
      <vt:lpstr>'第６号様式（間・仕入控除）'!Print_Area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'第２号様式_別表１　事業計画書（診療所等賃上げ支援事業）'!Print_Titles</vt:lpstr>
      <vt:lpstr>'第２号様式_別表２　事業計画書（診療所等物価支援事業）'!Print_Titles</vt:lpstr>
      <vt:lpstr>'第２号様式_別表３　事業計画書（事務経費）'!Print_Titles</vt:lpstr>
      <vt:lpstr>'第４号様式_別表１　実績報告書（診療所等賃上げ支援事業）'!Print_Titles</vt:lpstr>
      <vt:lpstr>'第４号様式_別表２　実績報告書（診療所等物価支援事業）'!Print_Titles</vt:lpstr>
      <vt:lpstr>'第４号様式_別表３　実績報告書（事務経費）'!Print_Titles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y fmtid="{D5CDD505-2E9C-101B-9397-08002B2CF9AE}" pid="6" name="Order">
    <vt:r8>13552200</vt:r8>
  </property>
</Properties>
</file>