
<file path=[Content_Types].xml><?xml version="1.0" encoding="utf-8"?>
<Types xmlns="http://schemas.openxmlformats.org/package/2006/content-types"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30_薬価・安定供給/（一時的にここに置かせてください）情報公開ガイドライン制定/回収フォルダ/084_大成薬品工業/2025年10月/HP公表用/"/>
    </mc:Choice>
  </mc:AlternateContent>
  <xr:revisionPtr revIDLastSave="17" documentId="13_ncr:1_{3B365DC6-6B93-4A03-9CC1-30926056B38B}" xr6:coauthVersionLast="47" xr6:coauthVersionMax="47" xr10:uidLastSave="{1E537661-ECC2-456F-93E9-7226A4391A71}"/>
  <bookViews>
    <workbookView xWindow="-120" yWindow="-120" windowWidth="29040" windowHeight="15720" xr2:uid="{FD4731E8-0C7B-406F-94DC-5CA3701E4CA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5" i="1"/>
  <c r="Q4" i="1"/>
  <c r="P4" i="1"/>
  <c r="O4" i="1"/>
  <c r="N4" i="1"/>
  <c r="M4" i="1"/>
  <c r="L4" i="1"/>
</calcChain>
</file>

<file path=xl/sharedStrings.xml><?xml version="1.0" encoding="utf-8"?>
<sst xmlns="http://schemas.openxmlformats.org/spreadsheetml/2006/main" count="38" uniqueCount="25">
  <si>
    <t>【様式４】、【様式４－２】</t>
    <rPh sb="1" eb="3">
      <t>ヨウシキ</t>
    </rPh>
    <rPh sb="7" eb="9">
      <t>ヨウシキ</t>
    </rPh>
    <phoneticPr fontId="2"/>
  </si>
  <si>
    <t>ここまでWebサイト公表（様式４）←</t>
    <rPh sb="10" eb="12">
      <t>コウヒョウ</t>
    </rPh>
    <rPh sb="13" eb="15">
      <t>ヨウシキ</t>
    </rPh>
    <phoneticPr fontId="2"/>
  </si>
  <si>
    <t>更新日：</t>
    <rPh sb="0" eb="3">
      <t>コウシンビ</t>
    </rPh>
    <phoneticPr fontId="2"/>
  </si>
  <si>
    <t>度更新分</t>
    <rPh sb="0" eb="1">
      <t>ド</t>
    </rPh>
    <rPh sb="1" eb="3">
      <t>コウシン</t>
    </rPh>
    <rPh sb="3" eb="4">
      <t>ブン</t>
    </rPh>
    <phoneticPr fontId="2"/>
  </si>
  <si>
    <t>↓様式1、３にあり</t>
    <rPh sb="1" eb="3">
      <t>ヨウシキ</t>
    </rPh>
    <phoneticPr fontId="2"/>
  </si>
  <si>
    <t>↓様式３にあり</t>
    <rPh sb="1" eb="3">
      <t>ヨウシキ</t>
    </rPh>
    <phoneticPr fontId="2"/>
  </si>
  <si>
    <t>供給計画に対する実績の指数</t>
    <phoneticPr fontId="2"/>
  </si>
  <si>
    <t>薬剤区分</t>
    <rPh sb="0" eb="4">
      <t>ヤクザイクブン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</si>
  <si>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</si>
  <si>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  <phoneticPr fontId="2"/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</si>
  <si>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</si>
  <si>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</si>
  <si>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2"/>
  </si>
  <si>
    <t>2022年度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</si>
  <si>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2023年度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</si>
  <si>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2024年度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</si>
  <si>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（参考）
初年度の10％に相当する量</t>
    <rPh sb="1" eb="3">
      <t>サンコウ</t>
    </rPh>
    <rPh sb="5" eb="8">
      <t>ショネンド</t>
    </rPh>
    <rPh sb="13" eb="15">
      <t>ソウトウ</t>
    </rPh>
    <rPh sb="17" eb="18">
      <t>リョウ</t>
    </rPh>
    <phoneticPr fontId="2"/>
  </si>
  <si>
    <t>②減少傾向</t>
    <rPh sb="1" eb="3">
      <t>ゲンショウ</t>
    </rPh>
    <rPh sb="3" eb="5">
      <t>ケイコウ</t>
    </rPh>
    <phoneticPr fontId="2"/>
  </si>
  <si>
    <t>⑤横這い</t>
    <rPh sb="1" eb="3">
      <t>ヨコバ</t>
    </rPh>
    <phoneticPr fontId="2"/>
  </si>
  <si>
    <t>外用薬</t>
  </si>
  <si>
    <t>2615701Q1473</t>
  </si>
  <si>
    <t>大成薬品工業</t>
    <rPh sb="0" eb="2">
      <t>タイセイ</t>
    </rPh>
    <rPh sb="2" eb="4">
      <t>ヤクヒン</t>
    </rPh>
    <rPh sb="4" eb="6">
      <t>コウギョウ</t>
    </rPh>
    <phoneticPr fontId="2"/>
  </si>
  <si>
    <t>イソプロパノール消毒液50%「タイセイ」</t>
    <rPh sb="8" eb="11">
      <t>ショウドクエキ</t>
    </rPh>
    <phoneticPr fontId="2"/>
  </si>
  <si>
    <t>2615701Q2283</t>
  </si>
  <si>
    <t>イソプロパノール消毒液70%「タイセイ」</t>
    <rPh sb="8" eb="11">
      <t>ショウドクエキ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</si>
</sst>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,##0.0;[Red]\-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0" xfId="1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31" fontId="0" fillId="0" borderId="2" xfId="0" applyNumberFormat="1" applyBorder="1" applyAlignment="1">
      <alignment horizontal="left" vertical="center"/>
    </xf>
    <xf numFmtId="176" fontId="5" fillId="2" borderId="3" xfId="1" applyNumberFormat="1" applyFont="1" applyFill="1" applyBorder="1" applyAlignment="1">
      <alignment horizontal="right" vertical="center"/>
    </xf>
    <xf numFmtId="38" fontId="5" fillId="2" borderId="0" xfId="1" applyFont="1" applyFill="1" applyAlignment="1">
      <alignment horizontal="left" vertical="center"/>
    </xf>
    <xf numFmtId="0" fontId="6" fillId="0" borderId="0" xfId="0" applyFont="1">
      <alignment vertical="center"/>
    </xf>
    <xf numFmtId="176" fontId="5" fillId="3" borderId="4" xfId="1" applyNumberFormat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5" fillId="3" borderId="6" xfId="1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38" fontId="7" fillId="5" borderId="7" xfId="1" applyFont="1" applyFill="1" applyBorder="1" applyAlignment="1">
      <alignment horizontal="center" vertical="center" wrapText="1"/>
    </xf>
    <xf numFmtId="176" fontId="7" fillId="3" borderId="7" xfId="1" applyNumberFormat="1" applyFont="1" applyFill="1" applyBorder="1" applyAlignment="1">
      <alignment horizontal="center" vertical="center" wrapText="1"/>
    </xf>
    <xf numFmtId="38" fontId="7" fillId="0" borderId="4" xfId="1" applyFont="1" applyBorder="1" applyAlignment="1">
      <alignment horizontal="right" vertical="center" wrapText="1"/>
    </xf>
    <xf numFmtId="177" fontId="7" fillId="0" borderId="4" xfId="1" applyNumberFormat="1" applyFont="1" applyFill="1" applyBorder="1" applyAlignment="1">
      <alignment horizontal="right" vertical="center" wrapText="1"/>
    </xf>
    <xf numFmtId="0" fontId="6" fillId="0" borderId="5" xfId="0" applyFont="1" applyBorder="1">
      <alignment vertical="center"/>
    </xf>
    <xf numFmtId="38" fontId="6" fillId="0" borderId="5" xfId="1" applyFont="1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left" vertical="center"/>
    </xf>
    <xf numFmtId="49" fontId="0" fillId="0" borderId="5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1FEF-DFDF-47A1-8BB6-902FEF9A87CB}">
  <dimension ref="A1:Q6"/>
  <sheetViews>
    <sheetView tabSelected="1" zoomScale="80" zoomScaleNormal="80" workbookViewId="0">
      <selection activeCell="B5" sqref="B5"/>
    </sheetView>
  </sheetViews>
  <sheetFormatPr defaultRowHeight="18.75" x14ac:dyDescent="0.4"/>
  <cols>
    <col min="1" max="1" width="4.375" customWidth="1"/>
    <col min="3" max="3" width="16.25" customWidth="1"/>
    <col min="4" max="4" width="14.125" customWidth="1"/>
    <col min="5" max="5" width="15.75" customWidth="1"/>
    <col min="6" max="6" width="36.375" customWidth="1"/>
    <col min="7" max="7" width="20.125" customWidth="1"/>
    <col min="8" max="8" width="14.75" customWidth="1"/>
    <col min="9" max="10" width="14" customWidth="1"/>
    <col min="11" max="11" width="11.875" customWidth="1"/>
    <col min="12" max="13" width="15.875" customWidth="1"/>
    <col min="14" max="14" width="16.375" customWidth="1"/>
    <col min="15" max="15" width="16.25" customWidth="1"/>
    <col min="16" max="16" width="16.5" customWidth="1"/>
    <col min="17" max="17" width="17.125" customWidth="1"/>
  </cols>
  <sheetData>
    <row r="1" spans="1:17" ht="19.5" customHeight="1" thickBot="1" x14ac:dyDescent="0.45">
      <c r="B1" s="1" t="s">
        <v>0</v>
      </c>
      <c r="H1" s="2"/>
      <c r="I1" s="2"/>
      <c r="J1" s="2"/>
      <c r="K1" s="2"/>
      <c r="L1" s="2"/>
      <c r="M1" s="2"/>
      <c r="N1" s="3"/>
      <c r="O1" s="2"/>
      <c r="P1" s="2"/>
      <c r="Q1" s="4" t="s">
        <v>1</v>
      </c>
    </row>
    <row r="2" spans="1:17" ht="16.5" customHeight="1" thickBot="1" x14ac:dyDescent="0.45">
      <c r="B2" s="5" t="s">
        <v>2</v>
      </c>
      <c r="C2" s="6">
        <v>45945</v>
      </c>
      <c r="H2" s="2"/>
      <c r="I2" s="2"/>
      <c r="J2" s="2"/>
      <c r="K2" s="2"/>
      <c r="L2" s="7">
        <v>45931</v>
      </c>
      <c r="M2" s="8" t="s">
        <v>3</v>
      </c>
      <c r="N2" s="3"/>
      <c r="O2" s="2"/>
      <c r="P2" s="2"/>
      <c r="Q2" s="2"/>
    </row>
    <row r="3" spans="1:17" ht="32.25" customHeight="1" x14ac:dyDescent="0.4">
      <c r="B3" t="s">
        <v>4</v>
      </c>
      <c r="C3" t="s">
        <v>4</v>
      </c>
      <c r="D3" t="s">
        <v>4</v>
      </c>
      <c r="E3" t="s">
        <v>4</v>
      </c>
      <c r="F3" t="s">
        <v>4</v>
      </c>
      <c r="G3" t="s">
        <v>5</v>
      </c>
      <c r="H3" s="2"/>
      <c r="I3" s="2"/>
      <c r="J3" s="2"/>
      <c r="K3" s="2"/>
      <c r="L3" s="10" t="s">
        <v>6</v>
      </c>
      <c r="M3" s="11" t="s">
        <v>6</v>
      </c>
      <c r="N3" s="11" t="s">
        <v>6</v>
      </c>
      <c r="O3" s="11" t="s">
        <v>6</v>
      </c>
      <c r="P3" s="11" t="s">
        <v>6</v>
      </c>
      <c r="Q3" s="12" t="s">
        <v>6</v>
      </c>
    </row>
    <row r="4" spans="1:17" ht="57" customHeight="1" thickBot="1" x14ac:dyDescent="0.45">
      <c r="A4" s="9"/>
      <c r="B4" s="13" t="s">
        <v>7</v>
      </c>
      <c r="C4" s="14" t="s">
        <v>8</v>
      </c>
      <c r="D4" s="15" t="s">
        <v>9</v>
      </c>
      <c r="E4" s="15" t="s">
        <v>10</v>
      </c>
      <c r="F4" s="13" t="s">
        <v>11</v>
      </c>
      <c r="G4" s="16" t="s">
        <v>12</v>
      </c>
      <c r="H4" s="17" t="s">
        <v>13</v>
      </c>
      <c r="I4" s="17" t="s">
        <v>14</v>
      </c>
      <c r="J4" s="17" t="s">
        <v>15</v>
      </c>
      <c r="K4" s="17" t="s">
        <v>16</v>
      </c>
      <c r="L4" s="18">
        <f>EDATE(L2,-6)</f>
        <v>45748</v>
      </c>
      <c r="M4" s="18">
        <f>EDATE(L2,-5)</f>
        <v>45778</v>
      </c>
      <c r="N4" s="18">
        <f>EDATE(L2,-4)</f>
        <v>45809</v>
      </c>
      <c r="O4" s="18">
        <f>EDATE(L2,-3)</f>
        <v>45839</v>
      </c>
      <c r="P4" s="18">
        <f>EDATE(L2,-2)</f>
        <v>45870</v>
      </c>
      <c r="Q4" s="18">
        <f>EDATE(L2,-1)</f>
        <v>45901</v>
      </c>
    </row>
    <row r="5" spans="1:17" ht="19.5" thickTop="1" x14ac:dyDescent="0.4">
      <c r="A5" s="9"/>
      <c r="B5" s="24" t="s">
        <v>19</v>
      </c>
      <c r="C5" s="25" t="s">
        <v>20</v>
      </c>
      <c r="D5" s="23" t="s">
        <v>20</v>
      </c>
      <c r="E5" s="21" t="s">
        <v>21</v>
      </c>
      <c r="F5" s="23" t="s">
        <v>22</v>
      </c>
      <c r="G5" s="21" t="s">
        <v>18</v>
      </c>
      <c r="H5" s="22">
        <v>38205</v>
      </c>
      <c r="I5" s="22">
        <v>41552</v>
      </c>
      <c r="J5" s="22">
        <v>38200</v>
      </c>
      <c r="K5" s="19">
        <f t="shared" ref="K5:K6" si="0">H5*0.1</f>
        <v>3820.5</v>
      </c>
      <c r="L5" s="20">
        <v>1</v>
      </c>
      <c r="M5" s="20">
        <v>1</v>
      </c>
      <c r="N5" s="20">
        <v>1</v>
      </c>
      <c r="O5" s="20">
        <v>0</v>
      </c>
      <c r="P5" s="20">
        <v>1</v>
      </c>
      <c r="Q5" s="20">
        <v>1</v>
      </c>
    </row>
    <row r="6" spans="1:17" x14ac:dyDescent="0.4">
      <c r="A6" s="9"/>
      <c r="B6" s="24" t="s">
        <v>19</v>
      </c>
      <c r="C6" s="25" t="s">
        <v>23</v>
      </c>
      <c r="D6" s="23" t="s">
        <v>23</v>
      </c>
      <c r="E6" s="21" t="s">
        <v>21</v>
      </c>
      <c r="F6" s="23" t="s">
        <v>24</v>
      </c>
      <c r="G6" s="21" t="s">
        <v>17</v>
      </c>
      <c r="H6" s="22">
        <v>97165</v>
      </c>
      <c r="I6" s="22">
        <v>79828</v>
      </c>
      <c r="J6" s="22">
        <v>65952</v>
      </c>
      <c r="K6" s="19">
        <f t="shared" si="0"/>
        <v>9716.5</v>
      </c>
      <c r="L6" s="20">
        <v>1</v>
      </c>
      <c r="M6" s="20">
        <v>1</v>
      </c>
      <c r="N6" s="20">
        <v>1</v>
      </c>
      <c r="O6" s="20">
        <v>1</v>
      </c>
      <c r="P6" s="20">
        <v>0</v>
      </c>
      <c r="Q6" s="20">
        <v>1</v>
      </c>
    </row>
  </sheetData>
  <phoneticPr fontId="2"/>
  <dataValidations count="1">
    <dataValidation type="list" allowBlank="1" showInputMessage="1" showErrorMessage="1" sqref="B5:B6" xr:uid="{A3F87304-09FD-43B8-B2DE-D58A3D519B5A}">
      <formula1>"内用薬,注射薬,外用薬"</formula1>
    </dataValidation>
  </dataValidations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aae3fc0517857e7b57d344d574be83f6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fe820d3c21e300c2c9a925d25c39296b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997AF0-5BAE-4EFA-80F7-72DD16530BC5}">
  <ds:schemaRefs>
    <ds:schemaRef ds:uri="http://purl.org/dc/terms/"/>
    <ds:schemaRef ds:uri="http://purl.org/dc/dcmitype/"/>
    <ds:schemaRef ds:uri="85e6e18b-26c1-4122-9e79-e6c53ac26d53"/>
    <ds:schemaRef ds:uri="http://schemas.openxmlformats.org/package/2006/metadata/core-properties"/>
    <ds:schemaRef ds:uri="http://schemas.microsoft.com/office/2006/metadata/properties"/>
    <ds:schemaRef ds:uri="7b019931-c4aa-4eec-a5dc-e9aa43efafdd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8F04929-C67B-4B97-8FAD-64434EBF66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E99F07-A0CB-4FDC-A5CA-6A4EA98922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