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9.246\disk1\本課\医療法人係\医療法人係\10作業依頼等\02都道府県厚生局への調査依頼等\02医療法人数調（毎年3月31日現在）\令和2年度医療法人数調\04公表\"/>
    </mc:Choice>
  </mc:AlternateContent>
  <bookViews>
    <workbookView xWindow="0" yWindow="0" windowWidth="28800" windowHeight="12210"/>
  </bookViews>
  <sheets>
    <sheet name="01 種類別医療法人数の年次推移（昭和45年～令和2年）" sheetId="2" r:id="rId1"/>
    <sheet name="02都道府県別医療法人数（令和２年３月31日現在）" sheetId="1" r:id="rId2"/>
  </sheets>
  <definedNames>
    <definedName name="_xlnm.Print_Area" localSheetId="0">'01 種類別医療法人数の年次推移（昭和45年～令和2年）'!$A$1:$P$50</definedName>
    <definedName name="_xlnm.Print_Area" localSheetId="1">'02都道府県別医療法人数（令和２年３月31日現在）'!$A$1:$S$54</definedName>
    <definedName name="_xlnm.Print_Titles" localSheetId="1">'02都道府県別医療法人数（令和２年３月31日現在）'!$A:$B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2" l="1"/>
  <c r="K40" i="2"/>
  <c r="H40" i="2"/>
  <c r="D40" i="2"/>
  <c r="B40" i="2" s="1"/>
  <c r="N39" i="2"/>
  <c r="K39" i="2"/>
  <c r="H39" i="2"/>
  <c r="D39" i="2"/>
  <c r="B39" i="2" s="1"/>
  <c r="N38" i="2"/>
  <c r="K38" i="2"/>
  <c r="H38" i="2"/>
  <c r="D38" i="2"/>
  <c r="B38" i="2" s="1"/>
  <c r="N37" i="2"/>
  <c r="K37" i="2"/>
  <c r="H37" i="2"/>
  <c r="D37" i="2"/>
  <c r="B37" i="2" s="1"/>
  <c r="N36" i="2"/>
  <c r="K36" i="2"/>
  <c r="H36" i="2"/>
  <c r="D36" i="2"/>
  <c r="B36" i="2" s="1"/>
  <c r="K35" i="2"/>
  <c r="H35" i="2"/>
  <c r="D35" i="2"/>
  <c r="B35" i="2" s="1"/>
  <c r="K34" i="2"/>
  <c r="H34" i="2"/>
  <c r="D34" i="2"/>
  <c r="B34" i="2" s="1"/>
  <c r="D33" i="2"/>
  <c r="K28" i="2"/>
  <c r="H28" i="2"/>
  <c r="K27" i="2"/>
  <c r="H27" i="2"/>
  <c r="H26" i="2"/>
  <c r="H25" i="2"/>
  <c r="D25" i="2"/>
  <c r="B25" i="2" s="1"/>
  <c r="H24" i="2"/>
  <c r="D24" i="2"/>
  <c r="B24" i="2" s="1"/>
  <c r="H23" i="2"/>
  <c r="D23" i="2"/>
  <c r="B23" i="2" s="1"/>
  <c r="H22" i="2"/>
  <c r="D22" i="2"/>
  <c r="B22" i="2" s="1"/>
  <c r="H21" i="2"/>
  <c r="D21" i="2"/>
  <c r="B21" i="2" s="1"/>
  <c r="H20" i="2"/>
  <c r="D20" i="2"/>
  <c r="B20" i="2"/>
  <c r="H19" i="2"/>
  <c r="D19" i="2"/>
  <c r="B19" i="2" s="1"/>
  <c r="H18" i="2"/>
  <c r="D18" i="2"/>
  <c r="B18" i="2" s="1"/>
  <c r="H17" i="2"/>
  <c r="D17" i="2"/>
  <c r="B17" i="2" s="1"/>
  <c r="H16" i="2"/>
  <c r="D16" i="2"/>
  <c r="B16" i="2" s="1"/>
  <c r="H15" i="2"/>
  <c r="D15" i="2"/>
  <c r="B15" i="2" s="1"/>
  <c r="H14" i="2"/>
  <c r="D14" i="2"/>
  <c r="B14" i="2" s="1"/>
  <c r="H13" i="2"/>
  <c r="D13" i="2"/>
  <c r="B13" i="2" s="1"/>
  <c r="H12" i="2"/>
  <c r="D12" i="2"/>
  <c r="B12" i="2" s="1"/>
  <c r="D11" i="2"/>
  <c r="B11" i="2" s="1"/>
  <c r="H10" i="2"/>
  <c r="D10" i="2"/>
  <c r="B10" i="2" s="1"/>
  <c r="H9" i="2"/>
  <c r="D9" i="2"/>
  <c r="B9" i="2" s="1"/>
  <c r="D8" i="2"/>
  <c r="B8" i="2" s="1"/>
  <c r="D7" i="2"/>
  <c r="B7" i="2" s="1"/>
  <c r="D6" i="2"/>
  <c r="B6" i="2" s="1"/>
  <c r="B5" i="2"/>
</calcChain>
</file>

<file path=xl/sharedStrings.xml><?xml version="1.0" encoding="utf-8"?>
<sst xmlns="http://schemas.openxmlformats.org/spreadsheetml/2006/main" count="190" uniqueCount="172">
  <si>
    <t xml:space="preserve"> 都道府県別医療法人数</t>
  </si>
  <si>
    <t>令和２年３月３１日現在</t>
    <rPh sb="0" eb="2">
      <t>レイワ</t>
    </rPh>
    <phoneticPr fontId="3"/>
  </si>
  <si>
    <t xml:space="preserve"> 都道府県名</t>
  </si>
  <si>
    <t>医　療　法　人　　　（総数）</t>
    <phoneticPr fontId="3"/>
  </si>
  <si>
    <t>出資額
限度法人
(再掲)</t>
    <rPh sb="0" eb="3">
      <t>シュッシガク</t>
    </rPh>
    <rPh sb="4" eb="6">
      <t>ゲンド</t>
    </rPh>
    <rPh sb="6" eb="8">
      <t>ホウジン</t>
    </rPh>
    <rPh sb="10" eb="12">
      <t>サイケイ</t>
    </rPh>
    <phoneticPr fontId="3"/>
  </si>
  <si>
    <t>基金拠出型法人
(再掲）</t>
    <rPh sb="0" eb="2">
      <t>キキン</t>
    </rPh>
    <rPh sb="2" eb="4">
      <t>キョシュツ</t>
    </rPh>
    <rPh sb="4" eb="5">
      <t>ガタ</t>
    </rPh>
    <rPh sb="5" eb="7">
      <t>ホウジン</t>
    </rPh>
    <rPh sb="9" eb="11">
      <t>サイケイ</t>
    </rPh>
    <phoneticPr fontId="3"/>
  </si>
  <si>
    <t>特定医療法人（再掲）</t>
    <phoneticPr fontId="3"/>
  </si>
  <si>
    <t>社会医療法人（再掲）</t>
    <rPh sb="0" eb="2">
      <t>シャカイ</t>
    </rPh>
    <phoneticPr fontId="3"/>
  </si>
  <si>
    <t>一人医師医療法人（再掲）</t>
    <rPh sb="9" eb="11">
      <t>サイケイ</t>
    </rPh>
    <phoneticPr fontId="3"/>
  </si>
  <si>
    <t>備　　　考</t>
  </si>
  <si>
    <t>総数</t>
  </si>
  <si>
    <t>財団</t>
  </si>
  <si>
    <t>社　　　　団</t>
    <phoneticPr fontId="3"/>
  </si>
  <si>
    <t>社団</t>
  </si>
  <si>
    <t xml:space="preserve"> 設 立 認 可 件 数</t>
    <rPh sb="1" eb="2">
      <t>セツ</t>
    </rPh>
    <rPh sb="3" eb="4">
      <t>リツ</t>
    </rPh>
    <rPh sb="5" eb="6">
      <t>シノブ</t>
    </rPh>
    <rPh sb="7" eb="8">
      <t>カ</t>
    </rPh>
    <rPh sb="9" eb="10">
      <t>ケン</t>
    </rPh>
    <rPh sb="11" eb="12">
      <t>カズ</t>
    </rPh>
    <phoneticPr fontId="3"/>
  </si>
  <si>
    <t>持分有</t>
  </si>
  <si>
    <t>持分無</t>
  </si>
  <si>
    <t>医科</t>
  </si>
  <si>
    <t>歯科</t>
  </si>
  <si>
    <t>北海道</t>
  </si>
  <si>
    <t>・一人医師医療法人設立認可</t>
    <phoneticPr fontId="3"/>
  </si>
  <si>
    <t>青　森</t>
  </si>
  <si>
    <t xml:space="preserve">  件数の推移</t>
    <phoneticPr fontId="3"/>
  </si>
  <si>
    <t>岩　手</t>
  </si>
  <si>
    <t>昭和61年12月末　　179件</t>
  </si>
  <si>
    <t>宮　城</t>
  </si>
  <si>
    <t>昭和62年 3月末　　320件</t>
  </si>
  <si>
    <t>秋　田</t>
  </si>
  <si>
    <t>昭和62年12月末　　723件</t>
  </si>
  <si>
    <t>山　形</t>
  </si>
  <si>
    <t>昭和63年 3月末　　815件</t>
  </si>
  <si>
    <t>福　島</t>
  </si>
  <si>
    <t>昭和63年12月末　1,557件</t>
  </si>
  <si>
    <t>茨　城</t>
  </si>
  <si>
    <t>平成元年 3月末　2,417件</t>
  </si>
  <si>
    <t>栃　木</t>
  </si>
  <si>
    <t>平成元年12月末　6,620件</t>
  </si>
  <si>
    <t>群　馬</t>
  </si>
  <si>
    <t>平成 2年 3月末　7,218件</t>
  </si>
  <si>
    <t>埼　玉</t>
  </si>
  <si>
    <t>平成 2年12月末　9,451件</t>
  </si>
  <si>
    <t>千　葉</t>
  </si>
  <si>
    <t>平成 3年 3月末　9,881件</t>
  </si>
  <si>
    <t>東　京</t>
  </si>
  <si>
    <t>平成 3年12月末 11,296件</t>
  </si>
  <si>
    <t>神奈川</t>
  </si>
  <si>
    <t>平成 4年 3月末 11,597件</t>
  </si>
  <si>
    <t>新　潟</t>
  </si>
  <si>
    <t>平成 4年12月末 13,205件</t>
  </si>
  <si>
    <t>富　山</t>
  </si>
  <si>
    <t>平成 5年 3月末 13,822件</t>
  </si>
  <si>
    <t>石　川</t>
  </si>
  <si>
    <t>平成 5年12月末 15,665件</t>
  </si>
  <si>
    <t>福　井</t>
  </si>
  <si>
    <t>平成 6年 3月末 15,935件</t>
  </si>
  <si>
    <t>山　梨</t>
  </si>
  <si>
    <t>平成 6年12月末 17,322件</t>
  </si>
  <si>
    <t>長　野</t>
  </si>
  <si>
    <t>平成 7年 3月末 17,828件</t>
  </si>
  <si>
    <t>岐　阜</t>
  </si>
  <si>
    <t>平成 7年12月末 19,008件</t>
  </si>
  <si>
    <t>静　岡</t>
  </si>
  <si>
    <t>平成 8年 3月末 19,545件</t>
  </si>
  <si>
    <t>愛　知</t>
  </si>
  <si>
    <t>平成 8年12月末 20,812件</t>
  </si>
  <si>
    <t>三　重</t>
  </si>
  <si>
    <t>平成 9年 3月末 21,324件</t>
  </si>
  <si>
    <t>滋　賀</t>
  </si>
  <si>
    <t>平成10年 3月末 23,112件</t>
  </si>
  <si>
    <t>京　都</t>
  </si>
  <si>
    <t>平成11年 3月末 24,770件</t>
  </si>
  <si>
    <t>大　阪</t>
  </si>
  <si>
    <t>平成12年 3月末 26,045件</t>
  </si>
  <si>
    <t>兵　庫</t>
  </si>
  <si>
    <t>平成13年 3月末 27,504件</t>
  </si>
  <si>
    <t>奈　良</t>
  </si>
  <si>
    <t>平成14年 3月末 28,967件</t>
    <phoneticPr fontId="3"/>
  </si>
  <si>
    <t>和歌山</t>
  </si>
  <si>
    <t>平成15年 3月末 30,331件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</si>
  <si>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鳥　取</t>
  </si>
  <si>
    <t>平成16年 3月末 31,664件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</si>
  <si>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島　根</t>
  </si>
  <si>
    <t>平成17年 3月末 33,057件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</si>
  <si>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岡　山</t>
  </si>
  <si>
    <t>平成18年 3月末 34,602件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</si>
  <si>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広　島</t>
  </si>
  <si>
    <t>平成19年 3月末 36,973件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</si>
  <si>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山　口</t>
  </si>
  <si>
    <t>平成20年 3月末 37,533件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</si>
  <si>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徳　島</t>
  </si>
  <si>
    <t>平成21年 3月末 37,878件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</si>
  <si>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香　川</t>
  </si>
  <si>
    <t>平成22年 3月末 38,231件</t>
    <rPh sb="0" eb="2">
      <t>ヘイセイ</t>
    </rPh>
    <rPh sb="4" eb="5">
      <t>ネン</t>
    </rPh>
    <rPh sb="7" eb="8">
      <t>ツキ</t>
    </rPh>
    <rPh sb="8" eb="9">
      <t>マツ</t>
    </rPh>
    <rPh sb="16" eb="17">
      <t>ケン</t>
    </rPh>
    <phoneticPr fontId="3"/>
  </si>
  <si>
    <t>愛　媛</t>
  </si>
  <si>
    <t>平成23年 3月末 39,102件</t>
    <phoneticPr fontId="3"/>
  </si>
  <si>
    <t>高　知</t>
  </si>
  <si>
    <t>平成24年 3月末 39,947件</t>
    <phoneticPr fontId="3"/>
  </si>
  <si>
    <t>福　岡</t>
  </si>
  <si>
    <t>平成25年 3月末 40,787件</t>
    <phoneticPr fontId="3"/>
  </si>
  <si>
    <t>佐　賀</t>
  </si>
  <si>
    <t>平成26年 3月末 41,659件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</si>
  <si>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長　崎</t>
  </si>
  <si>
    <t>平成27年 3月末 42,328件</t>
    <rPh sb="0" eb="2">
      <t>ヘイセイ</t>
    </rPh>
    <rPh sb="4" eb="5">
      <t>ネン</t>
    </rPh>
    <rPh sb="7" eb="8">
      <t>ガツ</t>
    </rPh>
    <rPh sb="8" eb="9">
      <t>マツ</t>
    </rPh>
    <rPh sb="16" eb="17">
      <t>ケン</t>
    </rPh>
    <phoneticPr fontId="3"/>
  </si>
  <si>
    <t>熊　本　</t>
  </si>
  <si>
    <t>平成28年 3月末 42,328件</t>
    <phoneticPr fontId="3"/>
  </si>
  <si>
    <t>大　分</t>
  </si>
  <si>
    <t>平成29年 3月末 44,020件</t>
    <phoneticPr fontId="3"/>
  </si>
  <si>
    <t>宮　崎</t>
  </si>
  <si>
    <t>平成30年 3月末 44,847件</t>
    <phoneticPr fontId="3"/>
  </si>
  <si>
    <t>鹿児島</t>
  </si>
  <si>
    <t>平成31年 3月末 45,541件</t>
    <phoneticPr fontId="3"/>
  </si>
  <si>
    <t>沖　縄</t>
  </si>
  <si>
    <t>計</t>
  </si>
  <si>
    <t>＊一人医師医療法人(再掲) 欄には、昭和61年９月以前に 設立された医療法人で、調査 時点において、医師若しくは 歯科医師が常時３人未満の診 療所も含まれている。</t>
    <phoneticPr fontId="3"/>
  </si>
  <si>
    <t>種類別医療法人数の年次推移</t>
    <phoneticPr fontId="3"/>
  </si>
  <si>
    <t>年　別</t>
    <phoneticPr fontId="3"/>
  </si>
  <si>
    <t>医　　療　　法　　人</t>
    <rPh sb="0" eb="1">
      <t>イ</t>
    </rPh>
    <rPh sb="3" eb="4">
      <t>リョウ</t>
    </rPh>
    <rPh sb="6" eb="7">
      <t>ホウ</t>
    </rPh>
    <rPh sb="9" eb="10">
      <t>ヒト</t>
    </rPh>
    <phoneticPr fontId="3"/>
  </si>
  <si>
    <t>特定医療法人（再掲）</t>
    <rPh sb="0" eb="2">
      <t>トクテイ</t>
    </rPh>
    <rPh sb="2" eb="6">
      <t>イ</t>
    </rPh>
    <rPh sb="7" eb="9">
      <t>サイケイ</t>
    </rPh>
    <phoneticPr fontId="3"/>
  </si>
  <si>
    <t>特別医療法人（再掲）</t>
    <rPh sb="0" eb="2">
      <t>トクベツ</t>
    </rPh>
    <rPh sb="2" eb="6">
      <t>イ</t>
    </rPh>
    <phoneticPr fontId="3"/>
  </si>
  <si>
    <t>社会医療法人（再掲）</t>
    <rPh sb="0" eb="2">
      <t>シャカイ</t>
    </rPh>
    <rPh sb="2" eb="6">
      <t>イ</t>
    </rPh>
    <phoneticPr fontId="3"/>
  </si>
  <si>
    <t xml:space="preserve">        社         団</t>
  </si>
  <si>
    <t>一人医師　医療法人　　（再掲）</t>
    <rPh sb="0" eb="2">
      <t>ヒトリ</t>
    </rPh>
    <rPh sb="2" eb="4">
      <t>イシ</t>
    </rPh>
    <rPh sb="5" eb="9">
      <t>イ</t>
    </rPh>
    <rPh sb="12" eb="14">
      <t>サイケイ</t>
    </rPh>
    <phoneticPr fontId="3"/>
  </si>
  <si>
    <t>社団</t>
    <rPh sb="0" eb="1">
      <t>シャ</t>
    </rPh>
    <phoneticPr fontId="3"/>
  </si>
  <si>
    <t>持分有</t>
    <rPh sb="2" eb="3">
      <t>ア</t>
    </rPh>
    <phoneticPr fontId="3"/>
  </si>
  <si>
    <t>持分無</t>
    <rPh sb="2" eb="3">
      <t>ム</t>
    </rPh>
    <phoneticPr fontId="3"/>
  </si>
  <si>
    <t xml:space="preserve">    ３６年</t>
  </si>
  <si>
    <t>　　４２年</t>
  </si>
  <si>
    <t>　　４３年</t>
  </si>
  <si>
    <t>　　４４年</t>
  </si>
  <si>
    <t>昭和４５年</t>
    <rPh sb="0" eb="2">
      <t>ショウワ</t>
    </rPh>
    <phoneticPr fontId="3"/>
  </si>
  <si>
    <t>　　５０年</t>
  </si>
  <si>
    <t>　　５５年</t>
  </si>
  <si>
    <t>　　６０年</t>
  </si>
  <si>
    <t>　　６１年</t>
  </si>
  <si>
    <t>　　６２年</t>
  </si>
  <si>
    <t>　　６３年</t>
  </si>
  <si>
    <t>平成元年</t>
  </si>
  <si>
    <t>　　２年</t>
  </si>
  <si>
    <t>　　３年</t>
  </si>
  <si>
    <t>　　４年</t>
  </si>
  <si>
    <t>　　５年</t>
  </si>
  <si>
    <t>　　６年</t>
  </si>
  <si>
    <t>　　７年</t>
  </si>
  <si>
    <t>　　８年</t>
  </si>
  <si>
    <t>　　９年</t>
  </si>
  <si>
    <t>　　１０年</t>
  </si>
  <si>
    <t>　　１１年</t>
  </si>
  <si>
    <t>　　１２年</t>
  </si>
  <si>
    <t>　　１３年</t>
  </si>
  <si>
    <t>　　１４年</t>
    <phoneticPr fontId="3"/>
  </si>
  <si>
    <t>　　１５年</t>
    <phoneticPr fontId="3"/>
  </si>
  <si>
    <t>　　１６年</t>
  </si>
  <si>
    <t>　　１７年</t>
    <phoneticPr fontId="3"/>
  </si>
  <si>
    <t>　　１８年</t>
    <phoneticPr fontId="3"/>
  </si>
  <si>
    <t>　　１９年</t>
  </si>
  <si>
    <t>　　２０年</t>
    <phoneticPr fontId="3"/>
  </si>
  <si>
    <t>　　２１年</t>
    <phoneticPr fontId="3"/>
  </si>
  <si>
    <t>　　２２年</t>
  </si>
  <si>
    <t>　　２３年</t>
    <phoneticPr fontId="3"/>
  </si>
  <si>
    <t>　　２４年</t>
    <phoneticPr fontId="3"/>
  </si>
  <si>
    <t>　　２５年</t>
    <phoneticPr fontId="3"/>
  </si>
  <si>
    <t>　　２６年</t>
    <rPh sb="4" eb="5">
      <t>ネン</t>
    </rPh>
    <phoneticPr fontId="3"/>
  </si>
  <si>
    <t>　　２７年</t>
    <rPh sb="4" eb="5">
      <t>ネン</t>
    </rPh>
    <phoneticPr fontId="3"/>
  </si>
  <si>
    <t>　　２８年</t>
    <rPh sb="4" eb="5">
      <t>ネン</t>
    </rPh>
    <phoneticPr fontId="3"/>
  </si>
  <si>
    <t>　　２９年</t>
  </si>
  <si>
    <t>　　３０年</t>
    <phoneticPr fontId="3"/>
  </si>
  <si>
    <t>　　３１年</t>
  </si>
  <si>
    <t>令和２年</t>
    <rPh sb="0" eb="2">
      <t>レイワ</t>
    </rPh>
    <rPh sb="3" eb="4">
      <t>ネン</t>
    </rPh>
    <phoneticPr fontId="3"/>
  </si>
  <si>
    <t>注１：平成８年までは年末現在数、９年以降は３月３１日現在数である。</t>
    <phoneticPr fontId="3"/>
  </si>
  <si>
    <t>注２：特別医療法人は、平成２４年３月３１日をもって経過措置期間が終了したため、平成２４年４月１日以降の法人数は０となる。</t>
    <phoneticPr fontId="3"/>
  </si>
  <si>
    <t>資料：厚生労働省調べ</t>
    <rPh sb="5" eb="7">
      <t>ロウドウ</t>
    </rPh>
    <phoneticPr fontId="3"/>
  </si>
  <si>
    <t>令和 2年 3月末 46,251件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</si>
</sst>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b/>
      <sz val="10"/>
      <name val="ＭＳ 明朝"/>
      <family val="1"/>
      <charset val="128"/>
    </font>
    <font>
      <sz val="6"/>
      <name val="明朝"/>
      <family val="3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明朝"/>
      <family val="3"/>
      <charset val="128"/>
    </font>
    <font>
      <b/>
      <sz val="11"/>
      <color indexed="8"/>
      <name val="明朝"/>
      <family val="1"/>
      <charset val="128"/>
    </font>
    <font>
      <b/>
      <sz val="10"/>
      <name val="明朝"/>
      <family val="1"/>
      <charset val="128"/>
    </font>
    <font>
      <b/>
      <sz val="12"/>
      <name val="明朝"/>
      <family val="1"/>
      <charset val="128"/>
    </font>
    <font>
      <sz val="10"/>
      <name val="明朝"/>
      <family val="1"/>
      <charset val="128"/>
    </font>
    <font>
      <b/>
      <sz val="12"/>
      <color theme="1"/>
      <name val="明朝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" fillId="3" borderId="37" xfId="0" applyFont="1" applyFill="1" applyBorder="1"/>
    <xf numFmtId="0" fontId="8" fillId="3" borderId="38" xfId="0" applyFont="1" applyFill="1" applyBorder="1" applyAlignment="1">
      <alignment horizontal="distributed"/>
    </xf>
    <xf numFmtId="3" fontId="9" fillId="3" borderId="39" xfId="0" applyNumberFormat="1" applyFont="1" applyFill="1" applyBorder="1"/>
    <xf numFmtId="3" fontId="9" fillId="3" borderId="40" xfId="0" applyNumberFormat="1" applyFont="1" applyFill="1" applyBorder="1"/>
    <xf numFmtId="3" fontId="9" fillId="3" borderId="41" xfId="1" applyNumberFormat="1" applyFont="1" applyFill="1" applyBorder="1"/>
    <xf numFmtId="3" fontId="9" fillId="3" borderId="42" xfId="0" applyNumberFormat="1" applyFont="1" applyFill="1" applyBorder="1"/>
    <xf numFmtId="3" fontId="9" fillId="3" borderId="43" xfId="0" applyNumberFormat="1" applyFont="1" applyFill="1" applyBorder="1"/>
    <xf numFmtId="3" fontId="9" fillId="3" borderId="44" xfId="0" applyNumberFormat="1" applyFont="1" applyFill="1" applyBorder="1"/>
    <xf numFmtId="3" fontId="9" fillId="3" borderId="45" xfId="0" applyNumberFormat="1" applyFont="1" applyFill="1" applyBorder="1"/>
    <xf numFmtId="3" fontId="9" fillId="3" borderId="46" xfId="0" applyNumberFormat="1" applyFont="1" applyFill="1" applyBorder="1"/>
    <xf numFmtId="3" fontId="9" fillId="3" borderId="47" xfId="1" applyNumberFormat="1" applyFont="1" applyFill="1" applyBorder="1"/>
    <xf numFmtId="0" fontId="8" fillId="0" borderId="48" xfId="0" applyFont="1" applyBorder="1" applyAlignment="1">
      <alignment horizontal="left"/>
    </xf>
    <xf numFmtId="3" fontId="9" fillId="3" borderId="49" xfId="0" applyNumberFormat="1" applyFont="1" applyFill="1" applyBorder="1"/>
    <xf numFmtId="3" fontId="9" fillId="3" borderId="50" xfId="0" applyNumberFormat="1" applyFont="1" applyFill="1" applyBorder="1"/>
    <xf numFmtId="0" fontId="2" fillId="0" borderId="37" xfId="0" applyFont="1" applyFill="1" applyBorder="1"/>
    <xf numFmtId="0" fontId="8" fillId="0" borderId="38" xfId="0" applyFont="1" applyFill="1" applyBorder="1" applyAlignment="1">
      <alignment horizontal="distributed"/>
    </xf>
    <xf numFmtId="3" fontId="9" fillId="0" borderId="0" xfId="0" applyNumberFormat="1" applyFont="1" applyFill="1" applyBorder="1"/>
    <xf numFmtId="3" fontId="9" fillId="0" borderId="23" xfId="0" applyNumberFormat="1" applyFont="1" applyFill="1" applyBorder="1"/>
    <xf numFmtId="3" fontId="9" fillId="0" borderId="0" xfId="1" applyNumberFormat="1" applyFont="1" applyFill="1" applyBorder="1"/>
    <xf numFmtId="3" fontId="9" fillId="0" borderId="50" xfId="0" applyNumberFormat="1" applyFont="1" applyFill="1" applyBorder="1"/>
    <xf numFmtId="3" fontId="9" fillId="0" borderId="51" xfId="0" applyNumberFormat="1" applyFont="1" applyFill="1" applyBorder="1"/>
    <xf numFmtId="3" fontId="9" fillId="0" borderId="19" xfId="0" applyNumberFormat="1" applyFont="1" applyFill="1" applyBorder="1"/>
    <xf numFmtId="3" fontId="9" fillId="0" borderId="49" xfId="0" applyNumberFormat="1" applyFont="1" applyFill="1" applyBorder="1"/>
    <xf numFmtId="3" fontId="9" fillId="0" borderId="52" xfId="0" applyNumberFormat="1" applyFont="1" applyFill="1" applyBorder="1"/>
    <xf numFmtId="3" fontId="9" fillId="0" borderId="38" xfId="1" applyNumberFormat="1" applyFont="1" applyFill="1" applyBorder="1"/>
    <xf numFmtId="0" fontId="8" fillId="0" borderId="22" xfId="0" applyFont="1" applyFill="1" applyBorder="1" applyAlignment="1">
      <alignment horizontal="left"/>
    </xf>
    <xf numFmtId="3" fontId="9" fillId="3" borderId="53" xfId="0" applyNumberFormat="1" applyFont="1" applyFill="1" applyBorder="1"/>
    <xf numFmtId="3" fontId="9" fillId="4" borderId="23" xfId="0" applyNumberFormat="1" applyFont="1" applyFill="1" applyBorder="1"/>
    <xf numFmtId="3" fontId="9" fillId="3" borderId="0" xfId="1" applyNumberFormat="1" applyFont="1" applyFill="1" applyBorder="1"/>
    <xf numFmtId="3" fontId="9" fillId="3" borderId="51" xfId="0" applyNumberFormat="1" applyFont="1" applyFill="1" applyBorder="1"/>
    <xf numFmtId="3" fontId="9" fillId="3" borderId="19" xfId="0" applyNumberFormat="1" applyFont="1" applyFill="1" applyBorder="1"/>
    <xf numFmtId="3" fontId="9" fillId="3" borderId="52" xfId="0" applyNumberFormat="1" applyFont="1" applyFill="1" applyBorder="1"/>
    <xf numFmtId="3" fontId="9" fillId="3" borderId="38" xfId="1" applyNumberFormat="1" applyFont="1" applyFill="1" applyBorder="1"/>
    <xf numFmtId="0" fontId="8" fillId="0" borderId="22" xfId="0" applyFont="1" applyBorder="1" applyAlignment="1">
      <alignment horizontal="center"/>
    </xf>
    <xf numFmtId="3" fontId="9" fillId="0" borderId="53" xfId="0" applyNumberFormat="1" applyFont="1" applyFill="1" applyBorder="1"/>
    <xf numFmtId="0" fontId="2" fillId="3" borderId="54" xfId="0" applyFont="1" applyFill="1" applyBorder="1"/>
    <xf numFmtId="0" fontId="8" fillId="3" borderId="55" xfId="0" applyFont="1" applyFill="1" applyBorder="1" applyAlignment="1">
      <alignment horizontal="distributed"/>
    </xf>
    <xf numFmtId="3" fontId="9" fillId="3" borderId="11" xfId="0" applyNumberFormat="1" applyFont="1" applyFill="1" applyBorder="1"/>
    <xf numFmtId="3" fontId="9" fillId="3" borderId="56" xfId="0" applyNumberFormat="1" applyFont="1" applyFill="1" applyBorder="1"/>
    <xf numFmtId="3" fontId="9" fillId="3" borderId="12" xfId="1" applyNumberFormat="1" applyFont="1" applyFill="1" applyBorder="1"/>
    <xf numFmtId="3" fontId="9" fillId="3" borderId="57" xfId="0" applyNumberFormat="1" applyFont="1" applyFill="1" applyBorder="1"/>
    <xf numFmtId="3" fontId="9" fillId="3" borderId="58" xfId="0" applyNumberFormat="1" applyFont="1" applyFill="1" applyBorder="1"/>
    <xf numFmtId="3" fontId="9" fillId="3" borderId="59" xfId="0" applyNumberFormat="1" applyFont="1" applyFill="1" applyBorder="1"/>
    <xf numFmtId="3" fontId="9" fillId="3" borderId="60" xfId="0" applyNumberFormat="1" applyFont="1" applyFill="1" applyBorder="1"/>
    <xf numFmtId="3" fontId="9" fillId="3" borderId="61" xfId="0" applyNumberFormat="1" applyFont="1" applyFill="1" applyBorder="1"/>
    <xf numFmtId="3" fontId="9" fillId="3" borderId="55" xfId="1" applyNumberFormat="1" applyFont="1" applyFill="1" applyBorder="1"/>
    <xf numFmtId="0" fontId="2" fillId="0" borderId="63" xfId="0" applyFont="1" applyFill="1" applyBorder="1"/>
    <xf numFmtId="0" fontId="8" fillId="0" borderId="21" xfId="0" applyFont="1" applyFill="1" applyBorder="1" applyAlignment="1">
      <alignment horizontal="distributed"/>
    </xf>
    <xf numFmtId="3" fontId="9" fillId="4" borderId="0" xfId="0" applyNumberFormat="1" applyFont="1" applyFill="1" applyBorder="1"/>
    <xf numFmtId="3" fontId="9" fillId="4" borderId="0" xfId="1" applyNumberFormat="1" applyFont="1" applyFill="1" applyBorder="1"/>
    <xf numFmtId="3" fontId="9" fillId="4" borderId="50" xfId="0" applyNumberFormat="1" applyFont="1" applyFill="1" applyBorder="1"/>
    <xf numFmtId="3" fontId="9" fillId="4" borderId="51" xfId="0" applyNumberFormat="1" applyFont="1" applyFill="1" applyBorder="1"/>
    <xf numFmtId="0" fontId="8" fillId="0" borderId="22" xfId="0" applyFont="1" applyFill="1" applyBorder="1" applyAlignment="1">
      <alignment horizontal="center"/>
    </xf>
    <xf numFmtId="0" fontId="0" fillId="0" borderId="0" xfId="0" applyFill="1"/>
    <xf numFmtId="3" fontId="9" fillId="4" borderId="53" xfId="0" applyNumberFormat="1" applyFont="1" applyFill="1" applyBorder="1"/>
    <xf numFmtId="0" fontId="2" fillId="0" borderId="54" xfId="0" applyFont="1" applyFill="1" applyBorder="1"/>
    <xf numFmtId="0" fontId="8" fillId="0" borderId="55" xfId="0" applyFont="1" applyFill="1" applyBorder="1" applyAlignment="1">
      <alignment horizontal="distributed"/>
    </xf>
    <xf numFmtId="3" fontId="9" fillId="0" borderId="11" xfId="0" applyNumberFormat="1" applyFont="1" applyFill="1" applyBorder="1"/>
    <xf numFmtId="3" fontId="9" fillId="0" borderId="56" xfId="0" applyNumberFormat="1" applyFont="1" applyFill="1" applyBorder="1"/>
    <xf numFmtId="3" fontId="9" fillId="0" borderId="12" xfId="1" applyNumberFormat="1" applyFont="1" applyFill="1" applyBorder="1"/>
    <xf numFmtId="3" fontId="9" fillId="0" borderId="57" xfId="0" applyNumberFormat="1" applyFont="1" applyFill="1" applyBorder="1"/>
    <xf numFmtId="3" fontId="9" fillId="0" borderId="58" xfId="0" applyNumberFormat="1" applyFont="1" applyFill="1" applyBorder="1"/>
    <xf numFmtId="0" fontId="2" fillId="3" borderId="63" xfId="0" applyFont="1" applyFill="1" applyBorder="1"/>
    <xf numFmtId="0" fontId="8" fillId="3" borderId="21" xfId="0" applyFont="1" applyFill="1" applyBorder="1" applyAlignment="1">
      <alignment horizontal="distributed"/>
    </xf>
    <xf numFmtId="3" fontId="9" fillId="3" borderId="65" xfId="0" applyNumberFormat="1" applyFont="1" applyFill="1" applyBorder="1"/>
    <xf numFmtId="3" fontId="9" fillId="3" borderId="15" xfId="0" applyNumberFormat="1" applyFont="1" applyFill="1" applyBorder="1"/>
    <xf numFmtId="3" fontId="9" fillId="3" borderId="20" xfId="0" applyNumberFormat="1" applyFont="1" applyFill="1" applyBorder="1"/>
    <xf numFmtId="3" fontId="9" fillId="3" borderId="21" xfId="1" applyNumberFormat="1" applyFont="1" applyFill="1" applyBorder="1"/>
    <xf numFmtId="3" fontId="9" fillId="3" borderId="66" xfId="1" applyNumberFormat="1" applyFont="1" applyFill="1" applyBorder="1"/>
    <xf numFmtId="3" fontId="9" fillId="3" borderId="64" xfId="0" applyNumberFormat="1" applyFont="1" applyFill="1" applyBorder="1"/>
    <xf numFmtId="3" fontId="9" fillId="3" borderId="67" xfId="0" applyNumberFormat="1" applyFont="1" applyFill="1" applyBorder="1"/>
    <xf numFmtId="3" fontId="9" fillId="4" borderId="11" xfId="0" applyNumberFormat="1" applyFont="1" applyFill="1" applyBorder="1"/>
    <xf numFmtId="3" fontId="9" fillId="4" borderId="56" xfId="0" applyNumberFormat="1" applyFont="1" applyFill="1" applyBorder="1"/>
    <xf numFmtId="3" fontId="9" fillId="4" borderId="12" xfId="1" applyNumberFormat="1" applyFont="1" applyFill="1" applyBorder="1"/>
    <xf numFmtId="3" fontId="9" fillId="4" borderId="57" xfId="0" applyNumberFormat="1" applyFont="1" applyFill="1" applyBorder="1"/>
    <xf numFmtId="3" fontId="9" fillId="4" borderId="58" xfId="0" applyNumberFormat="1" applyFont="1" applyFill="1" applyBorder="1"/>
    <xf numFmtId="0" fontId="8" fillId="0" borderId="22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2" fillId="3" borderId="68" xfId="0" applyFont="1" applyFill="1" applyBorder="1"/>
    <xf numFmtId="0" fontId="8" fillId="3" borderId="69" xfId="0" applyFont="1" applyFill="1" applyBorder="1" applyAlignment="1">
      <alignment horizontal="distributed"/>
    </xf>
    <xf numFmtId="0" fontId="2" fillId="0" borderId="70" xfId="0" applyFont="1" applyFill="1" applyBorder="1"/>
    <xf numFmtId="0" fontId="8" fillId="0" borderId="71" xfId="0" applyFont="1" applyFill="1" applyBorder="1" applyAlignment="1">
      <alignment horizontal="distributed"/>
    </xf>
    <xf numFmtId="3" fontId="11" fillId="0" borderId="72" xfId="0" applyNumberFormat="1" applyFont="1" applyFill="1" applyBorder="1"/>
    <xf numFmtId="3" fontId="11" fillId="0" borderId="73" xfId="0" applyNumberFormat="1" applyFont="1" applyFill="1" applyBorder="1"/>
    <xf numFmtId="3" fontId="11" fillId="0" borderId="74" xfId="0" applyNumberFormat="1" applyFont="1" applyFill="1" applyBorder="1"/>
    <xf numFmtId="3" fontId="11" fillId="0" borderId="75" xfId="0" applyNumberFormat="1" applyFont="1" applyFill="1" applyBorder="1"/>
    <xf numFmtId="3" fontId="11" fillId="0" borderId="76" xfId="0" applyNumberFormat="1" applyFont="1" applyFill="1" applyBorder="1"/>
    <xf numFmtId="3" fontId="11" fillId="0" borderId="77" xfId="0" applyNumberFormat="1" applyFont="1" applyFill="1" applyBorder="1"/>
    <xf numFmtId="3" fontId="11" fillId="0" borderId="78" xfId="0" applyNumberFormat="1" applyFont="1" applyFill="1" applyBorder="1"/>
    <xf numFmtId="3" fontId="11" fillId="0" borderId="79" xfId="0" applyNumberFormat="1" applyFont="1" applyFill="1" applyBorder="1"/>
    <xf numFmtId="3" fontId="11" fillId="0" borderId="80" xfId="0" applyNumberFormat="1" applyFont="1" applyFill="1" applyBorder="1"/>
    <xf numFmtId="0" fontId="11" fillId="0" borderId="81" xfId="0" applyFont="1" applyBorder="1" applyAlignment="1">
      <alignment horizontal="left" vertical="center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distributed"/>
    </xf>
    <xf numFmtId="0" fontId="8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Fill="1"/>
    <xf numFmtId="0" fontId="10" fillId="0" borderId="0" xfId="0" applyFont="1" applyBorder="1"/>
    <xf numFmtId="0" fontId="10" fillId="0" borderId="0" xfId="0" applyFont="1"/>
    <xf numFmtId="0" fontId="14" fillId="0" borderId="0" xfId="0" applyFont="1" applyAlignment="1">
      <alignment vertical="center"/>
    </xf>
    <xf numFmtId="0" fontId="14" fillId="0" borderId="17" xfId="0" applyFont="1" applyBorder="1" applyAlignment="1">
      <alignment horizontal="centerContinuous" vertical="center"/>
    </xf>
    <xf numFmtId="0" fontId="14" fillId="0" borderId="66" xfId="0" applyFont="1" applyBorder="1" applyAlignment="1">
      <alignment horizontal="centerContinuous" vertical="center"/>
    </xf>
    <xf numFmtId="0" fontId="14" fillId="0" borderId="84" xfId="0" applyFont="1" applyBorder="1" applyAlignment="1">
      <alignment horizontal="centerContinuous" vertical="center"/>
    </xf>
    <xf numFmtId="0" fontId="14" fillId="0" borderId="17" xfId="0" applyFont="1" applyFill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83" xfId="0" applyFont="1" applyBorder="1" applyAlignment="1">
      <alignment vertical="center"/>
    </xf>
    <xf numFmtId="0" fontId="14" fillId="0" borderId="85" xfId="0" applyFont="1" applyFill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 wrapText="1"/>
    </xf>
    <xf numFmtId="0" fontId="14" fillId="0" borderId="25" xfId="0" applyFont="1" applyFill="1" applyBorder="1" applyAlignment="1">
      <alignment horizontal="distributed" vertical="center"/>
    </xf>
    <xf numFmtId="3" fontId="14" fillId="0" borderId="86" xfId="0" applyNumberFormat="1" applyFont="1" applyBorder="1" applyAlignment="1">
      <alignment vertical="center"/>
    </xf>
    <xf numFmtId="3" fontId="14" fillId="0" borderId="25" xfId="0" applyNumberFormat="1" applyFont="1" applyFill="1" applyBorder="1" applyAlignment="1">
      <alignment vertical="center"/>
    </xf>
    <xf numFmtId="3" fontId="14" fillId="0" borderId="25" xfId="1" applyNumberFormat="1" applyFont="1" applyFill="1" applyBorder="1" applyAlignment="1">
      <alignment vertical="center"/>
    </xf>
    <xf numFmtId="0" fontId="14" fillId="0" borderId="86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84" xfId="0" applyNumberFormat="1" applyFont="1" applyBorder="1" applyAlignment="1">
      <alignment vertical="center"/>
    </xf>
    <xf numFmtId="3" fontId="14" fillId="0" borderId="85" xfId="0" applyNumberFormat="1" applyFont="1" applyFill="1" applyBorder="1" applyAlignment="1">
      <alignment vertical="center"/>
    </xf>
    <xf numFmtId="3" fontId="14" fillId="0" borderId="85" xfId="1" applyNumberFormat="1" applyFont="1" applyFill="1" applyBorder="1" applyAlignment="1">
      <alignment vertical="center"/>
    </xf>
    <xf numFmtId="0" fontId="14" fillId="0" borderId="85" xfId="0" applyFont="1" applyBorder="1" applyAlignment="1">
      <alignment vertical="center"/>
    </xf>
    <xf numFmtId="0" fontId="14" fillId="0" borderId="86" xfId="0" applyFont="1" applyFill="1" applyBorder="1" applyAlignment="1">
      <alignment horizontal="distributed" vertical="center"/>
    </xf>
    <xf numFmtId="3" fontId="14" fillId="0" borderId="24" xfId="0" applyNumberFormat="1" applyFont="1" applyBorder="1" applyAlignment="1">
      <alignment vertical="center"/>
    </xf>
    <xf numFmtId="3" fontId="14" fillId="0" borderId="86" xfId="0" applyNumberFormat="1" applyFont="1" applyFill="1" applyBorder="1" applyAlignment="1">
      <alignment vertical="center"/>
    </xf>
    <xf numFmtId="3" fontId="14" fillId="0" borderId="86" xfId="1" applyNumberFormat="1" applyFont="1" applyFill="1" applyBorder="1" applyAlignment="1">
      <alignment vertical="center"/>
    </xf>
    <xf numFmtId="0" fontId="14" fillId="0" borderId="86" xfId="0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4" xfId="0" applyNumberFormat="1" applyFont="1" applyFill="1" applyBorder="1" applyAlignment="1">
      <alignment vertical="center"/>
    </xf>
    <xf numFmtId="3" fontId="14" fillId="0" borderId="24" xfId="1" applyNumberFormat="1" applyFont="1" applyFill="1" applyBorder="1" applyAlignment="1">
      <alignment vertical="center"/>
    </xf>
    <xf numFmtId="0" fontId="14" fillId="0" borderId="62" xfId="0" applyFont="1" applyFill="1" applyBorder="1" applyAlignment="1">
      <alignment horizontal="distributed" vertical="center"/>
    </xf>
    <xf numFmtId="3" fontId="14" fillId="0" borderId="87" xfId="0" applyNumberFormat="1" applyFont="1" applyBorder="1" applyAlignment="1">
      <alignment vertical="center"/>
    </xf>
    <xf numFmtId="3" fontId="14" fillId="0" borderId="87" xfId="0" applyNumberFormat="1" applyFont="1" applyFill="1" applyBorder="1" applyAlignment="1">
      <alignment vertical="center"/>
    </xf>
    <xf numFmtId="3" fontId="14" fillId="0" borderId="87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82" xfId="0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83" xfId="0" applyBorder="1" applyAlignment="1">
      <alignment vertical="center"/>
    </xf>
    <xf numFmtId="0" fontId="14" fillId="0" borderId="85" xfId="0" applyFont="1" applyFill="1" applyBorder="1" applyAlignment="1">
      <alignment horizontal="distributed" vertical="center"/>
    </xf>
    <xf numFmtId="0" fontId="14" fillId="0" borderId="86" xfId="0" applyFont="1" applyBorder="1" applyAlignment="1">
      <alignment vertical="center"/>
    </xf>
    <xf numFmtId="0" fontId="15" fillId="0" borderId="85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4" fillId="0" borderId="87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view="pageBreakPreview" zoomScale="85" zoomScaleNormal="140" zoomScaleSheetLayoutView="85" workbookViewId="0">
      <pane ySplit="8" topLeftCell="A21" activePane="bottomLeft" state="frozen"/>
      <selection pane="bottomLeft" activeCell="P32" sqref="P32"/>
    </sheetView>
  </sheetViews>
  <sheetFormatPr defaultRowHeight="13.5"/>
  <cols>
    <col min="1" max="1" width="11.875" style="108" customWidth="1"/>
    <col min="2" max="16" width="8.375" style="108" customWidth="1"/>
    <col min="17" max="16384" width="9" style="108"/>
  </cols>
  <sheetData>
    <row r="1" spans="1:16" ht="37.5" customHeight="1">
      <c r="A1" s="140" t="s">
        <v>114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2"/>
      <c r="P1" s="142"/>
    </row>
    <row r="2" spans="1:16" ht="24.75" customHeight="1">
      <c r="A2" s="143" t="s">
        <v>115</v>
      </c>
      <c r="B2" s="145" t="s">
        <v>116</v>
      </c>
      <c r="C2" s="146"/>
      <c r="D2" s="146"/>
      <c r="E2" s="146"/>
      <c r="F2" s="146"/>
      <c r="G2" s="147"/>
      <c r="H2" s="109" t="s">
        <v>117</v>
      </c>
      <c r="I2" s="110"/>
      <c r="J2" s="110"/>
      <c r="K2" s="109" t="s">
        <v>118</v>
      </c>
      <c r="L2" s="110"/>
      <c r="M2" s="111"/>
      <c r="N2" s="109" t="s">
        <v>119</v>
      </c>
      <c r="O2" s="110"/>
      <c r="P2" s="111"/>
    </row>
    <row r="3" spans="1:16" ht="13.5" customHeight="1">
      <c r="A3" s="144"/>
      <c r="B3" s="148" t="s">
        <v>10</v>
      </c>
      <c r="C3" s="148" t="s">
        <v>11</v>
      </c>
      <c r="D3" s="112" t="s">
        <v>120</v>
      </c>
      <c r="E3" s="113"/>
      <c r="F3" s="114"/>
      <c r="G3" s="150" t="s">
        <v>121</v>
      </c>
      <c r="H3" s="148" t="s">
        <v>10</v>
      </c>
      <c r="I3" s="148" t="s">
        <v>11</v>
      </c>
      <c r="J3" s="148" t="s">
        <v>122</v>
      </c>
      <c r="K3" s="148" t="s">
        <v>10</v>
      </c>
      <c r="L3" s="148" t="s">
        <v>11</v>
      </c>
      <c r="M3" s="148" t="s">
        <v>122</v>
      </c>
      <c r="N3" s="148" t="s">
        <v>10</v>
      </c>
      <c r="O3" s="148" t="s">
        <v>11</v>
      </c>
      <c r="P3" s="148" t="s">
        <v>122</v>
      </c>
    </row>
    <row r="4" spans="1:16" ht="17.25" customHeight="1">
      <c r="A4" s="144"/>
      <c r="B4" s="149"/>
      <c r="C4" s="149"/>
      <c r="D4" s="115" t="s">
        <v>10</v>
      </c>
      <c r="E4" s="116" t="s">
        <v>123</v>
      </c>
      <c r="F4" s="116" t="s">
        <v>124</v>
      </c>
      <c r="G4" s="151"/>
      <c r="H4" s="152"/>
      <c r="I4" s="152"/>
      <c r="J4" s="152"/>
      <c r="K4" s="152"/>
      <c r="L4" s="152"/>
      <c r="M4" s="152"/>
      <c r="N4" s="152"/>
      <c r="O4" s="152"/>
      <c r="P4" s="152"/>
    </row>
    <row r="5" spans="1:16" hidden="1">
      <c r="A5" s="117" t="s">
        <v>125</v>
      </c>
      <c r="B5" s="118">
        <f t="shared" ref="B5:B25" si="0">+SUM(C5:D5)</f>
        <v>1745</v>
      </c>
      <c r="C5" s="119">
        <v>295</v>
      </c>
      <c r="D5" s="120">
        <v>1450</v>
      </c>
      <c r="E5" s="119"/>
      <c r="F5" s="119"/>
      <c r="G5" s="121"/>
      <c r="H5" s="122"/>
    </row>
    <row r="6" spans="1:16" hidden="1">
      <c r="A6" s="117" t="s">
        <v>126</v>
      </c>
      <c r="B6" s="118">
        <f t="shared" si="0"/>
        <v>2185</v>
      </c>
      <c r="C6" s="119">
        <v>314</v>
      </c>
      <c r="D6" s="120">
        <f t="shared" ref="D6:D25" si="1">+SUM(E6:F6)</f>
        <v>1871</v>
      </c>
      <c r="E6" s="119">
        <v>1766</v>
      </c>
      <c r="F6" s="119">
        <v>105</v>
      </c>
      <c r="G6" s="121"/>
      <c r="H6" s="122"/>
    </row>
    <row r="7" spans="1:16" hidden="1">
      <c r="A7" s="117" t="s">
        <v>127</v>
      </c>
      <c r="B7" s="118">
        <f t="shared" si="0"/>
        <v>2262</v>
      </c>
      <c r="C7" s="119">
        <v>326</v>
      </c>
      <c r="D7" s="120">
        <f t="shared" si="1"/>
        <v>1936</v>
      </c>
      <c r="E7" s="119">
        <v>1819</v>
      </c>
      <c r="F7" s="119">
        <v>117</v>
      </c>
      <c r="G7" s="121"/>
      <c r="H7" s="122"/>
    </row>
    <row r="8" spans="1:16" hidden="1">
      <c r="A8" s="117" t="s">
        <v>128</v>
      </c>
      <c r="B8" s="118">
        <f t="shared" si="0"/>
        <v>2316</v>
      </c>
      <c r="C8" s="119">
        <v>325</v>
      </c>
      <c r="D8" s="120">
        <f t="shared" si="1"/>
        <v>1991</v>
      </c>
      <c r="E8" s="119">
        <v>1915</v>
      </c>
      <c r="F8" s="119">
        <v>76</v>
      </c>
      <c r="G8" s="121"/>
      <c r="H8" s="122"/>
    </row>
    <row r="9" spans="1:16" ht="16.5" customHeight="1">
      <c r="A9" s="115" t="s">
        <v>129</v>
      </c>
      <c r="B9" s="123">
        <f t="shared" si="0"/>
        <v>2423</v>
      </c>
      <c r="C9" s="124">
        <v>336</v>
      </c>
      <c r="D9" s="125">
        <f t="shared" si="1"/>
        <v>2087</v>
      </c>
      <c r="E9" s="124">
        <v>2007</v>
      </c>
      <c r="F9" s="124">
        <v>80</v>
      </c>
      <c r="G9" s="125"/>
      <c r="H9" s="124">
        <f>I9+J9</f>
        <v>89</v>
      </c>
      <c r="I9" s="124">
        <v>36</v>
      </c>
      <c r="J9" s="124">
        <v>53</v>
      </c>
      <c r="K9" s="126"/>
      <c r="L9" s="126"/>
      <c r="M9" s="126"/>
      <c r="N9" s="126"/>
      <c r="O9" s="126"/>
      <c r="P9" s="126"/>
    </row>
    <row r="10" spans="1:16" ht="16.5" customHeight="1">
      <c r="A10" s="127" t="s">
        <v>130</v>
      </c>
      <c r="B10" s="128">
        <f t="shared" si="0"/>
        <v>2729</v>
      </c>
      <c r="C10" s="129">
        <v>332</v>
      </c>
      <c r="D10" s="130">
        <f t="shared" si="1"/>
        <v>2397</v>
      </c>
      <c r="E10" s="129">
        <v>2303</v>
      </c>
      <c r="F10" s="129">
        <v>94</v>
      </c>
      <c r="G10" s="130"/>
      <c r="H10" s="129">
        <f>I10+J10</f>
        <v>116</v>
      </c>
      <c r="I10" s="129">
        <v>41</v>
      </c>
      <c r="J10" s="129">
        <v>75</v>
      </c>
      <c r="K10" s="131"/>
      <c r="L10" s="131"/>
      <c r="M10" s="131"/>
      <c r="N10" s="131"/>
      <c r="O10" s="131"/>
      <c r="P10" s="131"/>
    </row>
    <row r="11" spans="1:16" ht="16.5" customHeight="1">
      <c r="A11" s="127" t="s">
        <v>131</v>
      </c>
      <c r="B11" s="128">
        <f t="shared" si="0"/>
        <v>3296</v>
      </c>
      <c r="C11" s="129">
        <v>335</v>
      </c>
      <c r="D11" s="130">
        <f t="shared" si="1"/>
        <v>2961</v>
      </c>
      <c r="E11" s="129">
        <v>2875</v>
      </c>
      <c r="F11" s="129">
        <v>86</v>
      </c>
      <c r="G11" s="130"/>
      <c r="H11" s="129">
        <v>127</v>
      </c>
      <c r="I11" s="129">
        <v>47</v>
      </c>
      <c r="J11" s="129">
        <v>80</v>
      </c>
      <c r="K11" s="131"/>
      <c r="L11" s="131"/>
      <c r="M11" s="131"/>
      <c r="N11" s="131"/>
      <c r="O11" s="131"/>
      <c r="P11" s="131"/>
    </row>
    <row r="12" spans="1:16" ht="16.5" customHeight="1">
      <c r="A12" s="127" t="s">
        <v>132</v>
      </c>
      <c r="B12" s="128">
        <f t="shared" si="0"/>
        <v>3926</v>
      </c>
      <c r="C12" s="129">
        <v>349</v>
      </c>
      <c r="D12" s="130">
        <f t="shared" si="1"/>
        <v>3577</v>
      </c>
      <c r="E12" s="129">
        <v>3456</v>
      </c>
      <c r="F12" s="129">
        <v>121</v>
      </c>
      <c r="G12" s="130"/>
      <c r="H12" s="129">
        <f t="shared" ref="H12:H28" si="2">I12+J12</f>
        <v>159</v>
      </c>
      <c r="I12" s="129">
        <v>57</v>
      </c>
      <c r="J12" s="129">
        <v>102</v>
      </c>
      <c r="K12" s="131"/>
      <c r="L12" s="131"/>
      <c r="M12" s="131"/>
      <c r="N12" s="131"/>
      <c r="O12" s="131"/>
      <c r="P12" s="131"/>
    </row>
    <row r="13" spans="1:16" ht="16.5" customHeight="1">
      <c r="A13" s="127" t="s">
        <v>133</v>
      </c>
      <c r="B13" s="128">
        <f t="shared" si="0"/>
        <v>4168</v>
      </c>
      <c r="C13" s="129">
        <v>342</v>
      </c>
      <c r="D13" s="130">
        <f t="shared" si="1"/>
        <v>3826</v>
      </c>
      <c r="E13" s="129">
        <v>3697</v>
      </c>
      <c r="F13" s="129">
        <v>129</v>
      </c>
      <c r="G13" s="130">
        <v>179</v>
      </c>
      <c r="H13" s="129">
        <f t="shared" si="2"/>
        <v>163</v>
      </c>
      <c r="I13" s="129">
        <v>57</v>
      </c>
      <c r="J13" s="129">
        <v>106</v>
      </c>
      <c r="K13" s="131"/>
      <c r="L13" s="131"/>
      <c r="M13" s="131"/>
      <c r="N13" s="131"/>
      <c r="O13" s="131"/>
      <c r="P13" s="131"/>
    </row>
    <row r="14" spans="1:16" ht="16.5" customHeight="1">
      <c r="A14" s="127" t="s">
        <v>134</v>
      </c>
      <c r="B14" s="128">
        <f t="shared" si="0"/>
        <v>4823</v>
      </c>
      <c r="C14" s="129">
        <v>356</v>
      </c>
      <c r="D14" s="130">
        <f t="shared" si="1"/>
        <v>4467</v>
      </c>
      <c r="E14" s="129">
        <v>4335</v>
      </c>
      <c r="F14" s="129">
        <v>132</v>
      </c>
      <c r="G14" s="130">
        <v>723</v>
      </c>
      <c r="H14" s="129">
        <f t="shared" si="2"/>
        <v>174</v>
      </c>
      <c r="I14" s="129">
        <v>58</v>
      </c>
      <c r="J14" s="129">
        <v>116</v>
      </c>
      <c r="K14" s="131"/>
      <c r="L14" s="131"/>
      <c r="M14" s="131"/>
      <c r="N14" s="131"/>
      <c r="O14" s="131"/>
      <c r="P14" s="131"/>
    </row>
    <row r="15" spans="1:16" ht="16.5" customHeight="1">
      <c r="A15" s="127" t="s">
        <v>135</v>
      </c>
      <c r="B15" s="128">
        <f t="shared" si="0"/>
        <v>5915</v>
      </c>
      <c r="C15" s="129">
        <v>355</v>
      </c>
      <c r="D15" s="130">
        <f t="shared" si="1"/>
        <v>5560</v>
      </c>
      <c r="E15" s="129">
        <v>5421</v>
      </c>
      <c r="F15" s="129">
        <v>139</v>
      </c>
      <c r="G15" s="130">
        <v>1557</v>
      </c>
      <c r="H15" s="129">
        <f t="shared" si="2"/>
        <v>179</v>
      </c>
      <c r="I15" s="129">
        <v>58</v>
      </c>
      <c r="J15" s="129">
        <v>121</v>
      </c>
      <c r="K15" s="131"/>
      <c r="L15" s="131"/>
      <c r="M15" s="131"/>
      <c r="N15" s="131"/>
      <c r="O15" s="131"/>
      <c r="P15" s="131"/>
    </row>
    <row r="16" spans="1:16" ht="16.5" customHeight="1">
      <c r="A16" s="127" t="s">
        <v>136</v>
      </c>
      <c r="B16" s="128">
        <f t="shared" si="0"/>
        <v>11244</v>
      </c>
      <c r="C16" s="129">
        <v>364</v>
      </c>
      <c r="D16" s="130">
        <f t="shared" si="1"/>
        <v>10880</v>
      </c>
      <c r="E16" s="129">
        <v>10736</v>
      </c>
      <c r="F16" s="129">
        <v>144</v>
      </c>
      <c r="G16" s="130">
        <v>6620</v>
      </c>
      <c r="H16" s="129">
        <f t="shared" si="2"/>
        <v>183</v>
      </c>
      <c r="I16" s="129">
        <v>60</v>
      </c>
      <c r="J16" s="129">
        <v>123</v>
      </c>
      <c r="K16" s="131"/>
      <c r="L16" s="131"/>
      <c r="M16" s="131"/>
      <c r="N16" s="131"/>
      <c r="O16" s="131"/>
      <c r="P16" s="131"/>
    </row>
    <row r="17" spans="1:16" ht="16.5" customHeight="1">
      <c r="A17" s="127" t="s">
        <v>137</v>
      </c>
      <c r="B17" s="128">
        <f t="shared" si="0"/>
        <v>14312</v>
      </c>
      <c r="C17" s="129">
        <v>366</v>
      </c>
      <c r="D17" s="130">
        <f t="shared" si="1"/>
        <v>13946</v>
      </c>
      <c r="E17" s="129">
        <v>13796</v>
      </c>
      <c r="F17" s="129">
        <v>150</v>
      </c>
      <c r="G17" s="130">
        <v>9451</v>
      </c>
      <c r="H17" s="129">
        <f t="shared" si="2"/>
        <v>187</v>
      </c>
      <c r="I17" s="129">
        <v>60</v>
      </c>
      <c r="J17" s="129">
        <v>127</v>
      </c>
      <c r="K17" s="131"/>
      <c r="L17" s="131"/>
      <c r="M17" s="131"/>
      <c r="N17" s="131"/>
      <c r="O17" s="131"/>
      <c r="P17" s="131"/>
    </row>
    <row r="18" spans="1:16" ht="16.5" customHeight="1">
      <c r="A18" s="127" t="s">
        <v>138</v>
      </c>
      <c r="B18" s="128">
        <f t="shared" si="0"/>
        <v>16324</v>
      </c>
      <c r="C18" s="129">
        <v>366</v>
      </c>
      <c r="D18" s="130">
        <f t="shared" si="1"/>
        <v>15958</v>
      </c>
      <c r="E18" s="129">
        <v>15800</v>
      </c>
      <c r="F18" s="129">
        <v>158</v>
      </c>
      <c r="G18" s="130">
        <v>11296</v>
      </c>
      <c r="H18" s="129">
        <f t="shared" si="2"/>
        <v>189</v>
      </c>
      <c r="I18" s="129">
        <v>60</v>
      </c>
      <c r="J18" s="129">
        <v>129</v>
      </c>
      <c r="K18" s="131"/>
      <c r="L18" s="131"/>
      <c r="M18" s="131"/>
      <c r="N18" s="131"/>
      <c r="O18" s="131"/>
      <c r="P18" s="131"/>
    </row>
    <row r="19" spans="1:16" ht="16.5" customHeight="1">
      <c r="A19" s="127" t="s">
        <v>139</v>
      </c>
      <c r="B19" s="128">
        <f t="shared" si="0"/>
        <v>18414</v>
      </c>
      <c r="C19" s="129">
        <v>371</v>
      </c>
      <c r="D19" s="130">
        <f t="shared" si="1"/>
        <v>18043</v>
      </c>
      <c r="E19" s="129">
        <v>17877</v>
      </c>
      <c r="F19" s="129">
        <v>166</v>
      </c>
      <c r="G19" s="130">
        <v>13205</v>
      </c>
      <c r="H19" s="129">
        <f t="shared" si="2"/>
        <v>199</v>
      </c>
      <c r="I19" s="129">
        <v>60</v>
      </c>
      <c r="J19" s="129">
        <v>139</v>
      </c>
      <c r="K19" s="131"/>
      <c r="L19" s="131"/>
      <c r="M19" s="131"/>
      <c r="N19" s="131"/>
      <c r="O19" s="131"/>
      <c r="P19" s="131"/>
    </row>
    <row r="20" spans="1:16" ht="16.5" customHeight="1">
      <c r="A20" s="127" t="s">
        <v>140</v>
      </c>
      <c r="B20" s="128">
        <f t="shared" si="0"/>
        <v>21078</v>
      </c>
      <c r="C20" s="129">
        <v>381</v>
      </c>
      <c r="D20" s="130">
        <f t="shared" si="1"/>
        <v>20697</v>
      </c>
      <c r="E20" s="129">
        <v>20530</v>
      </c>
      <c r="F20" s="129">
        <v>167</v>
      </c>
      <c r="G20" s="130">
        <v>15665</v>
      </c>
      <c r="H20" s="129">
        <f t="shared" si="2"/>
        <v>206</v>
      </c>
      <c r="I20" s="129">
        <v>60</v>
      </c>
      <c r="J20" s="129">
        <v>146</v>
      </c>
      <c r="K20" s="131"/>
      <c r="L20" s="131"/>
      <c r="M20" s="131"/>
      <c r="N20" s="131"/>
      <c r="O20" s="131"/>
      <c r="P20" s="131"/>
    </row>
    <row r="21" spans="1:16" ht="16.5" customHeight="1">
      <c r="A21" s="127" t="s">
        <v>141</v>
      </c>
      <c r="B21" s="128">
        <f t="shared" si="0"/>
        <v>22851</v>
      </c>
      <c r="C21" s="129">
        <v>381</v>
      </c>
      <c r="D21" s="130">
        <f t="shared" si="1"/>
        <v>22470</v>
      </c>
      <c r="E21" s="129">
        <v>22294</v>
      </c>
      <c r="F21" s="129">
        <v>176</v>
      </c>
      <c r="G21" s="130">
        <v>17322</v>
      </c>
      <c r="H21" s="129">
        <f t="shared" si="2"/>
        <v>210</v>
      </c>
      <c r="I21" s="129">
        <v>60</v>
      </c>
      <c r="J21" s="129">
        <v>150</v>
      </c>
      <c r="K21" s="131"/>
      <c r="L21" s="131"/>
      <c r="M21" s="131"/>
      <c r="N21" s="131"/>
      <c r="O21" s="131"/>
      <c r="P21" s="131"/>
    </row>
    <row r="22" spans="1:16" ht="16.5" customHeight="1">
      <c r="A22" s="127" t="s">
        <v>142</v>
      </c>
      <c r="B22" s="128">
        <f t="shared" si="0"/>
        <v>24725</v>
      </c>
      <c r="C22" s="129">
        <v>386</v>
      </c>
      <c r="D22" s="130">
        <f t="shared" si="1"/>
        <v>24339</v>
      </c>
      <c r="E22" s="129">
        <v>24170</v>
      </c>
      <c r="F22" s="129">
        <v>169</v>
      </c>
      <c r="G22" s="130">
        <v>19008</v>
      </c>
      <c r="H22" s="129">
        <f t="shared" si="2"/>
        <v>213</v>
      </c>
      <c r="I22" s="129">
        <v>60</v>
      </c>
      <c r="J22" s="129">
        <v>153</v>
      </c>
      <c r="K22" s="131"/>
      <c r="L22" s="131"/>
      <c r="M22" s="131"/>
      <c r="N22" s="131"/>
      <c r="O22" s="131"/>
      <c r="P22" s="131"/>
    </row>
    <row r="23" spans="1:16" ht="16.5" customHeight="1">
      <c r="A23" s="127" t="s">
        <v>143</v>
      </c>
      <c r="B23" s="128">
        <f t="shared" si="0"/>
        <v>26726</v>
      </c>
      <c r="C23" s="129">
        <v>392</v>
      </c>
      <c r="D23" s="130">
        <f t="shared" si="1"/>
        <v>26334</v>
      </c>
      <c r="E23" s="129">
        <v>26146</v>
      </c>
      <c r="F23" s="129">
        <v>188</v>
      </c>
      <c r="G23" s="130">
        <v>20812</v>
      </c>
      <c r="H23" s="129">
        <f t="shared" si="2"/>
        <v>223</v>
      </c>
      <c r="I23" s="129">
        <v>63</v>
      </c>
      <c r="J23" s="129">
        <v>160</v>
      </c>
      <c r="K23" s="131"/>
      <c r="L23" s="131"/>
      <c r="M23" s="131"/>
      <c r="N23" s="131"/>
      <c r="O23" s="131"/>
      <c r="P23" s="131"/>
    </row>
    <row r="24" spans="1:16" ht="16.5" customHeight="1">
      <c r="A24" s="127" t="s">
        <v>144</v>
      </c>
      <c r="B24" s="128">
        <f t="shared" si="0"/>
        <v>27302</v>
      </c>
      <c r="C24" s="129">
        <v>391</v>
      </c>
      <c r="D24" s="130">
        <f t="shared" si="1"/>
        <v>26911</v>
      </c>
      <c r="E24" s="129">
        <v>26716</v>
      </c>
      <c r="F24" s="129">
        <v>195</v>
      </c>
      <c r="G24" s="130">
        <v>21324</v>
      </c>
      <c r="H24" s="129">
        <f t="shared" si="2"/>
        <v>230</v>
      </c>
      <c r="I24" s="129">
        <v>64</v>
      </c>
      <c r="J24" s="129">
        <v>166</v>
      </c>
      <c r="K24" s="131"/>
      <c r="L24" s="131"/>
      <c r="M24" s="131"/>
      <c r="N24" s="131"/>
      <c r="O24" s="131"/>
      <c r="P24" s="131"/>
    </row>
    <row r="25" spans="1:16" ht="16.5" customHeight="1">
      <c r="A25" s="127" t="s">
        <v>145</v>
      </c>
      <c r="B25" s="128">
        <f t="shared" si="0"/>
        <v>29192</v>
      </c>
      <c r="C25" s="129">
        <v>391</v>
      </c>
      <c r="D25" s="130">
        <f t="shared" si="1"/>
        <v>28801</v>
      </c>
      <c r="E25" s="129">
        <v>28595</v>
      </c>
      <c r="F25" s="129">
        <v>206</v>
      </c>
      <c r="G25" s="130">
        <v>23112</v>
      </c>
      <c r="H25" s="129">
        <f t="shared" si="2"/>
        <v>238</v>
      </c>
      <c r="I25" s="129">
        <v>64</v>
      </c>
      <c r="J25" s="129">
        <v>174</v>
      </c>
      <c r="K25" s="131"/>
      <c r="L25" s="131"/>
      <c r="M25" s="131"/>
      <c r="N25" s="131"/>
      <c r="O25" s="131"/>
      <c r="P25" s="131"/>
    </row>
    <row r="26" spans="1:16" ht="16.5" customHeight="1">
      <c r="A26" s="127" t="s">
        <v>146</v>
      </c>
      <c r="B26" s="128">
        <v>30956</v>
      </c>
      <c r="C26" s="129">
        <v>398</v>
      </c>
      <c r="D26" s="130">
        <v>30558</v>
      </c>
      <c r="E26" s="129">
        <v>30334</v>
      </c>
      <c r="F26" s="129">
        <v>224</v>
      </c>
      <c r="G26" s="130">
        <v>24770</v>
      </c>
      <c r="H26" s="129">
        <f t="shared" si="2"/>
        <v>248</v>
      </c>
      <c r="I26" s="129">
        <v>64</v>
      </c>
      <c r="J26" s="129">
        <v>184</v>
      </c>
      <c r="K26" s="131"/>
      <c r="L26" s="131"/>
      <c r="M26" s="131"/>
      <c r="N26" s="131"/>
      <c r="O26" s="131"/>
      <c r="P26" s="131"/>
    </row>
    <row r="27" spans="1:16" ht="16.5" customHeight="1">
      <c r="A27" s="127" t="s">
        <v>147</v>
      </c>
      <c r="B27" s="128">
        <v>32708</v>
      </c>
      <c r="C27" s="129">
        <v>399</v>
      </c>
      <c r="D27" s="130">
        <v>32309</v>
      </c>
      <c r="E27" s="129">
        <v>32067</v>
      </c>
      <c r="F27" s="129">
        <v>242</v>
      </c>
      <c r="G27" s="130">
        <v>26045</v>
      </c>
      <c r="H27" s="129">
        <f t="shared" si="2"/>
        <v>267</v>
      </c>
      <c r="I27" s="129">
        <v>65</v>
      </c>
      <c r="J27" s="129">
        <v>202</v>
      </c>
      <c r="K27" s="129">
        <f>L27+M27</f>
        <v>8</v>
      </c>
      <c r="L27" s="129">
        <v>2</v>
      </c>
      <c r="M27" s="129">
        <v>6</v>
      </c>
      <c r="N27" s="129"/>
      <c r="O27" s="129"/>
      <c r="P27" s="129"/>
    </row>
    <row r="28" spans="1:16" ht="16.5" customHeight="1">
      <c r="A28" s="127" t="s">
        <v>148</v>
      </c>
      <c r="B28" s="128">
        <v>34272</v>
      </c>
      <c r="C28" s="129">
        <v>401</v>
      </c>
      <c r="D28" s="130">
        <v>33871</v>
      </c>
      <c r="E28" s="129">
        <v>33593</v>
      </c>
      <c r="F28" s="129">
        <v>278</v>
      </c>
      <c r="G28" s="130">
        <v>27504</v>
      </c>
      <c r="H28" s="129">
        <f t="shared" si="2"/>
        <v>299</v>
      </c>
      <c r="I28" s="129">
        <v>65</v>
      </c>
      <c r="J28" s="129">
        <v>234</v>
      </c>
      <c r="K28" s="129">
        <f>L28+M28</f>
        <v>18</v>
      </c>
      <c r="L28" s="129">
        <v>3</v>
      </c>
      <c r="M28" s="129">
        <v>15</v>
      </c>
      <c r="N28" s="129"/>
      <c r="O28" s="129"/>
      <c r="P28" s="129"/>
    </row>
    <row r="29" spans="1:16" ht="16.5" customHeight="1">
      <c r="A29" s="127" t="s">
        <v>149</v>
      </c>
      <c r="B29" s="128">
        <v>35795</v>
      </c>
      <c r="C29" s="129">
        <v>399</v>
      </c>
      <c r="D29" s="130">
        <v>35396</v>
      </c>
      <c r="E29" s="129">
        <v>35088</v>
      </c>
      <c r="F29" s="129">
        <v>308</v>
      </c>
      <c r="G29" s="130">
        <v>28967</v>
      </c>
      <c r="H29" s="129">
        <v>325</v>
      </c>
      <c r="I29" s="129">
        <v>67</v>
      </c>
      <c r="J29" s="129">
        <v>258</v>
      </c>
      <c r="K29" s="129">
        <v>24</v>
      </c>
      <c r="L29" s="129">
        <v>5</v>
      </c>
      <c r="M29" s="129">
        <v>19</v>
      </c>
      <c r="N29" s="129"/>
      <c r="O29" s="129"/>
      <c r="P29" s="129"/>
    </row>
    <row r="30" spans="1:16" ht="16.5" customHeight="1">
      <c r="A30" s="127" t="s">
        <v>150</v>
      </c>
      <c r="B30" s="128">
        <v>37306</v>
      </c>
      <c r="C30" s="129">
        <v>403</v>
      </c>
      <c r="D30" s="130">
        <v>36903</v>
      </c>
      <c r="E30" s="129">
        <v>36581</v>
      </c>
      <c r="F30" s="129">
        <v>322</v>
      </c>
      <c r="G30" s="130">
        <v>30331</v>
      </c>
      <c r="H30" s="129">
        <v>356</v>
      </c>
      <c r="I30" s="129">
        <v>71</v>
      </c>
      <c r="J30" s="129">
        <v>285</v>
      </c>
      <c r="K30" s="129">
        <v>29</v>
      </c>
      <c r="L30" s="129">
        <v>7</v>
      </c>
      <c r="M30" s="129">
        <v>22</v>
      </c>
      <c r="N30" s="129"/>
      <c r="O30" s="129"/>
      <c r="P30" s="129"/>
    </row>
    <row r="31" spans="1:16" ht="16.5" customHeight="1">
      <c r="A31" s="127" t="s">
        <v>151</v>
      </c>
      <c r="B31" s="128">
        <v>38754</v>
      </c>
      <c r="C31" s="129">
        <v>403</v>
      </c>
      <c r="D31" s="130">
        <v>38351</v>
      </c>
      <c r="E31" s="129">
        <v>37977</v>
      </c>
      <c r="F31" s="129">
        <v>374</v>
      </c>
      <c r="G31" s="130">
        <v>31664</v>
      </c>
      <c r="H31" s="129">
        <v>362</v>
      </c>
      <c r="I31" s="129">
        <v>67</v>
      </c>
      <c r="J31" s="129">
        <v>295</v>
      </c>
      <c r="K31" s="129">
        <v>35</v>
      </c>
      <c r="L31" s="129">
        <v>7</v>
      </c>
      <c r="M31" s="129">
        <v>28</v>
      </c>
      <c r="N31" s="129"/>
      <c r="O31" s="129"/>
      <c r="P31" s="129"/>
    </row>
    <row r="32" spans="1:16" ht="16.5" customHeight="1">
      <c r="A32" s="127" t="s">
        <v>152</v>
      </c>
      <c r="B32" s="128">
        <v>40030</v>
      </c>
      <c r="C32" s="129">
        <v>392</v>
      </c>
      <c r="D32" s="130">
        <v>39638</v>
      </c>
      <c r="E32" s="129">
        <v>39257</v>
      </c>
      <c r="F32" s="129">
        <v>381</v>
      </c>
      <c r="G32" s="130">
        <v>33057</v>
      </c>
      <c r="H32" s="129">
        <v>374</v>
      </c>
      <c r="I32" s="129">
        <v>63</v>
      </c>
      <c r="J32" s="129">
        <v>311</v>
      </c>
      <c r="K32" s="129">
        <v>47</v>
      </c>
      <c r="L32" s="129">
        <v>8</v>
      </c>
      <c r="M32" s="129">
        <v>39</v>
      </c>
      <c r="N32" s="129"/>
      <c r="O32" s="129"/>
      <c r="P32" s="129"/>
    </row>
    <row r="33" spans="1:16" ht="16.5" customHeight="1">
      <c r="A33" s="127" t="s">
        <v>153</v>
      </c>
      <c r="B33" s="128">
        <v>41720</v>
      </c>
      <c r="C33" s="129">
        <v>396</v>
      </c>
      <c r="D33" s="130">
        <f t="shared" ref="D33:D40" si="3">SUM(E33:F33)</f>
        <v>41324</v>
      </c>
      <c r="E33" s="129">
        <v>40914</v>
      </c>
      <c r="F33" s="129">
        <v>410</v>
      </c>
      <c r="G33" s="130">
        <v>34602</v>
      </c>
      <c r="H33" s="129">
        <v>395</v>
      </c>
      <c r="I33" s="129">
        <v>63</v>
      </c>
      <c r="J33" s="129">
        <v>332</v>
      </c>
      <c r="K33" s="129">
        <v>61</v>
      </c>
      <c r="L33" s="129">
        <v>10</v>
      </c>
      <c r="M33" s="129">
        <v>51</v>
      </c>
      <c r="N33" s="129"/>
      <c r="O33" s="129"/>
      <c r="P33" s="129"/>
    </row>
    <row r="34" spans="1:16" ht="16.5" customHeight="1">
      <c r="A34" s="127" t="s">
        <v>154</v>
      </c>
      <c r="B34" s="128">
        <f t="shared" ref="B34:B40" si="4">SUM(C34:D34)</f>
        <v>44027</v>
      </c>
      <c r="C34" s="129">
        <v>400</v>
      </c>
      <c r="D34" s="130">
        <f t="shared" si="3"/>
        <v>43627</v>
      </c>
      <c r="E34" s="129">
        <v>43203</v>
      </c>
      <c r="F34" s="129">
        <v>424</v>
      </c>
      <c r="G34" s="130">
        <v>36973</v>
      </c>
      <c r="H34" s="129">
        <f t="shared" ref="H34:H40" si="5">SUM(I34:J34)</f>
        <v>407</v>
      </c>
      <c r="I34" s="129">
        <v>64</v>
      </c>
      <c r="J34" s="129">
        <v>343</v>
      </c>
      <c r="K34" s="129">
        <f t="shared" ref="K34:K40" si="6">SUM(L34:M34)</f>
        <v>79</v>
      </c>
      <c r="L34" s="129">
        <v>10</v>
      </c>
      <c r="M34" s="129">
        <v>69</v>
      </c>
      <c r="N34" s="129"/>
      <c r="O34" s="129"/>
      <c r="P34" s="129"/>
    </row>
    <row r="35" spans="1:16" ht="16.5" customHeight="1">
      <c r="A35" s="127" t="s">
        <v>155</v>
      </c>
      <c r="B35" s="118">
        <f t="shared" si="4"/>
        <v>45078</v>
      </c>
      <c r="C35" s="129">
        <v>406</v>
      </c>
      <c r="D35" s="130">
        <f t="shared" si="3"/>
        <v>44672</v>
      </c>
      <c r="E35" s="129">
        <v>43638</v>
      </c>
      <c r="F35" s="129">
        <v>1034</v>
      </c>
      <c r="G35" s="130">
        <v>37533</v>
      </c>
      <c r="H35" s="129">
        <f t="shared" si="5"/>
        <v>412</v>
      </c>
      <c r="I35" s="129">
        <v>64</v>
      </c>
      <c r="J35" s="129">
        <v>348</v>
      </c>
      <c r="K35" s="129">
        <f t="shared" si="6"/>
        <v>80</v>
      </c>
      <c r="L35" s="129">
        <v>10</v>
      </c>
      <c r="M35" s="129">
        <v>70</v>
      </c>
      <c r="N35" s="129"/>
      <c r="O35" s="129"/>
      <c r="P35" s="129"/>
    </row>
    <row r="36" spans="1:16" ht="16.5" customHeight="1">
      <c r="A36" s="117" t="s">
        <v>156</v>
      </c>
      <c r="B36" s="132">
        <f t="shared" si="4"/>
        <v>45396</v>
      </c>
      <c r="C36" s="119">
        <v>396</v>
      </c>
      <c r="D36" s="120">
        <f t="shared" si="3"/>
        <v>45000</v>
      </c>
      <c r="E36" s="119">
        <v>43234</v>
      </c>
      <c r="F36" s="119">
        <v>1766</v>
      </c>
      <c r="G36" s="120">
        <v>37878</v>
      </c>
      <c r="H36" s="119">
        <f t="shared" si="5"/>
        <v>402</v>
      </c>
      <c r="I36" s="119">
        <v>58</v>
      </c>
      <c r="J36" s="119">
        <v>344</v>
      </c>
      <c r="K36" s="119">
        <f t="shared" si="6"/>
        <v>67</v>
      </c>
      <c r="L36" s="119">
        <v>6</v>
      </c>
      <c r="M36" s="119">
        <v>61</v>
      </c>
      <c r="N36" s="119">
        <f>SUM(O36:P36)</f>
        <v>36</v>
      </c>
      <c r="O36" s="129">
        <v>7</v>
      </c>
      <c r="P36" s="133">
        <v>29</v>
      </c>
    </row>
    <row r="37" spans="1:16" ht="16.5" customHeight="1">
      <c r="A37" s="117" t="s">
        <v>157</v>
      </c>
      <c r="B37" s="132">
        <f t="shared" si="4"/>
        <v>45989</v>
      </c>
      <c r="C37" s="119">
        <v>393</v>
      </c>
      <c r="D37" s="120">
        <f t="shared" si="3"/>
        <v>45596</v>
      </c>
      <c r="E37" s="119">
        <v>42902</v>
      </c>
      <c r="F37" s="119">
        <v>2694</v>
      </c>
      <c r="G37" s="120">
        <v>38231</v>
      </c>
      <c r="H37" s="119">
        <f t="shared" si="5"/>
        <v>382</v>
      </c>
      <c r="I37" s="119">
        <v>51</v>
      </c>
      <c r="J37" s="119">
        <v>331</v>
      </c>
      <c r="K37" s="119">
        <f t="shared" si="6"/>
        <v>54</v>
      </c>
      <c r="L37" s="119">
        <v>3</v>
      </c>
      <c r="M37" s="119">
        <v>51</v>
      </c>
      <c r="N37" s="119">
        <f>SUM(O37:P37)</f>
        <v>85</v>
      </c>
      <c r="O37" s="129">
        <v>13</v>
      </c>
      <c r="P37" s="133">
        <v>72</v>
      </c>
    </row>
    <row r="38" spans="1:16" ht="16.5" customHeight="1">
      <c r="A38" s="127" t="s">
        <v>158</v>
      </c>
      <c r="B38" s="118">
        <f t="shared" si="4"/>
        <v>46946</v>
      </c>
      <c r="C38" s="129">
        <v>390</v>
      </c>
      <c r="D38" s="130">
        <f t="shared" si="3"/>
        <v>46556</v>
      </c>
      <c r="E38" s="129">
        <v>42586</v>
      </c>
      <c r="F38" s="129">
        <v>3970</v>
      </c>
      <c r="G38" s="130">
        <v>39102</v>
      </c>
      <c r="H38" s="129">
        <f t="shared" si="5"/>
        <v>383</v>
      </c>
      <c r="I38" s="129">
        <v>52</v>
      </c>
      <c r="J38" s="129">
        <v>331</v>
      </c>
      <c r="K38" s="129">
        <f t="shared" si="6"/>
        <v>45</v>
      </c>
      <c r="L38" s="129">
        <v>2</v>
      </c>
      <c r="M38" s="129">
        <v>43</v>
      </c>
      <c r="N38" s="129">
        <f>SUM(O38:P38)</f>
        <v>120</v>
      </c>
      <c r="O38" s="129">
        <v>19</v>
      </c>
      <c r="P38" s="129">
        <v>101</v>
      </c>
    </row>
    <row r="39" spans="1:16" ht="16.5" customHeight="1">
      <c r="A39" s="127" t="s">
        <v>159</v>
      </c>
      <c r="B39" s="118">
        <f t="shared" si="4"/>
        <v>47825</v>
      </c>
      <c r="C39" s="129">
        <v>391</v>
      </c>
      <c r="D39" s="130">
        <f t="shared" si="3"/>
        <v>47434</v>
      </c>
      <c r="E39" s="129">
        <v>42245</v>
      </c>
      <c r="F39" s="129">
        <v>5189</v>
      </c>
      <c r="G39" s="130">
        <v>39947</v>
      </c>
      <c r="H39" s="129">
        <f t="shared" si="5"/>
        <v>375</v>
      </c>
      <c r="I39" s="129">
        <v>49</v>
      </c>
      <c r="J39" s="129">
        <v>326</v>
      </c>
      <c r="K39" s="129">
        <f t="shared" si="6"/>
        <v>9</v>
      </c>
      <c r="L39" s="129">
        <v>1</v>
      </c>
      <c r="M39" s="129">
        <v>8</v>
      </c>
      <c r="N39" s="129">
        <f>SUM(O39:P39)</f>
        <v>162</v>
      </c>
      <c r="O39" s="129">
        <v>28</v>
      </c>
      <c r="P39" s="129">
        <v>134</v>
      </c>
    </row>
    <row r="40" spans="1:16" ht="16.5" customHeight="1">
      <c r="A40" s="127" t="s">
        <v>160</v>
      </c>
      <c r="B40" s="118">
        <f t="shared" si="4"/>
        <v>48820</v>
      </c>
      <c r="C40" s="129">
        <v>392</v>
      </c>
      <c r="D40" s="130">
        <f t="shared" si="3"/>
        <v>48428</v>
      </c>
      <c r="E40" s="129">
        <v>41903</v>
      </c>
      <c r="F40" s="129">
        <v>6525</v>
      </c>
      <c r="G40" s="130">
        <v>40787</v>
      </c>
      <c r="H40" s="129">
        <f t="shared" si="5"/>
        <v>375</v>
      </c>
      <c r="I40" s="129">
        <v>50</v>
      </c>
      <c r="J40" s="129">
        <v>325</v>
      </c>
      <c r="K40" s="129">
        <f t="shared" si="6"/>
        <v>0</v>
      </c>
      <c r="L40" s="129">
        <v>0</v>
      </c>
      <c r="M40" s="129">
        <v>0</v>
      </c>
      <c r="N40" s="129">
        <f>SUM(O40:P40)</f>
        <v>191</v>
      </c>
      <c r="O40" s="129">
        <v>29</v>
      </c>
      <c r="P40" s="129">
        <v>162</v>
      </c>
    </row>
    <row r="41" spans="1:16" ht="15" customHeight="1">
      <c r="A41" s="127" t="s">
        <v>161</v>
      </c>
      <c r="B41" s="118">
        <v>49889</v>
      </c>
      <c r="C41" s="129">
        <v>391</v>
      </c>
      <c r="D41" s="130">
        <v>49498</v>
      </c>
      <c r="E41" s="129">
        <v>41476</v>
      </c>
      <c r="F41" s="129">
        <v>8022</v>
      </c>
      <c r="G41" s="130">
        <v>41659</v>
      </c>
      <c r="H41" s="129">
        <v>375</v>
      </c>
      <c r="I41" s="129">
        <v>46</v>
      </c>
      <c r="J41" s="129">
        <v>329</v>
      </c>
      <c r="K41" s="129">
        <v>0</v>
      </c>
      <c r="L41" s="129">
        <v>0</v>
      </c>
      <c r="M41" s="129">
        <v>0</v>
      </c>
      <c r="N41" s="129">
        <v>215</v>
      </c>
      <c r="O41" s="129">
        <v>34</v>
      </c>
      <c r="P41" s="129">
        <v>181</v>
      </c>
    </row>
    <row r="42" spans="1:16" ht="15" customHeight="1">
      <c r="A42" s="127" t="s">
        <v>162</v>
      </c>
      <c r="B42" s="118">
        <v>50866</v>
      </c>
      <c r="C42" s="129">
        <v>386</v>
      </c>
      <c r="D42" s="130">
        <v>50480</v>
      </c>
      <c r="E42" s="129">
        <v>41027</v>
      </c>
      <c r="F42" s="129">
        <v>9453</v>
      </c>
      <c r="G42" s="130">
        <v>42328</v>
      </c>
      <c r="H42" s="129">
        <v>376</v>
      </c>
      <c r="I42" s="129">
        <v>48</v>
      </c>
      <c r="J42" s="129">
        <v>328</v>
      </c>
      <c r="K42" s="129">
        <v>0</v>
      </c>
      <c r="L42" s="129">
        <v>0</v>
      </c>
      <c r="M42" s="129">
        <v>0</v>
      </c>
      <c r="N42" s="129">
        <v>239</v>
      </c>
      <c r="O42" s="129">
        <v>34</v>
      </c>
      <c r="P42" s="129">
        <v>205</v>
      </c>
    </row>
    <row r="43" spans="1:16" ht="15" customHeight="1">
      <c r="A43" s="127" t="s">
        <v>163</v>
      </c>
      <c r="B43" s="118">
        <v>51958</v>
      </c>
      <c r="C43" s="129">
        <v>381</v>
      </c>
      <c r="D43" s="130">
        <v>51577</v>
      </c>
      <c r="E43" s="129">
        <v>40601</v>
      </c>
      <c r="F43" s="129">
        <v>10976</v>
      </c>
      <c r="G43" s="130">
        <v>43237</v>
      </c>
      <c r="H43" s="129">
        <v>369</v>
      </c>
      <c r="I43" s="129">
        <v>49</v>
      </c>
      <c r="J43" s="129">
        <v>320</v>
      </c>
      <c r="K43" s="133">
        <v>0</v>
      </c>
      <c r="L43" s="129">
        <v>0</v>
      </c>
      <c r="M43" s="133">
        <v>0</v>
      </c>
      <c r="N43" s="129">
        <v>262</v>
      </c>
      <c r="O43" s="133">
        <v>34</v>
      </c>
      <c r="P43" s="129">
        <v>228</v>
      </c>
    </row>
    <row r="44" spans="1:16" ht="15" customHeight="1">
      <c r="A44" s="117" t="s">
        <v>164</v>
      </c>
      <c r="B44" s="118">
        <v>53000</v>
      </c>
      <c r="C44" s="129">
        <v>375</v>
      </c>
      <c r="D44" s="130">
        <v>52625</v>
      </c>
      <c r="E44" s="129">
        <v>40186</v>
      </c>
      <c r="F44" s="129">
        <v>12439</v>
      </c>
      <c r="G44" s="130">
        <v>44020</v>
      </c>
      <c r="H44" s="129">
        <v>362</v>
      </c>
      <c r="I44" s="129">
        <v>49</v>
      </c>
      <c r="J44" s="129">
        <v>313</v>
      </c>
      <c r="K44" s="133">
        <v>0</v>
      </c>
      <c r="L44" s="129">
        <v>0</v>
      </c>
      <c r="M44" s="133">
        <v>0</v>
      </c>
      <c r="N44" s="129">
        <v>279</v>
      </c>
      <c r="O44" s="133">
        <v>35</v>
      </c>
      <c r="P44" s="129">
        <v>244</v>
      </c>
    </row>
    <row r="45" spans="1:16" ht="15" customHeight="1">
      <c r="A45" s="117" t="s">
        <v>165</v>
      </c>
      <c r="B45" s="118">
        <v>53944</v>
      </c>
      <c r="C45" s="129">
        <v>369</v>
      </c>
      <c r="D45" s="130">
        <v>53575</v>
      </c>
      <c r="E45" s="133">
        <v>39716</v>
      </c>
      <c r="F45" s="129">
        <v>13859</v>
      </c>
      <c r="G45" s="134">
        <v>44847</v>
      </c>
      <c r="H45" s="129">
        <v>358</v>
      </c>
      <c r="I45" s="129">
        <v>47</v>
      </c>
      <c r="J45" s="129">
        <v>311</v>
      </c>
      <c r="K45" s="129">
        <v>0</v>
      </c>
      <c r="L45" s="129">
        <v>0</v>
      </c>
      <c r="M45" s="133">
        <v>0</v>
      </c>
      <c r="N45" s="129">
        <v>291</v>
      </c>
      <c r="O45" s="129">
        <v>34</v>
      </c>
      <c r="P45" s="129">
        <v>257</v>
      </c>
    </row>
    <row r="46" spans="1:16" ht="15" customHeight="1">
      <c r="A46" s="117" t="s">
        <v>166</v>
      </c>
      <c r="B46" s="118">
        <v>54790</v>
      </c>
      <c r="C46" s="129">
        <v>374</v>
      </c>
      <c r="D46" s="130">
        <v>54416</v>
      </c>
      <c r="E46" s="129">
        <v>39263</v>
      </c>
      <c r="F46" s="129">
        <v>15153</v>
      </c>
      <c r="G46" s="130">
        <v>45541</v>
      </c>
      <c r="H46" s="129">
        <v>359</v>
      </c>
      <c r="I46" s="129">
        <v>52</v>
      </c>
      <c r="J46" s="129">
        <v>307</v>
      </c>
      <c r="K46" s="129">
        <v>0</v>
      </c>
      <c r="L46" s="129">
        <v>0</v>
      </c>
      <c r="M46" s="129">
        <v>0</v>
      </c>
      <c r="N46" s="129">
        <v>301</v>
      </c>
      <c r="O46" s="129">
        <v>33</v>
      </c>
      <c r="P46" s="129">
        <v>268</v>
      </c>
    </row>
    <row r="47" spans="1:16" ht="15" customHeight="1">
      <c r="A47" s="135" t="s">
        <v>167</v>
      </c>
      <c r="B47" s="136">
        <v>55674</v>
      </c>
      <c r="C47" s="137">
        <v>370</v>
      </c>
      <c r="D47" s="138">
        <v>55304</v>
      </c>
      <c r="E47" s="137">
        <v>38721</v>
      </c>
      <c r="F47" s="137">
        <v>16583</v>
      </c>
      <c r="G47" s="138">
        <v>46251</v>
      </c>
      <c r="H47" s="137">
        <v>343</v>
      </c>
      <c r="I47" s="137">
        <v>51</v>
      </c>
      <c r="J47" s="137">
        <v>292</v>
      </c>
      <c r="K47" s="137">
        <v>0</v>
      </c>
      <c r="L47" s="137">
        <v>0</v>
      </c>
      <c r="M47" s="137">
        <v>0</v>
      </c>
      <c r="N47" s="137">
        <v>317</v>
      </c>
      <c r="O47" s="137">
        <v>34</v>
      </c>
      <c r="P47" s="137">
        <v>283</v>
      </c>
    </row>
    <row r="48" spans="1:16" ht="15" customHeight="1">
      <c r="A48" s="139" t="s">
        <v>168</v>
      </c>
      <c r="B48" s="139"/>
      <c r="C48" s="139"/>
      <c r="D48" s="139"/>
      <c r="E48" s="139"/>
      <c r="F48" s="139"/>
      <c r="H48" s="139"/>
    </row>
    <row r="49" spans="1:8" ht="15" customHeight="1">
      <c r="A49" s="139" t="s">
        <v>169</v>
      </c>
      <c r="B49" s="139"/>
      <c r="C49" s="139"/>
      <c r="D49" s="139"/>
      <c r="E49" s="139"/>
      <c r="F49" s="139"/>
      <c r="H49" s="139"/>
    </row>
    <row r="50" spans="1:8" ht="14.25">
      <c r="A50" s="139" t="s">
        <v>170</v>
      </c>
    </row>
  </sheetData>
  <mergeCells count="15">
    <mergeCell ref="A1:P1"/>
    <mergeCell ref="A2:A4"/>
    <mergeCell ref="B2:G2"/>
    <mergeCell ref="B3:B4"/>
    <mergeCell ref="C3:C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3"/>
  <printOptions horizontalCentered="1" verticalCentered="1"/>
  <pageMargins left="0.78740157480314965" right="0.78740157480314965" top="0.47244094488188981" bottom="0.4724409448818898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showZeros="0" view="pageBreakPreview" topLeftCell="A31" zoomScaleNormal="100" zoomScaleSheetLayoutView="100" zoomScalePageLayoutView="25" workbookViewId="0">
      <pane xSplit="2" topLeftCell="C1" activePane="topRight" state="frozen"/>
      <selection activeCell="P32" sqref="P32"/>
      <selection pane="topRight" activeCell="P32" sqref="P32"/>
    </sheetView>
  </sheetViews>
  <sheetFormatPr defaultRowHeight="13.5"/>
  <cols>
    <col min="1" max="1" width="3.25" customWidth="1"/>
    <col min="2" max="2" width="10.75" customWidth="1"/>
    <col min="3" max="3" width="11.75" customWidth="1"/>
    <col min="4" max="4" width="12.125" customWidth="1"/>
    <col min="5" max="5" width="9.125" customWidth="1"/>
    <col min="6" max="18" width="8.75" customWidth="1"/>
    <col min="19" max="19" width="28.5" customWidth="1"/>
  </cols>
  <sheetData>
    <row r="1" spans="1:19" ht="21.75" customHeight="1" thickBot="1">
      <c r="A1" s="1"/>
      <c r="B1" s="2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53" t="s">
        <v>1</v>
      </c>
      <c r="Q1" s="153"/>
      <c r="R1" s="153"/>
      <c r="S1" s="154"/>
    </row>
    <row r="2" spans="1:19" s="3" customFormat="1" ht="18" customHeight="1" thickTop="1">
      <c r="A2" s="155" t="s">
        <v>2</v>
      </c>
      <c r="B2" s="156"/>
      <c r="C2" s="161" t="s">
        <v>3</v>
      </c>
      <c r="D2" s="162"/>
      <c r="E2" s="162"/>
      <c r="F2" s="162"/>
      <c r="G2" s="162"/>
      <c r="H2" s="163" t="s">
        <v>4</v>
      </c>
      <c r="I2" s="163" t="s">
        <v>5</v>
      </c>
      <c r="J2" s="161" t="s">
        <v>6</v>
      </c>
      <c r="K2" s="162"/>
      <c r="L2" s="166"/>
      <c r="M2" s="161" t="s">
        <v>7</v>
      </c>
      <c r="N2" s="162"/>
      <c r="O2" s="166"/>
      <c r="P2" s="167" t="s">
        <v>8</v>
      </c>
      <c r="Q2" s="168"/>
      <c r="R2" s="168"/>
      <c r="S2" s="169" t="s">
        <v>9</v>
      </c>
    </row>
    <row r="3" spans="1:19" s="3" customFormat="1" ht="18" customHeight="1">
      <c r="A3" s="157"/>
      <c r="B3" s="158"/>
      <c r="C3" s="172" t="s">
        <v>10</v>
      </c>
      <c r="D3" s="180" t="s">
        <v>11</v>
      </c>
      <c r="E3" s="182" t="s">
        <v>12</v>
      </c>
      <c r="F3" s="183"/>
      <c r="G3" s="183"/>
      <c r="H3" s="164"/>
      <c r="I3" s="164"/>
      <c r="J3" s="172" t="s">
        <v>10</v>
      </c>
      <c r="K3" s="174" t="s">
        <v>11</v>
      </c>
      <c r="L3" s="176" t="s">
        <v>13</v>
      </c>
      <c r="M3" s="172" t="s">
        <v>10</v>
      </c>
      <c r="N3" s="174" t="s">
        <v>11</v>
      </c>
      <c r="O3" s="176" t="s">
        <v>13</v>
      </c>
      <c r="P3" s="178" t="s">
        <v>14</v>
      </c>
      <c r="Q3" s="179"/>
      <c r="R3" s="179"/>
      <c r="S3" s="170"/>
    </row>
    <row r="4" spans="1:19" s="3" customFormat="1" ht="18" customHeight="1" thickBot="1">
      <c r="A4" s="159"/>
      <c r="B4" s="160"/>
      <c r="C4" s="173"/>
      <c r="D4" s="181"/>
      <c r="E4" s="4" t="s">
        <v>10</v>
      </c>
      <c r="F4" s="5" t="s">
        <v>15</v>
      </c>
      <c r="G4" s="6" t="s">
        <v>16</v>
      </c>
      <c r="H4" s="165"/>
      <c r="I4" s="165"/>
      <c r="J4" s="173"/>
      <c r="K4" s="175"/>
      <c r="L4" s="177"/>
      <c r="M4" s="173"/>
      <c r="N4" s="175"/>
      <c r="O4" s="177"/>
      <c r="P4" s="4" t="s">
        <v>10</v>
      </c>
      <c r="Q4" s="7" t="s">
        <v>17</v>
      </c>
      <c r="R4" s="8" t="s">
        <v>18</v>
      </c>
      <c r="S4" s="171"/>
    </row>
    <row r="5" spans="1:19" ht="18" customHeight="1">
      <c r="A5" s="9">
        <v>1</v>
      </c>
      <c r="B5" s="10" t="s">
        <v>19</v>
      </c>
      <c r="C5" s="11">
        <v>2591</v>
      </c>
      <c r="D5" s="12">
        <v>4</v>
      </c>
      <c r="E5" s="13">
        <v>2587</v>
      </c>
      <c r="F5" s="14">
        <v>1880</v>
      </c>
      <c r="G5" s="15">
        <v>707</v>
      </c>
      <c r="H5" s="16">
        <v>15</v>
      </c>
      <c r="I5" s="16">
        <v>150</v>
      </c>
      <c r="J5" s="17">
        <v>16</v>
      </c>
      <c r="K5" s="18">
        <v>0</v>
      </c>
      <c r="L5" s="19">
        <v>16</v>
      </c>
      <c r="M5" s="17">
        <v>44</v>
      </c>
      <c r="N5" s="18">
        <v>0</v>
      </c>
      <c r="O5" s="19">
        <v>44</v>
      </c>
      <c r="P5" s="13">
        <v>2063</v>
      </c>
      <c r="Q5" s="14">
        <v>1364</v>
      </c>
      <c r="R5" s="15">
        <v>699</v>
      </c>
      <c r="S5" s="20" t="s">
        <v>20</v>
      </c>
    </row>
    <row r="6" spans="1:19" ht="18" customHeight="1">
      <c r="A6" s="23">
        <v>2</v>
      </c>
      <c r="B6" s="24" t="s">
        <v>21</v>
      </c>
      <c r="C6" s="25">
        <v>357</v>
      </c>
      <c r="D6" s="26">
        <v>3</v>
      </c>
      <c r="E6" s="27">
        <v>354</v>
      </c>
      <c r="F6" s="28">
        <v>267</v>
      </c>
      <c r="G6" s="29">
        <v>87</v>
      </c>
      <c r="H6" s="30">
        <v>3</v>
      </c>
      <c r="I6" s="30">
        <v>75</v>
      </c>
      <c r="J6" s="31">
        <v>1</v>
      </c>
      <c r="K6" s="32">
        <v>0</v>
      </c>
      <c r="L6" s="33">
        <v>1</v>
      </c>
      <c r="M6" s="31">
        <v>2</v>
      </c>
      <c r="N6" s="32">
        <v>0</v>
      </c>
      <c r="O6" s="33">
        <v>2</v>
      </c>
      <c r="P6" s="27">
        <v>281</v>
      </c>
      <c r="Q6" s="28">
        <v>228</v>
      </c>
      <c r="R6" s="29">
        <v>53</v>
      </c>
      <c r="S6" s="34" t="s">
        <v>22</v>
      </c>
    </row>
    <row r="7" spans="1:19" ht="18" customHeight="1">
      <c r="A7" s="9">
        <v>3</v>
      </c>
      <c r="B7" s="10" t="s">
        <v>23</v>
      </c>
      <c r="C7" s="35">
        <v>384</v>
      </c>
      <c r="D7" s="36">
        <v>3</v>
      </c>
      <c r="E7" s="37">
        <v>381</v>
      </c>
      <c r="F7" s="22">
        <v>258</v>
      </c>
      <c r="G7" s="38">
        <v>123</v>
      </c>
      <c r="H7" s="39">
        <v>8</v>
      </c>
      <c r="I7" s="39">
        <v>99</v>
      </c>
      <c r="J7" s="21">
        <v>6</v>
      </c>
      <c r="K7" s="40">
        <v>1</v>
      </c>
      <c r="L7" s="41">
        <v>5</v>
      </c>
      <c r="M7" s="21">
        <v>3</v>
      </c>
      <c r="N7" s="40">
        <v>0</v>
      </c>
      <c r="O7" s="41">
        <v>3</v>
      </c>
      <c r="P7" s="37">
        <v>297</v>
      </c>
      <c r="Q7" s="22">
        <v>238</v>
      </c>
      <c r="R7" s="38">
        <v>59</v>
      </c>
      <c r="S7" s="42" t="s">
        <v>24</v>
      </c>
    </row>
    <row r="8" spans="1:19" ht="18" customHeight="1">
      <c r="A8" s="23">
        <v>4</v>
      </c>
      <c r="B8" s="24" t="s">
        <v>25</v>
      </c>
      <c r="C8" s="43">
        <v>862</v>
      </c>
      <c r="D8" s="26">
        <v>9</v>
      </c>
      <c r="E8" s="27">
        <v>853</v>
      </c>
      <c r="F8" s="28">
        <v>594</v>
      </c>
      <c r="G8" s="29">
        <v>259</v>
      </c>
      <c r="H8" s="30">
        <v>2</v>
      </c>
      <c r="I8" s="30">
        <v>246</v>
      </c>
      <c r="J8" s="31">
        <v>3</v>
      </c>
      <c r="K8" s="32">
        <v>0</v>
      </c>
      <c r="L8" s="33">
        <v>3</v>
      </c>
      <c r="M8" s="31">
        <v>2</v>
      </c>
      <c r="N8" s="32">
        <v>0</v>
      </c>
      <c r="O8" s="33">
        <v>2</v>
      </c>
      <c r="P8" s="27">
        <v>676</v>
      </c>
      <c r="Q8" s="28">
        <v>580</v>
      </c>
      <c r="R8" s="29">
        <v>96</v>
      </c>
      <c r="S8" s="42" t="s">
        <v>26</v>
      </c>
    </row>
    <row r="9" spans="1:19" ht="18" customHeight="1">
      <c r="A9" s="44">
        <v>5</v>
      </c>
      <c r="B9" s="45" t="s">
        <v>27</v>
      </c>
      <c r="C9" s="46">
        <v>345</v>
      </c>
      <c r="D9" s="47">
        <v>4</v>
      </c>
      <c r="E9" s="48">
        <v>341</v>
      </c>
      <c r="F9" s="49">
        <v>253</v>
      </c>
      <c r="G9" s="50">
        <v>88</v>
      </c>
      <c r="H9" s="51">
        <v>7</v>
      </c>
      <c r="I9" s="51">
        <v>69</v>
      </c>
      <c r="J9" s="52">
        <v>5</v>
      </c>
      <c r="K9" s="53">
        <v>0</v>
      </c>
      <c r="L9" s="54">
        <v>5</v>
      </c>
      <c r="M9" s="52">
        <v>3</v>
      </c>
      <c r="N9" s="53">
        <v>0</v>
      </c>
      <c r="O9" s="54">
        <v>3</v>
      </c>
      <c r="P9" s="48">
        <v>266</v>
      </c>
      <c r="Q9" s="49">
        <v>202</v>
      </c>
      <c r="R9" s="50">
        <v>64</v>
      </c>
      <c r="S9" s="42" t="s">
        <v>28</v>
      </c>
    </row>
    <row r="10" spans="1:19" ht="18" customHeight="1">
      <c r="A10" s="55">
        <v>6</v>
      </c>
      <c r="B10" s="56" t="s">
        <v>29</v>
      </c>
      <c r="C10" s="25">
        <v>464</v>
      </c>
      <c r="D10" s="26">
        <v>2</v>
      </c>
      <c r="E10" s="27">
        <v>462</v>
      </c>
      <c r="F10" s="28">
        <v>359</v>
      </c>
      <c r="G10" s="29">
        <v>103</v>
      </c>
      <c r="H10" s="30">
        <v>6</v>
      </c>
      <c r="I10" s="30">
        <v>94</v>
      </c>
      <c r="J10" s="31">
        <v>2</v>
      </c>
      <c r="K10" s="32">
        <v>0</v>
      </c>
      <c r="L10" s="33">
        <v>2</v>
      </c>
      <c r="M10" s="31">
        <v>3</v>
      </c>
      <c r="N10" s="32">
        <v>1</v>
      </c>
      <c r="O10" s="33">
        <v>2</v>
      </c>
      <c r="P10" s="27">
        <v>402</v>
      </c>
      <c r="Q10" s="28">
        <v>332</v>
      </c>
      <c r="R10" s="29">
        <v>70</v>
      </c>
      <c r="S10" s="42" t="s">
        <v>30</v>
      </c>
    </row>
    <row r="11" spans="1:19" ht="18" customHeight="1">
      <c r="A11" s="9">
        <v>7</v>
      </c>
      <c r="B11" s="10" t="s">
        <v>31</v>
      </c>
      <c r="C11" s="57">
        <v>850</v>
      </c>
      <c r="D11" s="36">
        <v>3</v>
      </c>
      <c r="E11" s="58">
        <v>847</v>
      </c>
      <c r="F11" s="59">
        <v>658</v>
      </c>
      <c r="G11" s="60">
        <v>189</v>
      </c>
      <c r="H11" s="39">
        <v>4</v>
      </c>
      <c r="I11" s="39">
        <v>164</v>
      </c>
      <c r="J11" s="21">
        <v>5</v>
      </c>
      <c r="K11" s="40">
        <v>1</v>
      </c>
      <c r="L11" s="41">
        <v>4</v>
      </c>
      <c r="M11" s="21">
        <v>4</v>
      </c>
      <c r="N11" s="40">
        <v>1</v>
      </c>
      <c r="O11" s="41">
        <v>3</v>
      </c>
      <c r="P11" s="37">
        <v>741</v>
      </c>
      <c r="Q11" s="22">
        <v>617</v>
      </c>
      <c r="R11" s="38">
        <v>124</v>
      </c>
      <c r="S11" s="42" t="s">
        <v>32</v>
      </c>
    </row>
    <row r="12" spans="1:19" s="62" customFormat="1" ht="18" customHeight="1">
      <c r="A12" s="23">
        <v>8</v>
      </c>
      <c r="B12" s="24" t="s">
        <v>33</v>
      </c>
      <c r="C12" s="43">
        <v>986</v>
      </c>
      <c r="D12" s="26">
        <v>2</v>
      </c>
      <c r="E12" s="27">
        <v>984</v>
      </c>
      <c r="F12" s="28">
        <v>687</v>
      </c>
      <c r="G12" s="29">
        <v>297</v>
      </c>
      <c r="H12" s="30">
        <v>3</v>
      </c>
      <c r="I12" s="30">
        <v>241</v>
      </c>
      <c r="J12" s="31">
        <v>3</v>
      </c>
      <c r="K12" s="32">
        <v>0</v>
      </c>
      <c r="L12" s="33">
        <v>3</v>
      </c>
      <c r="M12" s="31">
        <v>4</v>
      </c>
      <c r="N12" s="32">
        <v>0</v>
      </c>
      <c r="O12" s="33">
        <v>4</v>
      </c>
      <c r="P12" s="27">
        <v>710</v>
      </c>
      <c r="Q12" s="28">
        <v>565</v>
      </c>
      <c r="R12" s="29">
        <v>145</v>
      </c>
      <c r="S12" s="61" t="s">
        <v>34</v>
      </c>
    </row>
    <row r="13" spans="1:19" ht="18" customHeight="1">
      <c r="A13" s="9">
        <v>9</v>
      </c>
      <c r="B13" s="10" t="s">
        <v>35</v>
      </c>
      <c r="C13" s="63">
        <v>798</v>
      </c>
      <c r="D13" s="36">
        <v>4</v>
      </c>
      <c r="E13" s="58">
        <v>794</v>
      </c>
      <c r="F13" s="59">
        <v>605</v>
      </c>
      <c r="G13" s="60">
        <v>189</v>
      </c>
      <c r="H13" s="39">
        <v>3</v>
      </c>
      <c r="I13" s="39">
        <v>164</v>
      </c>
      <c r="J13" s="21">
        <v>10</v>
      </c>
      <c r="K13" s="40">
        <v>0</v>
      </c>
      <c r="L13" s="41">
        <v>10</v>
      </c>
      <c r="M13" s="21">
        <v>3</v>
      </c>
      <c r="N13" s="40">
        <v>0</v>
      </c>
      <c r="O13" s="41">
        <v>3</v>
      </c>
      <c r="P13" s="37">
        <v>582</v>
      </c>
      <c r="Q13" s="22">
        <v>496</v>
      </c>
      <c r="R13" s="38">
        <v>86</v>
      </c>
      <c r="S13" s="42" t="s">
        <v>36</v>
      </c>
    </row>
    <row r="14" spans="1:19" s="62" customFormat="1" ht="18" customHeight="1">
      <c r="A14" s="64">
        <v>10</v>
      </c>
      <c r="B14" s="65" t="s">
        <v>37</v>
      </c>
      <c r="C14" s="66">
        <v>873</v>
      </c>
      <c r="D14" s="67">
        <v>4</v>
      </c>
      <c r="E14" s="68">
        <v>869</v>
      </c>
      <c r="F14" s="69">
        <v>618</v>
      </c>
      <c r="G14" s="70">
        <v>251</v>
      </c>
      <c r="H14" s="30">
        <v>14</v>
      </c>
      <c r="I14" s="30">
        <v>227</v>
      </c>
      <c r="J14" s="31">
        <v>5</v>
      </c>
      <c r="K14" s="32">
        <v>0</v>
      </c>
      <c r="L14" s="33">
        <v>5</v>
      </c>
      <c r="M14" s="31">
        <v>2</v>
      </c>
      <c r="N14" s="32">
        <v>0</v>
      </c>
      <c r="O14" s="33">
        <v>2</v>
      </c>
      <c r="P14" s="27">
        <v>738</v>
      </c>
      <c r="Q14" s="28">
        <v>598</v>
      </c>
      <c r="R14" s="29">
        <v>140</v>
      </c>
      <c r="S14" s="61" t="s">
        <v>38</v>
      </c>
    </row>
    <row r="15" spans="1:19" ht="18" customHeight="1">
      <c r="A15" s="71">
        <v>11</v>
      </c>
      <c r="B15" s="72" t="s">
        <v>39</v>
      </c>
      <c r="C15" s="57">
        <v>2687</v>
      </c>
      <c r="D15" s="36">
        <v>16</v>
      </c>
      <c r="E15" s="58">
        <v>2671</v>
      </c>
      <c r="F15" s="59">
        <v>1804</v>
      </c>
      <c r="G15" s="60">
        <v>867</v>
      </c>
      <c r="H15" s="73">
        <v>10</v>
      </c>
      <c r="I15" s="73">
        <v>826</v>
      </c>
      <c r="J15" s="74">
        <v>12</v>
      </c>
      <c r="K15" s="75">
        <v>1</v>
      </c>
      <c r="L15" s="76">
        <v>11</v>
      </c>
      <c r="M15" s="74">
        <v>10</v>
      </c>
      <c r="N15" s="75">
        <v>1</v>
      </c>
      <c r="O15" s="76">
        <v>9</v>
      </c>
      <c r="P15" s="77">
        <v>2164</v>
      </c>
      <c r="Q15" s="78">
        <v>1623</v>
      </c>
      <c r="R15" s="79">
        <v>541</v>
      </c>
      <c r="S15" s="42" t="s">
        <v>40</v>
      </c>
    </row>
    <row r="16" spans="1:19" s="62" customFormat="1" ht="18" customHeight="1">
      <c r="A16" s="23">
        <v>12</v>
      </c>
      <c r="B16" s="24" t="s">
        <v>41</v>
      </c>
      <c r="C16" s="25">
        <v>2157</v>
      </c>
      <c r="D16" s="26">
        <v>12</v>
      </c>
      <c r="E16" s="27">
        <v>2145</v>
      </c>
      <c r="F16" s="28">
        <v>1399</v>
      </c>
      <c r="G16" s="29">
        <v>746</v>
      </c>
      <c r="H16" s="30">
        <v>13</v>
      </c>
      <c r="I16" s="30">
        <v>697</v>
      </c>
      <c r="J16" s="31">
        <v>8</v>
      </c>
      <c r="K16" s="32">
        <v>0</v>
      </c>
      <c r="L16" s="33">
        <v>8</v>
      </c>
      <c r="M16" s="31">
        <v>7</v>
      </c>
      <c r="N16" s="32">
        <v>0</v>
      </c>
      <c r="O16" s="33">
        <v>7</v>
      </c>
      <c r="P16" s="27">
        <v>1791</v>
      </c>
      <c r="Q16" s="28">
        <v>1278</v>
      </c>
      <c r="R16" s="29">
        <v>513</v>
      </c>
      <c r="S16" s="61" t="s">
        <v>42</v>
      </c>
    </row>
    <row r="17" spans="1:19" ht="18" customHeight="1">
      <c r="A17" s="9">
        <v>13</v>
      </c>
      <c r="B17" s="10" t="s">
        <v>43</v>
      </c>
      <c r="C17" s="63">
        <v>6449</v>
      </c>
      <c r="D17" s="36">
        <v>94</v>
      </c>
      <c r="E17" s="58">
        <v>6355</v>
      </c>
      <c r="F17" s="59">
        <v>3793</v>
      </c>
      <c r="G17" s="60">
        <v>2562</v>
      </c>
      <c r="H17" s="39">
        <v>28</v>
      </c>
      <c r="I17" s="39">
        <v>2044</v>
      </c>
      <c r="J17" s="21">
        <v>18</v>
      </c>
      <c r="K17" s="40">
        <v>7</v>
      </c>
      <c r="L17" s="41">
        <v>11</v>
      </c>
      <c r="M17" s="21">
        <v>16</v>
      </c>
      <c r="N17" s="40">
        <v>4</v>
      </c>
      <c r="O17" s="41">
        <v>12</v>
      </c>
      <c r="P17" s="37">
        <v>5646</v>
      </c>
      <c r="Q17" s="22">
        <v>3992</v>
      </c>
      <c r="R17" s="38">
        <v>1654</v>
      </c>
      <c r="S17" s="42" t="s">
        <v>44</v>
      </c>
    </row>
    <row r="18" spans="1:19" s="62" customFormat="1" ht="18" customHeight="1">
      <c r="A18" s="23">
        <v>14</v>
      </c>
      <c r="B18" s="24" t="s">
        <v>45</v>
      </c>
      <c r="C18" s="43">
        <v>3539</v>
      </c>
      <c r="D18" s="26">
        <v>36</v>
      </c>
      <c r="E18" s="27">
        <v>3503</v>
      </c>
      <c r="F18" s="28">
        <v>2234</v>
      </c>
      <c r="G18" s="29">
        <v>1269</v>
      </c>
      <c r="H18" s="30">
        <v>5</v>
      </c>
      <c r="I18" s="30">
        <v>1146</v>
      </c>
      <c r="J18" s="31">
        <v>17</v>
      </c>
      <c r="K18" s="32">
        <v>5</v>
      </c>
      <c r="L18" s="33">
        <v>12</v>
      </c>
      <c r="M18" s="31">
        <v>5</v>
      </c>
      <c r="N18" s="32">
        <v>2</v>
      </c>
      <c r="O18" s="33">
        <v>3</v>
      </c>
      <c r="P18" s="27">
        <v>3032</v>
      </c>
      <c r="Q18" s="28">
        <v>2244</v>
      </c>
      <c r="R18" s="29">
        <v>788</v>
      </c>
      <c r="S18" s="61" t="s">
        <v>46</v>
      </c>
    </row>
    <row r="19" spans="1:19" ht="18" customHeight="1">
      <c r="A19" s="44">
        <v>15</v>
      </c>
      <c r="B19" s="45" t="s">
        <v>47</v>
      </c>
      <c r="C19" s="80">
        <v>941</v>
      </c>
      <c r="D19" s="81">
        <v>6</v>
      </c>
      <c r="E19" s="82">
        <v>935</v>
      </c>
      <c r="F19" s="83">
        <v>693</v>
      </c>
      <c r="G19" s="84">
        <v>242</v>
      </c>
      <c r="H19" s="51">
        <v>20</v>
      </c>
      <c r="I19" s="51">
        <v>211</v>
      </c>
      <c r="J19" s="52">
        <v>7</v>
      </c>
      <c r="K19" s="53">
        <v>2</v>
      </c>
      <c r="L19" s="54">
        <v>5</v>
      </c>
      <c r="M19" s="52">
        <v>5</v>
      </c>
      <c r="N19" s="53">
        <v>1</v>
      </c>
      <c r="O19" s="54">
        <v>4</v>
      </c>
      <c r="P19" s="48">
        <v>840</v>
      </c>
      <c r="Q19" s="49">
        <v>668</v>
      </c>
      <c r="R19" s="50">
        <v>172</v>
      </c>
      <c r="S19" s="42" t="s">
        <v>48</v>
      </c>
    </row>
    <row r="20" spans="1:19" s="62" customFormat="1" ht="18" customHeight="1">
      <c r="A20" s="55">
        <v>16</v>
      </c>
      <c r="B20" s="56" t="s">
        <v>49</v>
      </c>
      <c r="C20" s="25">
        <v>309</v>
      </c>
      <c r="D20" s="26">
        <v>6</v>
      </c>
      <c r="E20" s="27">
        <v>303</v>
      </c>
      <c r="F20" s="28">
        <v>218</v>
      </c>
      <c r="G20" s="29">
        <v>85</v>
      </c>
      <c r="H20" s="30">
        <v>1</v>
      </c>
      <c r="I20" s="30">
        <v>74</v>
      </c>
      <c r="J20" s="31">
        <v>6</v>
      </c>
      <c r="K20" s="32">
        <v>2</v>
      </c>
      <c r="L20" s="33">
        <v>4</v>
      </c>
      <c r="M20" s="31">
        <v>0</v>
      </c>
      <c r="N20" s="32">
        <v>0</v>
      </c>
      <c r="O20" s="33">
        <v>0</v>
      </c>
      <c r="P20" s="27">
        <v>226</v>
      </c>
      <c r="Q20" s="28">
        <v>168</v>
      </c>
      <c r="R20" s="29">
        <v>58</v>
      </c>
      <c r="S20" s="61" t="s">
        <v>50</v>
      </c>
    </row>
    <row r="21" spans="1:19" ht="18" customHeight="1">
      <c r="A21" s="9">
        <v>17</v>
      </c>
      <c r="B21" s="10" t="s">
        <v>51</v>
      </c>
      <c r="C21" s="57">
        <v>486</v>
      </c>
      <c r="D21" s="36">
        <v>5</v>
      </c>
      <c r="E21" s="58">
        <v>481</v>
      </c>
      <c r="F21" s="59">
        <v>351</v>
      </c>
      <c r="G21" s="60">
        <v>130</v>
      </c>
      <c r="H21" s="39">
        <v>4</v>
      </c>
      <c r="I21" s="39">
        <v>101</v>
      </c>
      <c r="J21" s="21">
        <v>5</v>
      </c>
      <c r="K21" s="40">
        <v>0</v>
      </c>
      <c r="L21" s="41">
        <v>5</v>
      </c>
      <c r="M21" s="21">
        <v>2</v>
      </c>
      <c r="N21" s="40">
        <v>2</v>
      </c>
      <c r="O21" s="41">
        <v>0</v>
      </c>
      <c r="P21" s="37">
        <v>391</v>
      </c>
      <c r="Q21" s="22">
        <v>298</v>
      </c>
      <c r="R21" s="38">
        <v>93</v>
      </c>
      <c r="S21" s="42" t="s">
        <v>52</v>
      </c>
    </row>
    <row r="22" spans="1:19" s="62" customFormat="1" ht="18" customHeight="1">
      <c r="A22" s="23">
        <v>18</v>
      </c>
      <c r="B22" s="24" t="s">
        <v>53</v>
      </c>
      <c r="C22" s="43">
        <v>323</v>
      </c>
      <c r="D22" s="26">
        <v>4</v>
      </c>
      <c r="E22" s="27">
        <v>319</v>
      </c>
      <c r="F22" s="28">
        <v>241</v>
      </c>
      <c r="G22" s="29">
        <v>78</v>
      </c>
      <c r="H22" s="30">
        <v>0</v>
      </c>
      <c r="I22" s="30">
        <v>41</v>
      </c>
      <c r="J22" s="31">
        <v>9</v>
      </c>
      <c r="K22" s="32">
        <v>2</v>
      </c>
      <c r="L22" s="33">
        <v>7</v>
      </c>
      <c r="M22" s="31">
        <v>0</v>
      </c>
      <c r="N22" s="32">
        <v>0</v>
      </c>
      <c r="O22" s="33">
        <v>0</v>
      </c>
      <c r="P22" s="27">
        <v>263</v>
      </c>
      <c r="Q22" s="28">
        <v>202</v>
      </c>
      <c r="R22" s="29">
        <v>61</v>
      </c>
      <c r="S22" s="61" t="s">
        <v>54</v>
      </c>
    </row>
    <row r="23" spans="1:19" ht="18" customHeight="1">
      <c r="A23" s="9">
        <v>19</v>
      </c>
      <c r="B23" s="10" t="s">
        <v>55</v>
      </c>
      <c r="C23" s="63">
        <v>255</v>
      </c>
      <c r="D23" s="36">
        <v>2</v>
      </c>
      <c r="E23" s="58">
        <v>253</v>
      </c>
      <c r="F23" s="59">
        <v>181</v>
      </c>
      <c r="G23" s="60">
        <v>72</v>
      </c>
      <c r="H23" s="39">
        <v>3</v>
      </c>
      <c r="I23" s="39">
        <v>47</v>
      </c>
      <c r="J23" s="21">
        <v>5</v>
      </c>
      <c r="K23" s="40">
        <v>0</v>
      </c>
      <c r="L23" s="41">
        <v>5</v>
      </c>
      <c r="M23" s="21">
        <v>1</v>
      </c>
      <c r="N23" s="40">
        <v>1</v>
      </c>
      <c r="O23" s="41">
        <v>0</v>
      </c>
      <c r="P23" s="37">
        <v>203</v>
      </c>
      <c r="Q23" s="22">
        <v>170</v>
      </c>
      <c r="R23" s="38">
        <v>33</v>
      </c>
      <c r="S23" s="42" t="s">
        <v>56</v>
      </c>
    </row>
    <row r="24" spans="1:19" s="62" customFormat="1" ht="18" customHeight="1">
      <c r="A24" s="64">
        <v>20</v>
      </c>
      <c r="B24" s="65" t="s">
        <v>57</v>
      </c>
      <c r="C24" s="66">
        <v>782</v>
      </c>
      <c r="D24" s="67">
        <v>8</v>
      </c>
      <c r="E24" s="68">
        <v>774</v>
      </c>
      <c r="F24" s="69">
        <v>609</v>
      </c>
      <c r="G24" s="70">
        <v>165</v>
      </c>
      <c r="H24" s="30">
        <v>5</v>
      </c>
      <c r="I24" s="30">
        <v>129</v>
      </c>
      <c r="J24" s="31">
        <v>5</v>
      </c>
      <c r="K24" s="32">
        <v>3</v>
      </c>
      <c r="L24" s="33">
        <v>2</v>
      </c>
      <c r="M24" s="31">
        <v>8</v>
      </c>
      <c r="N24" s="32">
        <v>3</v>
      </c>
      <c r="O24" s="33">
        <v>5</v>
      </c>
      <c r="P24" s="27">
        <v>683</v>
      </c>
      <c r="Q24" s="28">
        <v>544</v>
      </c>
      <c r="R24" s="29">
        <v>139</v>
      </c>
      <c r="S24" s="61" t="s">
        <v>58</v>
      </c>
    </row>
    <row r="25" spans="1:19" ht="18" customHeight="1">
      <c r="A25" s="71">
        <v>21</v>
      </c>
      <c r="B25" s="72" t="s">
        <v>59</v>
      </c>
      <c r="C25" s="57">
        <v>736</v>
      </c>
      <c r="D25" s="36">
        <v>0</v>
      </c>
      <c r="E25" s="58">
        <v>736</v>
      </c>
      <c r="F25" s="59">
        <v>524</v>
      </c>
      <c r="G25" s="60">
        <v>212</v>
      </c>
      <c r="H25" s="73">
        <v>7</v>
      </c>
      <c r="I25" s="73">
        <v>142</v>
      </c>
      <c r="J25" s="74">
        <v>9</v>
      </c>
      <c r="K25" s="75">
        <v>0</v>
      </c>
      <c r="L25" s="76">
        <v>9</v>
      </c>
      <c r="M25" s="74">
        <v>5</v>
      </c>
      <c r="N25" s="75">
        <v>0</v>
      </c>
      <c r="O25" s="76">
        <v>5</v>
      </c>
      <c r="P25" s="77">
        <v>582</v>
      </c>
      <c r="Q25" s="78">
        <v>462</v>
      </c>
      <c r="R25" s="79">
        <v>120</v>
      </c>
      <c r="S25" s="42" t="s">
        <v>60</v>
      </c>
    </row>
    <row r="26" spans="1:19" s="62" customFormat="1" ht="18" customHeight="1">
      <c r="A26" s="23">
        <v>22</v>
      </c>
      <c r="B26" s="24" t="s">
        <v>61</v>
      </c>
      <c r="C26" s="25">
        <v>1448</v>
      </c>
      <c r="D26" s="26">
        <v>2</v>
      </c>
      <c r="E26" s="27">
        <v>1446</v>
      </c>
      <c r="F26" s="28">
        <v>1081</v>
      </c>
      <c r="G26" s="29">
        <v>365</v>
      </c>
      <c r="H26" s="30">
        <v>5</v>
      </c>
      <c r="I26" s="30">
        <v>0</v>
      </c>
      <c r="J26" s="31">
        <v>2</v>
      </c>
      <c r="K26" s="32">
        <v>0</v>
      </c>
      <c r="L26" s="33">
        <v>2</v>
      </c>
      <c r="M26" s="31">
        <v>2</v>
      </c>
      <c r="N26" s="32">
        <v>0</v>
      </c>
      <c r="O26" s="33">
        <v>2</v>
      </c>
      <c r="P26" s="27">
        <v>1249</v>
      </c>
      <c r="Q26" s="28">
        <v>1044</v>
      </c>
      <c r="R26" s="29">
        <v>205</v>
      </c>
      <c r="S26" s="61" t="s">
        <v>62</v>
      </c>
    </row>
    <row r="27" spans="1:19" ht="18" customHeight="1">
      <c r="A27" s="9">
        <v>23</v>
      </c>
      <c r="B27" s="10" t="s">
        <v>63</v>
      </c>
      <c r="C27" s="63">
        <v>2311</v>
      </c>
      <c r="D27" s="36">
        <v>9</v>
      </c>
      <c r="E27" s="58">
        <v>2302</v>
      </c>
      <c r="F27" s="59">
        <v>1503</v>
      </c>
      <c r="G27" s="60">
        <v>799</v>
      </c>
      <c r="H27" s="39">
        <v>13</v>
      </c>
      <c r="I27" s="39">
        <v>742</v>
      </c>
      <c r="J27" s="21">
        <v>17</v>
      </c>
      <c r="K27" s="40">
        <v>2</v>
      </c>
      <c r="L27" s="41">
        <v>15</v>
      </c>
      <c r="M27" s="21">
        <v>9</v>
      </c>
      <c r="N27" s="40">
        <v>2</v>
      </c>
      <c r="O27" s="41">
        <v>7</v>
      </c>
      <c r="P27" s="37">
        <v>1857</v>
      </c>
      <c r="Q27" s="22">
        <v>1441</v>
      </c>
      <c r="R27" s="38">
        <v>416</v>
      </c>
      <c r="S27" s="42" t="s">
        <v>64</v>
      </c>
    </row>
    <row r="28" spans="1:19" s="62" customFormat="1" ht="18" customHeight="1">
      <c r="A28" s="23">
        <v>24</v>
      </c>
      <c r="B28" s="24" t="s">
        <v>65</v>
      </c>
      <c r="C28" s="43">
        <v>677</v>
      </c>
      <c r="D28" s="26">
        <v>1</v>
      </c>
      <c r="E28" s="27">
        <v>676</v>
      </c>
      <c r="F28" s="28">
        <v>515</v>
      </c>
      <c r="G28" s="29">
        <v>161</v>
      </c>
      <c r="H28" s="30">
        <v>5</v>
      </c>
      <c r="I28" s="30">
        <v>143</v>
      </c>
      <c r="J28" s="31">
        <v>4</v>
      </c>
      <c r="K28" s="32">
        <v>0</v>
      </c>
      <c r="L28" s="33">
        <v>4</v>
      </c>
      <c r="M28" s="31">
        <v>3</v>
      </c>
      <c r="N28" s="32">
        <v>0</v>
      </c>
      <c r="O28" s="33">
        <v>3</v>
      </c>
      <c r="P28" s="27">
        <v>568</v>
      </c>
      <c r="Q28" s="28">
        <v>472</v>
      </c>
      <c r="R28" s="29">
        <v>96</v>
      </c>
      <c r="S28" s="61" t="s">
        <v>66</v>
      </c>
    </row>
    <row r="29" spans="1:19" ht="18" customHeight="1">
      <c r="A29" s="44">
        <v>25</v>
      </c>
      <c r="B29" s="45" t="s">
        <v>67</v>
      </c>
      <c r="C29" s="80">
        <v>504</v>
      </c>
      <c r="D29" s="81">
        <v>0</v>
      </c>
      <c r="E29" s="82">
        <v>504</v>
      </c>
      <c r="F29" s="83">
        <v>346</v>
      </c>
      <c r="G29" s="84">
        <v>158</v>
      </c>
      <c r="H29" s="51">
        <v>3</v>
      </c>
      <c r="I29" s="51">
        <v>154</v>
      </c>
      <c r="J29" s="52">
        <v>2</v>
      </c>
      <c r="K29" s="53">
        <v>0</v>
      </c>
      <c r="L29" s="54">
        <v>2</v>
      </c>
      <c r="M29" s="52">
        <v>1</v>
      </c>
      <c r="N29" s="53">
        <v>0</v>
      </c>
      <c r="O29" s="54">
        <v>1</v>
      </c>
      <c r="P29" s="48">
        <v>449</v>
      </c>
      <c r="Q29" s="49">
        <v>368</v>
      </c>
      <c r="R29" s="50">
        <v>81</v>
      </c>
      <c r="S29" s="42" t="s">
        <v>68</v>
      </c>
    </row>
    <row r="30" spans="1:19" s="62" customFormat="1" ht="18" customHeight="1">
      <c r="A30" s="55">
        <v>26</v>
      </c>
      <c r="B30" s="56" t="s">
        <v>69</v>
      </c>
      <c r="C30" s="25">
        <v>1051</v>
      </c>
      <c r="D30" s="26">
        <v>21</v>
      </c>
      <c r="E30" s="27">
        <v>1030</v>
      </c>
      <c r="F30" s="28">
        <v>718</v>
      </c>
      <c r="G30" s="29">
        <v>312</v>
      </c>
      <c r="H30" s="30">
        <v>4</v>
      </c>
      <c r="I30" s="30">
        <v>292</v>
      </c>
      <c r="J30" s="31">
        <v>7</v>
      </c>
      <c r="K30" s="32">
        <v>0</v>
      </c>
      <c r="L30" s="33">
        <v>7</v>
      </c>
      <c r="M30" s="31">
        <v>4</v>
      </c>
      <c r="N30" s="32">
        <v>1</v>
      </c>
      <c r="O30" s="33">
        <v>3</v>
      </c>
      <c r="P30" s="27">
        <v>866</v>
      </c>
      <c r="Q30" s="28">
        <v>711</v>
      </c>
      <c r="R30" s="29">
        <v>155</v>
      </c>
      <c r="S30" s="61" t="s">
        <v>70</v>
      </c>
    </row>
    <row r="31" spans="1:19" ht="18" customHeight="1">
      <c r="A31" s="9">
        <v>27</v>
      </c>
      <c r="B31" s="10" t="s">
        <v>71</v>
      </c>
      <c r="C31" s="57">
        <v>4527</v>
      </c>
      <c r="D31" s="36">
        <v>26</v>
      </c>
      <c r="E31" s="58">
        <v>4501</v>
      </c>
      <c r="F31" s="59">
        <v>3003</v>
      </c>
      <c r="G31" s="60">
        <v>1498</v>
      </c>
      <c r="H31" s="39">
        <v>7</v>
      </c>
      <c r="I31" s="39">
        <v>1342</v>
      </c>
      <c r="J31" s="21">
        <v>14</v>
      </c>
      <c r="K31" s="40">
        <v>3</v>
      </c>
      <c r="L31" s="41">
        <v>11</v>
      </c>
      <c r="M31" s="21">
        <v>39</v>
      </c>
      <c r="N31" s="40">
        <v>4</v>
      </c>
      <c r="O31" s="41">
        <v>35</v>
      </c>
      <c r="P31" s="37">
        <v>4085</v>
      </c>
      <c r="Q31" s="22">
        <v>3220</v>
      </c>
      <c r="R31" s="38">
        <v>865</v>
      </c>
      <c r="S31" s="42" t="s">
        <v>72</v>
      </c>
    </row>
    <row r="32" spans="1:19" s="62" customFormat="1" ht="18" customHeight="1">
      <c r="A32" s="23">
        <v>28</v>
      </c>
      <c r="B32" s="24" t="s">
        <v>73</v>
      </c>
      <c r="C32" s="43">
        <v>2348</v>
      </c>
      <c r="D32" s="26">
        <v>20</v>
      </c>
      <c r="E32" s="27">
        <v>2328</v>
      </c>
      <c r="F32" s="28">
        <v>1570</v>
      </c>
      <c r="G32" s="29">
        <v>758</v>
      </c>
      <c r="H32" s="30">
        <v>5</v>
      </c>
      <c r="I32" s="30">
        <v>683</v>
      </c>
      <c r="J32" s="31">
        <v>21</v>
      </c>
      <c r="K32" s="32">
        <v>2</v>
      </c>
      <c r="L32" s="33">
        <v>19</v>
      </c>
      <c r="M32" s="31">
        <v>11</v>
      </c>
      <c r="N32" s="32">
        <v>1</v>
      </c>
      <c r="O32" s="33">
        <v>10</v>
      </c>
      <c r="P32" s="27">
        <v>2001</v>
      </c>
      <c r="Q32" s="28">
        <v>1625</v>
      </c>
      <c r="R32" s="29">
        <v>376</v>
      </c>
      <c r="S32" s="61" t="s">
        <v>74</v>
      </c>
    </row>
    <row r="33" spans="1:19" ht="18" customHeight="1">
      <c r="A33" s="9">
        <v>29</v>
      </c>
      <c r="B33" s="10" t="s">
        <v>75</v>
      </c>
      <c r="C33" s="63">
        <v>517</v>
      </c>
      <c r="D33" s="36">
        <v>8</v>
      </c>
      <c r="E33" s="58">
        <v>509</v>
      </c>
      <c r="F33" s="59">
        <v>337</v>
      </c>
      <c r="G33" s="60">
        <v>172</v>
      </c>
      <c r="H33" s="39">
        <v>3</v>
      </c>
      <c r="I33" s="39">
        <v>163</v>
      </c>
      <c r="J33" s="21">
        <v>2</v>
      </c>
      <c r="K33" s="40">
        <v>1</v>
      </c>
      <c r="L33" s="41">
        <v>1</v>
      </c>
      <c r="M33" s="21">
        <v>5</v>
      </c>
      <c r="N33" s="40">
        <v>1</v>
      </c>
      <c r="O33" s="41">
        <v>4</v>
      </c>
      <c r="P33" s="37">
        <v>410</v>
      </c>
      <c r="Q33" s="22">
        <v>362</v>
      </c>
      <c r="R33" s="38">
        <v>48</v>
      </c>
      <c r="S33" s="42" t="s">
        <v>76</v>
      </c>
    </row>
    <row r="34" spans="1:19" s="62" customFormat="1" ht="18" customHeight="1">
      <c r="A34" s="23">
        <v>30</v>
      </c>
      <c r="B34" s="24" t="s">
        <v>77</v>
      </c>
      <c r="C34" s="66">
        <v>425</v>
      </c>
      <c r="D34" s="67">
        <v>0</v>
      </c>
      <c r="E34" s="68">
        <v>425</v>
      </c>
      <c r="F34" s="69">
        <v>338</v>
      </c>
      <c r="G34" s="70">
        <v>87</v>
      </c>
      <c r="H34" s="30">
        <v>1</v>
      </c>
      <c r="I34" s="30">
        <v>64</v>
      </c>
      <c r="J34" s="31">
        <v>2</v>
      </c>
      <c r="K34" s="32">
        <v>0</v>
      </c>
      <c r="L34" s="33">
        <v>2</v>
      </c>
      <c r="M34" s="31">
        <v>4</v>
      </c>
      <c r="N34" s="32">
        <v>0</v>
      </c>
      <c r="O34" s="33">
        <v>4</v>
      </c>
      <c r="P34" s="27">
        <v>347</v>
      </c>
      <c r="Q34" s="28">
        <v>294</v>
      </c>
      <c r="R34" s="29">
        <v>53</v>
      </c>
      <c r="S34" s="61" t="s">
        <v>78</v>
      </c>
    </row>
    <row r="35" spans="1:19" ht="18" customHeight="1">
      <c r="A35" s="71">
        <v>31</v>
      </c>
      <c r="B35" s="72" t="s">
        <v>79</v>
      </c>
      <c r="C35" s="57">
        <v>324</v>
      </c>
      <c r="D35" s="36">
        <v>7</v>
      </c>
      <c r="E35" s="58">
        <v>317</v>
      </c>
      <c r="F35" s="59">
        <v>272</v>
      </c>
      <c r="G35" s="60">
        <v>45</v>
      </c>
      <c r="H35" s="73">
        <v>0</v>
      </c>
      <c r="I35" s="73">
        <v>31</v>
      </c>
      <c r="J35" s="74">
        <v>1</v>
      </c>
      <c r="K35" s="75">
        <v>1</v>
      </c>
      <c r="L35" s="76">
        <v>0</v>
      </c>
      <c r="M35" s="74">
        <v>3</v>
      </c>
      <c r="N35" s="75">
        <v>2</v>
      </c>
      <c r="O35" s="76">
        <v>1</v>
      </c>
      <c r="P35" s="77">
        <v>285</v>
      </c>
      <c r="Q35" s="78">
        <v>218</v>
      </c>
      <c r="R35" s="79">
        <v>67</v>
      </c>
      <c r="S35" s="61" t="s">
        <v>80</v>
      </c>
    </row>
    <row r="36" spans="1:19" s="62" customFormat="1" ht="18" customHeight="1">
      <c r="A36" s="23">
        <v>32</v>
      </c>
      <c r="B36" s="24" t="s">
        <v>81</v>
      </c>
      <c r="C36" s="25">
        <v>340</v>
      </c>
      <c r="D36" s="26">
        <v>2</v>
      </c>
      <c r="E36" s="27">
        <v>338</v>
      </c>
      <c r="F36" s="28">
        <v>279</v>
      </c>
      <c r="G36" s="29">
        <v>59</v>
      </c>
      <c r="H36" s="30">
        <v>2</v>
      </c>
      <c r="I36" s="30">
        <v>34</v>
      </c>
      <c r="J36" s="31">
        <v>3</v>
      </c>
      <c r="K36" s="32">
        <v>0</v>
      </c>
      <c r="L36" s="33">
        <v>3</v>
      </c>
      <c r="M36" s="31">
        <v>5</v>
      </c>
      <c r="N36" s="32">
        <v>1</v>
      </c>
      <c r="O36" s="33">
        <v>4</v>
      </c>
      <c r="P36" s="27">
        <v>275</v>
      </c>
      <c r="Q36" s="28">
        <v>224</v>
      </c>
      <c r="R36" s="29">
        <v>51</v>
      </c>
      <c r="S36" s="61" t="s">
        <v>82</v>
      </c>
    </row>
    <row r="37" spans="1:19" ht="18" customHeight="1">
      <c r="A37" s="9">
        <v>33</v>
      </c>
      <c r="B37" s="10" t="s">
        <v>83</v>
      </c>
      <c r="C37" s="63">
        <v>991</v>
      </c>
      <c r="D37" s="36">
        <v>1</v>
      </c>
      <c r="E37" s="58">
        <v>990</v>
      </c>
      <c r="F37" s="59">
        <v>774</v>
      </c>
      <c r="G37" s="60">
        <v>216</v>
      </c>
      <c r="H37" s="39">
        <v>3</v>
      </c>
      <c r="I37" s="39">
        <v>167</v>
      </c>
      <c r="J37" s="21">
        <v>14</v>
      </c>
      <c r="K37" s="40">
        <v>1</v>
      </c>
      <c r="L37" s="41">
        <v>13</v>
      </c>
      <c r="M37" s="21">
        <v>11</v>
      </c>
      <c r="N37" s="40">
        <v>0</v>
      </c>
      <c r="O37" s="41">
        <v>11</v>
      </c>
      <c r="P37" s="37">
        <v>828</v>
      </c>
      <c r="Q37" s="22">
        <v>665</v>
      </c>
      <c r="R37" s="38">
        <v>163</v>
      </c>
      <c r="S37" s="61" t="s">
        <v>84</v>
      </c>
    </row>
    <row r="38" spans="1:19" s="62" customFormat="1" ht="18" customHeight="1">
      <c r="A38" s="23">
        <v>34</v>
      </c>
      <c r="B38" s="24" t="s">
        <v>85</v>
      </c>
      <c r="C38" s="43">
        <v>1530</v>
      </c>
      <c r="D38" s="26">
        <v>1</v>
      </c>
      <c r="E38" s="27">
        <v>1529</v>
      </c>
      <c r="F38" s="28">
        <v>1121</v>
      </c>
      <c r="G38" s="29">
        <v>408</v>
      </c>
      <c r="H38" s="30">
        <v>6</v>
      </c>
      <c r="I38" s="30">
        <v>361</v>
      </c>
      <c r="J38" s="31">
        <v>6</v>
      </c>
      <c r="K38" s="32">
        <v>1</v>
      </c>
      <c r="L38" s="33">
        <v>5</v>
      </c>
      <c r="M38" s="31">
        <v>7</v>
      </c>
      <c r="N38" s="32">
        <v>0</v>
      </c>
      <c r="O38" s="33">
        <v>7</v>
      </c>
      <c r="P38" s="27">
        <v>1320</v>
      </c>
      <c r="Q38" s="28">
        <v>1080</v>
      </c>
      <c r="R38" s="29">
        <v>240</v>
      </c>
      <c r="S38" s="61" t="s">
        <v>86</v>
      </c>
    </row>
    <row r="39" spans="1:19" ht="18" customHeight="1">
      <c r="A39" s="44">
        <v>35</v>
      </c>
      <c r="B39" s="45" t="s">
        <v>87</v>
      </c>
      <c r="C39" s="80">
        <v>761</v>
      </c>
      <c r="D39" s="81">
        <v>3</v>
      </c>
      <c r="E39" s="82">
        <v>758</v>
      </c>
      <c r="F39" s="83">
        <v>584</v>
      </c>
      <c r="G39" s="84">
        <v>174</v>
      </c>
      <c r="H39" s="51">
        <v>7</v>
      </c>
      <c r="I39" s="51">
        <v>147</v>
      </c>
      <c r="J39" s="52">
        <v>4</v>
      </c>
      <c r="K39" s="53">
        <v>0</v>
      </c>
      <c r="L39" s="54">
        <v>4</v>
      </c>
      <c r="M39" s="52">
        <v>2</v>
      </c>
      <c r="N39" s="53">
        <v>0</v>
      </c>
      <c r="O39" s="54">
        <v>2</v>
      </c>
      <c r="P39" s="48">
        <v>634</v>
      </c>
      <c r="Q39" s="49">
        <v>542</v>
      </c>
      <c r="R39" s="50">
        <v>92</v>
      </c>
      <c r="S39" s="61" t="s">
        <v>88</v>
      </c>
    </row>
    <row r="40" spans="1:19" s="62" customFormat="1" ht="18" customHeight="1">
      <c r="A40" s="55">
        <v>36</v>
      </c>
      <c r="B40" s="56" t="s">
        <v>89</v>
      </c>
      <c r="C40" s="25">
        <v>579</v>
      </c>
      <c r="D40" s="26">
        <v>0</v>
      </c>
      <c r="E40" s="27">
        <v>579</v>
      </c>
      <c r="F40" s="28">
        <v>481</v>
      </c>
      <c r="G40" s="29">
        <v>98</v>
      </c>
      <c r="H40" s="30">
        <v>1</v>
      </c>
      <c r="I40" s="30">
        <v>84</v>
      </c>
      <c r="J40" s="31">
        <v>2</v>
      </c>
      <c r="K40" s="32">
        <v>0</v>
      </c>
      <c r="L40" s="33">
        <v>2</v>
      </c>
      <c r="M40" s="31">
        <v>4</v>
      </c>
      <c r="N40" s="32">
        <v>0</v>
      </c>
      <c r="O40" s="33">
        <v>4</v>
      </c>
      <c r="P40" s="27">
        <v>457</v>
      </c>
      <c r="Q40" s="28">
        <v>336</v>
      </c>
      <c r="R40" s="29">
        <v>121</v>
      </c>
      <c r="S40" s="61" t="s">
        <v>90</v>
      </c>
    </row>
    <row r="41" spans="1:19" ht="18" customHeight="1">
      <c r="A41" s="9">
        <v>37</v>
      </c>
      <c r="B41" s="10" t="s">
        <v>91</v>
      </c>
      <c r="C41" s="57">
        <v>576</v>
      </c>
      <c r="D41" s="36">
        <v>4</v>
      </c>
      <c r="E41" s="58">
        <v>572</v>
      </c>
      <c r="F41" s="59">
        <v>412</v>
      </c>
      <c r="G41" s="60">
        <v>160</v>
      </c>
      <c r="H41" s="39">
        <v>3</v>
      </c>
      <c r="I41" s="39">
        <v>120</v>
      </c>
      <c r="J41" s="21">
        <v>3</v>
      </c>
      <c r="K41" s="40">
        <v>0</v>
      </c>
      <c r="L41" s="41">
        <v>3</v>
      </c>
      <c r="M41" s="21">
        <v>1</v>
      </c>
      <c r="N41" s="40">
        <v>1</v>
      </c>
      <c r="O41" s="41">
        <v>0</v>
      </c>
      <c r="P41" s="37">
        <v>468</v>
      </c>
      <c r="Q41" s="22">
        <v>367</v>
      </c>
      <c r="R41" s="38">
        <v>101</v>
      </c>
      <c r="S41" s="61" t="s">
        <v>92</v>
      </c>
    </row>
    <row r="42" spans="1:19" s="62" customFormat="1" ht="18" customHeight="1">
      <c r="A42" s="23">
        <v>38</v>
      </c>
      <c r="B42" s="24" t="s">
        <v>93</v>
      </c>
      <c r="C42" s="43">
        <v>915</v>
      </c>
      <c r="D42" s="26">
        <v>5</v>
      </c>
      <c r="E42" s="27">
        <v>910</v>
      </c>
      <c r="F42" s="28">
        <v>733</v>
      </c>
      <c r="G42" s="29">
        <v>177</v>
      </c>
      <c r="H42" s="30">
        <v>0</v>
      </c>
      <c r="I42" s="30">
        <v>148</v>
      </c>
      <c r="J42" s="31">
        <v>10</v>
      </c>
      <c r="K42" s="32">
        <v>3</v>
      </c>
      <c r="L42" s="33">
        <v>7</v>
      </c>
      <c r="M42" s="31">
        <v>8</v>
      </c>
      <c r="N42" s="32">
        <v>1</v>
      </c>
      <c r="O42" s="33">
        <v>7</v>
      </c>
      <c r="P42" s="27">
        <v>765</v>
      </c>
      <c r="Q42" s="28">
        <v>603</v>
      </c>
      <c r="R42" s="29">
        <v>162</v>
      </c>
      <c r="S42" s="61" t="s">
        <v>94</v>
      </c>
    </row>
    <row r="43" spans="1:19" ht="18" customHeight="1">
      <c r="A43" s="9">
        <v>39</v>
      </c>
      <c r="B43" s="10" t="s">
        <v>95</v>
      </c>
      <c r="C43" s="63">
        <v>399</v>
      </c>
      <c r="D43" s="36">
        <v>1</v>
      </c>
      <c r="E43" s="58">
        <v>398</v>
      </c>
      <c r="F43" s="59">
        <v>308</v>
      </c>
      <c r="G43" s="60">
        <v>90</v>
      </c>
      <c r="H43" s="39">
        <v>4</v>
      </c>
      <c r="I43" s="39">
        <v>53</v>
      </c>
      <c r="J43" s="21">
        <v>8</v>
      </c>
      <c r="K43" s="40">
        <v>0</v>
      </c>
      <c r="L43" s="41">
        <v>8</v>
      </c>
      <c r="M43" s="21">
        <v>2</v>
      </c>
      <c r="N43" s="40">
        <v>0</v>
      </c>
      <c r="O43" s="41">
        <v>2</v>
      </c>
      <c r="P43" s="37">
        <v>272</v>
      </c>
      <c r="Q43" s="22">
        <v>212</v>
      </c>
      <c r="R43" s="38">
        <v>60</v>
      </c>
      <c r="S43" s="61" t="s">
        <v>96</v>
      </c>
    </row>
    <row r="44" spans="1:19" s="62" customFormat="1" ht="18" customHeight="1">
      <c r="A44" s="64">
        <v>40</v>
      </c>
      <c r="B44" s="65" t="s">
        <v>97</v>
      </c>
      <c r="C44" s="66">
        <v>2958</v>
      </c>
      <c r="D44" s="67">
        <v>8</v>
      </c>
      <c r="E44" s="68">
        <v>2950</v>
      </c>
      <c r="F44" s="69">
        <v>2166</v>
      </c>
      <c r="G44" s="70">
        <v>784</v>
      </c>
      <c r="H44" s="30">
        <v>14</v>
      </c>
      <c r="I44" s="30">
        <v>740</v>
      </c>
      <c r="J44" s="31">
        <v>18</v>
      </c>
      <c r="K44" s="32">
        <v>2</v>
      </c>
      <c r="L44" s="33">
        <v>16</v>
      </c>
      <c r="M44" s="31">
        <v>17</v>
      </c>
      <c r="N44" s="32">
        <v>1</v>
      </c>
      <c r="O44" s="33">
        <v>16</v>
      </c>
      <c r="P44" s="27">
        <v>2345</v>
      </c>
      <c r="Q44" s="28">
        <v>1964</v>
      </c>
      <c r="R44" s="29">
        <v>381</v>
      </c>
      <c r="S44" s="61" t="s">
        <v>98</v>
      </c>
    </row>
    <row r="45" spans="1:19" ht="18" customHeight="1">
      <c r="A45" s="71">
        <v>41</v>
      </c>
      <c r="B45" s="72" t="s">
        <v>99</v>
      </c>
      <c r="C45" s="57">
        <v>460</v>
      </c>
      <c r="D45" s="36">
        <v>1</v>
      </c>
      <c r="E45" s="58">
        <v>459</v>
      </c>
      <c r="F45" s="59">
        <v>322</v>
      </c>
      <c r="G45" s="60">
        <v>137</v>
      </c>
      <c r="H45" s="73">
        <v>2</v>
      </c>
      <c r="I45" s="73">
        <v>117</v>
      </c>
      <c r="J45" s="74">
        <v>7</v>
      </c>
      <c r="K45" s="75">
        <v>1</v>
      </c>
      <c r="L45" s="76">
        <v>6</v>
      </c>
      <c r="M45" s="74">
        <v>2</v>
      </c>
      <c r="N45" s="75">
        <v>0</v>
      </c>
      <c r="O45" s="76">
        <v>2</v>
      </c>
      <c r="P45" s="77">
        <v>356</v>
      </c>
      <c r="Q45" s="78">
        <v>286</v>
      </c>
      <c r="R45" s="79">
        <v>70</v>
      </c>
      <c r="S45" s="42" t="s">
        <v>100</v>
      </c>
    </row>
    <row r="46" spans="1:19" s="62" customFormat="1" ht="18" customHeight="1">
      <c r="A46" s="23">
        <v>42</v>
      </c>
      <c r="B46" s="24" t="s">
        <v>101</v>
      </c>
      <c r="C46" s="25">
        <v>862</v>
      </c>
      <c r="D46" s="26">
        <v>10</v>
      </c>
      <c r="E46" s="27">
        <v>852</v>
      </c>
      <c r="F46" s="28">
        <v>679</v>
      </c>
      <c r="G46" s="29">
        <v>173</v>
      </c>
      <c r="H46" s="30">
        <v>3</v>
      </c>
      <c r="I46" s="30">
        <v>154</v>
      </c>
      <c r="J46" s="31">
        <v>5</v>
      </c>
      <c r="K46" s="32">
        <v>5</v>
      </c>
      <c r="L46" s="33">
        <v>0</v>
      </c>
      <c r="M46" s="31">
        <v>6</v>
      </c>
      <c r="N46" s="32">
        <v>2</v>
      </c>
      <c r="O46" s="33">
        <v>4</v>
      </c>
      <c r="P46" s="27">
        <v>697</v>
      </c>
      <c r="Q46" s="28">
        <v>554</v>
      </c>
      <c r="R46" s="29">
        <v>143</v>
      </c>
      <c r="S46" s="42" t="s">
        <v>102</v>
      </c>
    </row>
    <row r="47" spans="1:19" ht="18" customHeight="1">
      <c r="A47" s="9">
        <v>43</v>
      </c>
      <c r="B47" s="10" t="s">
        <v>103</v>
      </c>
      <c r="C47" s="63">
        <v>1077</v>
      </c>
      <c r="D47" s="36">
        <v>3</v>
      </c>
      <c r="E47" s="58">
        <v>1074</v>
      </c>
      <c r="F47" s="59">
        <v>824</v>
      </c>
      <c r="G47" s="60">
        <v>250</v>
      </c>
      <c r="H47" s="39">
        <v>11</v>
      </c>
      <c r="I47" s="39">
        <v>185</v>
      </c>
      <c r="J47" s="21">
        <v>10</v>
      </c>
      <c r="K47" s="40">
        <v>0</v>
      </c>
      <c r="L47" s="41">
        <v>10</v>
      </c>
      <c r="M47" s="21">
        <v>8</v>
      </c>
      <c r="N47" s="40">
        <v>0</v>
      </c>
      <c r="O47" s="41">
        <v>8</v>
      </c>
      <c r="P47" s="37">
        <v>842</v>
      </c>
      <c r="Q47" s="22">
        <v>673</v>
      </c>
      <c r="R47" s="38">
        <v>169</v>
      </c>
      <c r="S47" s="85" t="s">
        <v>104</v>
      </c>
    </row>
    <row r="48" spans="1:19" s="62" customFormat="1" ht="18" customHeight="1">
      <c r="A48" s="23">
        <v>44</v>
      </c>
      <c r="B48" s="24" t="s">
        <v>105</v>
      </c>
      <c r="C48" s="43">
        <v>702</v>
      </c>
      <c r="D48" s="26">
        <v>6</v>
      </c>
      <c r="E48" s="27">
        <v>696</v>
      </c>
      <c r="F48" s="28">
        <v>494</v>
      </c>
      <c r="G48" s="29">
        <v>202</v>
      </c>
      <c r="H48" s="30">
        <v>5</v>
      </c>
      <c r="I48" s="30">
        <v>171</v>
      </c>
      <c r="J48" s="31">
        <v>8</v>
      </c>
      <c r="K48" s="32">
        <v>3</v>
      </c>
      <c r="L48" s="33">
        <v>5</v>
      </c>
      <c r="M48" s="31">
        <v>10</v>
      </c>
      <c r="N48" s="32">
        <v>1</v>
      </c>
      <c r="O48" s="33">
        <v>9</v>
      </c>
      <c r="P48" s="27">
        <v>503</v>
      </c>
      <c r="Q48" s="28">
        <v>411</v>
      </c>
      <c r="R48" s="29">
        <v>92</v>
      </c>
      <c r="S48" s="86" t="s">
        <v>106</v>
      </c>
    </row>
    <row r="49" spans="1:19" ht="18" customHeight="1">
      <c r="A49" s="44">
        <v>45</v>
      </c>
      <c r="B49" s="45" t="s">
        <v>107</v>
      </c>
      <c r="C49" s="80">
        <v>600</v>
      </c>
      <c r="D49" s="81">
        <v>2</v>
      </c>
      <c r="E49" s="82">
        <v>598</v>
      </c>
      <c r="F49" s="83">
        <v>430</v>
      </c>
      <c r="G49" s="84">
        <v>168</v>
      </c>
      <c r="H49" s="51">
        <v>4</v>
      </c>
      <c r="I49" s="51">
        <v>115</v>
      </c>
      <c r="J49" s="52">
        <v>7</v>
      </c>
      <c r="K49" s="53">
        <v>1</v>
      </c>
      <c r="L49" s="54">
        <v>6</v>
      </c>
      <c r="M49" s="52">
        <v>5</v>
      </c>
      <c r="N49" s="53">
        <v>0</v>
      </c>
      <c r="O49" s="54">
        <v>5</v>
      </c>
      <c r="P49" s="48">
        <v>482</v>
      </c>
      <c r="Q49" s="49">
        <v>408</v>
      </c>
      <c r="R49" s="50">
        <v>74</v>
      </c>
      <c r="S49" s="85" t="s">
        <v>108</v>
      </c>
    </row>
    <row r="50" spans="1:19" s="62" customFormat="1" ht="18" customHeight="1">
      <c r="A50" s="55">
        <v>46</v>
      </c>
      <c r="B50" s="56" t="s">
        <v>109</v>
      </c>
      <c r="C50" s="25">
        <v>1087</v>
      </c>
      <c r="D50" s="26">
        <v>2</v>
      </c>
      <c r="E50" s="27">
        <v>1085</v>
      </c>
      <c r="F50" s="28">
        <v>834</v>
      </c>
      <c r="G50" s="29">
        <v>251</v>
      </c>
      <c r="H50" s="30">
        <v>14</v>
      </c>
      <c r="I50" s="30">
        <v>125</v>
      </c>
      <c r="J50" s="31">
        <v>6</v>
      </c>
      <c r="K50" s="32">
        <v>1</v>
      </c>
      <c r="L50" s="33">
        <v>5</v>
      </c>
      <c r="M50" s="31">
        <v>14</v>
      </c>
      <c r="N50" s="32">
        <v>0</v>
      </c>
      <c r="O50" s="33">
        <v>14</v>
      </c>
      <c r="P50" s="27">
        <v>894</v>
      </c>
      <c r="Q50" s="28">
        <v>706</v>
      </c>
      <c r="R50" s="29">
        <v>188</v>
      </c>
      <c r="S50" s="86" t="s">
        <v>110</v>
      </c>
    </row>
    <row r="51" spans="1:19" ht="18" customHeight="1" thickBot="1">
      <c r="A51" s="87">
        <v>47</v>
      </c>
      <c r="B51" s="88" t="s">
        <v>111</v>
      </c>
      <c r="C51" s="80">
        <v>531</v>
      </c>
      <c r="D51" s="81">
        <v>0</v>
      </c>
      <c r="E51" s="82">
        <v>531</v>
      </c>
      <c r="F51" s="83">
        <v>371</v>
      </c>
      <c r="G51" s="84">
        <v>160</v>
      </c>
      <c r="H51" s="39">
        <v>10</v>
      </c>
      <c r="I51" s="39">
        <v>115</v>
      </c>
      <c r="J51" s="21">
        <v>3</v>
      </c>
      <c r="K51" s="40">
        <v>0</v>
      </c>
      <c r="L51" s="41">
        <v>3</v>
      </c>
      <c r="M51" s="21">
        <v>5</v>
      </c>
      <c r="N51" s="40">
        <v>0</v>
      </c>
      <c r="O51" s="41">
        <v>5</v>
      </c>
      <c r="P51" s="37">
        <v>419</v>
      </c>
      <c r="Q51" s="22">
        <v>349</v>
      </c>
      <c r="R51" s="38">
        <v>70</v>
      </c>
      <c r="S51" s="86" t="s">
        <v>171</v>
      </c>
    </row>
    <row r="52" spans="1:19" ht="18" customHeight="1" thickTop="1" thickBot="1">
      <c r="A52" s="89"/>
      <c r="B52" s="90" t="s">
        <v>112</v>
      </c>
      <c r="C52" s="91">
        <v>55674</v>
      </c>
      <c r="D52" s="92">
        <v>370</v>
      </c>
      <c r="E52" s="93">
        <v>55304</v>
      </c>
      <c r="F52" s="94">
        <v>38721</v>
      </c>
      <c r="G52" s="95">
        <v>16583</v>
      </c>
      <c r="H52" s="96">
        <v>296</v>
      </c>
      <c r="I52" s="96">
        <v>13437</v>
      </c>
      <c r="J52" s="97">
        <v>343</v>
      </c>
      <c r="K52" s="98">
        <v>51</v>
      </c>
      <c r="L52" s="99">
        <v>292</v>
      </c>
      <c r="M52" s="97">
        <v>317</v>
      </c>
      <c r="N52" s="98">
        <v>34</v>
      </c>
      <c r="O52" s="99">
        <v>283</v>
      </c>
      <c r="P52" s="93">
        <v>46251</v>
      </c>
      <c r="Q52" s="94">
        <v>36004</v>
      </c>
      <c r="R52" s="95">
        <v>10247</v>
      </c>
      <c r="S52" s="100"/>
    </row>
    <row r="53" spans="1:19" ht="18" customHeight="1" thickTop="1">
      <c r="A53" s="101" t="s">
        <v>113</v>
      </c>
      <c r="B53" s="10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103"/>
    </row>
    <row r="54" spans="1:19">
      <c r="A54" s="104"/>
      <c r="B54" s="105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6"/>
    </row>
    <row r="55" spans="1:19" ht="126" customHeight="1">
      <c r="S55" s="107"/>
    </row>
    <row r="56" spans="1:19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</row>
  </sheetData>
  <mergeCells count="19">
    <mergeCell ref="J3:J4"/>
    <mergeCell ref="K3:K4"/>
    <mergeCell ref="L3:L4"/>
    <mergeCell ref="P1:S1"/>
    <mergeCell ref="A2:B4"/>
    <mergeCell ref="C2:G2"/>
    <mergeCell ref="H2:H4"/>
    <mergeCell ref="I2:I4"/>
    <mergeCell ref="J2:L2"/>
    <mergeCell ref="M2:O2"/>
    <mergeCell ref="P2:R2"/>
    <mergeCell ref="S2:S4"/>
    <mergeCell ref="M3:M4"/>
    <mergeCell ref="N3:N4"/>
    <mergeCell ref="O3:O4"/>
    <mergeCell ref="P3:R3"/>
    <mergeCell ref="C3:C4"/>
    <mergeCell ref="D3:D4"/>
    <mergeCell ref="E3:G3"/>
  </mergeCells>
  <phoneticPr fontId="3"/>
  <printOptions horizontalCentered="1" verticalCentered="1" gridLinesSet="0"/>
  <pageMargins left="0" right="0" top="0.39370078740157483" bottom="0" header="0" footer="0"/>
  <pageSetup paperSize="9" scale="60" orientation="landscape" blackAndWhite="1" r:id="rId1"/>
  <headerFooter alignWithMargins="0"/>
  <rowBreaks count="1" manualBreakCount="1">
    <brk id="5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01 種類別医療法人数の年次推移（昭和45年～令和2年）</vt:lpstr>
      <vt:lpstr>02都道府県別医療法人数（令和２年３月31日現在）</vt:lpstr>
      <vt:lpstr>'01 種類別医療法人数の年次推移（昭和45年～令和2年）'!Print_Area</vt:lpstr>
      <vt:lpstr>'02都道府県別医療法人数（令和２年３月31日現在）'!Print_Area</vt:lpstr>
      <vt:lpstr>'02都道府県別医療法人数（令和２年３月31日現在）'!Print_Titles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2020-12-07T05:12:58Z</cp:lastPrinted>
  <dcterms:created xsi:type="dcterms:W3CDTF">2020-12-07T04:27:17Z</dcterms:created>
  <dcterms:modified xsi:type="dcterms:W3CDTF">2020-12-07T05:31:49Z</dcterms:modified>
</cp:coreProperties>
</file>