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584" documentId="8_{2E75C2D8-610C-4114-A1D1-3C0F0885A99D}" xr6:coauthVersionLast="47" xr6:coauthVersionMax="47" xr10:uidLastSave="{B1EC11BE-812C-49A4-A872-4F6166EBAC1C}"/>
  <bookViews>
    <workbookView xWindow="-120" yWindow="-120" windowWidth="29040" windowHeight="15720" xr2:uid="{00000000-000D-0000-FFFF-FFFF00000000}"/>
  </bookViews>
  <sheets>
    <sheet name="様式熊特第５号（１）" sheetId="5" r:id="rId1"/>
    <sheet name="様式熊特第５号（２）" sheetId="3" r:id="rId2"/>
    <sheet name="プルダウン" sheetId="4" state="hidden" r:id="rId3"/>
  </sheets>
  <definedNames>
    <definedName name="_xlnm.Print_Area" localSheetId="0">'様式熊特第５号（１）'!$A$1:$V$85</definedName>
    <definedName name="_xlnm.Print_Area" localSheetId="1">'様式熊特第５号（２）'!$A$1:$V$48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3" i="3" l="1"/>
  <c r="Q23" i="3"/>
  <c r="N23" i="3"/>
  <c r="K23" i="3"/>
  <c r="R25" i="3" l="1"/>
  <c r="Q26" i="3" s="1"/>
  <c r="L25" i="3"/>
  <c r="B33" i="5" l="1"/>
  <c r="A37" i="3" l="1"/>
  <c r="A38" i="3" s="1"/>
  <c r="A39" i="3" s="1"/>
  <c r="A40" i="3" s="1"/>
  <c r="A41" i="3" s="1"/>
  <c r="R21" i="3" l="1"/>
  <c r="AD17" i="3"/>
  <c r="AC23" i="3" s="1"/>
  <c r="B30" i="5" l="1"/>
  <c r="Y16" i="3"/>
  <c r="K16" i="3" s="1"/>
  <c r="H5" i="3"/>
  <c r="AC20" i="3"/>
  <c r="AC22" i="3" l="1"/>
  <c r="AC21" i="3"/>
  <c r="AA27" i="3"/>
  <c r="AA24" i="3"/>
  <c r="H36" i="5"/>
  <c r="O36" i="5"/>
  <c r="N36" i="5"/>
  <c r="I36" i="5"/>
  <c r="K35" i="5"/>
  <c r="O35" i="5" s="1"/>
  <c r="E35" i="5"/>
  <c r="H35" i="5" s="1"/>
  <c r="I35" i="5" l="1"/>
  <c r="N35" i="5"/>
  <c r="L21" i="3" l="1"/>
  <c r="Q16" i="3"/>
  <c r="K28" i="3" l="1"/>
  <c r="K29" i="3" s="1"/>
  <c r="Q28" i="3"/>
  <c r="Q29" i="3" s="1"/>
  <c r="B27" i="5"/>
  <c r="M30" i="5" s="1"/>
  <c r="A42" i="3"/>
  <c r="A43" i="3" s="1"/>
  <c r="A44" i="3" s="1"/>
  <c r="A45" i="3" s="1"/>
  <c r="A46" i="3" s="1"/>
  <c r="A47" i="3" s="1"/>
  <c r="A48" i="3" s="1"/>
  <c r="J5" i="3"/>
  <c r="R5" i="3"/>
  <c r="P5" i="3"/>
  <c r="AC38" i="3" l="1"/>
  <c r="AC45" i="3"/>
  <c r="AC53" i="3"/>
  <c r="AC61" i="3"/>
  <c r="AC69" i="3"/>
  <c r="AC77" i="3"/>
  <c r="AC85" i="3"/>
  <c r="AC93" i="3"/>
  <c r="AC101" i="3"/>
  <c r="AC109" i="3"/>
  <c r="AC117" i="3"/>
  <c r="AC46" i="3"/>
  <c r="AC54" i="3"/>
  <c r="AC62" i="3"/>
  <c r="AC70" i="3"/>
  <c r="AC78" i="3"/>
  <c r="AC86" i="3"/>
  <c r="AC94" i="3"/>
  <c r="AC102" i="3"/>
  <c r="AC110" i="3"/>
  <c r="AC118" i="3"/>
  <c r="AC39" i="3"/>
  <c r="AC47" i="3"/>
  <c r="AC55" i="3"/>
  <c r="AC63" i="3"/>
  <c r="AC71" i="3"/>
  <c r="AC79" i="3"/>
  <c r="AC87" i="3"/>
  <c r="AC95" i="3"/>
  <c r="AC103" i="3"/>
  <c r="AC111" i="3"/>
  <c r="AC119" i="3"/>
  <c r="AC40" i="3"/>
  <c r="AC48" i="3"/>
  <c r="AC56" i="3"/>
  <c r="AC64" i="3"/>
  <c r="AC72" i="3"/>
  <c r="AC80" i="3"/>
  <c r="AC88" i="3"/>
  <c r="AC96" i="3"/>
  <c r="AC104" i="3"/>
  <c r="AC112" i="3"/>
  <c r="AC120" i="3"/>
  <c r="AC41" i="3"/>
  <c r="AC49" i="3"/>
  <c r="AC57" i="3"/>
  <c r="AC65" i="3"/>
  <c r="AC73" i="3"/>
  <c r="AC81" i="3"/>
  <c r="AC89" i="3"/>
  <c r="AC97" i="3"/>
  <c r="AC105" i="3"/>
  <c r="AC113" i="3"/>
  <c r="AC121" i="3"/>
  <c r="AC42" i="3"/>
  <c r="AC50" i="3"/>
  <c r="AC58" i="3"/>
  <c r="AC66" i="3"/>
  <c r="AC74" i="3"/>
  <c r="AC82" i="3"/>
  <c r="AC90" i="3"/>
  <c r="AC98" i="3"/>
  <c r="AC106" i="3"/>
  <c r="AC114" i="3"/>
  <c r="AC122" i="3"/>
  <c r="AC43" i="3"/>
  <c r="AC51" i="3"/>
  <c r="AC59" i="3"/>
  <c r="AC67" i="3"/>
  <c r="AC75" i="3"/>
  <c r="AC83" i="3"/>
  <c r="AC91" i="3"/>
  <c r="AC99" i="3"/>
  <c r="AC107" i="3"/>
  <c r="AC115" i="3"/>
  <c r="AC123" i="3"/>
  <c r="AC37" i="3"/>
  <c r="AC44" i="3"/>
  <c r="AC52" i="3"/>
  <c r="AC60" i="3"/>
  <c r="AC68" i="3"/>
  <c r="AC76" i="3"/>
  <c r="AC84" i="3"/>
  <c r="AC92" i="3"/>
  <c r="AC100" i="3"/>
  <c r="AC108" i="3"/>
  <c r="AC116" i="3"/>
  <c r="AC124" i="3"/>
  <c r="AC32" i="3"/>
  <c r="AC33" i="3"/>
  <c r="AC34" i="3"/>
  <c r="AC35" i="3"/>
  <c r="AC36" i="3"/>
  <c r="AC29" i="3"/>
  <c r="AC30" i="3"/>
  <c r="AC31" i="3"/>
  <c r="AC25" i="3"/>
  <c r="AC26" i="3"/>
  <c r="AC24" i="3"/>
  <c r="Z18" i="3" s="1"/>
  <c r="AC27" i="3"/>
  <c r="AC28" i="3"/>
  <c r="Z24" i="3"/>
  <c r="Q30" i="3" l="1"/>
  <c r="R31" i="3" s="1"/>
  <c r="K30" i="3"/>
  <c r="L31" i="3" s="1"/>
  <c r="K32" i="3" s="1"/>
  <c r="Y24" i="3"/>
  <c r="M34" i="5" l="1"/>
  <c r="M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2" authorId="0" shapeId="0" xr:uid="{9B928EDC-8C6F-4FDA-99EE-51BF0924C105}">
      <text>
        <r>
          <rPr>
            <b/>
            <sz val="12"/>
            <color indexed="81"/>
            <rFont val="MS P ゴシック"/>
            <family val="3"/>
            <charset val="128"/>
          </rPr>
          <t>赤色に着色されているセルにご入力をお願いします。
（青色のセルは自動計算されます。）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0000000-0006-0000-0000-000001000000}">
      <text>
        <r>
          <rPr>
            <b/>
            <sz val="12"/>
            <color indexed="81"/>
            <rFont val="MS P ゴシック"/>
            <family val="3"/>
            <charset val="128"/>
          </rPr>
          <t>赤色に着色されているセルにご入力をお願いします。
（青色のセルは自動計算されます。）</t>
        </r>
      </text>
    </comment>
    <comment ref="AF19" authorId="0" shapeId="0" xr:uid="{00000000-0006-0000-0000-000002000000}">
      <text>
        <r>
          <rPr>
            <b/>
            <sz val="9"/>
            <color indexed="81"/>
            <rFont val="MS P ゴシック"/>
            <family val="3"/>
            <charset val="128"/>
          </rPr>
          <t>基本手当日額の改定があったときは、適用期間初日、適用期間末日
、基本手当日額を入力</t>
        </r>
      </text>
    </comment>
  </commentList>
</comments>
</file>

<file path=xl/sharedStrings.xml><?xml version="1.0" encoding="utf-8"?>
<sst xmlns="http://schemas.openxmlformats.org/spreadsheetml/2006/main" count="294" uniqueCount="231">
  <si>
    <t>判定基礎期間</t>
    <rPh sb="0" eb="2">
      <t>ハンテイ</t>
    </rPh>
    <rPh sb="2" eb="4">
      <t>キソ</t>
    </rPh>
    <rPh sb="4" eb="6">
      <t>キカン</t>
    </rPh>
    <phoneticPr fontId="1"/>
  </si>
  <si>
    <t>年</t>
    <rPh sb="0" eb="1">
      <t>ネン</t>
    </rPh>
    <phoneticPr fontId="1"/>
  </si>
  <si>
    <t>月</t>
    <rPh sb="0" eb="1">
      <t>ガツ</t>
    </rPh>
    <phoneticPr fontId="1"/>
  </si>
  <si>
    <t>日</t>
    <rPh sb="0" eb="1">
      <t>ニチ</t>
    </rPh>
    <phoneticPr fontId="1"/>
  </si>
  <si>
    <t>～</t>
    <phoneticPr fontId="1"/>
  </si>
  <si>
    <t>(事業所名）</t>
    <rPh sb="1" eb="4">
      <t>ジギョウショ</t>
    </rPh>
    <rPh sb="4" eb="5">
      <t>メイ</t>
    </rPh>
    <phoneticPr fontId="1"/>
  </si>
  <si>
    <t>(事業所番号）</t>
    <rPh sb="1" eb="4">
      <t>ジギョウショ</t>
    </rPh>
    <rPh sb="4" eb="6">
      <t>バンゴウ</t>
    </rPh>
    <phoneticPr fontId="1"/>
  </si>
  <si>
    <t>（１）休業手当等の算定基礎となる賃金について、支給対象期間中に
           引き上げていない</t>
    <rPh sb="3" eb="5">
      <t>キュウギョウ</t>
    </rPh>
    <rPh sb="5" eb="7">
      <t>テアテ</t>
    </rPh>
    <rPh sb="7" eb="8">
      <t>トウ</t>
    </rPh>
    <rPh sb="9" eb="11">
      <t>サンテイ</t>
    </rPh>
    <rPh sb="11" eb="13">
      <t>キソ</t>
    </rPh>
    <rPh sb="16" eb="18">
      <t>チンギン</t>
    </rPh>
    <rPh sb="23" eb="25">
      <t>シキュウ</t>
    </rPh>
    <rPh sb="25" eb="27">
      <t>タイショウ</t>
    </rPh>
    <rPh sb="27" eb="29">
      <t>キカン</t>
    </rPh>
    <rPh sb="29" eb="30">
      <t>チュウ</t>
    </rPh>
    <rPh sb="43" eb="44">
      <t>ヒ</t>
    </rPh>
    <rPh sb="45" eb="46">
      <t>ア</t>
    </rPh>
    <phoneticPr fontId="1"/>
  </si>
  <si>
    <t>はい・いいえ</t>
  </si>
  <si>
    <t xml:space="preserve"> ※「いいえ」の場合、その理由を記載してください。(定期昇給、最低賃金の引上げに伴う昇給等)</t>
    <rPh sb="8" eb="10">
      <t>バアイ</t>
    </rPh>
    <rPh sb="13" eb="15">
      <t>リユウ</t>
    </rPh>
    <rPh sb="16" eb="18">
      <t>キサイ</t>
    </rPh>
    <rPh sb="26" eb="28">
      <t>テイキ</t>
    </rPh>
    <rPh sb="28" eb="30">
      <t>ショウキュウ</t>
    </rPh>
    <rPh sb="31" eb="33">
      <t>サイテイ</t>
    </rPh>
    <rPh sb="33" eb="35">
      <t>チンギン</t>
    </rPh>
    <rPh sb="36" eb="37">
      <t>ヒ</t>
    </rPh>
    <rPh sb="37" eb="38">
      <t>ア</t>
    </rPh>
    <rPh sb="40" eb="41">
      <t>トモナ</t>
    </rPh>
    <rPh sb="42" eb="44">
      <t>ショウキュウ</t>
    </rPh>
    <rPh sb="44" eb="45">
      <t>トウ</t>
    </rPh>
    <phoneticPr fontId="1"/>
  </si>
  <si>
    <t>（２）判定基礎期間中の休業等に対して実際に
　　　支払った休業手当等の総額</t>
    <rPh sb="3" eb="5">
      <t>ハンテイ</t>
    </rPh>
    <rPh sb="5" eb="7">
      <t>キソ</t>
    </rPh>
    <rPh sb="7" eb="9">
      <t>キカン</t>
    </rPh>
    <rPh sb="9" eb="10">
      <t>チュウ</t>
    </rPh>
    <rPh sb="11" eb="13">
      <t>キュウギョウ</t>
    </rPh>
    <rPh sb="13" eb="14">
      <t>トウ</t>
    </rPh>
    <rPh sb="15" eb="16">
      <t>タイ</t>
    </rPh>
    <rPh sb="18" eb="20">
      <t>ジッサイ</t>
    </rPh>
    <rPh sb="25" eb="27">
      <t>シハラ</t>
    </rPh>
    <rPh sb="29" eb="31">
      <t>キュウギョウ</t>
    </rPh>
    <rPh sb="31" eb="33">
      <t>テアテ</t>
    </rPh>
    <rPh sb="33" eb="34">
      <t>トウ</t>
    </rPh>
    <rPh sb="35" eb="37">
      <t>ソウガク</t>
    </rPh>
    <phoneticPr fontId="1"/>
  </si>
  <si>
    <t>円</t>
    <rPh sb="0" eb="1">
      <t>エン</t>
    </rPh>
    <phoneticPr fontId="1"/>
  </si>
  <si>
    <t>休業</t>
    <rPh sb="0" eb="2">
      <t>キュウギョウ</t>
    </rPh>
    <phoneticPr fontId="1"/>
  </si>
  <si>
    <t>教育訓練</t>
    <rPh sb="0" eb="2">
      <t>キョウイク</t>
    </rPh>
    <rPh sb="2" eb="4">
      <t>クンレン</t>
    </rPh>
    <phoneticPr fontId="1"/>
  </si>
  <si>
    <r>
      <t xml:space="preserve">（３）（２）×助成率
</t>
    </r>
    <r>
      <rPr>
        <sz val="7"/>
        <rFont val="游ゴシック"/>
        <family val="3"/>
        <charset val="128"/>
        <scheme val="minor"/>
      </rPr>
      <t>　※助成率の選択は裏面３を参照。</t>
    </r>
    <rPh sb="7" eb="10">
      <t>ジョセイリツ</t>
    </rPh>
    <rPh sb="13" eb="16">
      <t>ジョセイリツ</t>
    </rPh>
    <rPh sb="17" eb="19">
      <t>センタク</t>
    </rPh>
    <rPh sb="20" eb="22">
      <t>ウラメン</t>
    </rPh>
    <rPh sb="24" eb="26">
      <t>サンショウ</t>
    </rPh>
    <phoneticPr fontId="1"/>
  </si>
  <si>
    <t>(</t>
    <phoneticPr fontId="1"/>
  </si>
  <si>
    <t>)</t>
    <phoneticPr fontId="1"/>
  </si>
  <si>
    <t>助成率</t>
    <rPh sb="0" eb="3">
      <t>ジョセイリツ</t>
    </rPh>
    <phoneticPr fontId="1"/>
  </si>
  <si>
    <t>（４）月間休業等延日数</t>
    <rPh sb="3" eb="5">
      <t>ゲッカン</t>
    </rPh>
    <rPh sb="5" eb="7">
      <t>キュウギョウ</t>
    </rPh>
    <rPh sb="7" eb="8">
      <t>トウ</t>
    </rPh>
    <rPh sb="8" eb="9">
      <t>ノ</t>
    </rPh>
    <rPh sb="9" eb="11">
      <t>ニッスウ</t>
    </rPh>
    <phoneticPr fontId="1"/>
  </si>
  <si>
    <t>全日</t>
    <rPh sb="0" eb="2">
      <t>ゼンジツ</t>
    </rPh>
    <phoneticPr fontId="1"/>
  </si>
  <si>
    <t>短時間</t>
    <rPh sb="0" eb="3">
      <t>タンジカン</t>
    </rPh>
    <phoneticPr fontId="1"/>
  </si>
  <si>
    <t>判定基礎期間初日</t>
    <rPh sb="0" eb="2">
      <t>ハンテイ</t>
    </rPh>
    <rPh sb="2" eb="4">
      <t>キソ</t>
    </rPh>
    <rPh sb="4" eb="6">
      <t>キカン</t>
    </rPh>
    <rPh sb="6" eb="8">
      <t>ショニチ</t>
    </rPh>
    <phoneticPr fontId="1"/>
  </si>
  <si>
    <t>①</t>
    <phoneticPr fontId="1"/>
  </si>
  <si>
    <t>②</t>
    <phoneticPr fontId="1"/>
  </si>
  <si>
    <t>③</t>
    <phoneticPr fontId="1"/>
  </si>
  <si>
    <t>④</t>
    <phoneticPr fontId="1"/>
  </si>
  <si>
    <t>基本手当日額</t>
    <rPh sb="0" eb="2">
      <t>キホン</t>
    </rPh>
    <rPh sb="2" eb="4">
      <t>テアテ</t>
    </rPh>
    <rPh sb="4" eb="6">
      <t>ニチガク</t>
    </rPh>
    <phoneticPr fontId="1"/>
  </si>
  <si>
    <t>基本手当日額マスタ</t>
    <rPh sb="0" eb="2">
      <t>キホン</t>
    </rPh>
    <rPh sb="2" eb="4">
      <t>テアテ</t>
    </rPh>
    <rPh sb="4" eb="6">
      <t>ニチガク</t>
    </rPh>
    <phoneticPr fontId="1"/>
  </si>
  <si>
    <t>該当</t>
    <rPh sb="0" eb="2">
      <t>ガイトウ</t>
    </rPh>
    <phoneticPr fontId="1"/>
  </si>
  <si>
    <t>適用期間初日</t>
    <rPh sb="0" eb="2">
      <t>テキヨウ</t>
    </rPh>
    <rPh sb="2" eb="4">
      <t>キカン</t>
    </rPh>
    <rPh sb="4" eb="6">
      <t>ショニチ</t>
    </rPh>
    <phoneticPr fontId="1"/>
  </si>
  <si>
    <t>適用期間末日</t>
    <rPh sb="0" eb="2">
      <t>テキヨウ</t>
    </rPh>
    <rPh sb="2" eb="4">
      <t>キカン</t>
    </rPh>
    <rPh sb="4" eb="6">
      <t>マツジツ</t>
    </rPh>
    <phoneticPr fontId="1"/>
  </si>
  <si>
    <t>人・日</t>
    <rPh sb="0" eb="1">
      <t>ニン</t>
    </rPh>
    <rPh sb="2" eb="3">
      <t>ヒ</t>
    </rPh>
    <phoneticPr fontId="1"/>
  </si>
  <si>
    <t>人・日</t>
    <rPh sb="0" eb="1">
      <t>ジン</t>
    </rPh>
    <rPh sb="2" eb="3">
      <t>ニチ</t>
    </rPh>
    <phoneticPr fontId="1"/>
  </si>
  <si>
    <t>⑤</t>
    <phoneticPr fontId="1"/>
  </si>
  <si>
    <t>人・日</t>
    <phoneticPr fontId="1"/>
  </si>
  <si>
    <t>⑥</t>
    <phoneticPr fontId="1"/>
  </si>
  <si>
    <t>⑦</t>
    <phoneticPr fontId="1"/>
  </si>
  <si>
    <t>（５）助成対象となる月間休業等延日数</t>
    <rPh sb="3" eb="5">
      <t>ジョセイ</t>
    </rPh>
    <rPh sb="5" eb="7">
      <t>タイショウ</t>
    </rPh>
    <rPh sb="10" eb="12">
      <t>ゲッカン</t>
    </rPh>
    <rPh sb="12" eb="14">
      <t>キュウギョウ</t>
    </rPh>
    <rPh sb="14" eb="15">
      <t>トウ</t>
    </rPh>
    <rPh sb="15" eb="16">
      <t>ノ</t>
    </rPh>
    <rPh sb="16" eb="18">
      <t>ニッスウ</t>
    </rPh>
    <phoneticPr fontId="1"/>
  </si>
  <si>
    <t>⑧</t>
    <phoneticPr fontId="1"/>
  </si>
  <si>
    <t>⑨</t>
    <phoneticPr fontId="1"/>
  </si>
  <si>
    <t>⑩</t>
    <phoneticPr fontId="1"/>
  </si>
  <si>
    <t>⑪</t>
    <phoneticPr fontId="1"/>
  </si>
  <si>
    <t>①&lt;⑤</t>
    <phoneticPr fontId="1"/>
  </si>
  <si>
    <t>②＜⑤</t>
    <phoneticPr fontId="1"/>
  </si>
  <si>
    <t>③&lt;⑤</t>
    <phoneticPr fontId="1"/>
  </si>
  <si>
    <t>人・日</t>
    <rPh sb="0" eb="1">
      <t>ヒト</t>
    </rPh>
    <rPh sb="2" eb="3">
      <t>ニチ</t>
    </rPh>
    <phoneticPr fontId="1"/>
  </si>
  <si>
    <t>⑫</t>
    <phoneticPr fontId="1"/>
  </si>
  <si>
    <t>人・日</t>
    <rPh sb="0" eb="1">
      <t>ヒト</t>
    </rPh>
    <rPh sb="2" eb="3">
      <t>ヒ</t>
    </rPh>
    <phoneticPr fontId="1"/>
  </si>
  <si>
    <t>⑬</t>
    <phoneticPr fontId="1"/>
  </si>
  <si>
    <t>④&lt;⑤</t>
    <phoneticPr fontId="1"/>
  </si>
  <si>
    <t>円]</t>
    <rPh sb="0" eb="1">
      <t>エン</t>
    </rPh>
    <phoneticPr fontId="1"/>
  </si>
  <si>
    <r>
      <t>（７）助成額単価（上限比較前）
　　</t>
    </r>
    <r>
      <rPr>
        <sz val="8"/>
        <rFont val="游ゴシック"/>
        <family val="3"/>
        <charset val="128"/>
        <scheme val="minor"/>
      </rPr>
      <t>左欄：（３）÷（４）⑤　右欄：（３）÷（４）⑥</t>
    </r>
    <rPh sb="3" eb="5">
      <t>ジョセイ</t>
    </rPh>
    <rPh sb="5" eb="6">
      <t>ガク</t>
    </rPh>
    <rPh sb="6" eb="8">
      <t>タンカ</t>
    </rPh>
    <rPh sb="9" eb="11">
      <t>ジョウゲン</t>
    </rPh>
    <rPh sb="11" eb="13">
      <t>ヒカク</t>
    </rPh>
    <rPh sb="13" eb="14">
      <t>マエ</t>
    </rPh>
    <phoneticPr fontId="1"/>
  </si>
  <si>
    <r>
      <t>（10）支給を受けようとする助成額</t>
    </r>
    <r>
      <rPr>
        <strike/>
        <sz val="7"/>
        <color rgb="FFFF0000"/>
        <rFont val="游ゴシック"/>
        <family val="3"/>
        <charset val="128"/>
        <scheme val="minor"/>
      </rPr>
      <t xml:space="preserve">
</t>
    </r>
    <r>
      <rPr>
        <sz val="9"/>
        <color rgb="FFFF0000"/>
        <rFont val="游ゴシック"/>
        <family val="3"/>
        <charset val="128"/>
        <scheme val="minor"/>
      </rPr>
      <t>　</t>
    </r>
    <r>
      <rPr>
        <sz val="9"/>
        <rFont val="游ゴシック"/>
        <family val="3"/>
        <charset val="128"/>
        <scheme val="minor"/>
      </rPr>
      <t>　 左欄：（８）と（９）いずれか小さい方</t>
    </r>
    <r>
      <rPr>
        <strike/>
        <sz val="9"/>
        <rFont val="游ゴシック"/>
        <family val="3"/>
        <charset val="128"/>
        <scheme val="minor"/>
      </rPr>
      <t xml:space="preserve">
</t>
    </r>
    <r>
      <rPr>
        <sz val="9"/>
        <rFont val="游ゴシック"/>
        <family val="3"/>
        <charset val="128"/>
        <scheme val="minor"/>
      </rPr>
      <t>　　 右欄：（８）と（９）いずれか小さい方＋（６）</t>
    </r>
    <rPh sb="21" eb="23">
      <t>サラン</t>
    </rPh>
    <rPh sb="35" eb="36">
      <t>チイ</t>
    </rPh>
    <rPh sb="38" eb="39">
      <t>ホウ</t>
    </rPh>
    <rPh sb="43" eb="45">
      <t>ウラン</t>
    </rPh>
    <rPh sb="57" eb="58">
      <t>チイ</t>
    </rPh>
    <rPh sb="60" eb="61">
      <t>ホウ</t>
    </rPh>
    <phoneticPr fontId="1"/>
  </si>
  <si>
    <t>⑭</t>
    <phoneticPr fontId="1"/>
  </si>
  <si>
    <t>（11）(10）の合計</t>
    <rPh sb="9" eb="11">
      <t>ゴウケイ</t>
    </rPh>
    <phoneticPr fontId="1"/>
  </si>
  <si>
    <t>※（３）及び（７）欄は小数点以下の端数を切り上げた値を記入してください。</t>
    <phoneticPr fontId="1"/>
  </si>
  <si>
    <t>【記入要領】</t>
    <rPh sb="1" eb="3">
      <t>キニュウ</t>
    </rPh>
    <rPh sb="3" eb="5">
      <t>ヨウリョウ</t>
    </rPh>
    <phoneticPr fontId="1"/>
  </si>
  <si>
    <t>（１）は、休業手当等の算定基礎となる賃金について、支給対象期間中に引き上げているかどうかを回答してください。（１）がいいえの場合、引き上げた額について助成対象とならないことがあります。</t>
    <rPh sb="5" eb="7">
      <t>キュウギョウ</t>
    </rPh>
    <rPh sb="7" eb="9">
      <t>テアテ</t>
    </rPh>
    <rPh sb="9" eb="10">
      <t>トウ</t>
    </rPh>
    <rPh sb="11" eb="13">
      <t>サンテイ</t>
    </rPh>
    <rPh sb="13" eb="15">
      <t>キソ</t>
    </rPh>
    <rPh sb="18" eb="20">
      <t>チンギン</t>
    </rPh>
    <rPh sb="25" eb="27">
      <t>シキュウ</t>
    </rPh>
    <rPh sb="27" eb="29">
      <t>タイショウ</t>
    </rPh>
    <rPh sb="29" eb="31">
      <t>キカン</t>
    </rPh>
    <rPh sb="31" eb="32">
      <t>チュウ</t>
    </rPh>
    <rPh sb="33" eb="34">
      <t>ヒ</t>
    </rPh>
    <rPh sb="35" eb="36">
      <t>ア</t>
    </rPh>
    <rPh sb="45" eb="47">
      <t>カイトウ</t>
    </rPh>
    <rPh sb="62" eb="64">
      <t>バアイ</t>
    </rPh>
    <rPh sb="65" eb="66">
      <t>ヒ</t>
    </rPh>
    <rPh sb="67" eb="68">
      <t>ア</t>
    </rPh>
    <rPh sb="70" eb="71">
      <t>ガク</t>
    </rPh>
    <rPh sb="75" eb="77">
      <t>ジョセイ</t>
    </rPh>
    <rPh sb="77" eb="79">
      <t>タイショウ</t>
    </rPh>
    <phoneticPr fontId="1"/>
  </si>
  <si>
    <t>（４）⑤欄には、①＋②の値を記入してください。（４）⑥欄には③＋④の値を記入してください。</t>
    <rPh sb="4" eb="5">
      <t>ラン</t>
    </rPh>
    <rPh sb="12" eb="13">
      <t>アタイ</t>
    </rPh>
    <rPh sb="14" eb="16">
      <t>キニュウ</t>
    </rPh>
    <rPh sb="27" eb="28">
      <t>ラン</t>
    </rPh>
    <rPh sb="34" eb="35">
      <t>アタイ</t>
    </rPh>
    <rPh sb="36" eb="38">
      <t>キニュウ</t>
    </rPh>
    <phoneticPr fontId="1"/>
  </si>
  <si>
    <t>（７）欄には、左欄に（３）÷（４）⑤の額（小数点以下切り上げ）を、右欄に（３）÷（４）⑥の額（小数点以下切り上げ）を記入してください。</t>
    <rPh sb="3" eb="4">
      <t>ラン</t>
    </rPh>
    <rPh sb="7" eb="8">
      <t>ヒダリ</t>
    </rPh>
    <rPh sb="8" eb="9">
      <t>ラン</t>
    </rPh>
    <rPh sb="19" eb="20">
      <t>ガク</t>
    </rPh>
    <rPh sb="21" eb="24">
      <t>ショウスウテン</t>
    </rPh>
    <rPh sb="24" eb="26">
      <t>イカ</t>
    </rPh>
    <rPh sb="26" eb="27">
      <t>キ</t>
    </rPh>
    <rPh sb="28" eb="29">
      <t>ア</t>
    </rPh>
    <rPh sb="33" eb="34">
      <t>ミギ</t>
    </rPh>
    <rPh sb="34" eb="35">
      <t>ラン</t>
    </rPh>
    <rPh sb="45" eb="46">
      <t>ガク</t>
    </rPh>
    <rPh sb="58" eb="60">
      <t>キニュウ</t>
    </rPh>
    <phoneticPr fontId="1"/>
  </si>
  <si>
    <t>（10）欄の左欄には、（８）又は（９）欄のうちいずれか小さい方を、右欄には（８）又は（９）欄のうちいずれか小さい方＋（６）を記入してください。この額が支給を受けようとする助成金額になります。</t>
    <rPh sb="4" eb="5">
      <t>ラン</t>
    </rPh>
    <rPh sb="6" eb="8">
      <t>サラン</t>
    </rPh>
    <rPh sb="14" eb="15">
      <t>マタ</t>
    </rPh>
    <rPh sb="19" eb="20">
      <t>ラン</t>
    </rPh>
    <rPh sb="27" eb="28">
      <t>チイ</t>
    </rPh>
    <rPh sb="30" eb="31">
      <t>ホウ</t>
    </rPh>
    <rPh sb="33" eb="35">
      <t>ウラン</t>
    </rPh>
    <rPh sb="62" eb="64">
      <t>キニュウ</t>
    </rPh>
    <rPh sb="73" eb="74">
      <t>ガク</t>
    </rPh>
    <rPh sb="75" eb="77">
      <t>シキュウ</t>
    </rPh>
    <rPh sb="78" eb="79">
      <t>ウ</t>
    </rPh>
    <rPh sb="85" eb="87">
      <t>ジョセイ</t>
    </rPh>
    <rPh sb="87" eb="89">
      <t>キンガク</t>
    </rPh>
    <phoneticPr fontId="1"/>
  </si>
  <si>
    <t>支給額は最終的に労働局において雇用保険データを基に算出された額によって決定され、本様式で算出された金額と異なる場合がありますのでご了承ください。</t>
    <phoneticPr fontId="1"/>
  </si>
  <si>
    <t>雇用調整助成金の対象期間（通常１年間）の所定労働日数が、合理的な理由なくその直前の１年間より増加している場合、当該増加日数分に当該事業所の年間平均被保険者数を乗じて12で除した数を、（５）欄の「助成対象となる月間休業等延日数」から差し引いて計算した額を支給します。</t>
    <phoneticPr fontId="1"/>
  </si>
  <si>
    <t>本様式については、支給審査を妨げないものであって、かつ、所定の事項が記載されていれば、任意の様式を用いても差し支えありません。</t>
    <phoneticPr fontId="1"/>
  </si>
  <si>
    <t>※受付番号</t>
    <rPh sb="1" eb="3">
      <t>ウケツケ</t>
    </rPh>
    <rPh sb="3" eb="5">
      <t>バンゴウ</t>
    </rPh>
    <phoneticPr fontId="1"/>
  </si>
  <si>
    <t>雇用調整助成金（休業・教育訓練）の支給を受けたいので、裏面記載の注意事項を了解し、次のとおり申請します。</t>
    <rPh sb="46" eb="48">
      <t>シンセイ</t>
    </rPh>
    <phoneticPr fontId="1"/>
  </si>
  <si>
    <t>なお、この申請書の記載事項に係る確認を安定所（労働局）が行う場合には協力します。</t>
    <phoneticPr fontId="1"/>
  </si>
  <si>
    <t>事業主</t>
    <rPh sb="0" eb="3">
      <t>ジギョウヌシ</t>
    </rPh>
    <phoneticPr fontId="1"/>
  </si>
  <si>
    <t>住所</t>
    <rPh sb="0" eb="2">
      <t>ジュウショ</t>
    </rPh>
    <phoneticPr fontId="1"/>
  </si>
  <si>
    <t>〒</t>
    <phoneticPr fontId="1"/>
  </si>
  <si>
    <t>－</t>
    <phoneticPr fontId="1"/>
  </si>
  <si>
    <t>又は</t>
    <rPh sb="0" eb="1">
      <t>マタ</t>
    </rPh>
    <phoneticPr fontId="1"/>
  </si>
  <si>
    <t>名称</t>
    <rPh sb="0" eb="2">
      <t>メイショウ</t>
    </rPh>
    <phoneticPr fontId="1"/>
  </si>
  <si>
    <t>代理人</t>
    <rPh sb="0" eb="3">
      <t>ダイリニン</t>
    </rPh>
    <phoneticPr fontId="1"/>
  </si>
  <si>
    <t>氏名</t>
    <rPh sb="0" eb="2">
      <t>シメイ</t>
    </rPh>
    <phoneticPr fontId="1"/>
  </si>
  <si>
    <t xml:space="preserve"> 申請者が代理人の場合、上欄に代理人の記載を、下欄に事業主の住所、名称及び氏名の記載（押印不要）を、申請者が社会保険労務士法施行規則第16条第2項に規定する提出代行者又は同令第16条の3に規定する事務代理者の場合、上欄に事業主の記載を、下欄に申請者の記載をしてください。</t>
    <phoneticPr fontId="1"/>
  </si>
  <si>
    <t>労働局長　殿</t>
    <rPh sb="0" eb="2">
      <t>ロウドウ</t>
    </rPh>
    <rPh sb="2" eb="4">
      <t>キョクチョウ</t>
    </rPh>
    <rPh sb="5" eb="6">
      <t>ドノ</t>
    </rPh>
    <phoneticPr fontId="1"/>
  </si>
  <si>
    <t>（</t>
    <phoneticPr fontId="1"/>
  </si>
  <si>
    <t>公共職業安定所経由）</t>
    <rPh sb="0" eb="2">
      <t>コウキョウ</t>
    </rPh>
    <rPh sb="2" eb="4">
      <t>ショクギョウ</t>
    </rPh>
    <rPh sb="4" eb="7">
      <t>アンテイショ</t>
    </rPh>
    <rPh sb="7" eb="9">
      <t>ケイユ</t>
    </rPh>
    <phoneticPr fontId="1"/>
  </si>
  <si>
    <t>（提出代行者・事務代理者）</t>
    <rPh sb="1" eb="3">
      <t>テイシュツ</t>
    </rPh>
    <rPh sb="3" eb="6">
      <t>ダイコウシャ</t>
    </rPh>
    <rPh sb="7" eb="9">
      <t>ジム</t>
    </rPh>
    <rPh sb="9" eb="11">
      <t>ダイリ</t>
    </rPh>
    <rPh sb="11" eb="12">
      <t>シャ</t>
    </rPh>
    <phoneticPr fontId="1"/>
  </si>
  <si>
    <t>連絡先（TEL）：　　　 -         -</t>
    <rPh sb="0" eb="2">
      <t>レンラク</t>
    </rPh>
    <rPh sb="2" eb="3">
      <t>サキ</t>
    </rPh>
    <phoneticPr fontId="1"/>
  </si>
  <si>
    <t>社会保険労務士</t>
    <rPh sb="0" eb="2">
      <t>シャカイ</t>
    </rPh>
    <rPh sb="2" eb="4">
      <t>ホケン</t>
    </rPh>
    <rPh sb="4" eb="7">
      <t>ロウムシ</t>
    </rPh>
    <phoneticPr fontId="1"/>
  </si>
  <si>
    <t>①申請区分</t>
    <rPh sb="1" eb="3">
      <t>シンセイ</t>
    </rPh>
    <rPh sb="3" eb="5">
      <t>クブン</t>
    </rPh>
    <phoneticPr fontId="1"/>
  </si>
  <si>
    <t>(雇用関係助成金ポータルにおいて申請した場合のみ回答）
オンラインで提出した書類は、原本と相違ない。</t>
    <rPh sb="1" eb="3">
      <t>コヨウ</t>
    </rPh>
    <rPh sb="3" eb="5">
      <t>カンケイ</t>
    </rPh>
    <rPh sb="5" eb="8">
      <t>ジョセイキン</t>
    </rPh>
    <phoneticPr fontId="1"/>
  </si>
  <si>
    <t>（はい・いいえ）</t>
  </si>
  <si>
    <t>②休業等実施事業所</t>
    <rPh sb="1" eb="3">
      <t>キュウギョウ</t>
    </rPh>
    <rPh sb="3" eb="4">
      <t>トウ</t>
    </rPh>
    <rPh sb="4" eb="6">
      <t>ジッシ</t>
    </rPh>
    <rPh sb="6" eb="9">
      <t>ジギョウショ</t>
    </rPh>
    <phoneticPr fontId="1"/>
  </si>
  <si>
    <t>(1)名称</t>
    <rPh sb="3" eb="5">
      <t>メイショウ</t>
    </rPh>
    <phoneticPr fontId="1"/>
  </si>
  <si>
    <t>(2)所在地</t>
    <rPh sb="3" eb="6">
      <t>ショザイチ</t>
    </rPh>
    <phoneticPr fontId="1"/>
  </si>
  <si>
    <t>(3)対象労働者数</t>
    <phoneticPr fontId="1"/>
  </si>
  <si>
    <t>（裏面記載要領３参照）</t>
    <phoneticPr fontId="1"/>
  </si>
  <si>
    <t>事業所番号</t>
    <rPh sb="0" eb="3">
      <t>ジギョウショ</t>
    </rPh>
    <rPh sb="3" eb="5">
      <t>バンゴウ</t>
    </rPh>
    <phoneticPr fontId="1"/>
  </si>
  <si>
    <t>労働保険番号</t>
    <rPh sb="0" eb="2">
      <t>ロウドウ</t>
    </rPh>
    <rPh sb="2" eb="4">
      <t>ホケン</t>
    </rPh>
    <rPh sb="4" eb="6">
      <t>バンゴウ</t>
    </rPh>
    <phoneticPr fontId="1"/>
  </si>
  <si>
    <t>電話番号</t>
    <rPh sb="0" eb="2">
      <t>デンワ</t>
    </rPh>
    <rPh sb="2" eb="4">
      <t>バンゴウ</t>
    </rPh>
    <phoneticPr fontId="1"/>
  </si>
  <si>
    <t>人</t>
    <rPh sb="0" eb="1">
      <t>ニン</t>
    </rPh>
    <phoneticPr fontId="1"/>
  </si>
  <si>
    <t>(4)事務担当者職氏名</t>
    <rPh sb="3" eb="5">
      <t>ジム</t>
    </rPh>
    <rPh sb="5" eb="8">
      <t>タントウシャ</t>
    </rPh>
    <rPh sb="8" eb="9">
      <t>ショク</t>
    </rPh>
    <rPh sb="9" eb="11">
      <t>シメイ</t>
    </rPh>
    <phoneticPr fontId="1"/>
  </si>
  <si>
    <t>(5)賃金締切日</t>
    <rPh sb="3" eb="5">
      <t>チンギン</t>
    </rPh>
    <rPh sb="5" eb="6">
      <t>シ</t>
    </rPh>
    <rPh sb="6" eb="7">
      <t>キ</t>
    </rPh>
    <rPh sb="7" eb="8">
      <t>ビ</t>
    </rPh>
    <phoneticPr fontId="1"/>
  </si>
  <si>
    <t>a.毎月</t>
    <rPh sb="2" eb="4">
      <t>マイツキ</t>
    </rPh>
    <phoneticPr fontId="1"/>
  </si>
  <si>
    <t>b.その他</t>
    <rPh sb="4" eb="5">
      <t>ホカ</t>
    </rPh>
    <phoneticPr fontId="1"/>
  </si>
  <si>
    <t>（　　　　　　　　　　　　　）</t>
    <phoneticPr fontId="1"/>
  </si>
  <si>
    <t>③休業等の規模</t>
    <rPh sb="1" eb="3">
      <t>キュウギョウ</t>
    </rPh>
    <rPh sb="3" eb="4">
      <t>トウ</t>
    </rPh>
    <rPh sb="5" eb="7">
      <t>キボ</t>
    </rPh>
    <phoneticPr fontId="1"/>
  </si>
  <si>
    <t>(1)月間休業等延日数</t>
    <rPh sb="3" eb="5">
      <t>ゲッカン</t>
    </rPh>
    <rPh sb="5" eb="7">
      <t>キュウギョウ</t>
    </rPh>
    <rPh sb="7" eb="8">
      <t>トウ</t>
    </rPh>
    <rPh sb="8" eb="9">
      <t>ノ</t>
    </rPh>
    <rPh sb="9" eb="11">
      <t>ニッスウ</t>
    </rPh>
    <phoneticPr fontId="1"/>
  </si>
  <si>
    <t>(2)月間所定労働延日数</t>
    <rPh sb="3" eb="5">
      <t>ゲッカン</t>
    </rPh>
    <rPh sb="5" eb="7">
      <t>ショテイ</t>
    </rPh>
    <rPh sb="7" eb="9">
      <t>ロウドウ</t>
    </rPh>
    <rPh sb="9" eb="10">
      <t>ノ</t>
    </rPh>
    <rPh sb="10" eb="12">
      <t>ニッスウ</t>
    </rPh>
    <phoneticPr fontId="1"/>
  </si>
  <si>
    <t>[裏面記載要領５参照]</t>
    <rPh sb="1" eb="3">
      <t>ウラメン</t>
    </rPh>
    <rPh sb="3" eb="5">
      <t>キサイ</t>
    </rPh>
    <rPh sb="5" eb="7">
      <t>ヨウリョウ</t>
    </rPh>
    <rPh sb="8" eb="10">
      <t>サンショウ</t>
    </rPh>
    <phoneticPr fontId="1"/>
  </si>
  <si>
    <t>(3)月間平均所定労働日数</t>
    <rPh sb="3" eb="5">
      <t>ゲッカン</t>
    </rPh>
    <rPh sb="5" eb="7">
      <t>ヘイキン</t>
    </rPh>
    <rPh sb="7" eb="9">
      <t>ショテイ</t>
    </rPh>
    <rPh sb="9" eb="11">
      <t>ロウドウ</t>
    </rPh>
    <rPh sb="11" eb="13">
      <t>ニッスウ</t>
    </rPh>
    <phoneticPr fontId="1"/>
  </si>
  <si>
    <t>(4)休業規模</t>
    <rPh sb="3" eb="5">
      <t>キュウギョウ</t>
    </rPh>
    <rPh sb="5" eb="7">
      <t>キボ</t>
    </rPh>
    <phoneticPr fontId="1"/>
  </si>
  <si>
    <t>[③(2)÷②(3)]（小数点第2位以下切り捨て）</t>
    <phoneticPr fontId="1"/>
  </si>
  <si>
    <t>[（ ③(1)÷③(2) ）×100]（小数点第2位以下切り捨て）</t>
    <phoneticPr fontId="1"/>
  </si>
  <si>
    <t>④助成額の算定</t>
    <rPh sb="1" eb="4">
      <t>ジョセイガク</t>
    </rPh>
    <rPh sb="5" eb="7">
      <t>サンテイ</t>
    </rPh>
    <phoneticPr fontId="1"/>
  </si>
  <si>
    <t>(1)助成対象となる月間休業等延日数</t>
    <rPh sb="3" eb="5">
      <t>ジョセイ</t>
    </rPh>
    <rPh sb="5" eb="7">
      <t>タイショウ</t>
    </rPh>
    <rPh sb="10" eb="12">
      <t>ゲッカン</t>
    </rPh>
    <rPh sb="12" eb="14">
      <t>キュウギョウ</t>
    </rPh>
    <rPh sb="14" eb="15">
      <t>トウ</t>
    </rPh>
    <rPh sb="15" eb="16">
      <t>ノ</t>
    </rPh>
    <rPh sb="16" eb="18">
      <t>ニッスウ</t>
    </rPh>
    <phoneticPr fontId="1"/>
  </si>
  <si>
    <t>(2)支給を受けようとする合計額</t>
    <rPh sb="3" eb="5">
      <t>シキュウ</t>
    </rPh>
    <rPh sb="6" eb="7">
      <t>ウ</t>
    </rPh>
    <rPh sb="13" eb="16">
      <t>ゴウケイガク</t>
    </rPh>
    <phoneticPr fontId="1"/>
  </si>
  <si>
    <t>[様式第5号(2)の(11)]</t>
    <phoneticPr fontId="1"/>
  </si>
  <si>
    <t>（参考）</t>
    <rPh sb="1" eb="3">
      <t>サンコウ</t>
    </rPh>
    <phoneticPr fontId="1"/>
  </si>
  <si>
    <t>対象労働者一人当たりの月間休業等延日数</t>
    <rPh sb="0" eb="2">
      <t>タイショウ</t>
    </rPh>
    <rPh sb="2" eb="5">
      <t>ロウドウシャ</t>
    </rPh>
    <rPh sb="5" eb="7">
      <t>ヒトリ</t>
    </rPh>
    <rPh sb="7" eb="8">
      <t>ア</t>
    </rPh>
    <rPh sb="11" eb="13">
      <t>ゲッカン</t>
    </rPh>
    <rPh sb="13" eb="15">
      <t>キュウギョウ</t>
    </rPh>
    <rPh sb="15" eb="16">
      <t>トウ</t>
    </rPh>
    <rPh sb="16" eb="17">
      <t>ノ</t>
    </rPh>
    <rPh sb="17" eb="19">
      <t>ニッスウ</t>
    </rPh>
    <phoneticPr fontId="1"/>
  </si>
  <si>
    <t>[④(1)／②(3)]</t>
    <phoneticPr fontId="1"/>
  </si>
  <si>
    <t>※支給限度日数100日の算出で使用します。</t>
    <rPh sb="1" eb="3">
      <t>シキュウ</t>
    </rPh>
    <rPh sb="3" eb="5">
      <t>ゲンド</t>
    </rPh>
    <rPh sb="5" eb="7">
      <t>ニッスウ</t>
    </rPh>
    <rPh sb="10" eb="11">
      <t>ニチ</t>
    </rPh>
    <rPh sb="12" eb="14">
      <t>サンシュツ</t>
    </rPh>
    <rPh sb="15" eb="17">
      <t>シヨウ</t>
    </rPh>
    <phoneticPr fontId="1"/>
  </si>
  <si>
    <t>◆判定基礎期間</t>
    <rPh sb="1" eb="3">
      <t>ハンテイ</t>
    </rPh>
    <rPh sb="3" eb="5">
      <t>キソ</t>
    </rPh>
    <rPh sb="5" eb="7">
      <t>キカン</t>
    </rPh>
    <phoneticPr fontId="1"/>
  </si>
  <si>
    <t>※対象期間</t>
    <rPh sb="1" eb="3">
      <t>タイショウ</t>
    </rPh>
    <rPh sb="3" eb="5">
      <t>キカン</t>
    </rPh>
    <phoneticPr fontId="1"/>
  </si>
  <si>
    <t>※労働局処理欄</t>
    <rPh sb="1" eb="4">
      <t>ロウドウキョク</t>
    </rPh>
    <rPh sb="4" eb="6">
      <t>ショリ</t>
    </rPh>
    <rPh sb="6" eb="7">
      <t>ラン</t>
    </rPh>
    <phoneticPr fontId="1"/>
  </si>
  <si>
    <t>[G]労働保険料の滞納状況</t>
    <rPh sb="3" eb="5">
      <t>ロウドウ</t>
    </rPh>
    <rPh sb="5" eb="7">
      <t>ホケン</t>
    </rPh>
    <rPh sb="7" eb="8">
      <t>リョウ</t>
    </rPh>
    <rPh sb="9" eb="11">
      <t>タイノウ</t>
    </rPh>
    <rPh sb="11" eb="13">
      <t>ジョウキョウ</t>
    </rPh>
    <phoneticPr fontId="1"/>
  </si>
  <si>
    <t>[H]過去の不正受給</t>
    <rPh sb="3" eb="5">
      <t>カコ</t>
    </rPh>
    <rPh sb="6" eb="8">
      <t>フセイ</t>
    </rPh>
    <rPh sb="8" eb="10">
      <t>ジュキュウ</t>
    </rPh>
    <phoneticPr fontId="1"/>
  </si>
  <si>
    <t>[I]労働関係法令違反の有無</t>
    <rPh sb="3" eb="5">
      <t>ロウドウ</t>
    </rPh>
    <rPh sb="5" eb="7">
      <t>カンケイ</t>
    </rPh>
    <rPh sb="7" eb="9">
      <t>ホウレイ</t>
    </rPh>
    <rPh sb="9" eb="11">
      <t>イハン</t>
    </rPh>
    <rPh sb="12" eb="14">
      <t>ウム</t>
    </rPh>
    <phoneticPr fontId="1"/>
  </si>
  <si>
    <t>●助成金支給番号</t>
    <rPh sb="1" eb="4">
      <t>ジョセイキン</t>
    </rPh>
    <rPh sb="4" eb="6">
      <t>シキュウ</t>
    </rPh>
    <rPh sb="6" eb="8">
      <t>バンゴウ</t>
    </rPh>
    <phoneticPr fontId="1"/>
  </si>
  <si>
    <t>●支給決定年月日</t>
    <rPh sb="1" eb="3">
      <t>シキュウ</t>
    </rPh>
    <rPh sb="3" eb="5">
      <t>ケッテイ</t>
    </rPh>
    <rPh sb="5" eb="8">
      <t>ネンガッピ</t>
    </rPh>
    <phoneticPr fontId="1"/>
  </si>
  <si>
    <t>労働局決裁欄</t>
    <rPh sb="0" eb="3">
      <t>ロウドウキョク</t>
    </rPh>
    <rPh sb="3" eb="5">
      <t>ケッサイ</t>
    </rPh>
    <rPh sb="5" eb="6">
      <t>ラン</t>
    </rPh>
    <phoneticPr fontId="1"/>
  </si>
  <si>
    <t>(局長)</t>
    <rPh sb="1" eb="3">
      <t>キョクチョウ</t>
    </rPh>
    <phoneticPr fontId="1"/>
  </si>
  <si>
    <t>(部長・　　)</t>
    <rPh sb="1" eb="3">
      <t>ブチョウ</t>
    </rPh>
    <phoneticPr fontId="1"/>
  </si>
  <si>
    <t>(課長・　　)</t>
    <rPh sb="1" eb="3">
      <t>カチョウ</t>
    </rPh>
    <phoneticPr fontId="1"/>
  </si>
  <si>
    <t>(補佐・　　)</t>
    <rPh sb="1" eb="3">
      <t>ホサ</t>
    </rPh>
    <phoneticPr fontId="1"/>
  </si>
  <si>
    <t>(係長・　　)</t>
    <rPh sb="1" eb="3">
      <t>カカリチョウ</t>
    </rPh>
    <phoneticPr fontId="1"/>
  </si>
  <si>
    <t>(　　　　　)</t>
    <phoneticPr fontId="1"/>
  </si>
  <si>
    <t>※安定所処理欄</t>
    <rPh sb="1" eb="4">
      <t>アンテイショ</t>
    </rPh>
    <rPh sb="4" eb="6">
      <t>ショリ</t>
    </rPh>
    <rPh sb="6" eb="7">
      <t>ラン</t>
    </rPh>
    <phoneticPr fontId="1"/>
  </si>
  <si>
    <t>区分</t>
    <rPh sb="0" eb="2">
      <t>クブン</t>
    </rPh>
    <phoneticPr fontId="1"/>
  </si>
  <si>
    <t>[A]判定基礎期間</t>
    <rPh sb="3" eb="5">
      <t>ハンテイ</t>
    </rPh>
    <rPh sb="5" eb="7">
      <t>キソ</t>
    </rPh>
    <rPh sb="7" eb="9">
      <t>キカン</t>
    </rPh>
    <phoneticPr fontId="1"/>
  </si>
  <si>
    <t>[B]判定基礎期間</t>
    <rPh sb="3" eb="5">
      <t>ハンテイ</t>
    </rPh>
    <rPh sb="5" eb="7">
      <t>キソ</t>
    </rPh>
    <rPh sb="7" eb="9">
      <t>キカン</t>
    </rPh>
    <phoneticPr fontId="1"/>
  </si>
  <si>
    <t>[C] [A]/[B]</t>
    <phoneticPr fontId="1"/>
  </si>
  <si>
    <t>[D]前判定基礎期間</t>
    <rPh sb="3" eb="4">
      <t>マエ</t>
    </rPh>
    <rPh sb="4" eb="6">
      <t>ハンテイ</t>
    </rPh>
    <rPh sb="6" eb="8">
      <t>キソ</t>
    </rPh>
    <rPh sb="8" eb="10">
      <t>キカン</t>
    </rPh>
    <phoneticPr fontId="1"/>
  </si>
  <si>
    <t>[E]残日数</t>
    <rPh sb="3" eb="4">
      <t>ザン</t>
    </rPh>
    <rPh sb="4" eb="6">
      <t>ニッスウ</t>
    </rPh>
    <phoneticPr fontId="1"/>
  </si>
  <si>
    <t>助成対象休業等延日数</t>
    <rPh sb="0" eb="2">
      <t>ジョセイ</t>
    </rPh>
    <rPh sb="2" eb="4">
      <t>タイショウ</t>
    </rPh>
    <rPh sb="4" eb="6">
      <t>キュウギョウ</t>
    </rPh>
    <rPh sb="6" eb="7">
      <t>トウ</t>
    </rPh>
    <rPh sb="7" eb="8">
      <t>ノ</t>
    </rPh>
    <rPh sb="8" eb="10">
      <t>ニッスウ</t>
    </rPh>
    <phoneticPr fontId="1"/>
  </si>
  <si>
    <t>暦月末日対象労働者数</t>
    <rPh sb="0" eb="1">
      <t>レキ</t>
    </rPh>
    <rPh sb="1" eb="2">
      <t>ゲツ</t>
    </rPh>
    <rPh sb="2" eb="4">
      <t>マツジツ</t>
    </rPh>
    <rPh sb="4" eb="6">
      <t>タイショウ</t>
    </rPh>
    <rPh sb="6" eb="9">
      <t>ロウドウシャ</t>
    </rPh>
    <rPh sb="9" eb="10">
      <t>スウ</t>
    </rPh>
    <phoneticPr fontId="1"/>
  </si>
  <si>
    <t>後残日数</t>
    <rPh sb="0" eb="1">
      <t>ゴ</t>
    </rPh>
    <rPh sb="1" eb="2">
      <t>ザン</t>
    </rPh>
    <rPh sb="2" eb="4">
      <t>ニッスウ</t>
    </rPh>
    <phoneticPr fontId="1"/>
  </si>
  <si>
    <t>[D]-[C]</t>
    <phoneticPr fontId="1"/>
  </si>
  <si>
    <t>休業等助成金</t>
    <rPh sb="0" eb="2">
      <t>キュウギョウ</t>
    </rPh>
    <rPh sb="2" eb="3">
      <t>トウ</t>
    </rPh>
    <rPh sb="3" eb="6">
      <t>ジョセイキン</t>
    </rPh>
    <phoneticPr fontId="1"/>
  </si>
  <si>
    <t>教育訓練分助成金</t>
    <rPh sb="0" eb="2">
      <t>キョウイク</t>
    </rPh>
    <rPh sb="2" eb="4">
      <t>クンレン</t>
    </rPh>
    <rPh sb="4" eb="5">
      <t>ブン</t>
    </rPh>
    <rPh sb="5" eb="8">
      <t>ジョセイキン</t>
    </rPh>
    <phoneticPr fontId="1"/>
  </si>
  <si>
    <t>日</t>
    <rPh sb="0" eb="1">
      <t>ヒ</t>
    </rPh>
    <phoneticPr fontId="1"/>
  </si>
  <si>
    <t>[F]支給判定金額</t>
    <rPh sb="3" eb="5">
      <t>シキュウ</t>
    </rPh>
    <rPh sb="5" eb="7">
      <t>ハンテイ</t>
    </rPh>
    <rPh sb="7" eb="9">
      <t>キンガク</t>
    </rPh>
    <phoneticPr fontId="1"/>
  </si>
  <si>
    <t>(休業)</t>
    <rPh sb="1" eb="3">
      <t>キュウギョウ</t>
    </rPh>
    <phoneticPr fontId="1"/>
  </si>
  <si>
    <t>(教育訓練)</t>
    <rPh sb="1" eb="3">
      <t>キョウイク</t>
    </rPh>
    <rPh sb="3" eb="5">
      <t>クンレン</t>
    </rPh>
    <phoneticPr fontId="1"/>
  </si>
  <si>
    <t>安定所決裁欄</t>
    <rPh sb="0" eb="3">
      <t>アンテイショ</t>
    </rPh>
    <rPh sb="3" eb="5">
      <t>ケッサイ</t>
    </rPh>
    <rPh sb="5" eb="6">
      <t>ラン</t>
    </rPh>
    <phoneticPr fontId="1"/>
  </si>
  <si>
    <t>(所長)</t>
    <rPh sb="1" eb="3">
      <t>ショチョウ</t>
    </rPh>
    <phoneticPr fontId="1"/>
  </si>
  <si>
    <t>(部長・次長)</t>
    <rPh sb="1" eb="3">
      <t>ブチョウ</t>
    </rPh>
    <rPh sb="4" eb="6">
      <t>ジチョウ</t>
    </rPh>
    <phoneticPr fontId="1"/>
  </si>
  <si>
    <t>(課長・統括)</t>
    <rPh sb="1" eb="3">
      <t>カチョウ</t>
    </rPh>
    <rPh sb="4" eb="6">
      <t>トウカツ</t>
    </rPh>
    <phoneticPr fontId="1"/>
  </si>
  <si>
    <t>(上席・係長)</t>
    <rPh sb="1" eb="3">
      <t>ジョウセキ</t>
    </rPh>
    <rPh sb="4" eb="6">
      <t>カカリチョウ</t>
    </rPh>
    <phoneticPr fontId="1"/>
  </si>
  <si>
    <t>(職業指導官)</t>
    <rPh sb="1" eb="3">
      <t>ショクギョウ</t>
    </rPh>
    <rPh sb="3" eb="5">
      <t>シドウ</t>
    </rPh>
    <rPh sb="5" eb="6">
      <t>カン</t>
    </rPh>
    <phoneticPr fontId="1"/>
  </si>
  <si>
    <t>(担当)</t>
    <rPh sb="1" eb="3">
      <t>タントウ</t>
    </rPh>
    <phoneticPr fontId="1"/>
  </si>
  <si>
    <t>注意事項</t>
    <rPh sb="0" eb="2">
      <t>チュウイ</t>
    </rPh>
    <rPh sb="2" eb="4">
      <t>ジコウ</t>
    </rPh>
    <phoneticPr fontId="1"/>
  </si>
  <si>
    <t>【記載要領】</t>
    <rPh sb="1" eb="3">
      <t>キサイ</t>
    </rPh>
    <rPh sb="3" eb="5">
      <t>ヨウリョウ</t>
    </rPh>
    <phoneticPr fontId="1"/>
  </si>
  <si>
    <r>
      <t>本様式は一つの判定基礎期間ごとに別葉にして記載してください。二又は三の連続する判定基礎期間について支給申請する場合、２か月目又は３か月目の判定基礎期間の分については、</t>
    </r>
    <r>
      <rPr>
        <sz val="8"/>
        <rFont val="游ゴシック"/>
        <family val="3"/>
        <charset val="128"/>
        <scheme val="minor"/>
      </rPr>
      <t>①欄、②(3)欄、③欄、④欄及び◆判定基礎期間欄のみの記載で差し支えありません。</t>
    </r>
    <rPh sb="84" eb="85">
      <t>ラン</t>
    </rPh>
    <phoneticPr fontId="1"/>
  </si>
  <si>
    <t>①欄が「いいえ」となる場合は、本助成金の支給を受けることはできません。</t>
    <rPh sb="1" eb="2">
      <t>ラン</t>
    </rPh>
    <rPh sb="11" eb="13">
      <t>バアイ</t>
    </rPh>
    <rPh sb="15" eb="16">
      <t>ホン</t>
    </rPh>
    <rPh sb="16" eb="19">
      <t>ジョセイキン</t>
    </rPh>
    <rPh sb="20" eb="22">
      <t>シキュウ</t>
    </rPh>
    <rPh sb="23" eb="24">
      <t>ウ</t>
    </rPh>
    <phoneticPr fontId="1"/>
  </si>
  <si>
    <t>②(3)欄には、判定基礎期間内の暦月の末日時点の「対象労働者」（※）の数を記載してください。なお、判定基礎期間内に暦月の末日がない場合は、当該判定基礎期間の末日時点の数を記載してください。また、２つの判定基礎期間を通算した期間を一の判定基礎期間として申請する事業所において当該一の判定基礎期間内に暦月の末日が２つある場合、いずれか遅い方の暦月の末日時点の数を記載してください。</t>
    <phoneticPr fontId="1"/>
  </si>
  <si>
    <t>（※）「対象労働者」とは、休業・教育訓練実施事業所に雇用される雇用保険被保険者のうち、次を除いた者をいいます。</t>
    <phoneticPr fontId="1"/>
  </si>
  <si>
    <t>a</t>
    <phoneticPr fontId="1"/>
  </si>
  <si>
    <t>判定基礎期間の初日の前日まで申請事業主に引き続き被保険者として雇用された期間が６か月未満である被保険者</t>
    <phoneticPr fontId="1"/>
  </si>
  <si>
    <t>b</t>
    <phoneticPr fontId="1"/>
  </si>
  <si>
    <t>解雇を予告されている被保険者、退職を申し出た被保険者、事業主による退職勧奨に応じた被保険者（当該解雇その他離職の日の翌日において安定した職業に就くことが明らかな者を除く）</t>
    <rPh sb="18" eb="19">
      <t>モウ</t>
    </rPh>
    <rPh sb="20" eb="21">
      <t>デ</t>
    </rPh>
    <phoneticPr fontId="1"/>
  </si>
  <si>
    <t>c</t>
    <phoneticPr fontId="1"/>
  </si>
  <si>
    <t>雇用保険法第37条の５第１項の申出をして高年齢被保険者となった者。(特例高年齢被保険者。複数の事業主に雇用される65歳以上の労働者について、本人の申出に基づき、雇用保険の高年齢被保険者となることができるもの。)</t>
    <phoneticPr fontId="1"/>
  </si>
  <si>
    <t>d</t>
    <phoneticPr fontId="1"/>
  </si>
  <si>
    <t>日雇労働被保険者である者</t>
    <phoneticPr fontId="1"/>
  </si>
  <si>
    <t>e</t>
    <phoneticPr fontId="1"/>
  </si>
  <si>
    <t>判定基礎期間において雇用調整助成金と重複して受給することができない助成金等（具体的には「雇用調整助成金ガイドブック」の「併給調整」をご覧ください。）の支給の対象となる被保険者</t>
    <phoneticPr fontId="1"/>
  </si>
  <si>
    <t>f</t>
    <phoneticPr fontId="1"/>
  </si>
  <si>
    <t>以下のいずれかに該当する場合その他の資本的、経済的、組織的関連性等からみて、雇用調整助成金の支給において独立性を認めることが適当でないと判断される事業主から、当該事業主において雇用保険業務に関する業務取扱要領20351（1）に規定する雇用される労働者に該当しない者を雇い入れている場合における、当該雇入れ者</t>
    <phoneticPr fontId="1"/>
  </si>
  <si>
    <t>(1)</t>
    <phoneticPr fontId="1"/>
  </si>
  <si>
    <t>他の事業主の総株主又は総社員の議決権の過半数を有する事業主を親会社、当該他の事業主を子会社とする場合における、親会社又は子会社であること。</t>
    <phoneticPr fontId="1"/>
  </si>
  <si>
    <t>(2)</t>
    <phoneticPr fontId="1"/>
  </si>
  <si>
    <t>取締役会の構成員について、代表取締役が同一人物であること、又は取締役を兼務しているものがいずれかの取締役会の過半数を占めていること。</t>
    <phoneticPr fontId="1"/>
  </si>
  <si>
    <t>g</t>
    <phoneticPr fontId="1"/>
  </si>
  <si>
    <t>事業主が、その事業所において雇用保険業務に関する業務取扱要領20351（1）に規定する雇用される労働者に該当しない者を２以上の事業主間で交換し雇い入れている場合における、当該雇入れ者</t>
    <phoneticPr fontId="1"/>
  </si>
  <si>
    <t>h</t>
    <phoneticPr fontId="1"/>
  </si>
  <si>
    <t>出入国管理及び難民認定法（昭和26年政令第319号）の定めるところにより国内で就労することができない者</t>
    <rPh sb="0" eb="3">
      <t>シュツニュウコク</t>
    </rPh>
    <rPh sb="3" eb="5">
      <t>カンリ</t>
    </rPh>
    <rPh sb="5" eb="6">
      <t>オヨ</t>
    </rPh>
    <rPh sb="7" eb="9">
      <t>ナンミン</t>
    </rPh>
    <rPh sb="9" eb="11">
      <t>ニンテイ</t>
    </rPh>
    <rPh sb="11" eb="12">
      <t>ホウ</t>
    </rPh>
    <rPh sb="13" eb="15">
      <t>ショウワ</t>
    </rPh>
    <rPh sb="17" eb="18">
      <t>ネン</t>
    </rPh>
    <rPh sb="18" eb="20">
      <t>セイレイ</t>
    </rPh>
    <rPh sb="20" eb="21">
      <t>ダイ</t>
    </rPh>
    <rPh sb="24" eb="25">
      <t>ゴウ</t>
    </rPh>
    <rPh sb="27" eb="28">
      <t>サダ</t>
    </rPh>
    <rPh sb="36" eb="38">
      <t>コクナイ</t>
    </rPh>
    <rPh sb="39" eb="41">
      <t>シュウロウ</t>
    </rPh>
    <rPh sb="50" eb="51">
      <t>モノ</t>
    </rPh>
    <phoneticPr fontId="1"/>
  </si>
  <si>
    <t>③(2)欄には、休業・教育訓練実施事業所のすべての対象労働者の判定基礎期間における所定労働日の数の合計を記載してください。</t>
    <phoneticPr fontId="1"/>
  </si>
  <si>
    <t>【支給申請にあたっての注意事項】</t>
    <rPh sb="1" eb="3">
      <t>シキュウ</t>
    </rPh>
    <rPh sb="3" eb="5">
      <t>シンセイ</t>
    </rPh>
    <rPh sb="11" eb="13">
      <t>チュウイ</t>
    </rPh>
    <rPh sb="13" eb="15">
      <t>ジコウ</t>
    </rPh>
    <phoneticPr fontId="1"/>
  </si>
  <si>
    <t>　雇用調整助成金の支給申請は、本様式及び「雇用調整助成金ガイドブック」の「支給申請に必要な書類」に示す添付書類を用いて次によって提出してください。</t>
    <phoneticPr fontId="1"/>
  </si>
  <si>
    <t xml:space="preserve">既に様式第１号(1)「休業等実施計画（変更）届」を提出した事業主が、休業又は教育訓練を実施し、当該休業に係る手当（労働基準法第26条の規定に違反していない場合）又は当該教育訓練に係る賃金を休業等協定どおりに支払った場合に提出してください。
</t>
    <phoneticPr fontId="1"/>
  </si>
  <si>
    <t>休業又は教育訓練を実施した事業所（以下「休業・教育訓練実施事業所」という。）ごとに提出してください。</t>
    <phoneticPr fontId="1"/>
  </si>
  <si>
    <r>
      <rPr>
        <sz val="8"/>
        <color theme="1"/>
        <rFont val="游ゴシック"/>
        <family val="3"/>
        <charset val="128"/>
        <scheme val="minor"/>
      </rPr>
      <t>様式第１号(1)によって事前に届け出ている、一つの判定基礎期間又は二つ又は三つの連続した判定基礎期間（支給対象期間）と同一の期間分について提出してください。なお、事前の計画届において一の支給</t>
    </r>
    <r>
      <rPr>
        <sz val="8"/>
        <color rgb="FF000000"/>
        <rFont val="游ゴシック"/>
        <family val="2"/>
        <scheme val="minor"/>
      </rPr>
      <t>対象期間を二つ又は三つの連続した判定基礎期間とした場合にあっては、当該支給対象期間中の一又は二の連続する判定基礎期間を新たな支給対象期間とみなして支給申請を行うことができます。ただし、その場合は当該新たな支給対象期間の末日の翌日から起算して２か月以内（支給申請に係る休業手当又は賃金の支払日以降に限る）に支給申請を行ってください。</t>
    </r>
    <phoneticPr fontId="1"/>
  </si>
  <si>
    <t>支給対象期間の末日の翌日から起算して２か月以内（支給申請に係る休業手当又は賃金の支払日以降に限る）に（ただし、天災その他その期間内に申請しなかったことについてやむを得ない理由があるときは、当該理由のやんだ後１か月が経過する日までにその理由を記載した書面を添えて）提出してください。なお、一の支給対象期間を二つ又は三つの連続した判定基礎期間とした場合にあっては、当該支給対象期間中の一又は二の連続する判定基礎期間を新たな支給対象期間とみなして支給申請を行うことができます。ただし、その場合は当該新たな支給対象期間の末日の翌日から起算して２か月以内（支給申請に係る休業手当又は賃金の支払日以降に限る）に支給申請を行ってください。</t>
    <rPh sb="24" eb="26">
      <t>シキュウ</t>
    </rPh>
    <rPh sb="26" eb="28">
      <t>シンセイ</t>
    </rPh>
    <rPh sb="29" eb="30">
      <t>カカ</t>
    </rPh>
    <rPh sb="31" eb="33">
      <t>キュウギョウ</t>
    </rPh>
    <rPh sb="33" eb="35">
      <t>テアテ</t>
    </rPh>
    <rPh sb="35" eb="36">
      <t>マタ</t>
    </rPh>
    <rPh sb="37" eb="39">
      <t>チンギン</t>
    </rPh>
    <rPh sb="40" eb="43">
      <t>シハライビ</t>
    </rPh>
    <rPh sb="43" eb="45">
      <t>イコウ</t>
    </rPh>
    <rPh sb="46" eb="47">
      <t>カギ</t>
    </rPh>
    <rPh sb="273" eb="277">
      <t>シキュウシンセイ</t>
    </rPh>
    <rPh sb="278" eb="279">
      <t>カカ</t>
    </rPh>
    <rPh sb="280" eb="282">
      <t>キュウギョウ</t>
    </rPh>
    <rPh sb="282" eb="284">
      <t>テアテ</t>
    </rPh>
    <rPh sb="284" eb="285">
      <t>マタ</t>
    </rPh>
    <rPh sb="286" eb="288">
      <t>チンギン</t>
    </rPh>
    <rPh sb="289" eb="291">
      <t>シハラ</t>
    </rPh>
    <rPh sb="291" eb="292">
      <t>ビ</t>
    </rPh>
    <rPh sb="292" eb="294">
      <t>イコウ</t>
    </rPh>
    <rPh sb="295" eb="296">
      <t>カギ</t>
    </rPh>
    <phoneticPr fontId="1"/>
  </si>
  <si>
    <t>代理人が申請する場合にあっては、委任状（原本）を添付してください。</t>
    <phoneticPr fontId="1"/>
  </si>
  <si>
    <t>【受給にあたっての注意事項】</t>
    <rPh sb="1" eb="3">
      <t>ジュキュウ</t>
    </rPh>
    <rPh sb="9" eb="11">
      <t>チュウイ</t>
    </rPh>
    <rPh sb="11" eb="13">
      <t>ジコウ</t>
    </rPh>
    <phoneticPr fontId="1"/>
  </si>
  <si>
    <t>雇用調整助成金の対象期間（通常１年間）の所定労働日数が、合理的な理由なくその直前の１年間より増加している場合、当該増加日数分に当該事業所の年間平均被保険者数を乗じて12で除した数を、④(1)欄の「助成対象となる月間休業等延日数」から差し引いて計算した額を支給します。</t>
    <phoneticPr fontId="1"/>
  </si>
  <si>
    <t>雇用調整助成金は、併給調整の対象となる助成金等（具体的には、「雇用調整助成金ガイドブック」の「併給調整」をご覧ください。）と同時に支給対象となりません。またそれ以外の助成金等についても、本支給申請の対象となる休業等について支給を受けている場合は支給対象とならない場合があります。</t>
    <phoneticPr fontId="1"/>
  </si>
  <si>
    <t>偽りその他不正の行為により本来受けることのできない助成金の支給を受け又は受けようとしたことが判明した場合には、不正行為により本来受けることのできない助成金を受け又は受けようとした最初の判定基礎期間以降に支給したすべての助成金を返還していただくとともに、当該期間以降に受けようとした助成金については不支給とさせていただきます。</t>
    <phoneticPr fontId="1"/>
  </si>
  <si>
    <t>労働基準法第２６条の規定に違反して支払った手当について助成金の支給を受けた場合には、助成金のうち当該違反して支払った手当に係る部分の額を返還していただきます。</t>
    <phoneticPr fontId="1"/>
  </si>
  <si>
    <t>助成金の受給に当たっては、リーフレット等に記載されているもののほか、各種要件がありますので、本支給申請前に都道府県労働局又は公共職業安定所に確認してください。</t>
    <phoneticPr fontId="1"/>
  </si>
  <si>
    <t>小売業・サービス業・飲食店・卸売業・その他</t>
    <rPh sb="0" eb="3">
      <t>コウリギョウ</t>
    </rPh>
    <rPh sb="8" eb="9">
      <t>ギョウ</t>
    </rPh>
    <rPh sb="10" eb="12">
      <t>インショク</t>
    </rPh>
    <rPh sb="12" eb="13">
      <t>ミセ</t>
    </rPh>
    <rPh sb="14" eb="17">
      <t>オロシウリギョウ</t>
    </rPh>
    <rPh sb="20" eb="21">
      <t>ホカ</t>
    </rPh>
    <phoneticPr fontId="1"/>
  </si>
  <si>
    <t>事業所内／事業所外</t>
    <rPh sb="0" eb="3">
      <t>ジギョウショ</t>
    </rPh>
    <rPh sb="3" eb="4">
      <t>ナイ</t>
    </rPh>
    <rPh sb="5" eb="8">
      <t>ジギョウショ</t>
    </rPh>
    <rPh sb="8" eb="9">
      <t>ガイ</t>
    </rPh>
    <phoneticPr fontId="1"/>
  </si>
  <si>
    <t>普通</t>
    <rPh sb="0" eb="2">
      <t>フツウ</t>
    </rPh>
    <phoneticPr fontId="1"/>
  </si>
  <si>
    <t>小売業</t>
    <rPh sb="0" eb="3">
      <t>コウリギョウ</t>
    </rPh>
    <phoneticPr fontId="1"/>
  </si>
  <si>
    <t>事業所内</t>
    <rPh sb="0" eb="3">
      <t>ジギョウショ</t>
    </rPh>
    <rPh sb="3" eb="4">
      <t>ナイ</t>
    </rPh>
    <phoneticPr fontId="1"/>
  </si>
  <si>
    <t>当座</t>
    <rPh sb="0" eb="2">
      <t>トウザ</t>
    </rPh>
    <phoneticPr fontId="1"/>
  </si>
  <si>
    <t>サービス業</t>
    <rPh sb="4" eb="5">
      <t>ギョウ</t>
    </rPh>
    <phoneticPr fontId="1"/>
  </si>
  <si>
    <t>事業所外</t>
    <rPh sb="0" eb="3">
      <t>ジギョウショ</t>
    </rPh>
    <rPh sb="3" eb="4">
      <t>ガイ</t>
    </rPh>
    <phoneticPr fontId="1"/>
  </si>
  <si>
    <t>その他</t>
    <rPh sb="2" eb="3">
      <t>タ</t>
    </rPh>
    <phoneticPr fontId="1"/>
  </si>
  <si>
    <t>飲食店</t>
    <rPh sb="0" eb="2">
      <t>インショク</t>
    </rPh>
    <rPh sb="2" eb="3">
      <t>ミセ</t>
    </rPh>
    <phoneticPr fontId="1"/>
  </si>
  <si>
    <t>卸売業</t>
    <rPh sb="0" eb="3">
      <t>オロシウリギョウ</t>
    </rPh>
    <phoneticPr fontId="1"/>
  </si>
  <si>
    <t>その他</t>
    <rPh sb="2" eb="3">
      <t>ホカ</t>
    </rPh>
    <phoneticPr fontId="1"/>
  </si>
  <si>
    <t>雇用調整助成金　助成額算定書（令和８年熊本地震特例用）</t>
    <rPh sb="0" eb="2">
      <t>コヨウ</t>
    </rPh>
    <rPh sb="2" eb="4">
      <t>チョウセイ</t>
    </rPh>
    <rPh sb="4" eb="7">
      <t>ジョセイキン</t>
    </rPh>
    <rPh sb="8" eb="10">
      <t>ジョセイ</t>
    </rPh>
    <rPh sb="10" eb="11">
      <t>ガク</t>
    </rPh>
    <rPh sb="11" eb="13">
      <t>サンテイ</t>
    </rPh>
    <rPh sb="13" eb="14">
      <t>ショ</t>
    </rPh>
    <phoneticPr fontId="1"/>
  </si>
  <si>
    <t>様式熊特第5号(3)⑯欄から転記</t>
    <rPh sb="2" eb="3">
      <t>クマ</t>
    </rPh>
    <rPh sb="3" eb="4">
      <t>トク</t>
    </rPh>
    <phoneticPr fontId="1"/>
  </si>
  <si>
    <t>様式熊特第5号(3)⑰欄から転記</t>
    <rPh sb="2" eb="3">
      <t>クマ</t>
    </rPh>
    <rPh sb="3" eb="4">
      <t>トク</t>
    </rPh>
    <phoneticPr fontId="1"/>
  </si>
  <si>
    <t>※様式熊特第5号(3)の⑫、⑲、⑭、⑳欄から転記。</t>
    <rPh sb="3" eb="4">
      <t>クマ</t>
    </rPh>
    <rPh sb="4" eb="5">
      <t>トク</t>
    </rPh>
    <phoneticPr fontId="1"/>
  </si>
  <si>
    <t>（２）欄には、判定基礎期間中における助成対象となる休業等について、助成金を申請する対象労働者に支払われた休業手当等の総額を様式熊特第５号（３）から転記して記入してください。</t>
    <rPh sb="7" eb="9">
      <t>ハンテイ</t>
    </rPh>
    <rPh sb="9" eb="11">
      <t>キソ</t>
    </rPh>
    <rPh sb="11" eb="13">
      <t>キカン</t>
    </rPh>
    <rPh sb="13" eb="14">
      <t>チュウ</t>
    </rPh>
    <rPh sb="18" eb="20">
      <t>ジョセイ</t>
    </rPh>
    <rPh sb="20" eb="22">
      <t>タイショウ</t>
    </rPh>
    <rPh sb="25" eb="27">
      <t>キュウギョウ</t>
    </rPh>
    <rPh sb="27" eb="28">
      <t>トウ</t>
    </rPh>
    <rPh sb="33" eb="36">
      <t>ジョセイキン</t>
    </rPh>
    <rPh sb="37" eb="39">
      <t>シンセイ</t>
    </rPh>
    <rPh sb="41" eb="43">
      <t>タイショウ</t>
    </rPh>
    <rPh sb="43" eb="46">
      <t>ロウドウシャ</t>
    </rPh>
    <rPh sb="47" eb="49">
      <t>シハラ</t>
    </rPh>
    <rPh sb="52" eb="54">
      <t>キュウギョウ</t>
    </rPh>
    <rPh sb="54" eb="56">
      <t>テアテ</t>
    </rPh>
    <rPh sb="56" eb="57">
      <t>トウ</t>
    </rPh>
    <rPh sb="58" eb="60">
      <t>ソウガク</t>
    </rPh>
    <rPh sb="61" eb="63">
      <t>ヨウシキ</t>
    </rPh>
    <rPh sb="63" eb="64">
      <t>クマ</t>
    </rPh>
    <rPh sb="64" eb="65">
      <t>トク</t>
    </rPh>
    <rPh sb="65" eb="66">
      <t>ダイ</t>
    </rPh>
    <rPh sb="67" eb="68">
      <t>ゴウ</t>
    </rPh>
    <rPh sb="73" eb="75">
      <t>テンキ</t>
    </rPh>
    <rPh sb="77" eb="79">
      <t>キニュウ</t>
    </rPh>
    <phoneticPr fontId="1"/>
  </si>
  <si>
    <t>（４）①～④欄にはそれぞれ、様式熊特第5号（３）の⑫、⑲、⑭、⑳欄を転記してください。</t>
    <rPh sb="16" eb="17">
      <t>クマ</t>
    </rPh>
    <rPh sb="17" eb="18">
      <t>トク</t>
    </rPh>
    <phoneticPr fontId="1"/>
  </si>
  <si>
    <t>※①～④を⑦～⑩へ転記。</t>
    <phoneticPr fontId="1"/>
  </si>
  <si>
    <t>[（５）⑫×</t>
    <phoneticPr fontId="1"/>
  </si>
  <si>
    <r>
      <t xml:space="preserve">（８）助成対象額
　   </t>
    </r>
    <r>
      <rPr>
        <sz val="8"/>
        <rFont val="游ゴシック"/>
        <family val="3"/>
        <charset val="128"/>
        <scheme val="minor"/>
      </rPr>
      <t>左欄：（３）と、（７）×（５）⑪いずれか小さい方
　　  右欄：（３）と、（７）×（５）⑫いずれか小さい方</t>
    </r>
    <rPh sb="3" eb="5">
      <t>ジョセイ</t>
    </rPh>
    <rPh sb="5" eb="8">
      <t>タイショウガク</t>
    </rPh>
    <rPh sb="13" eb="14">
      <t>ヒダリ</t>
    </rPh>
    <rPh sb="14" eb="15">
      <t>ラン</t>
    </rPh>
    <rPh sb="33" eb="34">
      <t>チイ</t>
    </rPh>
    <rPh sb="36" eb="37">
      <t>ホウ</t>
    </rPh>
    <rPh sb="42" eb="43">
      <t>ミギ</t>
    </rPh>
    <rPh sb="43" eb="44">
      <t>ラン</t>
    </rPh>
    <rPh sb="62" eb="63">
      <t>チイ</t>
    </rPh>
    <rPh sb="65" eb="66">
      <t>ホウ</t>
    </rPh>
    <phoneticPr fontId="1"/>
  </si>
  <si>
    <r>
      <t xml:space="preserve">（９）日額上限額×月間休業等延日数
</t>
    </r>
    <r>
      <rPr>
        <sz val="8"/>
        <rFont val="游ゴシック"/>
        <family val="3"/>
        <charset val="128"/>
        <scheme val="minor"/>
      </rPr>
      <t>　　 左欄：日額上限額×（５）⑪　右欄：日額上限額×（５）⑫</t>
    </r>
    <rPh sb="3" eb="5">
      <t>ニチガク</t>
    </rPh>
    <rPh sb="5" eb="8">
      <t>ジョウゲンガク</t>
    </rPh>
    <rPh sb="24" eb="26">
      <t>ニチガク</t>
    </rPh>
    <rPh sb="26" eb="28">
      <t>ジョウゲン</t>
    </rPh>
    <rPh sb="28" eb="29">
      <t>ガク</t>
    </rPh>
    <rPh sb="38" eb="40">
      <t>ニチガク</t>
    </rPh>
    <rPh sb="40" eb="43">
      <t>ジョウゲンガク</t>
    </rPh>
    <phoneticPr fontId="1"/>
  </si>
  <si>
    <t xml:space="preserve">（３）欄には、表タイトル中の（）内に助成率を記載した上で、（２）×記載した助成率（小数点以下切り上げ）を記入してください。
　　　助成率は、中小企業：２／３、大企業：１／２です。
</t>
    <rPh sb="7" eb="8">
      <t>ヒョウ</t>
    </rPh>
    <rPh sb="12" eb="13">
      <t>チュウ</t>
    </rPh>
    <rPh sb="16" eb="17">
      <t>ナイ</t>
    </rPh>
    <rPh sb="18" eb="21">
      <t>ジョセイリツ</t>
    </rPh>
    <rPh sb="22" eb="24">
      <t>キサイ</t>
    </rPh>
    <rPh sb="26" eb="27">
      <t>ウエ</t>
    </rPh>
    <rPh sb="33" eb="35">
      <t>キサイ</t>
    </rPh>
    <rPh sb="37" eb="40">
      <t>ジョセイリツ</t>
    </rPh>
    <rPh sb="52" eb="54">
      <t>キニュウ</t>
    </rPh>
    <rPh sb="65" eb="68">
      <t>ジョセイリツ</t>
    </rPh>
    <rPh sb="70" eb="74">
      <t>チュウショウキギョウ</t>
    </rPh>
    <rPh sb="79" eb="82">
      <t>ダイキギョウ</t>
    </rPh>
    <phoneticPr fontId="1"/>
  </si>
  <si>
    <t>（６）欄には、雇用調整助成金を受給される事業主の方が教育訓練を行った場合において、加算額について1200円を選択し、（５）⑫×1200円の値を記入してください。なお、支給日数が30日に達した判定基礎期間の翌判定基礎期間より、当該判定基礎期間における休業等の日数の１／５以上教育訓練を実施する場合（※）は訓練加算が上乗せになりますので、加算額について1800円を選択し、（５）⑫×1800円の値を記入してください。
（※）様式熊特第５号（３）「休業・教育訓練実績一覧表及び所定外労働等の実施状況の申出書」の【教育訓練実施率】の（i）欄が１/５以上の数値となっている場合をいいますので参照してください。</t>
    <rPh sb="41" eb="44">
      <t>カサンガク</t>
    </rPh>
    <rPh sb="52" eb="53">
      <t>エン</t>
    </rPh>
    <rPh sb="54" eb="56">
      <t>センタク</t>
    </rPh>
    <rPh sb="83" eb="85">
      <t>シキュウ</t>
    </rPh>
    <rPh sb="85" eb="87">
      <t>ニッスウ</t>
    </rPh>
    <rPh sb="90" eb="91">
      <t>ニチ</t>
    </rPh>
    <rPh sb="95" eb="101">
      <t>ハンテイキソキカン</t>
    </rPh>
    <rPh sb="102" eb="103">
      <t>ヨク</t>
    </rPh>
    <rPh sb="103" eb="109">
      <t>ハンテイキソキカン</t>
    </rPh>
    <rPh sb="112" eb="114">
      <t>トウガイ</t>
    </rPh>
    <rPh sb="114" eb="116">
      <t>ハンテイ</t>
    </rPh>
    <rPh sb="116" eb="118">
      <t>キソ</t>
    </rPh>
    <rPh sb="118" eb="120">
      <t>キカン</t>
    </rPh>
    <rPh sb="124" eb="126">
      <t>キュウギョウ</t>
    </rPh>
    <rPh sb="126" eb="127">
      <t>トウ</t>
    </rPh>
    <rPh sb="128" eb="130">
      <t>ニッスウ</t>
    </rPh>
    <rPh sb="134" eb="136">
      <t>イジョウ</t>
    </rPh>
    <rPh sb="136" eb="140">
      <t>キョウイククンレン</t>
    </rPh>
    <rPh sb="141" eb="143">
      <t>ジッシ</t>
    </rPh>
    <rPh sb="145" eb="147">
      <t>バアイ</t>
    </rPh>
    <rPh sb="151" eb="153">
      <t>クンレン</t>
    </rPh>
    <rPh sb="153" eb="155">
      <t>カサン</t>
    </rPh>
    <rPh sb="156" eb="158">
      <t>ウワノ</t>
    </rPh>
    <rPh sb="167" eb="170">
      <t>カサンガク</t>
    </rPh>
    <rPh sb="178" eb="179">
      <t>エン</t>
    </rPh>
    <rPh sb="180" eb="182">
      <t>センタク</t>
    </rPh>
    <rPh sb="193" eb="194">
      <t>エン</t>
    </rPh>
    <rPh sb="195" eb="196">
      <t>アタイ</t>
    </rPh>
    <rPh sb="197" eb="199">
      <t>キニュウ</t>
    </rPh>
    <rPh sb="212" eb="213">
      <t>クマ</t>
    </rPh>
    <rPh sb="213" eb="214">
      <t>トク</t>
    </rPh>
    <rPh sb="221" eb="223">
      <t>キュウギョウ</t>
    </rPh>
    <rPh sb="224" eb="226">
      <t>キョウイク</t>
    </rPh>
    <rPh sb="226" eb="228">
      <t>クンレン</t>
    </rPh>
    <rPh sb="228" eb="233">
      <t>ジッセキイチランヒョウ</t>
    </rPh>
    <rPh sb="233" eb="234">
      <t>オヨ</t>
    </rPh>
    <rPh sb="235" eb="241">
      <t>ショテイガイロウドウトウ</t>
    </rPh>
    <rPh sb="242" eb="246">
      <t>ジッシジョウキョウ</t>
    </rPh>
    <rPh sb="247" eb="250">
      <t>モウシデショ</t>
    </rPh>
    <rPh sb="265" eb="266">
      <t>ラン</t>
    </rPh>
    <rPh sb="270" eb="272">
      <t>イジョウ</t>
    </rPh>
    <rPh sb="273" eb="275">
      <t>スウチ</t>
    </rPh>
    <rPh sb="281" eb="283">
      <t>バアイ</t>
    </rPh>
    <rPh sb="290" eb="292">
      <t>サンショウ</t>
    </rPh>
    <phoneticPr fontId="1"/>
  </si>
  <si>
    <t>（８）欄には、左欄に（３）と（７）×（５）⑪欄のうちいずれか小さい方の額を、右欄に（３）と（７）×（５）⑫欄のうちいずれか小さい方の額を記入してください。</t>
    <rPh sb="3" eb="4">
      <t>ラン</t>
    </rPh>
    <rPh sb="7" eb="8">
      <t>ヒダリ</t>
    </rPh>
    <rPh sb="8" eb="9">
      <t>ラン</t>
    </rPh>
    <rPh sb="22" eb="23">
      <t>ラン</t>
    </rPh>
    <rPh sb="30" eb="31">
      <t>チイ</t>
    </rPh>
    <rPh sb="33" eb="34">
      <t>ホウ</t>
    </rPh>
    <rPh sb="35" eb="36">
      <t>ガク</t>
    </rPh>
    <rPh sb="38" eb="39">
      <t>ミギ</t>
    </rPh>
    <rPh sb="39" eb="40">
      <t>ラン</t>
    </rPh>
    <rPh sb="53" eb="54">
      <t>ラン</t>
    </rPh>
    <rPh sb="61" eb="62">
      <t>チイ</t>
    </rPh>
    <rPh sb="64" eb="65">
      <t>ホウ</t>
    </rPh>
    <rPh sb="66" eb="67">
      <t>ガク</t>
    </rPh>
    <rPh sb="68" eb="70">
      <t>キニュウ</t>
    </rPh>
    <phoneticPr fontId="1"/>
  </si>
  <si>
    <t>（９）欄には、左欄に雇用保険の基本手当の日額上限額（※）×（５）⑪を、右欄に雇用保険の基本手当の日額上限額（※）×（５）⑫を記入してください。
（※）基本手当の日額上限額
　　　・判定基礎期間の初日が令和８年７月31日まで　8,870円
　　　・判定基礎期間の初日が令和８年８月１日以降　9,110円</t>
    <rPh sb="90" eb="92">
      <t>ハンテイ</t>
    </rPh>
    <rPh sb="92" eb="94">
      <t>キソ</t>
    </rPh>
    <rPh sb="94" eb="96">
      <t>キカン</t>
    </rPh>
    <rPh sb="97" eb="99">
      <t>ショニチ</t>
    </rPh>
    <rPh sb="100" eb="102">
      <t>レイワ</t>
    </rPh>
    <rPh sb="103" eb="104">
      <t>ネン</t>
    </rPh>
    <rPh sb="105" eb="106">
      <t>ガツ</t>
    </rPh>
    <rPh sb="108" eb="109">
      <t>ニチ</t>
    </rPh>
    <rPh sb="117" eb="118">
      <t>エン</t>
    </rPh>
    <rPh sb="123" eb="125">
      <t>ハンテイ</t>
    </rPh>
    <rPh sb="125" eb="127">
      <t>キソ</t>
    </rPh>
    <rPh sb="127" eb="129">
      <t>キカン</t>
    </rPh>
    <rPh sb="130" eb="132">
      <t>ショニチ</t>
    </rPh>
    <rPh sb="133" eb="135">
      <t>レイワ</t>
    </rPh>
    <rPh sb="136" eb="137">
      <t>ネン</t>
    </rPh>
    <rPh sb="138" eb="139">
      <t>ガツ</t>
    </rPh>
    <rPh sb="140" eb="141">
      <t>ニチ</t>
    </rPh>
    <rPh sb="141" eb="143">
      <t>イコウ</t>
    </rPh>
    <rPh sb="149" eb="150">
      <t>エン</t>
    </rPh>
    <phoneticPr fontId="1"/>
  </si>
  <si>
    <t>様式熊特第５号（１）（R8.8）</t>
    <rPh sb="0" eb="2">
      <t>ヨウシキ</t>
    </rPh>
    <rPh sb="2" eb="3">
      <t>クマ</t>
    </rPh>
    <rPh sb="3" eb="4">
      <t>トク</t>
    </rPh>
    <rPh sb="4" eb="5">
      <t>ダイ</t>
    </rPh>
    <rPh sb="6" eb="7">
      <t>ゴウ</t>
    </rPh>
    <phoneticPr fontId="1"/>
  </si>
  <si>
    <t>雇用調整助成金（休業等）支給申請書（令和８年熊本地震特例用）</t>
    <rPh sb="0" eb="2">
      <t>コヨウ</t>
    </rPh>
    <rPh sb="2" eb="4">
      <t>チョウセイ</t>
    </rPh>
    <rPh sb="4" eb="7">
      <t>ジョセイキン</t>
    </rPh>
    <rPh sb="8" eb="10">
      <t>キュウギョウ</t>
    </rPh>
    <rPh sb="10" eb="11">
      <t>トウ</t>
    </rPh>
    <rPh sb="12" eb="14">
      <t>シキュウ</t>
    </rPh>
    <rPh sb="14" eb="17">
      <t>シンセイショ</t>
    </rPh>
    <phoneticPr fontId="1"/>
  </si>
  <si>
    <t>[様式熊特第5号(2)の(4)⑤＋様式熊特第5号(2)の(4)⑥]</t>
    <rPh sb="3" eb="4">
      <t>クマ</t>
    </rPh>
    <rPh sb="4" eb="5">
      <t>トク</t>
    </rPh>
    <rPh sb="19" eb="20">
      <t>クマ</t>
    </rPh>
    <rPh sb="20" eb="21">
      <t>トク</t>
    </rPh>
    <phoneticPr fontId="1"/>
  </si>
  <si>
    <t>[様式熊特第5号(2)の(5)⑪＋様式熊特第5号(2)の(5)⑫]</t>
    <rPh sb="3" eb="4">
      <t>クマ</t>
    </rPh>
    <rPh sb="4" eb="5">
      <t>トク</t>
    </rPh>
    <rPh sb="19" eb="20">
      <t>クマ</t>
    </rPh>
    <rPh sb="20" eb="21">
      <t>トク</t>
    </rPh>
    <phoneticPr fontId="1"/>
  </si>
  <si>
    <t>③(1)欄には、様式熊特第5号(2)の（４）⑤欄と⑥欄の日数の計を記載してください。</t>
    <rPh sb="8" eb="10">
      <t>ヨウシキ</t>
    </rPh>
    <rPh sb="10" eb="11">
      <t>クマ</t>
    </rPh>
    <rPh sb="11" eb="12">
      <t>トク</t>
    </rPh>
    <rPh sb="12" eb="13">
      <t>ダイ</t>
    </rPh>
    <rPh sb="14" eb="15">
      <t>ゴウ</t>
    </rPh>
    <rPh sb="23" eb="24">
      <t>ラン</t>
    </rPh>
    <rPh sb="26" eb="27">
      <t>ラン</t>
    </rPh>
    <rPh sb="28" eb="30">
      <t>ニッスウ</t>
    </rPh>
    <rPh sb="31" eb="32">
      <t>ケイ</t>
    </rPh>
    <phoneticPr fontId="1"/>
  </si>
  <si>
    <t>④(1)欄には、様式熊特第5号(2)の（5）⑪欄と⑫欄の日数の計を、④(2)欄には、様式熊特第5号(2)の（11）の額を記載してください。</t>
    <rPh sb="10" eb="11">
      <t>クマ</t>
    </rPh>
    <rPh sb="11" eb="12">
      <t>トク</t>
    </rPh>
    <rPh sb="23" eb="24">
      <t>ラン</t>
    </rPh>
    <rPh sb="26" eb="27">
      <t>ラン</t>
    </rPh>
    <rPh sb="28" eb="30">
      <t>ニッスウ</t>
    </rPh>
    <rPh sb="31" eb="32">
      <t>ケイ</t>
    </rPh>
    <rPh sb="42" eb="44">
      <t>ヨウシキ</t>
    </rPh>
    <rPh sb="44" eb="45">
      <t>クマ</t>
    </rPh>
    <rPh sb="45" eb="46">
      <t>トク</t>
    </rPh>
    <rPh sb="46" eb="47">
      <t>ダイ</t>
    </rPh>
    <rPh sb="48" eb="49">
      <t>ゴウ</t>
    </rPh>
    <phoneticPr fontId="1"/>
  </si>
  <si>
    <t>※熊本県の区域内の事業所以外は、通常の様式を使用してください</t>
    <rPh sb="12" eb="14">
      <t>イガイ</t>
    </rPh>
    <rPh sb="16" eb="18">
      <t>ツウジョウ</t>
    </rPh>
    <rPh sb="19" eb="21">
      <t>ヨウシキ</t>
    </rPh>
    <rPh sb="22" eb="24">
      <t>シヨウ</t>
    </rPh>
    <phoneticPr fontId="1"/>
  </si>
  <si>
    <t>※熊本県の区域内の事業所以外は、通常の様式を使用してください</t>
    <phoneticPr fontId="1"/>
  </si>
  <si>
    <t>様式熊特第５号（２）（R8.8）</t>
    <rPh sb="0" eb="2">
      <t>ヨウシキ</t>
    </rPh>
    <rPh sb="2" eb="3">
      <t>クマ</t>
    </rPh>
    <rPh sb="3" eb="4">
      <t>トク</t>
    </rPh>
    <rPh sb="4" eb="5">
      <t>ダイ</t>
    </rPh>
    <rPh sb="6" eb="7">
      <t>ゴウ</t>
    </rPh>
    <phoneticPr fontId="1"/>
  </si>
  <si>
    <t>３によらず、助成金の支給すべき額を超えて助成金の支給を受けた場合には、その支給すべき額を超えて支払われた部分の額を返還していただきます。</t>
    <phoneticPr fontId="1"/>
  </si>
  <si>
    <r>
      <t xml:space="preserve">（６）教育訓練に係る加算額
</t>
    </r>
    <r>
      <rPr>
        <sz val="8"/>
        <rFont val="游ゴシック"/>
        <family val="3"/>
        <charset val="128"/>
        <scheme val="minor"/>
      </rPr>
      <t>　※一定割合以上実施している場合は加算額が上乗せとなる
       場合があるため、裏面６を参照。</t>
    </r>
    <rPh sb="3" eb="5">
      <t>キョウイク</t>
    </rPh>
    <rPh sb="5" eb="7">
      <t>クンレン</t>
    </rPh>
    <rPh sb="8" eb="9">
      <t>カカ</t>
    </rPh>
    <rPh sb="10" eb="13">
      <t>カサンガク</t>
    </rPh>
    <rPh sb="16" eb="18">
      <t>イッテイ</t>
    </rPh>
    <rPh sb="18" eb="20">
      <t>ワリアイ</t>
    </rPh>
    <rPh sb="20" eb="22">
      <t>イジョウ</t>
    </rPh>
    <rPh sb="22" eb="24">
      <t>ジッシ</t>
    </rPh>
    <rPh sb="28" eb="30">
      <t>バアイ</t>
    </rPh>
    <rPh sb="31" eb="34">
      <t>カサンガク</t>
    </rPh>
    <rPh sb="35" eb="37">
      <t>ウワノ</t>
    </rPh>
    <rPh sb="49" eb="51">
      <t>バアイ</t>
    </rPh>
    <rPh sb="57" eb="59">
      <t>ウラメン</t>
    </rPh>
    <rPh sb="61" eb="63">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</si>
</sst>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
    <numFmt numFmtId="178" formatCode="0###\-######\-#"/>
    <numFmt numFmtId="179" formatCode="0#\-#\-##\-######\-000"/>
    <numFmt numFmtId="180" formatCode="#,##0.0_ "/>
    <numFmt numFmtId="181" formatCode="0_);[Red]\(0\)"/>
  </numFmts>
  <fonts count="44">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0"/>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1"/>
      <color theme="1"/>
      <name val="游ゴシック"/>
      <family val="3"/>
      <charset val="128"/>
      <scheme val="minor"/>
    </font>
    <font>
      <b/>
      <sz val="12"/>
      <color indexed="81"/>
      <name val="MS P ゴシック"/>
      <family val="3"/>
      <charset val="128"/>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9"/>
      <color indexed="81"/>
      <name val="MS P ゴシック"/>
      <family val="3"/>
      <charset val="128"/>
    </font>
    <font>
      <sz val="11"/>
      <name val="游ゴシック"/>
      <family val="3"/>
      <charset val="128"/>
      <scheme val="minor"/>
    </font>
    <font>
      <sz val="8"/>
      <name val="游ゴシック"/>
      <family val="3"/>
      <charset val="128"/>
      <scheme val="minor"/>
    </font>
    <font>
      <sz val="6"/>
      <name val="游ゴシック"/>
      <family val="3"/>
      <charset val="128"/>
      <scheme val="minor"/>
    </font>
    <font>
      <sz val="7"/>
      <name val="游ゴシック"/>
      <family val="2"/>
      <charset val="128"/>
      <scheme val="minor"/>
    </font>
    <font>
      <sz val="7"/>
      <name val="游ゴシック"/>
      <family val="3"/>
      <charset val="128"/>
      <scheme val="minor"/>
    </font>
    <font>
      <sz val="11"/>
      <name val="游ゴシック"/>
      <family val="2"/>
      <charset val="128"/>
      <scheme val="minor"/>
    </font>
    <font>
      <sz val="5"/>
      <color theme="1"/>
      <name val="游ゴシック"/>
      <family val="2"/>
      <charset val="128"/>
      <scheme val="minor"/>
    </font>
    <font>
      <sz val="5"/>
      <color theme="1"/>
      <name val="游ゴシック"/>
      <family val="3"/>
      <charset val="128"/>
      <scheme val="minor"/>
    </font>
    <font>
      <sz val="5"/>
      <name val="游ゴシック"/>
      <family val="3"/>
      <charset val="128"/>
      <scheme val="minor"/>
    </font>
    <font>
      <sz val="6"/>
      <color theme="1"/>
      <name val="游ゴシック"/>
      <family val="2"/>
      <charset val="128"/>
      <scheme val="minor"/>
    </font>
    <font>
      <b/>
      <sz val="8"/>
      <color theme="1"/>
      <name val="游ゴシック"/>
      <family val="3"/>
      <charset val="128"/>
      <scheme val="minor"/>
    </font>
    <font>
      <sz val="6"/>
      <color theme="1"/>
      <name val="游ゴシック"/>
      <family val="3"/>
      <charset val="128"/>
      <scheme val="minor"/>
    </font>
    <font>
      <b/>
      <sz val="8"/>
      <name val="游ゴシック"/>
      <family val="3"/>
      <charset val="128"/>
      <scheme val="minor"/>
    </font>
    <font>
      <sz val="10"/>
      <name val="游ゴシック"/>
      <family val="3"/>
      <charset val="128"/>
      <scheme val="minor"/>
    </font>
    <font>
      <sz val="7"/>
      <color theme="1"/>
      <name val="游ゴシック"/>
      <family val="2"/>
      <charset val="128"/>
      <scheme val="minor"/>
    </font>
    <font>
      <sz val="8"/>
      <name val="游ゴシック"/>
      <family val="2"/>
      <charset val="128"/>
      <scheme val="minor"/>
    </font>
    <font>
      <strike/>
      <sz val="7"/>
      <color rgb="FFFF0000"/>
      <name val="游ゴシック"/>
      <family val="3"/>
      <charset val="128"/>
      <scheme val="minor"/>
    </font>
    <font>
      <sz val="11"/>
      <color theme="1"/>
      <name val="游ゴシック"/>
      <family val="2"/>
      <charset val="128"/>
      <scheme val="minor"/>
    </font>
    <font>
      <sz val="10"/>
      <name val="游ゴシック"/>
      <family val="2"/>
      <charset val="128"/>
      <scheme val="minor"/>
    </font>
    <font>
      <sz val="9"/>
      <name val="游ゴシック"/>
      <family val="3"/>
      <charset val="128"/>
      <scheme val="minor"/>
    </font>
    <font>
      <b/>
      <sz val="6"/>
      <name val="游ゴシック"/>
      <family val="3"/>
      <charset val="128"/>
      <scheme val="minor"/>
    </font>
    <font>
      <b/>
      <sz val="6"/>
      <color theme="1"/>
      <name val="游ゴシック"/>
      <family val="3"/>
      <charset val="128"/>
      <scheme val="minor"/>
    </font>
    <font>
      <sz val="11"/>
      <color theme="1"/>
      <name val="ＭＳ Ｐゴシック"/>
      <family val="3"/>
      <charset val="128"/>
    </font>
    <font>
      <sz val="8"/>
      <name val="ＭＳ Ｐゴシック"/>
      <family val="3"/>
      <charset val="128"/>
    </font>
    <font>
      <sz val="12"/>
      <color theme="1"/>
      <name val="游ゴシック"/>
      <family val="2"/>
      <charset val="128"/>
      <scheme val="minor"/>
    </font>
    <font>
      <sz val="8"/>
      <color rgb="FF000000"/>
      <name val="游ゴシック"/>
      <family val="2"/>
      <scheme val="minor"/>
    </font>
    <font>
      <sz val="9"/>
      <color rgb="FFFF0000"/>
      <name val="游ゴシック"/>
      <family val="3"/>
      <charset val="128"/>
      <scheme val="minor"/>
    </font>
    <font>
      <strike/>
      <sz val="9"/>
      <name val="游ゴシック"/>
      <family val="3"/>
      <charset val="128"/>
      <scheme val="minor"/>
    </font>
    <font>
      <sz val="11"/>
      <color rgb="FF000000"/>
      <name val="游ゴシック"/>
      <family val="2"/>
      <charset val="128"/>
      <scheme val="minor"/>
    </font>
    <font>
      <b/>
      <sz val="11"/>
      <color theme="1"/>
      <name val="游ゴシック"/>
      <family val="3"/>
      <charset val="128"/>
      <scheme val="minor"/>
    </font>
    <font>
      <b/>
      <sz val="9"/>
      <color rgb="FFFF0000"/>
      <name val="游ゴシック"/>
      <family val="3"/>
      <charset val="128"/>
      <scheme val="minor"/>
    </font>
    <font>
      <b/>
      <sz val="10"/>
      <color rgb="FFFF0000"/>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rgb="FFFFCCCC"/>
        <bgColor indexed="64"/>
      </patternFill>
    </fill>
    <fill>
      <patternFill patternType="solid">
        <fgColor theme="4" tint="0.79998168889431442"/>
        <bgColor indexed="64"/>
      </patternFill>
    </fill>
  </fills>
  <borders count="64">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diagonal/>
    </border>
    <border>
      <left/>
      <right style="thin">
        <color auto="1"/>
      </right>
      <top style="medium">
        <color auto="1"/>
      </top>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top style="medium">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style="thin">
        <color indexed="64"/>
      </left>
      <right style="thin">
        <color indexed="64"/>
      </right>
      <top style="thin">
        <color indexed="64"/>
      </top>
      <bottom style="thin">
        <color indexed="64"/>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diagonalUp="1">
      <left style="thin">
        <color auto="1"/>
      </left>
      <right/>
      <top style="medium">
        <color auto="1"/>
      </top>
      <bottom/>
      <diagonal style="thin">
        <color auto="1"/>
      </diagonal>
    </border>
    <border diagonalUp="1">
      <left/>
      <right/>
      <top style="medium">
        <color auto="1"/>
      </top>
      <bottom/>
      <diagonal style="thin">
        <color auto="1"/>
      </diagonal>
    </border>
    <border diagonalUp="1">
      <left/>
      <right style="thin">
        <color auto="1"/>
      </right>
      <top style="medium">
        <color auto="1"/>
      </top>
      <bottom/>
      <diagonal style="thin">
        <color auto="1"/>
      </diagonal>
    </border>
    <border diagonalUp="1">
      <left style="thin">
        <color auto="1"/>
      </left>
      <right/>
      <top/>
      <bottom style="medium">
        <color auto="1"/>
      </bottom>
      <diagonal style="thin">
        <color auto="1"/>
      </diagonal>
    </border>
    <border diagonalUp="1">
      <left/>
      <right/>
      <top/>
      <bottom style="medium">
        <color auto="1"/>
      </bottom>
      <diagonal style="thin">
        <color auto="1"/>
      </diagonal>
    </border>
    <border diagonalUp="1">
      <left/>
      <right style="thin">
        <color auto="1"/>
      </right>
      <top/>
      <bottom style="medium">
        <color auto="1"/>
      </bottom>
      <diagonal style="thin">
        <color auto="1"/>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right style="medium">
        <color auto="1"/>
      </right>
      <top style="medium">
        <color auto="1"/>
      </top>
      <bottom style="double">
        <color auto="1"/>
      </bottom>
      <diagonal/>
    </border>
    <border>
      <left style="thin">
        <color auto="1"/>
      </left>
      <right/>
      <top style="thin">
        <color auto="1"/>
      </top>
      <bottom style="thin">
        <color auto="1"/>
      </bottom>
      <diagonal/>
    </border>
    <border>
      <left/>
      <right style="medium">
        <color auto="1"/>
      </right>
      <top style="thin">
        <color auto="1"/>
      </top>
      <bottom/>
      <diagonal/>
    </border>
    <border>
      <left/>
      <right style="thin">
        <color auto="1"/>
      </right>
      <top style="thin">
        <color auto="1"/>
      </top>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auto="1"/>
      </top>
      <bottom style="thin">
        <color auto="1"/>
      </bottom>
      <diagonal/>
    </border>
    <border>
      <left style="medium">
        <color auto="1"/>
      </left>
      <right style="thin">
        <color auto="1"/>
      </right>
      <top style="thin">
        <color indexed="64"/>
      </top>
      <bottom/>
      <diagonal/>
    </border>
    <border>
      <left style="medium">
        <color auto="1"/>
      </left>
      <right/>
      <top style="medium">
        <color auto="1"/>
      </top>
      <bottom style="thin">
        <color indexed="64"/>
      </bottom>
      <diagonal/>
    </border>
  </borders>
  <cellStyleXfs count="3">
    <xf numFmtId="0" fontId="0" fillId="0" borderId="0">
      <alignment vertical="center"/>
    </xf>
    <xf numFmtId="0" fontId="6" fillId="0" borderId="0">
      <alignment vertical="center"/>
    </xf>
    <xf numFmtId="38" fontId="29" fillId="0" borderId="0" applyFont="0" applyFill="0" applyBorder="0" applyAlignment="0" applyProtection="0">
      <alignment vertical="center"/>
    </xf>
  </cellStyleXfs>
  <cellXfs count="37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10" fillId="0" borderId="0" xfId="0" applyFont="1">
      <alignment vertical="center"/>
    </xf>
    <xf numFmtId="0" fontId="10" fillId="2" borderId="0" xfId="0" applyFont="1" applyFill="1">
      <alignment vertical="center"/>
    </xf>
    <xf numFmtId="0" fontId="9" fillId="0" borderId="0" xfId="0" applyFont="1" applyAlignment="1">
      <alignment vertical="center" wrapText="1"/>
    </xf>
    <xf numFmtId="14" fontId="0" fillId="2" borderId="0" xfId="0" applyNumberFormat="1" applyFill="1">
      <alignment vertical="center"/>
    </xf>
    <xf numFmtId="0" fontId="5" fillId="0" borderId="24" xfId="0" applyFont="1" applyBorder="1">
      <alignment vertical="center"/>
    </xf>
    <xf numFmtId="0" fontId="0" fillId="0" borderId="24" xfId="0" applyBorder="1">
      <alignment vertical="center"/>
    </xf>
    <xf numFmtId="14" fontId="0" fillId="0" borderId="24" xfId="0" applyNumberFormat="1" applyBorder="1">
      <alignment vertical="center"/>
    </xf>
    <xf numFmtId="0" fontId="3" fillId="0" borderId="19" xfId="0" applyFont="1" applyBorder="1" applyAlignment="1">
      <alignment horizontal="left" vertical="center"/>
    </xf>
    <xf numFmtId="0" fontId="8" fillId="0" borderId="0" xfId="0" applyFont="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12" fillId="0" borderId="0" xfId="0" applyFont="1">
      <alignment vertical="center"/>
    </xf>
    <xf numFmtId="0" fontId="4" fillId="0" borderId="24" xfId="0" applyFont="1" applyBorder="1">
      <alignment vertical="center"/>
    </xf>
    <xf numFmtId="0" fontId="0" fillId="0" borderId="9" xfId="0" applyBorder="1" applyAlignment="1">
      <alignment horizontal="center" vertical="center"/>
    </xf>
    <xf numFmtId="0" fontId="0" fillId="0" borderId="13" xfId="0" applyBorder="1" applyAlignment="1">
      <alignment horizontal="center" vertical="center"/>
    </xf>
    <xf numFmtId="176" fontId="0" fillId="0" borderId="38" xfId="0" applyNumberFormat="1" applyBorder="1">
      <alignment vertical="center"/>
    </xf>
    <xf numFmtId="176" fontId="0" fillId="0" borderId="10" xfId="0" applyNumberFormat="1" applyBorder="1">
      <alignment vertical="center"/>
    </xf>
    <xf numFmtId="176" fontId="0" fillId="0" borderId="40" xfId="0" applyNumberFormat="1" applyBorder="1" applyAlignment="1">
      <alignment horizontal="left" vertical="center"/>
    </xf>
    <xf numFmtId="176" fontId="0" fillId="0" borderId="17" xfId="0" applyNumberFormat="1" applyBorder="1" applyAlignment="1">
      <alignment horizontal="left" vertical="center"/>
    </xf>
    <xf numFmtId="176" fontId="0" fillId="0" borderId="38" xfId="0" applyNumberFormat="1" applyBorder="1" applyAlignment="1">
      <alignment horizontal="left" vertical="center"/>
    </xf>
    <xf numFmtId="176" fontId="0" fillId="0" borderId="15" xfId="0" applyNumberFormat="1" applyBorder="1" applyAlignment="1">
      <alignment horizontal="left" vertical="center"/>
    </xf>
    <xf numFmtId="176" fontId="0" fillId="0" borderId="10" xfId="0" applyNumberFormat="1" applyBorder="1" applyAlignment="1">
      <alignment horizontal="left" vertical="center"/>
    </xf>
    <xf numFmtId="0" fontId="0" fillId="0" borderId="0" xfId="0" applyAlignment="1">
      <alignment horizontal="left" vertical="center" wrapText="1"/>
    </xf>
    <xf numFmtId="0" fontId="0" fillId="0" borderId="11" xfId="0" applyBorder="1" applyAlignment="1">
      <alignment vertical="center" wrapText="1"/>
    </xf>
    <xf numFmtId="0" fontId="0" fillId="0" borderId="0" xfId="0" applyAlignment="1">
      <alignment horizontal="center" vertical="center"/>
    </xf>
    <xf numFmtId="0" fontId="0" fillId="0" borderId="14" xfId="0" applyBorder="1">
      <alignment vertical="center"/>
    </xf>
    <xf numFmtId="0" fontId="0" fillId="4" borderId="14" xfId="0" applyFill="1" applyBorder="1">
      <alignment vertical="center"/>
    </xf>
    <xf numFmtId="0" fontId="0" fillId="0" borderId="14" xfId="0" applyBorder="1" applyAlignment="1">
      <alignment horizontal="center" vertical="center"/>
    </xf>
    <xf numFmtId="0" fontId="0" fillId="0" borderId="15" xfId="0" applyBorder="1">
      <alignment vertical="center"/>
    </xf>
    <xf numFmtId="176" fontId="0" fillId="0" borderId="0" xfId="0" applyNumberFormat="1" applyAlignment="1" applyProtection="1">
      <alignment horizontal="center" vertical="center"/>
      <protection locked="0"/>
    </xf>
    <xf numFmtId="0" fontId="8" fillId="0" borderId="0" xfId="0" applyFont="1">
      <alignment vertical="center"/>
    </xf>
    <xf numFmtId="0" fontId="8" fillId="0" borderId="25" xfId="0" applyFont="1" applyBorder="1">
      <alignment vertical="center"/>
    </xf>
    <xf numFmtId="0" fontId="8" fillId="0" borderId="38" xfId="0" applyFont="1" applyBorder="1">
      <alignment vertical="center"/>
    </xf>
    <xf numFmtId="0" fontId="13" fillId="0" borderId="0" xfId="0" applyFont="1">
      <alignment vertical="center"/>
    </xf>
    <xf numFmtId="0" fontId="5" fillId="3" borderId="0" xfId="0" applyFont="1" applyFill="1" applyProtection="1">
      <alignment vertical="center"/>
      <protection locked="0"/>
    </xf>
    <xf numFmtId="0" fontId="5" fillId="0" borderId="0" xfId="0" applyFont="1" applyAlignment="1">
      <alignment horizontal="center" vertical="center"/>
    </xf>
    <xf numFmtId="0" fontId="19" fillId="0" borderId="0" xfId="0" applyFont="1">
      <alignment vertical="center"/>
    </xf>
    <xf numFmtId="0" fontId="4" fillId="0" borderId="43" xfId="0" applyFont="1" applyBorder="1">
      <alignment vertical="center"/>
    </xf>
    <xf numFmtId="0" fontId="22" fillId="0" borderId="50" xfId="0" applyFont="1" applyBorder="1">
      <alignment vertical="center"/>
    </xf>
    <xf numFmtId="0" fontId="4" fillId="0" borderId="1" xfId="0" applyFont="1" applyBorder="1">
      <alignment vertical="center"/>
    </xf>
    <xf numFmtId="0" fontId="22" fillId="0" borderId="3" xfId="0" applyFont="1" applyBorder="1">
      <alignment vertical="center"/>
    </xf>
    <xf numFmtId="0" fontId="4" fillId="0" borderId="4" xfId="0" applyFont="1" applyBorder="1">
      <alignment vertical="center"/>
    </xf>
    <xf numFmtId="0" fontId="24" fillId="0" borderId="3" xfId="0" applyFont="1" applyBorder="1">
      <alignment vertical="center"/>
    </xf>
    <xf numFmtId="0" fontId="4" fillId="0" borderId="52" xfId="0" applyFont="1" applyBorder="1">
      <alignment vertical="center"/>
    </xf>
    <xf numFmtId="0" fontId="3" fillId="0" borderId="12" xfId="0" applyFont="1" applyBorder="1">
      <alignment vertical="center"/>
    </xf>
    <xf numFmtId="0" fontId="5" fillId="0" borderId="4" xfId="0" applyFont="1" applyBorder="1">
      <alignment vertical="center"/>
    </xf>
    <xf numFmtId="0" fontId="21" fillId="0" borderId="19" xfId="0" applyFont="1" applyBorder="1">
      <alignment vertical="center"/>
    </xf>
    <xf numFmtId="0" fontId="22" fillId="0" borderId="19" xfId="0" applyFont="1" applyBorder="1">
      <alignment vertical="center"/>
    </xf>
    <xf numFmtId="0" fontId="25" fillId="0" borderId="0" xfId="0" applyFont="1">
      <alignment vertical="center"/>
    </xf>
    <xf numFmtId="49" fontId="0" fillId="0" borderId="0" xfId="0" applyNumberFormat="1">
      <alignment vertical="center"/>
    </xf>
    <xf numFmtId="0" fontId="4" fillId="0" borderId="14" xfId="0" applyFont="1" applyBorder="1" applyAlignment="1">
      <alignment horizontal="center" vertical="center"/>
    </xf>
    <xf numFmtId="0" fontId="4" fillId="4" borderId="14" xfId="0" applyFont="1" applyFill="1" applyBorder="1" applyAlignment="1">
      <alignment horizontal="right" vertical="center"/>
    </xf>
    <xf numFmtId="0" fontId="4" fillId="4" borderId="15" xfId="0" applyFont="1" applyFill="1" applyBorder="1" applyAlignment="1">
      <alignment horizontal="right" vertical="center"/>
    </xf>
    <xf numFmtId="0" fontId="27" fillId="0" borderId="0" xfId="0" applyFont="1" applyAlignment="1">
      <alignment vertical="top"/>
    </xf>
    <xf numFmtId="0" fontId="13" fillId="0" borderId="0" xfId="0" applyFont="1" applyAlignment="1">
      <alignment vertical="top"/>
    </xf>
    <xf numFmtId="0" fontId="13" fillId="0" borderId="0" xfId="0" applyFont="1" applyAlignment="1">
      <alignment horizontal="right" vertical="top" wrapText="1"/>
    </xf>
    <xf numFmtId="49" fontId="13" fillId="0" borderId="0" xfId="0" applyNumberFormat="1" applyFont="1" applyAlignment="1">
      <alignment horizontal="right" vertical="top" wrapText="1"/>
    </xf>
    <xf numFmtId="0" fontId="13" fillId="0" borderId="8" xfId="0" applyFont="1" applyBorder="1">
      <alignment vertical="center"/>
    </xf>
    <xf numFmtId="0" fontId="13" fillId="0" borderId="11" xfId="0" applyFont="1" applyBorder="1" applyAlignment="1">
      <alignment vertical="top"/>
    </xf>
    <xf numFmtId="0" fontId="13" fillId="0" borderId="44" xfId="0" applyFont="1" applyBorder="1" applyAlignment="1">
      <alignment vertical="top"/>
    </xf>
    <xf numFmtId="14" fontId="17" fillId="0" borderId="24" xfId="0" applyNumberFormat="1" applyFont="1" applyBorder="1">
      <alignment vertical="center"/>
    </xf>
    <xf numFmtId="0" fontId="17" fillId="0" borderId="24" xfId="0" applyFont="1" applyBorder="1">
      <alignment vertical="center"/>
    </xf>
    <xf numFmtId="0" fontId="10" fillId="0" borderId="41" xfId="0" applyFont="1" applyBorder="1" applyAlignment="1">
      <alignment horizontal="right" vertical="center" wrapText="1"/>
    </xf>
    <xf numFmtId="0" fontId="10" fillId="0" borderId="40" xfId="0" applyFont="1" applyBorder="1" applyAlignment="1">
      <alignment horizontal="left" vertical="center" wrapText="1"/>
    </xf>
    <xf numFmtId="0" fontId="12" fillId="0" borderId="44" xfId="0" applyFont="1" applyBorder="1">
      <alignment vertical="center"/>
    </xf>
    <xf numFmtId="0" fontId="12" fillId="0" borderId="13" xfId="0" applyFont="1" applyBorder="1">
      <alignment vertical="center"/>
    </xf>
    <xf numFmtId="0" fontId="12" fillId="0" borderId="25" xfId="0" applyFont="1" applyBorder="1">
      <alignment vertical="center"/>
    </xf>
    <xf numFmtId="0" fontId="22" fillId="0" borderId="0" xfId="0" applyFont="1">
      <alignment vertical="center"/>
    </xf>
    <xf numFmtId="0" fontId="23" fillId="0" borderId="19" xfId="0" applyFont="1" applyBorder="1">
      <alignment vertical="center"/>
    </xf>
    <xf numFmtId="0" fontId="16" fillId="0" borderId="0" xfId="0" applyFont="1" applyAlignment="1">
      <alignment horizontal="left" vertical="center" wrapText="1"/>
    </xf>
    <xf numFmtId="0" fontId="16" fillId="0" borderId="18" xfId="0" applyFont="1" applyBorder="1" applyAlignment="1">
      <alignment horizontal="left" vertical="center" wrapText="1"/>
    </xf>
    <xf numFmtId="0" fontId="5" fillId="0" borderId="51" xfId="0" applyFont="1" applyBorder="1">
      <alignment vertical="center"/>
    </xf>
    <xf numFmtId="0" fontId="13" fillId="0" borderId="9" xfId="0" applyFont="1" applyBorder="1" applyAlignment="1">
      <alignment vertical="top"/>
    </xf>
    <xf numFmtId="0" fontId="13" fillId="0" borderId="10" xfId="0" applyFont="1" applyBorder="1" applyAlignment="1">
      <alignment vertical="top"/>
    </xf>
    <xf numFmtId="176" fontId="0" fillId="0" borderId="40" xfId="0" applyNumberFormat="1" applyBorder="1">
      <alignment vertical="center"/>
    </xf>
    <xf numFmtId="0" fontId="12" fillId="2" borderId="0" xfId="0" applyFont="1" applyFill="1">
      <alignment vertical="center"/>
    </xf>
    <xf numFmtId="3" fontId="12" fillId="0" borderId="0" xfId="0" applyNumberFormat="1" applyFont="1">
      <alignmen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5" fillId="0" borderId="52" xfId="0" applyFont="1" applyBorder="1" applyAlignment="1">
      <alignment horizontal="left" vertical="center"/>
    </xf>
    <xf numFmtId="0" fontId="25" fillId="0" borderId="0" xfId="0" applyFont="1" applyAlignment="1">
      <alignment horizontal="left" vertical="center"/>
    </xf>
    <xf numFmtId="0" fontId="25" fillId="0" borderId="12" xfId="0" applyFont="1" applyBorder="1">
      <alignment vertical="center"/>
    </xf>
    <xf numFmtId="0" fontId="25" fillId="0" borderId="19" xfId="0" applyFont="1" applyBorder="1" applyAlignment="1">
      <alignment horizontal="left" vertical="top"/>
    </xf>
    <xf numFmtId="0" fontId="30" fillId="0" borderId="19" xfId="0" applyFont="1" applyBorder="1" applyAlignment="1">
      <alignment horizontal="left" vertical="top"/>
    </xf>
    <xf numFmtId="0" fontId="25" fillId="0" borderId="22" xfId="0" applyFont="1" applyBorder="1">
      <alignment vertical="center"/>
    </xf>
    <xf numFmtId="176" fontId="12" fillId="0" borderId="21" xfId="0" applyNumberFormat="1" applyFont="1" applyBorder="1">
      <alignment vertical="center"/>
    </xf>
    <xf numFmtId="176" fontId="12" fillId="0" borderId="14" xfId="0" applyNumberFormat="1" applyFont="1" applyBorder="1">
      <alignment vertical="center"/>
    </xf>
    <xf numFmtId="0" fontId="5" fillId="3" borderId="1" xfId="0" applyFont="1" applyFill="1" applyBorder="1" applyAlignment="1" applyProtection="1">
      <alignment vertical="center" shrinkToFit="1"/>
      <protection locked="0"/>
    </xf>
    <xf numFmtId="0" fontId="5" fillId="0" borderId="1" xfId="0" applyFont="1" applyBorder="1" applyAlignment="1" applyProtection="1">
      <alignment vertical="center" shrinkToFit="1"/>
      <protection locked="0"/>
    </xf>
    <xf numFmtId="0" fontId="0" fillId="0" borderId="4" xfId="0" applyBorder="1">
      <alignment vertical="center"/>
    </xf>
    <xf numFmtId="0" fontId="0" fillId="0" borderId="52" xfId="0" applyBorder="1">
      <alignment vertical="center"/>
    </xf>
    <xf numFmtId="0" fontId="22" fillId="0" borderId="4" xfId="0" applyFont="1" applyBorder="1">
      <alignment vertical="center"/>
    </xf>
    <xf numFmtId="0" fontId="0" fillId="0" borderId="18" xfId="0" applyBorder="1">
      <alignment vertical="center"/>
    </xf>
    <xf numFmtId="0" fontId="0" fillId="0" borderId="12" xfId="0" applyBorder="1">
      <alignment vertical="center"/>
    </xf>
    <xf numFmtId="0" fontId="4" fillId="0" borderId="13" xfId="0" applyFont="1" applyBorder="1" applyAlignment="1">
      <alignment horizontal="center" vertical="center"/>
    </xf>
    <xf numFmtId="0" fontId="4" fillId="4" borderId="13" xfId="0" applyFont="1" applyFill="1" applyBorder="1" applyAlignment="1">
      <alignment horizontal="right" vertical="center"/>
    </xf>
    <xf numFmtId="0" fontId="4" fillId="4" borderId="38" xfId="0" applyFont="1" applyFill="1" applyBorder="1" applyAlignment="1">
      <alignment horizontal="right" vertical="center"/>
    </xf>
    <xf numFmtId="176" fontId="15" fillId="0" borderId="26" xfId="0" applyNumberFormat="1" applyFont="1" applyBorder="1" applyAlignment="1">
      <alignment horizontal="center" vertical="center"/>
    </xf>
    <xf numFmtId="0" fontId="12" fillId="0" borderId="27" xfId="0" applyFont="1" applyBorder="1">
      <alignment vertical="center"/>
    </xf>
    <xf numFmtId="176" fontId="13" fillId="0" borderId="27" xfId="0" applyNumberFormat="1" applyFont="1" applyBorder="1">
      <alignment vertical="center"/>
    </xf>
    <xf numFmtId="0" fontId="16" fillId="0" borderId="27" xfId="0" applyFont="1" applyBorder="1">
      <alignment vertical="center"/>
    </xf>
    <xf numFmtId="0" fontId="21" fillId="0" borderId="0" xfId="0" applyFont="1" applyAlignment="1">
      <alignment horizontal="center" vertical="center" textRotation="255"/>
    </xf>
    <xf numFmtId="0" fontId="32" fillId="0" borderId="60" xfId="0" applyFont="1" applyBorder="1" applyAlignment="1">
      <alignment horizontal="center" vertical="center" textRotation="255" wrapText="1"/>
    </xf>
    <xf numFmtId="0" fontId="0" fillId="0" borderId="5" xfId="0" applyBorder="1">
      <alignment vertical="center"/>
    </xf>
    <xf numFmtId="0" fontId="4" fillId="0" borderId="6" xfId="0" applyFont="1" applyBorder="1">
      <alignment vertical="center"/>
    </xf>
    <xf numFmtId="0" fontId="4" fillId="0" borderId="7" xfId="0" applyFont="1" applyBorder="1">
      <alignment vertical="center"/>
    </xf>
    <xf numFmtId="0" fontId="4" fillId="0" borderId="3" xfId="0" applyFont="1" applyBorder="1">
      <alignment vertical="center"/>
    </xf>
    <xf numFmtId="0" fontId="4" fillId="0" borderId="19" xfId="0" applyFont="1" applyBorder="1">
      <alignment vertical="center"/>
    </xf>
    <xf numFmtId="0" fontId="4" fillId="0" borderId="18" xfId="0" applyFont="1" applyBorder="1">
      <alignment vertical="center"/>
    </xf>
    <xf numFmtId="0" fontId="13" fillId="0" borderId="19" xfId="0" applyFont="1" applyBorder="1">
      <alignment vertical="center"/>
    </xf>
    <xf numFmtId="0" fontId="26" fillId="0" borderId="52"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26" fillId="0" borderId="7" xfId="0" applyFont="1" applyBorder="1">
      <alignment vertical="center"/>
    </xf>
    <xf numFmtId="0" fontId="5" fillId="0" borderId="3" xfId="0" applyFont="1" applyBorder="1">
      <alignment vertical="center"/>
    </xf>
    <xf numFmtId="0" fontId="5" fillId="0" borderId="52" xfId="0" applyFont="1" applyBorder="1">
      <alignment vertical="center"/>
    </xf>
    <xf numFmtId="0" fontId="5" fillId="0" borderId="50" xfId="0" applyFont="1" applyBorder="1">
      <alignment vertical="center"/>
    </xf>
    <xf numFmtId="0" fontId="5" fillId="0" borderId="1" xfId="0" applyFont="1" applyBorder="1">
      <alignment vertical="center"/>
    </xf>
    <xf numFmtId="0" fontId="5" fillId="0" borderId="2" xfId="0" applyFont="1" applyBorder="1">
      <alignment vertical="center"/>
    </xf>
    <xf numFmtId="14" fontId="40" fillId="0" borderId="24" xfId="0" applyNumberFormat="1" applyFont="1" applyFill="1" applyBorder="1">
      <alignment vertical="center"/>
    </xf>
    <xf numFmtId="0" fontId="40" fillId="0" borderId="24" xfId="0" applyFont="1" applyFill="1" applyBorder="1">
      <alignment vertical="center"/>
    </xf>
    <xf numFmtId="0" fontId="3" fillId="0" borderId="4" xfId="0" applyFont="1" applyBorder="1">
      <alignment vertical="center"/>
    </xf>
    <xf numFmtId="0" fontId="3" fillId="0" borderId="52" xfId="0" applyFont="1" applyBorder="1" applyAlignment="1">
      <alignment horizontal="right" vertical="center"/>
    </xf>
    <xf numFmtId="0" fontId="3" fillId="0" borderId="51" xfId="0" applyFont="1" applyBorder="1" applyAlignment="1">
      <alignment horizontal="right" vertical="center"/>
    </xf>
    <xf numFmtId="0" fontId="25" fillId="0" borderId="9" xfId="0" applyFont="1" applyBorder="1">
      <alignment vertical="center"/>
    </xf>
    <xf numFmtId="176" fontId="25" fillId="0" borderId="26" xfId="0" applyNumberFormat="1" applyFont="1" applyBorder="1" applyAlignment="1">
      <alignment horizontal="left" vertical="top"/>
    </xf>
    <xf numFmtId="176" fontId="30" fillId="0" borderId="26" xfId="0" applyNumberFormat="1" applyFont="1" applyBorder="1" applyAlignment="1">
      <alignment horizontal="left" vertical="top"/>
    </xf>
    <xf numFmtId="0" fontId="33" fillId="0" borderId="62" xfId="0" applyFont="1" applyBorder="1" applyAlignment="1">
      <alignment horizontal="center" vertical="center" textRotation="255"/>
    </xf>
    <xf numFmtId="0" fontId="33" fillId="0" borderId="16" xfId="0" applyFont="1" applyBorder="1" applyAlignment="1">
      <alignment horizontal="center" vertical="center" textRotation="255"/>
    </xf>
    <xf numFmtId="0" fontId="4" fillId="0" borderId="6" xfId="0" applyFont="1" applyBorder="1" applyAlignment="1">
      <alignment horizontal="center" vertical="center"/>
    </xf>
    <xf numFmtId="0" fontId="4" fillId="0" borderId="43" xfId="0" applyFont="1" applyBorder="1" applyAlignment="1">
      <alignment horizontal="center" vertical="center"/>
    </xf>
    <xf numFmtId="180" fontId="4" fillId="4" borderId="5" xfId="0" applyNumberFormat="1" applyFont="1" applyFill="1" applyBorder="1" applyAlignment="1">
      <alignment horizontal="center" vertical="center"/>
    </xf>
    <xf numFmtId="180" fontId="4" fillId="4" borderId="6" xfId="0" applyNumberFormat="1" applyFont="1" applyFill="1" applyBorder="1" applyAlignment="1">
      <alignment horizontal="center" vertical="center"/>
    </xf>
    <xf numFmtId="180" fontId="4" fillId="4" borderId="43" xfId="0" applyNumberFormat="1" applyFont="1" applyFill="1" applyBorder="1" applyAlignment="1">
      <alignment horizontal="center" vertical="center"/>
    </xf>
    <xf numFmtId="176" fontId="4" fillId="4" borderId="5" xfId="0" applyNumberFormat="1" applyFont="1" applyFill="1" applyBorder="1" applyAlignment="1">
      <alignment horizontal="center" vertical="center"/>
    </xf>
    <xf numFmtId="176" fontId="4" fillId="4" borderId="6" xfId="0" applyNumberFormat="1" applyFont="1" applyFill="1" applyBorder="1" applyAlignment="1">
      <alignment horizontal="center" vertical="center"/>
    </xf>
    <xf numFmtId="176" fontId="4" fillId="3" borderId="6" xfId="0" applyNumberFormat="1" applyFont="1" applyFill="1" applyBorder="1" applyAlignment="1" applyProtection="1">
      <alignment horizontal="center" vertical="center"/>
      <protection locked="0"/>
    </xf>
    <xf numFmtId="0" fontId="22" fillId="0" borderId="19" xfId="0" applyFont="1" applyBorder="1" applyAlignment="1">
      <alignment horizontal="right" vertical="center"/>
    </xf>
    <xf numFmtId="0" fontId="22" fillId="0" borderId="0" xfId="0" applyFont="1" applyAlignment="1">
      <alignment horizontal="right" vertical="center"/>
    </xf>
    <xf numFmtId="0" fontId="5" fillId="3" borderId="19" xfId="0" applyFont="1" applyFill="1" applyBorder="1" applyAlignment="1" applyProtection="1">
      <alignment horizontal="left" vertical="center" shrinkToFit="1"/>
      <protection locked="0"/>
    </xf>
    <xf numFmtId="0" fontId="5" fillId="3" borderId="0" xfId="0" applyFont="1" applyFill="1" applyAlignment="1" applyProtection="1">
      <alignment horizontal="left" vertical="center" shrinkToFit="1"/>
      <protection locked="0"/>
    </xf>
    <xf numFmtId="0" fontId="5" fillId="3" borderId="18" xfId="0" applyFont="1" applyFill="1" applyBorder="1" applyAlignment="1" applyProtection="1">
      <alignment horizontal="left" vertical="center" shrinkToFit="1"/>
      <protection locked="0"/>
    </xf>
    <xf numFmtId="178" fontId="5" fillId="3" borderId="0" xfId="0" applyNumberFormat="1" applyFont="1" applyFill="1" applyAlignment="1" applyProtection="1">
      <alignment horizontal="center" vertical="center"/>
      <protection locked="0"/>
    </xf>
    <xf numFmtId="178" fontId="5" fillId="3" borderId="18" xfId="0" applyNumberFormat="1" applyFont="1" applyFill="1" applyBorder="1" applyAlignment="1" applyProtection="1">
      <alignment horizontal="center" vertical="center"/>
      <protection locked="0"/>
    </xf>
    <xf numFmtId="179" fontId="5" fillId="3" borderId="6" xfId="0" applyNumberFormat="1" applyFont="1" applyFill="1" applyBorder="1" applyAlignment="1" applyProtection="1">
      <alignment horizontal="center" vertical="center"/>
      <protection locked="0"/>
    </xf>
    <xf numFmtId="179" fontId="5" fillId="3" borderId="7" xfId="0" applyNumberFormat="1" applyFont="1" applyFill="1" applyBorder="1" applyAlignment="1" applyProtection="1">
      <alignment horizontal="center" vertical="center"/>
      <protection locked="0"/>
    </xf>
    <xf numFmtId="181" fontId="5" fillId="3" borderId="4" xfId="0" applyNumberFormat="1" applyFont="1" applyFill="1" applyBorder="1" applyAlignment="1" applyProtection="1">
      <alignment horizontal="center" vertical="center"/>
      <protection locked="0"/>
    </xf>
    <xf numFmtId="49" fontId="5" fillId="3" borderId="4" xfId="0" applyNumberFormat="1" applyFont="1" applyFill="1" applyBorder="1" applyAlignment="1" applyProtection="1">
      <alignment horizontal="center" vertical="center"/>
      <protection locked="0"/>
    </xf>
    <xf numFmtId="49" fontId="5" fillId="3" borderId="52" xfId="0" applyNumberFormat="1" applyFont="1" applyFill="1" applyBorder="1" applyAlignment="1" applyProtection="1">
      <alignment horizontal="center" vertical="center"/>
      <protection locked="0"/>
    </xf>
    <xf numFmtId="181" fontId="4" fillId="3" borderId="6" xfId="0" applyNumberFormat="1" applyFont="1" applyFill="1" applyBorder="1" applyAlignment="1" applyProtection="1">
      <alignment horizontal="center" vertical="center"/>
      <protection locked="0"/>
    </xf>
    <xf numFmtId="181" fontId="4" fillId="3" borderId="7" xfId="0" applyNumberFormat="1" applyFont="1" applyFill="1" applyBorder="1" applyAlignment="1" applyProtection="1">
      <alignment horizontal="center" vertical="center"/>
      <protection locked="0"/>
    </xf>
    <xf numFmtId="0" fontId="33" fillId="0" borderId="42" xfId="0" applyFont="1" applyBorder="1" applyAlignment="1">
      <alignment horizontal="center" vertical="center" textRotation="255"/>
    </xf>
    <xf numFmtId="0" fontId="33" fillId="0" borderId="11" xfId="0" applyFont="1" applyBorder="1" applyAlignment="1">
      <alignment horizontal="center" vertical="center" textRotation="255"/>
    </xf>
    <xf numFmtId="0" fontId="33" fillId="0" borderId="53" xfId="0" applyFont="1" applyBorder="1" applyAlignment="1">
      <alignment horizontal="center" vertical="center" textRotation="255"/>
    </xf>
    <xf numFmtId="0" fontId="33" fillId="0" borderId="44" xfId="0" applyFont="1" applyBorder="1" applyAlignment="1">
      <alignment horizontal="center" vertical="center" textRotation="255"/>
    </xf>
    <xf numFmtId="180" fontId="13" fillId="4" borderId="27" xfId="0" applyNumberFormat="1" applyFont="1" applyFill="1" applyBorder="1" applyAlignment="1">
      <alignment horizontal="center" vertical="center"/>
    </xf>
    <xf numFmtId="176" fontId="20" fillId="0" borderId="27" xfId="0" applyNumberFormat="1" applyFont="1" applyBorder="1" applyAlignment="1">
      <alignment horizontal="left" vertical="center"/>
    </xf>
    <xf numFmtId="176" fontId="20" fillId="0" borderId="29" xfId="0" applyNumberFormat="1" applyFont="1" applyBorder="1" applyAlignment="1">
      <alignment horizontal="left" vertical="center"/>
    </xf>
    <xf numFmtId="176" fontId="16" fillId="0" borderId="27" xfId="0" applyNumberFormat="1" applyFont="1" applyBorder="1" applyAlignment="1">
      <alignment horizontal="left" vertical="center"/>
    </xf>
    <xf numFmtId="176" fontId="14" fillId="0" borderId="27" xfId="0" applyNumberFormat="1" applyFont="1" applyBorder="1" applyAlignment="1">
      <alignment horizontal="center" vertical="center"/>
    </xf>
    <xf numFmtId="49" fontId="34" fillId="3" borderId="0" xfId="0" applyNumberFormat="1" applyFont="1" applyFill="1" applyAlignment="1" applyProtection="1">
      <alignment horizontal="left" vertical="center" shrinkToFit="1"/>
      <protection locked="0"/>
    </xf>
    <xf numFmtId="49" fontId="35" fillId="3" borderId="0" xfId="0" applyNumberFormat="1" applyFont="1" applyFill="1" applyAlignment="1" applyProtection="1">
      <alignment horizontal="left" vertical="center" shrinkToFit="1"/>
      <protection locked="0"/>
    </xf>
    <xf numFmtId="177" fontId="4" fillId="4" borderId="23" xfId="0" applyNumberFormat="1" applyFont="1" applyFill="1" applyBorder="1" applyAlignment="1">
      <alignment horizontal="right" vertical="center"/>
    </xf>
    <xf numFmtId="177" fontId="4" fillId="4" borderId="13" xfId="0" applyNumberFormat="1" applyFont="1" applyFill="1" applyBorder="1" applyAlignment="1">
      <alignment horizontal="right" vertical="center"/>
    </xf>
    <xf numFmtId="0" fontId="27" fillId="0" borderId="0" xfId="0" applyFont="1" applyAlignment="1">
      <alignment horizontal="left" vertical="top" wrapText="1"/>
    </xf>
    <xf numFmtId="0" fontId="13" fillId="0" borderId="0" xfId="0" applyFont="1" applyAlignment="1">
      <alignment horizontal="left" vertical="top" wrapText="1"/>
    </xf>
    <xf numFmtId="0" fontId="24" fillId="0" borderId="41" xfId="0" applyFont="1" applyBorder="1" applyAlignment="1">
      <alignment horizontal="center" vertical="center"/>
    </xf>
    <xf numFmtId="0" fontId="24" fillId="0" borderId="14" xfId="0" applyFont="1" applyBorder="1" applyAlignment="1">
      <alignment horizontal="center" vertical="center"/>
    </xf>
    <xf numFmtId="0" fontId="24" fillId="0" borderId="40" xfId="0" applyFont="1" applyBorder="1" applyAlignment="1">
      <alignment horizontal="center" vertical="center"/>
    </xf>
    <xf numFmtId="177" fontId="4" fillId="3" borderId="21" xfId="0" applyNumberFormat="1" applyFont="1" applyFill="1" applyBorder="1" applyAlignment="1" applyProtection="1">
      <alignment horizontal="right" vertical="center"/>
      <protection locked="0"/>
    </xf>
    <xf numFmtId="177" fontId="4" fillId="3" borderId="14" xfId="0" applyNumberFormat="1" applyFont="1" applyFill="1" applyBorder="1" applyAlignment="1" applyProtection="1">
      <alignment horizontal="right" vertical="center"/>
      <protection locked="0"/>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21" fillId="0" borderId="3" xfId="0" applyFont="1" applyBorder="1" applyAlignment="1">
      <alignment horizontal="center" vertical="center" textRotation="255"/>
    </xf>
    <xf numFmtId="0" fontId="21" fillId="0" borderId="19" xfId="0" applyFont="1" applyBorder="1" applyAlignment="1">
      <alignment horizontal="center" vertical="center" textRotation="255"/>
    </xf>
    <xf numFmtId="0" fontId="21" fillId="0" borderId="5" xfId="0" applyFont="1" applyBorder="1" applyAlignment="1">
      <alignment horizontal="center" vertical="center" textRotation="255"/>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2"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18" xfId="0" applyFont="1" applyBorder="1" applyAlignment="1">
      <alignment horizontal="center" vertical="center"/>
    </xf>
    <xf numFmtId="0" fontId="4" fillId="0" borderId="5" xfId="0" applyFont="1" applyBorder="1" applyAlignment="1">
      <alignment horizontal="center" vertical="center"/>
    </xf>
    <xf numFmtId="0" fontId="5" fillId="0" borderId="4" xfId="0" applyFont="1" applyBorder="1" applyAlignment="1">
      <alignment horizontal="right" vertical="center"/>
    </xf>
    <xf numFmtId="0" fontId="5" fillId="0" borderId="6" xfId="0" applyFont="1" applyBorder="1" applyAlignment="1">
      <alignment horizontal="right" vertical="center"/>
    </xf>
    <xf numFmtId="0" fontId="33" fillId="0" borderId="19" xfId="0" applyFont="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33" fillId="0" borderId="12" xfId="0" applyFont="1" applyBorder="1" applyAlignment="1" applyProtection="1">
      <alignment horizontal="center" vertical="center" wrapText="1"/>
      <protection locked="0"/>
    </xf>
    <xf numFmtId="0" fontId="5" fillId="3" borderId="19" xfId="0" applyFont="1" applyFill="1" applyBorder="1" applyAlignment="1" applyProtection="1">
      <alignment horizontal="center" vertical="center" wrapText="1"/>
      <protection locked="0"/>
    </xf>
    <xf numFmtId="0" fontId="5" fillId="3" borderId="0" xfId="0" applyFont="1" applyFill="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0" borderId="5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3" borderId="0" xfId="0" applyFont="1" applyFill="1" applyAlignment="1" applyProtection="1">
      <alignment horizontal="center" vertical="center"/>
      <protection locked="0"/>
    </xf>
    <xf numFmtId="181" fontId="5" fillId="3" borderId="0" xfId="0" applyNumberFormat="1" applyFont="1" applyFill="1" applyAlignment="1" applyProtection="1">
      <alignment horizontal="center" vertical="center"/>
      <protection locked="0"/>
    </xf>
    <xf numFmtId="49" fontId="5" fillId="3" borderId="0" xfId="0" applyNumberFormat="1" applyFont="1" applyFill="1" applyAlignment="1" applyProtection="1">
      <alignment horizontal="center" vertical="center"/>
      <protection locked="0"/>
    </xf>
    <xf numFmtId="0" fontId="4" fillId="3" borderId="0" xfId="0" applyFont="1" applyFill="1" applyAlignment="1" applyProtection="1">
      <alignment horizontal="left" vertical="center"/>
      <protection locked="0"/>
    </xf>
    <xf numFmtId="0" fontId="18" fillId="0" borderId="0" xfId="0" applyFont="1" applyAlignment="1">
      <alignment horizontal="left" vertical="center" wrapText="1"/>
    </xf>
    <xf numFmtId="0" fontId="19" fillId="0" borderId="0" xfId="0" applyFont="1" applyAlignment="1">
      <alignment horizontal="left" vertical="center"/>
    </xf>
    <xf numFmtId="0" fontId="4" fillId="3" borderId="0" xfId="0" applyFont="1" applyFill="1" applyAlignment="1" applyProtection="1">
      <alignment horizontal="center" vertical="center"/>
      <protection locked="0"/>
    </xf>
    <xf numFmtId="181" fontId="4" fillId="3" borderId="0" xfId="0" applyNumberFormat="1" applyFont="1" applyFill="1" applyAlignment="1" applyProtection="1">
      <alignment horizontal="center" vertical="center"/>
      <protection locked="0"/>
    </xf>
    <xf numFmtId="49" fontId="4" fillId="3" borderId="0" xfId="0" applyNumberFormat="1" applyFont="1" applyFill="1" applyAlignment="1" applyProtection="1">
      <alignment horizontal="center" vertical="center"/>
      <protection locked="0"/>
    </xf>
    <xf numFmtId="0" fontId="5" fillId="0" borderId="0" xfId="0" applyFont="1" applyAlignment="1">
      <alignment horizontal="center" vertical="center"/>
    </xf>
    <xf numFmtId="0" fontId="41" fillId="0" borderId="0" xfId="0" applyFont="1" applyAlignment="1">
      <alignment horizontal="center" vertical="center"/>
    </xf>
    <xf numFmtId="0" fontId="42" fillId="0" borderId="0" xfId="0" applyFont="1" applyAlignment="1">
      <alignment horizontal="center" vertical="center"/>
    </xf>
    <xf numFmtId="0" fontId="22" fillId="0" borderId="44" xfId="0" applyFont="1" applyBorder="1" applyAlignment="1">
      <alignment horizontal="center" vertical="center"/>
    </xf>
    <xf numFmtId="0" fontId="22" fillId="0" borderId="13" xfId="0" applyFont="1" applyBorder="1" applyAlignment="1">
      <alignment horizontal="center" vertical="center"/>
    </xf>
    <xf numFmtId="0" fontId="22" fillId="0" borderId="25" xfId="0" applyFont="1" applyBorder="1" applyAlignment="1">
      <alignment horizontal="center" vertical="center"/>
    </xf>
    <xf numFmtId="0" fontId="21" fillId="0" borderId="54" xfId="0" applyFont="1" applyBorder="1" applyAlignment="1">
      <alignment horizontal="center" vertical="center" textRotation="255"/>
    </xf>
    <xf numFmtId="0" fontId="23" fillId="0" borderId="20" xfId="0" applyFont="1" applyBorder="1" applyAlignment="1">
      <alignment horizontal="center" vertical="center" textRotation="255"/>
    </xf>
    <xf numFmtId="0" fontId="23" fillId="0" borderId="55" xfId="0" applyFont="1" applyBorder="1" applyAlignment="1">
      <alignment horizontal="center" vertical="center" textRotation="255"/>
    </xf>
    <xf numFmtId="0" fontId="4" fillId="0" borderId="5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0" borderId="7"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52"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13" fillId="0" borderId="0" xfId="0" applyFont="1" applyFill="1" applyAlignment="1">
      <alignment horizontal="left" vertical="top" wrapText="1"/>
    </xf>
    <xf numFmtId="0" fontId="13" fillId="0" borderId="12" xfId="0" applyFont="1" applyFill="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3" fillId="0" borderId="38" xfId="0" applyFont="1" applyBorder="1" applyAlignment="1">
      <alignment horizontal="left" vertical="top" wrapText="1"/>
    </xf>
    <xf numFmtId="0" fontId="13" fillId="0" borderId="0" xfId="0" applyFont="1" applyAlignment="1">
      <alignment horizontal="left" vertical="top"/>
    </xf>
    <xf numFmtId="0" fontId="13" fillId="0" borderId="56" xfId="0" applyFont="1" applyBorder="1" applyAlignment="1">
      <alignment horizontal="left" vertical="center" wrapText="1"/>
    </xf>
    <xf numFmtId="0" fontId="13" fillId="0" borderId="57" xfId="0" applyFont="1" applyBorder="1" applyAlignment="1">
      <alignment horizontal="left" vertical="center" wrapText="1"/>
    </xf>
    <xf numFmtId="0" fontId="13" fillId="3" borderId="57" xfId="0" applyFont="1" applyFill="1" applyBorder="1" applyAlignment="1" applyProtection="1">
      <alignment horizontal="center" vertical="center"/>
      <protection locked="0"/>
    </xf>
    <xf numFmtId="0" fontId="13" fillId="3" borderId="59" xfId="0" applyFont="1" applyFill="1" applyBorder="1" applyAlignment="1" applyProtection="1">
      <alignment horizontal="center" vertical="center"/>
      <protection locked="0"/>
    </xf>
    <xf numFmtId="0" fontId="22" fillId="0" borderId="5" xfId="0" applyFont="1" applyBorder="1" applyAlignment="1">
      <alignment horizontal="right" vertical="center"/>
    </xf>
    <xf numFmtId="0" fontId="22" fillId="0" borderId="6" xfId="0" applyFont="1" applyBorder="1" applyAlignment="1">
      <alignment horizontal="right" vertical="center"/>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1" xfId="0" applyFont="1" applyBorder="1" applyAlignment="1">
      <alignment horizontal="center" vertical="center" wrapText="1"/>
    </xf>
    <xf numFmtId="0" fontId="5" fillId="3" borderId="1" xfId="0" applyFont="1" applyFill="1" applyBorder="1" applyAlignment="1" applyProtection="1">
      <alignment horizontal="center" vertical="center" shrinkToFit="1"/>
      <protection locked="0"/>
    </xf>
    <xf numFmtId="0" fontId="5" fillId="3" borderId="1" xfId="0" applyFont="1" applyFill="1" applyBorder="1" applyAlignment="1" applyProtection="1">
      <alignment horizontal="center" vertical="center"/>
      <protection locked="0"/>
    </xf>
    <xf numFmtId="0" fontId="5" fillId="3" borderId="61" xfId="0" applyFont="1" applyFill="1" applyBorder="1" applyAlignment="1" applyProtection="1">
      <alignment horizontal="center" vertical="center"/>
      <protection locked="0"/>
    </xf>
    <xf numFmtId="0" fontId="4" fillId="0" borderId="50"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31" fillId="0" borderId="48" xfId="0" applyFont="1" applyBorder="1" applyAlignment="1">
      <alignment horizontal="center" vertical="center"/>
    </xf>
    <xf numFmtId="0" fontId="31" fillId="0" borderId="46" xfId="0" applyFont="1" applyBorder="1" applyAlignment="1">
      <alignment horizontal="center" vertical="center"/>
    </xf>
    <xf numFmtId="0" fontId="31" fillId="0" borderId="49" xfId="0" applyFont="1" applyBorder="1" applyAlignment="1">
      <alignment horizontal="center" vertical="center"/>
    </xf>
    <xf numFmtId="0" fontId="31" fillId="0" borderId="45" xfId="0" applyFont="1" applyBorder="1" applyAlignment="1">
      <alignment horizontal="center" vertical="center"/>
    </xf>
    <xf numFmtId="0" fontId="31" fillId="0" borderId="47" xfId="0" applyFont="1" applyBorder="1" applyAlignment="1">
      <alignment horizontal="center" vertical="center"/>
    </xf>
    <xf numFmtId="0" fontId="5" fillId="0" borderId="44" xfId="0" applyFont="1" applyBorder="1" applyAlignment="1">
      <alignment horizontal="left" vertical="center" wrapText="1"/>
    </xf>
    <xf numFmtId="0" fontId="5" fillId="0" borderId="13" xfId="0" applyFont="1" applyBorder="1" applyAlignment="1">
      <alignment horizontal="left" vertical="center" wrapText="1"/>
    </xf>
    <xf numFmtId="0" fontId="6" fillId="3" borderId="13" xfId="0" applyFont="1" applyFill="1" applyBorder="1" applyAlignment="1" applyProtection="1">
      <alignment horizontal="left" vertical="center" wrapText="1"/>
      <protection locked="0"/>
    </xf>
    <xf numFmtId="0" fontId="6" fillId="3" borderId="38" xfId="0" applyFont="1" applyFill="1" applyBorder="1" applyAlignment="1" applyProtection="1">
      <alignment horizontal="left" vertical="center" wrapText="1"/>
      <protection locked="0"/>
    </xf>
    <xf numFmtId="0" fontId="0" fillId="0" borderId="41" xfId="0" applyBorder="1" applyAlignment="1">
      <alignment horizontal="left" vertical="center" wrapText="1"/>
    </xf>
    <xf numFmtId="0" fontId="0" fillId="0" borderId="14" xfId="0" applyBorder="1" applyAlignment="1">
      <alignment horizontal="left" vertical="center" wrapText="1"/>
    </xf>
    <xf numFmtId="0" fontId="0" fillId="0" borderId="40" xfId="0" applyBorder="1" applyAlignment="1">
      <alignment horizontal="left" vertical="center" wrapText="1"/>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176" fontId="0" fillId="4" borderId="9" xfId="0" applyNumberFormat="1" applyFill="1" applyBorder="1" applyAlignment="1">
      <alignment horizontal="center" vertical="center"/>
    </xf>
    <xf numFmtId="176" fontId="0" fillId="4" borderId="21" xfId="0" applyNumberFormat="1" applyFill="1" applyBorder="1" applyAlignment="1">
      <alignment horizontal="center" vertical="center"/>
    </xf>
    <xf numFmtId="176" fontId="0" fillId="4" borderId="14" xfId="0" applyNumberFormat="1" applyFill="1"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2" fillId="0" borderId="0" xfId="0" applyFont="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3" borderId="37" xfId="0" applyFill="1" applyBorder="1" applyAlignment="1" applyProtection="1">
      <alignment horizontal="center" vertical="center"/>
      <protection locked="0"/>
    </xf>
    <xf numFmtId="0" fontId="0" fillId="3" borderId="21" xfId="0" applyFill="1" applyBorder="1" applyAlignment="1" applyProtection="1">
      <alignment horizontal="center" vertical="center"/>
      <protection locked="0"/>
    </xf>
    <xf numFmtId="0" fontId="0" fillId="0" borderId="40" xfId="0" applyBorder="1" applyAlignment="1">
      <alignment horizontal="center" vertical="center"/>
    </xf>
    <xf numFmtId="0" fontId="0" fillId="3" borderId="39" xfId="0" applyFill="1" applyBorder="1" applyAlignment="1" applyProtection="1">
      <alignment horizontal="center" vertical="center"/>
      <protection locked="0"/>
    </xf>
    <xf numFmtId="177" fontId="36" fillId="3" borderId="21" xfId="0" applyNumberFormat="1" applyFont="1" applyFill="1" applyBorder="1" applyAlignment="1" applyProtection="1">
      <alignment horizontal="center" vertical="center"/>
      <protection locked="0"/>
    </xf>
    <xf numFmtId="177" fontId="36" fillId="3" borderId="14" xfId="0" applyNumberFormat="1" applyFont="1" applyFill="1" applyBorder="1" applyAlignment="1" applyProtection="1">
      <alignment horizontal="center" vertical="center"/>
      <protection locked="0"/>
    </xf>
    <xf numFmtId="177" fontId="0" fillId="3" borderId="14" xfId="0" applyNumberFormat="1" applyFill="1" applyBorder="1" applyAlignment="1" applyProtection="1">
      <alignment horizontal="center" vertical="center"/>
      <protection locked="0"/>
    </xf>
    <xf numFmtId="0" fontId="0" fillId="3" borderId="57" xfId="0"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6" fillId="0" borderId="63" xfId="0" applyFont="1" applyBorder="1" applyAlignment="1">
      <alignment horizontal="left" vertical="center" wrapText="1"/>
    </xf>
    <xf numFmtId="0" fontId="6" fillId="0" borderId="57" xfId="0" applyFont="1" applyBorder="1" applyAlignment="1">
      <alignment horizontal="left" vertical="center" wrapText="1"/>
    </xf>
    <xf numFmtId="176" fontId="0" fillId="3" borderId="23" xfId="0" applyNumberFormat="1" applyFill="1" applyBorder="1" applyAlignment="1" applyProtection="1">
      <alignment horizontal="center" vertical="center"/>
      <protection locked="0"/>
    </xf>
    <xf numFmtId="176" fontId="0" fillId="3" borderId="13" xfId="0" applyNumberFormat="1" applyFill="1" applyBorder="1" applyAlignment="1" applyProtection="1">
      <alignment horizontal="center" vertical="center"/>
      <protection locked="0"/>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25" fillId="0" borderId="6" xfId="0" applyFont="1" applyBorder="1" applyAlignment="1">
      <alignment horizontal="right" vertical="center"/>
    </xf>
    <xf numFmtId="0" fontId="25" fillId="0" borderId="43" xfId="0" applyFont="1" applyBorder="1" applyAlignment="1">
      <alignment horizontal="right"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5" fillId="3" borderId="14" xfId="0" applyFont="1" applyFill="1" applyBorder="1" applyAlignment="1" applyProtection="1">
      <alignment horizontal="center" vertical="center"/>
      <protection locked="0"/>
    </xf>
    <xf numFmtId="0" fontId="31" fillId="0" borderId="0" xfId="0" applyFont="1" applyAlignment="1">
      <alignment horizontal="left" vertical="center" wrapText="1"/>
    </xf>
    <xf numFmtId="0" fontId="31" fillId="0" borderId="18" xfId="0" applyFont="1" applyBorder="1" applyAlignment="1">
      <alignment horizontal="left" vertical="center" wrapText="1"/>
    </xf>
    <xf numFmtId="176" fontId="0" fillId="3" borderId="19" xfId="0" applyNumberFormat="1" applyFill="1" applyBorder="1" applyAlignment="1" applyProtection="1">
      <alignment horizontal="center" vertical="center"/>
      <protection locked="0"/>
    </xf>
    <xf numFmtId="176" fontId="0" fillId="3" borderId="0" xfId="0" applyNumberFormat="1" applyFill="1" applyAlignment="1" applyProtection="1">
      <alignment horizontal="center" vertical="center"/>
      <protection locked="0"/>
    </xf>
    <xf numFmtId="176" fontId="0" fillId="3" borderId="18" xfId="0" applyNumberFormat="1" applyFill="1" applyBorder="1" applyAlignment="1" applyProtection="1">
      <alignment horizontal="center" vertical="center"/>
      <protection locked="0"/>
    </xf>
    <xf numFmtId="0" fontId="12" fillId="0" borderId="41"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31" fillId="0" borderId="11" xfId="0" applyFont="1" applyBorder="1" applyAlignment="1">
      <alignment horizontal="left" vertical="center" wrapText="1" indent="1"/>
    </xf>
    <xf numFmtId="0" fontId="31" fillId="0" borderId="0" xfId="0" applyFont="1" applyBorder="1" applyAlignment="1">
      <alignment horizontal="left" vertical="center" indent="1"/>
    </xf>
    <xf numFmtId="0" fontId="31" fillId="0" borderId="18" xfId="0" applyFont="1" applyBorder="1" applyAlignment="1">
      <alignment horizontal="left" vertical="center" indent="1"/>
    </xf>
    <xf numFmtId="0" fontId="31" fillId="0" borderId="44" xfId="0" applyFont="1" applyBorder="1" applyAlignment="1">
      <alignment horizontal="left" vertical="center" indent="1"/>
    </xf>
    <xf numFmtId="0" fontId="31" fillId="0" borderId="13" xfId="0" applyFont="1" applyBorder="1" applyAlignment="1">
      <alignment horizontal="left" vertical="center" indent="1"/>
    </xf>
    <xf numFmtId="0" fontId="31" fillId="0" borderId="25" xfId="0" applyFont="1" applyBorder="1" applyAlignment="1">
      <alignment horizontal="left" vertical="center" indent="1"/>
    </xf>
    <xf numFmtId="0" fontId="3" fillId="0" borderId="19" xfId="0" applyFont="1" applyBorder="1" applyAlignment="1">
      <alignment horizontal="right" vertical="center"/>
    </xf>
    <xf numFmtId="0" fontId="3" fillId="0" borderId="0" xfId="0" applyFont="1" applyBorder="1" applyAlignment="1">
      <alignment horizontal="right" vertical="center"/>
    </xf>
    <xf numFmtId="0" fontId="3" fillId="0" borderId="18" xfId="0" applyFont="1" applyBorder="1" applyAlignment="1">
      <alignment horizontal="right" vertical="center"/>
    </xf>
    <xf numFmtId="0" fontId="25" fillId="0" borderId="0" xfId="0" applyFont="1" applyBorder="1" applyAlignment="1">
      <alignment horizontal="right" vertical="center"/>
    </xf>
    <xf numFmtId="0" fontId="25" fillId="0" borderId="12" xfId="0" applyFont="1" applyBorder="1" applyAlignment="1">
      <alignment horizontal="right" vertical="center"/>
    </xf>
    <xf numFmtId="176" fontId="25" fillId="0" borderId="27" xfId="0" applyNumberFormat="1" applyFont="1" applyBorder="1" applyAlignment="1">
      <alignment horizontal="center" vertical="center"/>
    </xf>
    <xf numFmtId="176" fontId="25" fillId="0" borderId="29" xfId="0" applyNumberFormat="1" applyFont="1" applyBorder="1" applyAlignment="1">
      <alignment horizontal="center" vertical="center"/>
    </xf>
    <xf numFmtId="176" fontId="0" fillId="4" borderId="27" xfId="0" applyNumberFormat="1" applyFill="1" applyBorder="1" applyAlignment="1">
      <alignment horizontal="center" vertical="center"/>
    </xf>
    <xf numFmtId="0" fontId="13" fillId="0" borderId="0" xfId="0" applyFont="1" applyAlignment="1">
      <alignment vertical="top" wrapText="1"/>
    </xf>
    <xf numFmtId="0" fontId="12" fillId="0" borderId="8" xfId="0" applyFont="1" applyBorder="1" applyAlignment="1">
      <alignment horizontal="left" vertical="center" wrapText="1"/>
    </xf>
    <xf numFmtId="0" fontId="12" fillId="0" borderId="9" xfId="0" applyFont="1" applyBorder="1" applyAlignment="1">
      <alignment horizontal="left" vertical="center"/>
    </xf>
    <xf numFmtId="0" fontId="12" fillId="0" borderId="17" xfId="0" applyFont="1" applyBorder="1" applyAlignment="1">
      <alignment horizontal="lef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12" fillId="0" borderId="13" xfId="0" applyFont="1" applyBorder="1" applyAlignment="1">
      <alignment horizontal="center" vertical="center"/>
    </xf>
    <xf numFmtId="38" fontId="9" fillId="3" borderId="13" xfId="2" applyFont="1" applyFill="1" applyBorder="1" applyAlignment="1" applyProtection="1">
      <alignment horizontal="center" vertical="center"/>
      <protection locked="0"/>
    </xf>
    <xf numFmtId="38" fontId="10" fillId="3" borderId="13" xfId="2" applyFont="1" applyFill="1" applyBorder="1" applyAlignment="1" applyProtection="1">
      <alignment horizontal="center" vertical="center"/>
      <protection locked="0"/>
    </xf>
    <xf numFmtId="0" fontId="12" fillId="0" borderId="36" xfId="0" applyFont="1" applyBorder="1" applyAlignment="1">
      <alignment horizontal="left" vertical="center" wrapText="1"/>
    </xf>
    <xf numFmtId="0" fontId="12" fillId="0" borderId="37" xfId="0" applyFont="1" applyBorder="1" applyAlignment="1">
      <alignment horizontal="left" vertical="center"/>
    </xf>
    <xf numFmtId="0" fontId="12" fillId="0" borderId="16" xfId="0" applyFont="1" applyBorder="1" applyAlignment="1">
      <alignment horizontal="left" vertical="center" wrapText="1"/>
    </xf>
    <xf numFmtId="0" fontId="12" fillId="0" borderId="20" xfId="0" applyFont="1" applyBorder="1" applyAlignment="1">
      <alignment horizontal="left" vertical="center"/>
    </xf>
    <xf numFmtId="176" fontId="0" fillId="4" borderId="22" xfId="0" applyNumberFormat="1" applyFill="1" applyBorder="1" applyAlignment="1">
      <alignment horizontal="center" vertical="center"/>
    </xf>
    <xf numFmtId="176" fontId="0" fillId="4" borderId="23" xfId="0" applyNumberFormat="1" applyFill="1" applyBorder="1" applyAlignment="1">
      <alignment horizontal="center" vertical="center"/>
    </xf>
    <xf numFmtId="176" fontId="0" fillId="4" borderId="13" xfId="0" applyNumberFormat="1" applyFill="1" applyBorder="1" applyAlignment="1">
      <alignment horizontal="center" vertical="center"/>
    </xf>
    <xf numFmtId="0" fontId="3" fillId="4" borderId="4" xfId="0" applyFont="1" applyFill="1" applyBorder="1" applyAlignment="1">
      <alignment horizontal="center" vertical="center"/>
    </xf>
    <xf numFmtId="176" fontId="3" fillId="0" borderId="27" xfId="0" applyNumberFormat="1" applyFont="1" applyBorder="1" applyAlignment="1">
      <alignment horizontal="center" vertical="center"/>
    </xf>
    <xf numFmtId="176" fontId="8" fillId="0" borderId="28" xfId="0" applyNumberFormat="1" applyFont="1" applyBorder="1" applyAlignment="1">
      <alignment horizontal="center" vertical="center"/>
    </xf>
    <xf numFmtId="0" fontId="12" fillId="0" borderId="14" xfId="0" applyFont="1" applyBorder="1" applyAlignment="1">
      <alignment horizontal="left" vertical="center"/>
    </xf>
    <xf numFmtId="0" fontId="12" fillId="0" borderId="13" xfId="0" applyFont="1" applyBorder="1" applyAlignment="1">
      <alignment horizontal="left" vertical="center"/>
    </xf>
    <xf numFmtId="0" fontId="12" fillId="0" borderId="40" xfId="0" applyFont="1" applyBorder="1" applyAlignment="1">
      <alignment horizontal="left" vertical="center"/>
    </xf>
    <xf numFmtId="176" fontId="0" fillId="4" borderId="19" xfId="0" applyNumberFormat="1" applyFill="1" applyBorder="1" applyAlignment="1">
      <alignment horizontal="center" vertical="center"/>
    </xf>
    <xf numFmtId="176" fontId="0" fillId="4" borderId="0" xfId="0" applyNumberFormat="1" applyFill="1" applyBorder="1" applyAlignment="1">
      <alignment horizontal="center" vertical="center"/>
    </xf>
    <xf numFmtId="176" fontId="0" fillId="4" borderId="12" xfId="0" applyNumberFormat="1" applyFill="1" applyBorder="1" applyAlignment="1">
      <alignment horizontal="center" vertical="center"/>
    </xf>
    <xf numFmtId="176" fontId="0" fillId="4" borderId="18" xfId="0" applyNumberFormat="1" applyFill="1" applyBorder="1" applyAlignment="1">
      <alignment horizontal="center" vertical="center"/>
    </xf>
    <xf numFmtId="0" fontId="12" fillId="0" borderId="56"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43" fillId="0" borderId="0" xfId="0" applyFont="1" applyAlignment="1">
      <alignment horizontal="center" vertical="center"/>
    </xf>
    <xf numFmtId="176" fontId="0" fillId="3" borderId="12" xfId="0" applyNumberFormat="1" applyFill="1" applyBorder="1" applyAlignment="1" applyProtection="1">
      <alignment horizontal="center" vertical="center"/>
      <protection locked="0"/>
    </xf>
    <xf numFmtId="0" fontId="12" fillId="0" borderId="8" xfId="0" applyFont="1" applyBorder="1" applyAlignment="1">
      <alignment horizontal="left" vertical="center"/>
    </xf>
    <xf numFmtId="0" fontId="12" fillId="0" borderId="11" xfId="0" applyFont="1" applyBorder="1" applyAlignment="1">
      <alignment horizontal="left" vertical="center"/>
    </xf>
    <xf numFmtId="0" fontId="12" fillId="0" borderId="0" xfId="0" applyFont="1" applyBorder="1" applyAlignment="1">
      <alignment horizontal="left" vertical="center"/>
    </xf>
    <xf numFmtId="0" fontId="12" fillId="0" borderId="18" xfId="0" applyFont="1" applyBorder="1" applyAlignment="1">
      <alignment horizontal="left" vertical="center"/>
    </xf>
    <xf numFmtId="0" fontId="12" fillId="0" borderId="9" xfId="0" applyFont="1" applyBorder="1" applyAlignment="1">
      <alignment horizontal="left" vertical="center" wrapText="1"/>
    </xf>
    <xf numFmtId="0" fontId="12" fillId="0" borderId="17" xfId="0" applyFont="1" applyBorder="1" applyAlignment="1">
      <alignment horizontal="left" vertical="center" wrapText="1"/>
    </xf>
    <xf numFmtId="0" fontId="12" fillId="0" borderId="11" xfId="0" applyFont="1" applyBorder="1" applyAlignment="1">
      <alignment horizontal="left" vertical="center" wrapText="1"/>
    </xf>
    <xf numFmtId="0" fontId="12" fillId="0" borderId="0" xfId="0" applyFont="1" applyAlignment="1">
      <alignment horizontal="left" vertical="center" wrapText="1"/>
    </xf>
    <xf numFmtId="0" fontId="12" fillId="0" borderId="18" xfId="0" applyFont="1" applyBorder="1" applyAlignment="1">
      <alignment horizontal="left" vertical="center" wrapText="1"/>
    </xf>
    <xf numFmtId="0" fontId="12" fillId="0" borderId="57" xfId="0" applyFont="1" applyBorder="1" applyAlignment="1">
      <alignment horizontal="center" vertical="center"/>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32</xdr:col>
      <xdr:colOff>152400</xdr:colOff>
      <xdr:row>1</xdr:row>
      <xdr:rowOff>15323</xdr:rowOff>
    </xdr:from>
    <xdr:to>
      <xdr:col>42</xdr:col>
      <xdr:colOff>492578</xdr:colOff>
      <xdr:row>7</xdr:row>
      <xdr:rowOff>270014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7067550" y="253448"/>
          <a:ext cx="7198178" cy="1197666"/>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rPr>
            <a:t>まずはじめに、「判定基礎期間」を入力してください。上限額などが正しく計算されません。</a:t>
          </a:r>
          <a:endParaRPr kumimoji="1" lang="en-US" altLang="ja-JP" sz="1100" b="1">
            <a:solidFill>
              <a:srgbClr val="FF0000"/>
            </a:solidFill>
          </a:endParaRPr>
        </a:p>
        <a:p>
          <a:pPr algn="l"/>
          <a:r>
            <a:rPr kumimoji="1" lang="ja-JP" altLang="en-US" sz="1100" b="1">
              <a:solidFill>
                <a:srgbClr val="FF0000"/>
              </a:solidFill>
            </a:rPr>
            <a:t>なお、この様式は判定基礎期間の初日が令和８年７月</a:t>
          </a:r>
          <a:r>
            <a:rPr kumimoji="1" lang="en-US" altLang="ja-JP" sz="1100" b="1">
              <a:solidFill>
                <a:srgbClr val="FF0000"/>
              </a:solidFill>
            </a:rPr>
            <a:t>28</a:t>
          </a:r>
          <a:r>
            <a:rPr kumimoji="1" lang="ja-JP" altLang="en-US" sz="1100" b="1">
              <a:solidFill>
                <a:srgbClr val="FF0000"/>
              </a:solidFill>
            </a:rPr>
            <a:t>日</a:t>
          </a:r>
          <a:r>
            <a:rPr kumimoji="1" lang="ja-JP" altLang="en-US" sz="1100" b="1" strike="sngStrike" baseline="0">
              <a:solidFill>
                <a:srgbClr val="FF0000"/>
              </a:solidFill>
            </a:rPr>
            <a:t>令和５年３月</a:t>
          </a:r>
          <a:r>
            <a:rPr kumimoji="1" lang="en-US" altLang="ja-JP" sz="1100" b="1" strike="sngStrike" baseline="0">
              <a:solidFill>
                <a:srgbClr val="FF0000"/>
              </a:solidFill>
            </a:rPr>
            <a:t>31</a:t>
          </a:r>
          <a:r>
            <a:rPr kumimoji="1" lang="ja-JP" altLang="en-US" sz="1100" b="1" strike="sngStrike" baseline="0">
              <a:solidFill>
                <a:srgbClr val="FF0000"/>
              </a:solidFill>
            </a:rPr>
            <a:t>日</a:t>
          </a:r>
          <a:r>
            <a:rPr kumimoji="1" lang="ja-JP" altLang="en-US" sz="1100" b="1">
              <a:solidFill>
                <a:srgbClr val="FF0000"/>
              </a:solidFill>
            </a:rPr>
            <a:t>以前の日になる申請にはご利用いただけません。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812A-30AF-4943-A347-4FDFEA509586}">
  <dimension ref="A1:Y228"/>
  <sheetViews>
    <sheetView tabSelected="1" view="pageBreakPreview" zoomScale="120" zoomScaleNormal="160" zoomScaleSheetLayoutView="120" workbookViewId="0">
      <selection activeCell="A8" sqref="A8:B8"/>
    </sheetView>
  </sheetViews>
  <sheetFormatPr defaultRowHeight="18.75"/>
  <cols>
    <col min="1" max="1" width="4.5" customWidth="1"/>
    <col min="2" max="28" width="4.125" customWidth="1"/>
  </cols>
  <sheetData>
    <row r="1" spans="1:22" ht="12" customHeight="1">
      <c r="A1" s="2" t="s">
        <v>220</v>
      </c>
      <c r="E1" s="37"/>
    </row>
    <row r="2" spans="1:22" ht="6" customHeight="1"/>
    <row r="3" spans="1:22">
      <c r="C3" s="214" t="s">
        <v>221</v>
      </c>
      <c r="D3" s="214"/>
      <c r="E3" s="214"/>
      <c r="F3" s="214"/>
      <c r="G3" s="214"/>
      <c r="H3" s="214"/>
      <c r="I3" s="214"/>
      <c r="J3" s="214"/>
      <c r="K3" s="214"/>
      <c r="L3" s="214"/>
      <c r="M3" s="214"/>
      <c r="N3" s="214"/>
      <c r="O3" s="214"/>
      <c r="P3" s="214"/>
      <c r="Q3" s="214"/>
      <c r="R3" s="214"/>
      <c r="T3" s="201" t="s">
        <v>64</v>
      </c>
      <c r="U3" s="202"/>
      <c r="V3" s="203"/>
    </row>
    <row r="4" spans="1:22" ht="17.25" customHeight="1">
      <c r="A4" s="2"/>
      <c r="B4" s="2"/>
      <c r="C4" s="215" t="s">
        <v>227</v>
      </c>
      <c r="D4" s="215"/>
      <c r="E4" s="215"/>
      <c r="F4" s="215"/>
      <c r="G4" s="215"/>
      <c r="H4" s="215"/>
      <c r="I4" s="215"/>
      <c r="J4" s="215"/>
      <c r="K4" s="215"/>
      <c r="L4" s="215"/>
      <c r="M4" s="215"/>
      <c r="N4" s="215"/>
      <c r="O4" s="215"/>
      <c r="P4" s="215"/>
      <c r="Q4" s="215"/>
      <c r="R4" s="215"/>
      <c r="S4" s="3"/>
      <c r="T4" s="201"/>
      <c r="U4" s="202"/>
      <c r="V4" s="203"/>
    </row>
    <row r="5" spans="1:22" ht="12" customHeight="1">
      <c r="A5" s="3" t="s">
        <v>65</v>
      </c>
      <c r="B5" s="2"/>
      <c r="C5" s="2"/>
      <c r="D5" s="2"/>
      <c r="E5" s="2"/>
      <c r="F5" s="2"/>
      <c r="G5" s="2"/>
      <c r="H5" s="2"/>
      <c r="I5" s="2"/>
      <c r="J5" s="2"/>
      <c r="K5" s="2"/>
      <c r="L5" s="2"/>
      <c r="M5" s="2"/>
      <c r="N5" s="2"/>
      <c r="O5" s="2"/>
      <c r="P5" s="2"/>
      <c r="Q5" s="2"/>
      <c r="R5" s="2"/>
      <c r="S5" s="3"/>
      <c r="T5" s="201"/>
      <c r="U5" s="202"/>
      <c r="V5" s="203"/>
    </row>
    <row r="6" spans="1:22" ht="12" customHeight="1">
      <c r="A6" s="3" t="s">
        <v>66</v>
      </c>
      <c r="B6" s="2"/>
      <c r="C6" s="2"/>
      <c r="D6" s="2"/>
      <c r="E6" s="2"/>
      <c r="F6" s="2"/>
      <c r="G6" s="2"/>
      <c r="H6" s="2"/>
      <c r="I6" s="2"/>
      <c r="J6" s="2"/>
      <c r="K6" s="2"/>
      <c r="L6" s="2"/>
      <c r="M6" s="2"/>
      <c r="N6" s="2"/>
      <c r="O6" s="2"/>
      <c r="P6" s="2"/>
      <c r="Q6" s="2"/>
      <c r="R6" s="2"/>
      <c r="S6" s="2"/>
      <c r="T6" s="201"/>
      <c r="U6" s="202"/>
      <c r="V6" s="203"/>
    </row>
    <row r="7" spans="1:22" ht="6" customHeight="1">
      <c r="A7" s="2"/>
      <c r="B7" s="2"/>
      <c r="C7" s="2"/>
      <c r="D7" s="2"/>
      <c r="E7" s="2"/>
      <c r="F7" s="2"/>
      <c r="G7" s="2"/>
      <c r="H7" s="2"/>
      <c r="I7" s="2"/>
      <c r="J7" s="2"/>
      <c r="K7" s="2"/>
      <c r="L7" s="2"/>
      <c r="M7" s="2"/>
      <c r="N7" s="2"/>
      <c r="O7" s="2"/>
      <c r="P7" s="2"/>
      <c r="Q7" s="2"/>
      <c r="R7" s="2"/>
      <c r="S7" s="2"/>
      <c r="T7" s="2"/>
      <c r="U7" s="2"/>
      <c r="V7" s="2"/>
    </row>
    <row r="8" spans="1:22" ht="15" customHeight="1">
      <c r="A8" s="204"/>
      <c r="B8" s="204"/>
      <c r="C8" s="3" t="s">
        <v>1</v>
      </c>
      <c r="D8" s="38"/>
      <c r="E8" s="3" t="s">
        <v>2</v>
      </c>
      <c r="F8" s="38"/>
      <c r="G8" s="3" t="s">
        <v>3</v>
      </c>
      <c r="H8" s="3"/>
      <c r="I8" s="3"/>
      <c r="J8" s="3" t="s">
        <v>67</v>
      </c>
      <c r="K8" s="3"/>
      <c r="L8" s="3" t="s">
        <v>68</v>
      </c>
      <c r="M8" s="3" t="s">
        <v>69</v>
      </c>
      <c r="N8" s="205"/>
      <c r="O8" s="205"/>
      <c r="P8" s="39" t="s">
        <v>70</v>
      </c>
      <c r="Q8" s="206"/>
      <c r="R8" s="206"/>
      <c r="S8" s="206"/>
      <c r="T8" s="3"/>
      <c r="U8" s="3"/>
      <c r="V8" s="3"/>
    </row>
    <row r="9" spans="1:22" ht="15" customHeight="1">
      <c r="A9" s="3"/>
      <c r="B9" s="3"/>
      <c r="C9" s="3"/>
      <c r="D9" s="3"/>
      <c r="E9" s="3"/>
      <c r="F9" s="3"/>
      <c r="G9" s="3"/>
      <c r="H9" s="3"/>
      <c r="I9" s="3"/>
      <c r="J9" s="213" t="s">
        <v>71</v>
      </c>
      <c r="K9" s="3"/>
      <c r="L9" s="145"/>
      <c r="M9" s="145"/>
      <c r="N9" s="145"/>
      <c r="O9" s="145"/>
      <c r="P9" s="145"/>
      <c r="Q9" s="145"/>
      <c r="R9" s="145"/>
      <c r="S9" s="145"/>
      <c r="T9" s="145"/>
      <c r="U9" s="145"/>
      <c r="V9" s="145"/>
    </row>
    <row r="10" spans="1:22" ht="20.25" customHeight="1">
      <c r="A10" s="3"/>
      <c r="B10" s="3"/>
      <c r="C10" s="3"/>
      <c r="D10" s="3"/>
      <c r="E10" s="3"/>
      <c r="F10" s="3"/>
      <c r="G10" s="3"/>
      <c r="H10" s="3"/>
      <c r="I10" s="3"/>
      <c r="J10" s="213"/>
      <c r="K10" s="3"/>
      <c r="L10" s="3" t="s">
        <v>72</v>
      </c>
      <c r="M10" s="145"/>
      <c r="N10" s="145"/>
      <c r="O10" s="145"/>
      <c r="P10" s="145"/>
      <c r="Q10" s="145"/>
      <c r="R10" s="145"/>
      <c r="S10" s="145"/>
      <c r="T10" s="145"/>
      <c r="U10" s="145"/>
      <c r="V10" s="145"/>
    </row>
    <row r="11" spans="1:22" ht="20.100000000000001" customHeight="1">
      <c r="A11" s="3"/>
      <c r="B11" s="3"/>
      <c r="C11" s="3"/>
      <c r="D11" s="3"/>
      <c r="E11" s="3"/>
      <c r="F11" s="3"/>
      <c r="G11" s="3"/>
      <c r="H11" s="3"/>
      <c r="I11" s="3"/>
      <c r="J11" s="3" t="s">
        <v>73</v>
      </c>
      <c r="K11" s="3"/>
      <c r="L11" s="3" t="s">
        <v>74</v>
      </c>
      <c r="M11" s="145"/>
      <c r="N11" s="145"/>
      <c r="O11" s="145"/>
      <c r="P11" s="145"/>
      <c r="Q11" s="145"/>
      <c r="R11" s="145"/>
      <c r="S11" s="145"/>
      <c r="T11" s="145"/>
      <c r="U11" s="145"/>
      <c r="V11" s="145"/>
    </row>
    <row r="12" spans="1:22" ht="17.100000000000001" customHeight="1">
      <c r="A12" s="1"/>
      <c r="B12" s="1"/>
      <c r="C12" s="1"/>
      <c r="D12" s="1"/>
      <c r="E12" s="1"/>
      <c r="F12" s="1"/>
      <c r="G12" s="1"/>
      <c r="H12" s="1"/>
      <c r="I12" s="1"/>
      <c r="J12" s="1"/>
      <c r="K12" s="1"/>
      <c r="L12" s="208" t="s">
        <v>75</v>
      </c>
      <c r="M12" s="209"/>
      <c r="N12" s="209"/>
      <c r="O12" s="209"/>
      <c r="P12" s="209"/>
      <c r="Q12" s="209"/>
      <c r="R12" s="209"/>
      <c r="S12" s="209"/>
      <c r="T12" s="209"/>
      <c r="U12" s="209"/>
      <c r="V12" s="209"/>
    </row>
    <row r="13" spans="1:22" ht="17.100000000000001" customHeight="1">
      <c r="A13" s="1"/>
      <c r="B13" s="1"/>
      <c r="C13" s="1"/>
      <c r="D13" s="1"/>
      <c r="E13" s="1"/>
      <c r="F13" s="1"/>
      <c r="G13" s="1"/>
      <c r="H13" s="1"/>
      <c r="I13" s="1"/>
      <c r="J13" s="1"/>
      <c r="K13" s="1"/>
      <c r="L13" s="209"/>
      <c r="M13" s="209"/>
      <c r="N13" s="209"/>
      <c r="O13" s="209"/>
      <c r="P13" s="209"/>
      <c r="Q13" s="209"/>
      <c r="R13" s="209"/>
      <c r="S13" s="209"/>
      <c r="T13" s="209"/>
      <c r="U13" s="209"/>
      <c r="V13" s="209"/>
    </row>
    <row r="14" spans="1:22" ht="15" customHeight="1">
      <c r="A14" s="2"/>
      <c r="B14" s="210"/>
      <c r="C14" s="210"/>
      <c r="D14" s="2" t="s">
        <v>76</v>
      </c>
      <c r="E14" s="2"/>
      <c r="F14" s="2"/>
      <c r="G14" s="2"/>
      <c r="H14" s="2"/>
      <c r="I14" s="2" t="s">
        <v>67</v>
      </c>
      <c r="J14" s="2"/>
      <c r="K14" s="2"/>
      <c r="L14" s="2" t="s">
        <v>68</v>
      </c>
      <c r="M14" s="2" t="s">
        <v>69</v>
      </c>
      <c r="N14" s="211"/>
      <c r="O14" s="211"/>
      <c r="P14" s="39" t="s">
        <v>70</v>
      </c>
      <c r="Q14" s="212"/>
      <c r="R14" s="212"/>
      <c r="S14" s="212"/>
      <c r="T14" s="2"/>
      <c r="U14" s="2"/>
      <c r="V14" s="2"/>
    </row>
    <row r="15" spans="1:22" ht="15" customHeight="1">
      <c r="A15" s="2"/>
      <c r="B15" s="207" t="s">
        <v>77</v>
      </c>
      <c r="C15" s="207"/>
      <c r="D15" s="2" t="s">
        <v>78</v>
      </c>
      <c r="E15" s="2"/>
      <c r="F15" s="2"/>
      <c r="G15" s="2"/>
      <c r="H15" s="2"/>
      <c r="I15" s="2" t="s">
        <v>71</v>
      </c>
      <c r="J15" s="2"/>
      <c r="K15" s="2"/>
      <c r="L15" s="145"/>
      <c r="M15" s="145"/>
      <c r="N15" s="145"/>
      <c r="O15" s="145"/>
      <c r="P15" s="145"/>
      <c r="Q15" s="145"/>
      <c r="R15" s="145"/>
      <c r="S15" s="145"/>
      <c r="T15" s="145"/>
      <c r="U15" s="145"/>
      <c r="V15" s="145"/>
    </row>
    <row r="16" spans="1:22" ht="20.100000000000001" customHeight="1">
      <c r="A16" s="2"/>
      <c r="B16" s="2"/>
      <c r="C16" s="2"/>
      <c r="D16" s="2"/>
      <c r="E16" s="2"/>
      <c r="F16" s="2"/>
      <c r="G16" s="2"/>
      <c r="H16" s="2"/>
      <c r="I16" s="40" t="s">
        <v>79</v>
      </c>
      <c r="J16" s="2"/>
      <c r="K16" s="2"/>
      <c r="L16" s="2" t="s">
        <v>72</v>
      </c>
      <c r="M16" s="165"/>
      <c r="N16" s="165"/>
      <c r="O16" s="165"/>
      <c r="P16" s="165"/>
      <c r="Q16" s="165"/>
      <c r="R16" s="166" t="s">
        <v>80</v>
      </c>
      <c r="S16" s="166"/>
      <c r="T16" s="166"/>
      <c r="U16" s="166"/>
      <c r="V16" s="166"/>
    </row>
    <row r="17" spans="1:22" ht="20.100000000000001" customHeight="1">
      <c r="A17" s="2"/>
      <c r="B17" s="2"/>
      <c r="C17" s="2"/>
      <c r="D17" s="2"/>
      <c r="E17" s="2"/>
      <c r="F17" s="2"/>
      <c r="G17" s="2"/>
      <c r="H17" s="2"/>
      <c r="I17" s="2" t="s">
        <v>81</v>
      </c>
      <c r="J17" s="2"/>
      <c r="K17" s="2"/>
      <c r="L17" s="2" t="s">
        <v>74</v>
      </c>
      <c r="M17" s="165"/>
      <c r="N17" s="165"/>
      <c r="O17" s="165"/>
      <c r="P17" s="165"/>
      <c r="Q17" s="165"/>
      <c r="R17" s="166" t="s">
        <v>80</v>
      </c>
      <c r="S17" s="166"/>
      <c r="T17" s="166"/>
      <c r="U17" s="166"/>
      <c r="V17" s="166"/>
    </row>
    <row r="18" spans="1:22" ht="6" customHeight="1" thickBot="1"/>
    <row r="19" spans="1:22" ht="60" customHeight="1">
      <c r="A19" s="106" t="s">
        <v>82</v>
      </c>
      <c r="B19" s="244" t="s">
        <v>83</v>
      </c>
      <c r="C19" s="245"/>
      <c r="D19" s="245"/>
      <c r="E19" s="245"/>
      <c r="F19" s="245"/>
      <c r="G19" s="245"/>
      <c r="H19" s="245"/>
      <c r="I19" s="245"/>
      <c r="J19" s="245"/>
      <c r="K19" s="245"/>
      <c r="L19" s="245"/>
      <c r="M19" s="245"/>
      <c r="N19" s="245"/>
      <c r="O19" s="245"/>
      <c r="P19" s="245"/>
      <c r="Q19" s="245"/>
      <c r="R19" s="245"/>
      <c r="S19" s="245"/>
      <c r="T19" s="246" t="s">
        <v>84</v>
      </c>
      <c r="U19" s="246"/>
      <c r="V19" s="247"/>
    </row>
    <row r="20" spans="1:22" ht="21.95" customHeight="1">
      <c r="A20" s="132" t="s">
        <v>85</v>
      </c>
      <c r="B20" s="71" t="s">
        <v>86</v>
      </c>
      <c r="C20" s="2"/>
      <c r="D20" s="2"/>
      <c r="E20" s="2"/>
      <c r="F20" s="2"/>
      <c r="G20" s="2"/>
      <c r="H20" s="2"/>
      <c r="I20" s="47"/>
      <c r="J20" s="71" t="s">
        <v>87</v>
      </c>
      <c r="K20" s="2"/>
      <c r="L20" s="2"/>
      <c r="M20" s="2" t="s">
        <v>69</v>
      </c>
      <c r="N20" s="151"/>
      <c r="O20" s="151"/>
      <c r="P20" s="39" t="s">
        <v>70</v>
      </c>
      <c r="Q20" s="152"/>
      <c r="R20" s="152"/>
      <c r="S20" s="153"/>
      <c r="T20" s="250" t="s">
        <v>88</v>
      </c>
      <c r="U20" s="251"/>
      <c r="V20" s="252"/>
    </row>
    <row r="21" spans="1:22" ht="21.95" customHeight="1">
      <c r="A21" s="133"/>
      <c r="B21" s="144"/>
      <c r="C21" s="145"/>
      <c r="D21" s="145"/>
      <c r="E21" s="145"/>
      <c r="F21" s="145"/>
      <c r="G21" s="145"/>
      <c r="H21" s="145"/>
      <c r="I21" s="146"/>
      <c r="J21" s="144"/>
      <c r="K21" s="145"/>
      <c r="L21" s="145"/>
      <c r="M21" s="145"/>
      <c r="N21" s="145"/>
      <c r="O21" s="145"/>
      <c r="P21" s="145"/>
      <c r="Q21" s="145"/>
      <c r="R21" s="145"/>
      <c r="S21" s="146"/>
      <c r="T21" s="194" t="s">
        <v>89</v>
      </c>
      <c r="U21" s="195"/>
      <c r="V21" s="196"/>
    </row>
    <row r="22" spans="1:22" ht="21.95" customHeight="1">
      <c r="A22" s="133"/>
      <c r="B22" s="142" t="s">
        <v>90</v>
      </c>
      <c r="C22" s="143"/>
      <c r="D22" s="143"/>
      <c r="E22" s="147"/>
      <c r="F22" s="147"/>
      <c r="G22" s="147"/>
      <c r="H22" s="147"/>
      <c r="I22" s="148"/>
      <c r="J22" s="144"/>
      <c r="K22" s="145"/>
      <c r="L22" s="145"/>
      <c r="M22" s="145"/>
      <c r="N22" s="145"/>
      <c r="O22" s="145"/>
      <c r="P22" s="145"/>
      <c r="Q22" s="145"/>
      <c r="R22" s="145"/>
      <c r="S22" s="146"/>
      <c r="T22" s="197"/>
      <c r="U22" s="198"/>
      <c r="V22" s="97"/>
    </row>
    <row r="23" spans="1:22" ht="21.95" customHeight="1">
      <c r="A23" s="133"/>
      <c r="B23" s="248" t="s">
        <v>91</v>
      </c>
      <c r="C23" s="249"/>
      <c r="D23" s="249"/>
      <c r="E23" s="149"/>
      <c r="F23" s="149"/>
      <c r="G23" s="149"/>
      <c r="H23" s="149"/>
      <c r="I23" s="150"/>
      <c r="J23" s="248" t="s">
        <v>92</v>
      </c>
      <c r="K23" s="249"/>
      <c r="L23" s="154"/>
      <c r="M23" s="154"/>
      <c r="N23" s="154"/>
      <c r="O23" s="154"/>
      <c r="P23" s="154"/>
      <c r="Q23" s="154"/>
      <c r="R23" s="154"/>
      <c r="S23" s="155"/>
      <c r="T23" s="199"/>
      <c r="U23" s="200"/>
      <c r="V23" s="41" t="s">
        <v>93</v>
      </c>
    </row>
    <row r="24" spans="1:22" ht="21.95" customHeight="1">
      <c r="A24" s="133"/>
      <c r="B24" s="42" t="s">
        <v>94</v>
      </c>
      <c r="C24" s="43"/>
      <c r="D24" s="43"/>
      <c r="E24" s="43"/>
      <c r="F24" s="253"/>
      <c r="G24" s="253"/>
      <c r="H24" s="253"/>
      <c r="I24" s="253"/>
      <c r="J24" s="42" t="s">
        <v>95</v>
      </c>
      <c r="K24" s="92"/>
      <c r="L24" s="92"/>
      <c r="M24" s="92" t="s">
        <v>96</v>
      </c>
      <c r="N24" s="91"/>
      <c r="O24" s="92" t="s">
        <v>3</v>
      </c>
      <c r="P24" s="202" t="s">
        <v>97</v>
      </c>
      <c r="Q24" s="202"/>
      <c r="R24" s="254" t="s">
        <v>98</v>
      </c>
      <c r="S24" s="254"/>
      <c r="T24" s="254"/>
      <c r="U24" s="254"/>
      <c r="V24" s="255"/>
    </row>
    <row r="25" spans="1:22" ht="21.95" customHeight="1">
      <c r="A25" s="156" t="s">
        <v>99</v>
      </c>
      <c r="B25" s="44" t="s">
        <v>100</v>
      </c>
      <c r="C25" s="45"/>
      <c r="D25" s="45"/>
      <c r="E25" s="45"/>
      <c r="F25" s="45"/>
      <c r="G25" s="45"/>
      <c r="H25" s="45"/>
      <c r="I25" s="93"/>
      <c r="J25" s="93"/>
      <c r="K25" s="93"/>
      <c r="L25" s="94"/>
      <c r="M25" s="95" t="s">
        <v>101</v>
      </c>
      <c r="N25" s="49"/>
      <c r="O25" s="49"/>
      <c r="P25" s="49"/>
      <c r="Q25" s="49"/>
      <c r="R25" s="49"/>
      <c r="S25" s="49"/>
      <c r="V25" s="97"/>
    </row>
    <row r="26" spans="1:22" ht="18.95" customHeight="1">
      <c r="A26" s="157"/>
      <c r="B26" s="50" t="s">
        <v>222</v>
      </c>
      <c r="C26" s="1"/>
      <c r="D26" s="1"/>
      <c r="E26" s="1"/>
      <c r="F26" s="1"/>
      <c r="G26" s="1"/>
      <c r="H26" s="1"/>
      <c r="L26" s="96"/>
      <c r="M26" s="50" t="s">
        <v>102</v>
      </c>
      <c r="N26" s="1"/>
      <c r="O26" s="1"/>
      <c r="P26" s="1"/>
      <c r="Q26" s="1"/>
      <c r="R26" s="1"/>
      <c r="S26" s="1"/>
      <c r="V26" s="97"/>
    </row>
    <row r="27" spans="1:22" ht="21.95" customHeight="1">
      <c r="A27" s="157"/>
      <c r="B27" s="139" t="str">
        <f>IF(AND('様式熊特第５号（２）'!L21="",'様式熊特第５号（２）'!R21=""),"",SUM('様式熊特第５号（２）'!L21,'様式熊特第５号（２）'!R21))</f>
        <v/>
      </c>
      <c r="C27" s="140"/>
      <c r="D27" s="140"/>
      <c r="E27" s="140"/>
      <c r="F27" s="140"/>
      <c r="G27" s="140"/>
      <c r="H27" s="140"/>
      <c r="I27" s="140"/>
      <c r="J27" s="140"/>
      <c r="K27" s="134" t="s">
        <v>31</v>
      </c>
      <c r="L27" s="231"/>
      <c r="M27" s="141"/>
      <c r="N27" s="141"/>
      <c r="O27" s="141"/>
      <c r="P27" s="141"/>
      <c r="Q27" s="141"/>
      <c r="R27" s="141"/>
      <c r="S27" s="141"/>
      <c r="T27" s="141"/>
      <c r="U27" s="134" t="s">
        <v>31</v>
      </c>
      <c r="V27" s="135"/>
    </row>
    <row r="28" spans="1:22" ht="21.95" customHeight="1">
      <c r="A28" s="157"/>
      <c r="B28" s="46" t="s">
        <v>103</v>
      </c>
      <c r="C28" s="49"/>
      <c r="D28" s="49"/>
      <c r="E28" s="49"/>
      <c r="F28" s="49"/>
      <c r="G28" s="49"/>
      <c r="H28" s="49"/>
      <c r="I28" s="93"/>
      <c r="J28" s="93"/>
      <c r="K28" s="93"/>
      <c r="L28" s="94"/>
      <c r="M28" s="44" t="s">
        <v>104</v>
      </c>
      <c r="N28" s="49"/>
      <c r="O28" s="49"/>
      <c r="P28" s="49"/>
      <c r="Q28" s="49"/>
      <c r="R28" s="93"/>
      <c r="S28" s="93"/>
      <c r="T28" s="93"/>
      <c r="U28" s="49"/>
      <c r="V28" s="75"/>
    </row>
    <row r="29" spans="1:22" ht="18.95" customHeight="1">
      <c r="A29" s="157"/>
      <c r="B29" s="50" t="s">
        <v>105</v>
      </c>
      <c r="C29" s="1"/>
      <c r="D29" s="1"/>
      <c r="E29" s="1"/>
      <c r="F29" s="1"/>
      <c r="G29" s="1"/>
      <c r="H29" s="1"/>
      <c r="L29" s="96"/>
      <c r="M29" s="72" t="s">
        <v>106</v>
      </c>
      <c r="N29" s="1"/>
      <c r="O29" s="1"/>
      <c r="P29" s="1"/>
      <c r="Q29" s="1"/>
      <c r="U29" s="1"/>
      <c r="V29" s="48"/>
    </row>
    <row r="30" spans="1:22" ht="21.95" customHeight="1">
      <c r="A30" s="158"/>
      <c r="B30" s="136" t="str">
        <f>IFERROR(ROUNDDOWN(M27/T22,1),"")</f>
        <v/>
      </c>
      <c r="C30" s="137"/>
      <c r="D30" s="137"/>
      <c r="E30" s="137"/>
      <c r="F30" s="137"/>
      <c r="G30" s="137"/>
      <c r="H30" s="137"/>
      <c r="I30" s="137"/>
      <c r="J30" s="137"/>
      <c r="K30" s="134" t="s">
        <v>31</v>
      </c>
      <c r="L30" s="134"/>
      <c r="M30" s="136" t="str">
        <f>IFERROR(ROUNDDOWN(B27/M27*100,1),"")</f>
        <v/>
      </c>
      <c r="N30" s="137"/>
      <c r="O30" s="137"/>
      <c r="P30" s="137"/>
      <c r="Q30" s="137"/>
      <c r="R30" s="137"/>
      <c r="S30" s="137"/>
      <c r="T30" s="137"/>
      <c r="U30" s="137"/>
      <c r="V30" s="138"/>
    </row>
    <row r="31" spans="1:22" ht="21.95" customHeight="1">
      <c r="A31" s="156" t="s">
        <v>107</v>
      </c>
      <c r="B31" s="44" t="s">
        <v>108</v>
      </c>
      <c r="C31" s="49"/>
      <c r="D31" s="49"/>
      <c r="E31" s="49"/>
      <c r="F31" s="49"/>
      <c r="G31" s="49"/>
      <c r="H31" s="49"/>
      <c r="I31" s="93"/>
      <c r="J31" s="93"/>
      <c r="K31" s="93"/>
      <c r="L31" s="94"/>
      <c r="M31" s="51" t="s">
        <v>109</v>
      </c>
      <c r="N31" s="3"/>
      <c r="O31" s="3"/>
      <c r="P31" s="3"/>
      <c r="Q31" s="3"/>
      <c r="R31" s="3"/>
      <c r="S31" s="49"/>
      <c r="V31" s="97"/>
    </row>
    <row r="32" spans="1:22" ht="18.95" customHeight="1">
      <c r="A32" s="157"/>
      <c r="B32" s="50" t="s">
        <v>223</v>
      </c>
      <c r="C32" s="1"/>
      <c r="D32" s="1"/>
      <c r="E32" s="1"/>
      <c r="F32" s="1"/>
      <c r="G32" s="1"/>
      <c r="H32" s="1"/>
      <c r="L32" s="96"/>
      <c r="M32" s="50" t="s">
        <v>110</v>
      </c>
      <c r="N32" s="1"/>
      <c r="O32" s="1"/>
      <c r="P32" s="1"/>
      <c r="Q32" s="1"/>
      <c r="R32" s="1"/>
      <c r="S32" s="1"/>
      <c r="V32" s="97"/>
    </row>
    <row r="33" spans="1:25" ht="21.95" customHeight="1">
      <c r="A33" s="157"/>
      <c r="B33" s="139" t="str">
        <f>IF(AND('様式熊特第５号（２）'!L25="",'様式熊特第５号（２）'!R25=""),"",SUM('様式熊特第５号（２）'!L25,'様式熊特第５号（２）'!R25))</f>
        <v/>
      </c>
      <c r="C33" s="140"/>
      <c r="D33" s="140"/>
      <c r="E33" s="140"/>
      <c r="F33" s="140"/>
      <c r="G33" s="140"/>
      <c r="H33" s="140"/>
      <c r="I33" s="140"/>
      <c r="J33" s="140"/>
      <c r="K33" s="134" t="s">
        <v>31</v>
      </c>
      <c r="L33" s="134"/>
      <c r="M33" s="139" t="str">
        <f>IF('様式熊特第５号（２）'!K32="","",'様式熊特第５号（２）'!K32)</f>
        <v/>
      </c>
      <c r="N33" s="140"/>
      <c r="O33" s="140"/>
      <c r="P33" s="140"/>
      <c r="Q33" s="140"/>
      <c r="R33" s="140"/>
      <c r="S33" s="140"/>
      <c r="T33" s="140"/>
      <c r="U33" s="140"/>
      <c r="V33" s="41" t="s">
        <v>11</v>
      </c>
    </row>
    <row r="34" spans="1:25" ht="21.95" customHeight="1" thickBot="1">
      <c r="A34" s="159"/>
      <c r="B34" s="101" t="s">
        <v>111</v>
      </c>
      <c r="C34" s="163" t="s">
        <v>112</v>
      </c>
      <c r="D34" s="163"/>
      <c r="E34" s="163"/>
      <c r="F34" s="163"/>
      <c r="G34" s="163"/>
      <c r="H34" s="163"/>
      <c r="I34" s="164" t="s">
        <v>113</v>
      </c>
      <c r="J34" s="164"/>
      <c r="K34" s="102"/>
      <c r="L34" s="103"/>
      <c r="M34" s="160" t="str">
        <f>IFERROR(ROUNDDOWN(B33/T22,1),"")</f>
        <v/>
      </c>
      <c r="N34" s="160"/>
      <c r="O34" s="104" t="s">
        <v>3</v>
      </c>
      <c r="P34" s="161" t="s">
        <v>114</v>
      </c>
      <c r="Q34" s="161"/>
      <c r="R34" s="161"/>
      <c r="S34" s="161"/>
      <c r="T34" s="161"/>
      <c r="U34" s="161"/>
      <c r="V34" s="162"/>
      <c r="Y34" s="53"/>
    </row>
    <row r="35" spans="1:25" ht="15.95" customHeight="1" thickBot="1">
      <c r="A35" s="216" t="s">
        <v>115</v>
      </c>
      <c r="B35" s="217"/>
      <c r="C35" s="217"/>
      <c r="D35" s="218"/>
      <c r="E35" s="167" t="str">
        <f>IF('様式熊特第５号（２）'!E5="","",'様式熊特第５号（２）'!E5)</f>
        <v/>
      </c>
      <c r="F35" s="168"/>
      <c r="G35" s="98" t="s">
        <v>1</v>
      </c>
      <c r="H35" s="99" t="str">
        <f>IF(E35="","",MONTH(E35))&amp;"月"</f>
        <v>月</v>
      </c>
      <c r="I35" s="99" t="str">
        <f>IF(E35="","",DAY(E35))&amp;"日"</f>
        <v>日</v>
      </c>
      <c r="J35" s="98" t="s">
        <v>4</v>
      </c>
      <c r="K35" s="168" t="str">
        <f>IF('様式熊特第５号（２）'!M5="","",'様式熊特第５号（２）'!M5)</f>
        <v/>
      </c>
      <c r="L35" s="168"/>
      <c r="M35" s="98" t="s">
        <v>1</v>
      </c>
      <c r="N35" s="99" t="str">
        <f>IF(K35="","",MONTH(K35))&amp;"月"</f>
        <v>月</v>
      </c>
      <c r="O35" s="100" t="str">
        <f>IF(K35="","",DAY(K35))&amp;"日"</f>
        <v>日</v>
      </c>
      <c r="P35" s="2"/>
      <c r="Q35" s="2"/>
      <c r="R35" s="2"/>
      <c r="S35" s="2"/>
      <c r="T35" s="2"/>
      <c r="U35" s="2"/>
      <c r="V35" s="2"/>
    </row>
    <row r="36" spans="1:25" ht="15.95" customHeight="1" thickBot="1">
      <c r="A36" s="171" t="s">
        <v>116</v>
      </c>
      <c r="B36" s="172"/>
      <c r="C36" s="172"/>
      <c r="D36" s="173"/>
      <c r="E36" s="174"/>
      <c r="F36" s="175"/>
      <c r="G36" s="54" t="s">
        <v>1</v>
      </c>
      <c r="H36" s="55" t="str">
        <f>IF(E36="","",MONTH(E36))&amp;"月"</f>
        <v>月</v>
      </c>
      <c r="I36" s="55" t="str">
        <f>IF(E36="","",DAY(E36))&amp;"日"</f>
        <v>日</v>
      </c>
      <c r="J36" s="54" t="s">
        <v>4</v>
      </c>
      <c r="K36" s="175"/>
      <c r="L36" s="175"/>
      <c r="M36" s="54" t="s">
        <v>1</v>
      </c>
      <c r="N36" s="55" t="str">
        <f>IF(K36="","",MONTH(K36))&amp;"月"</f>
        <v>月</v>
      </c>
      <c r="O36" s="56" t="str">
        <f>IF(K36="","",DAY(K36))&amp;"日"</f>
        <v>日</v>
      </c>
      <c r="P36" s="2"/>
      <c r="Q36" s="2"/>
      <c r="R36" s="2"/>
      <c r="S36" s="2"/>
      <c r="T36" s="2"/>
      <c r="U36" s="2"/>
      <c r="V36" s="2"/>
    </row>
    <row r="37" spans="1:25" ht="19.5" customHeight="1">
      <c r="A37" s="2"/>
      <c r="B37" s="2"/>
      <c r="C37" s="2"/>
      <c r="D37" s="2"/>
      <c r="E37" s="2"/>
      <c r="F37" s="2"/>
      <c r="G37" s="2"/>
      <c r="H37" s="2"/>
      <c r="I37" s="2"/>
      <c r="J37" s="2"/>
      <c r="K37" s="2"/>
      <c r="L37" s="2"/>
      <c r="M37" s="2"/>
      <c r="N37" s="2"/>
      <c r="O37" s="2"/>
      <c r="P37" s="2"/>
      <c r="Q37" s="2"/>
      <c r="R37" s="2"/>
      <c r="S37" s="2"/>
      <c r="T37" s="2"/>
      <c r="U37" s="2"/>
      <c r="V37" s="2"/>
    </row>
    <row r="38" spans="1:25" ht="14.1" customHeight="1">
      <c r="A38" s="219" t="s">
        <v>117</v>
      </c>
      <c r="B38" s="222" t="s">
        <v>118</v>
      </c>
      <c r="C38" s="223"/>
      <c r="D38" s="223"/>
      <c r="E38" s="223"/>
      <c r="F38" s="223"/>
      <c r="G38" s="223"/>
      <c r="H38" s="224"/>
      <c r="I38" s="222" t="s">
        <v>119</v>
      </c>
      <c r="J38" s="223"/>
      <c r="K38" s="223"/>
      <c r="L38" s="223"/>
      <c r="M38" s="223"/>
      <c r="N38" s="223"/>
      <c r="O38" s="224"/>
      <c r="P38" s="222" t="s">
        <v>120</v>
      </c>
      <c r="Q38" s="223"/>
      <c r="R38" s="223"/>
      <c r="S38" s="223"/>
      <c r="T38" s="223"/>
      <c r="U38" s="223"/>
      <c r="V38" s="224"/>
    </row>
    <row r="39" spans="1:25" ht="11.1" customHeight="1">
      <c r="A39" s="220"/>
      <c r="B39" s="232"/>
      <c r="C39" s="233"/>
      <c r="D39" s="233"/>
      <c r="E39" s="233"/>
      <c r="F39" s="233"/>
      <c r="G39" s="233"/>
      <c r="H39" s="234"/>
      <c r="I39" s="225"/>
      <c r="J39" s="226"/>
      <c r="K39" s="226"/>
      <c r="L39" s="226"/>
      <c r="M39" s="226"/>
      <c r="N39" s="226"/>
      <c r="O39" s="227"/>
      <c r="P39" s="185"/>
      <c r="Q39" s="186"/>
      <c r="R39" s="186"/>
      <c r="S39" s="186"/>
      <c r="T39" s="186"/>
      <c r="U39" s="186"/>
      <c r="V39" s="187"/>
    </row>
    <row r="40" spans="1:25" ht="11.1" customHeight="1">
      <c r="A40" s="220"/>
      <c r="B40" s="235"/>
      <c r="C40" s="236"/>
      <c r="D40" s="236"/>
      <c r="E40" s="236"/>
      <c r="F40" s="236"/>
      <c r="G40" s="236"/>
      <c r="H40" s="237"/>
      <c r="I40" s="228"/>
      <c r="J40" s="229"/>
      <c r="K40" s="229"/>
      <c r="L40" s="229"/>
      <c r="M40" s="229"/>
      <c r="N40" s="229"/>
      <c r="O40" s="230"/>
      <c r="P40" s="191"/>
      <c r="Q40" s="134"/>
      <c r="R40" s="134"/>
      <c r="S40" s="134"/>
      <c r="T40" s="134"/>
      <c r="U40" s="134"/>
      <c r="V40" s="231"/>
    </row>
    <row r="41" spans="1:25" ht="12" customHeight="1">
      <c r="A41" s="220"/>
      <c r="B41" s="256" t="s">
        <v>121</v>
      </c>
      <c r="C41" s="257"/>
      <c r="D41" s="257"/>
      <c r="E41" s="257"/>
      <c r="F41" s="257"/>
      <c r="G41" s="257"/>
      <c r="H41" s="257"/>
      <c r="I41" s="257"/>
      <c r="J41" s="257"/>
      <c r="K41" s="257"/>
      <c r="L41" s="257"/>
      <c r="M41" s="258"/>
      <c r="N41" s="256" t="s">
        <v>122</v>
      </c>
      <c r="O41" s="257"/>
      <c r="P41" s="257"/>
      <c r="Q41" s="257"/>
      <c r="R41" s="257"/>
      <c r="S41" s="257"/>
      <c r="T41" s="257"/>
      <c r="U41" s="257"/>
      <c r="V41" s="258"/>
    </row>
    <row r="42" spans="1:25" ht="9.75" customHeight="1">
      <c r="A42" s="220"/>
      <c r="B42" s="189" t="s">
        <v>123</v>
      </c>
      <c r="C42" s="189"/>
      <c r="D42" s="190"/>
      <c r="E42" s="107"/>
      <c r="F42" s="108" t="s">
        <v>124</v>
      </c>
      <c r="G42" s="108"/>
      <c r="H42" s="108" t="s">
        <v>125</v>
      </c>
      <c r="I42" s="108"/>
      <c r="J42" s="108"/>
      <c r="K42" s="108" t="s">
        <v>126</v>
      </c>
      <c r="L42" s="108"/>
      <c r="M42" s="108"/>
      <c r="N42" s="108" t="s">
        <v>127</v>
      </c>
      <c r="O42" s="108"/>
      <c r="P42" s="108"/>
      <c r="Q42" s="108" t="s">
        <v>128</v>
      </c>
      <c r="R42" s="108"/>
      <c r="S42" s="108"/>
      <c r="T42" s="108" t="s">
        <v>129</v>
      </c>
      <c r="U42" s="108"/>
      <c r="V42" s="109"/>
    </row>
    <row r="43" spans="1:25" ht="26.25" customHeight="1">
      <c r="A43" s="221"/>
      <c r="B43" s="189"/>
      <c r="C43" s="189"/>
      <c r="D43" s="190"/>
      <c r="E43" s="110"/>
      <c r="F43" s="45"/>
      <c r="G43" s="45"/>
      <c r="H43" s="45"/>
      <c r="I43" s="45"/>
      <c r="J43" s="45"/>
      <c r="K43" s="45"/>
      <c r="L43" s="45"/>
      <c r="M43" s="45"/>
      <c r="N43" s="45"/>
      <c r="O43" s="45"/>
      <c r="P43" s="45"/>
      <c r="Q43" s="45"/>
      <c r="R43" s="45"/>
      <c r="S43" s="45"/>
      <c r="T43" s="45"/>
      <c r="U43" s="45"/>
      <c r="V43" s="47"/>
    </row>
    <row r="44" spans="1:25" ht="12" customHeight="1">
      <c r="A44" s="182" t="s">
        <v>130</v>
      </c>
      <c r="B44" s="185" t="s">
        <v>131</v>
      </c>
      <c r="C44" s="186"/>
      <c r="D44" s="187"/>
      <c r="E44" s="110" t="s">
        <v>132</v>
      </c>
      <c r="F44" s="45"/>
      <c r="G44" s="45"/>
      <c r="H44" s="47"/>
      <c r="I44" s="110" t="s">
        <v>133</v>
      </c>
      <c r="J44" s="45"/>
      <c r="K44" s="45"/>
      <c r="L44" s="47"/>
      <c r="M44" s="185" t="s">
        <v>134</v>
      </c>
      <c r="N44" s="186"/>
      <c r="O44" s="186"/>
      <c r="P44" s="187"/>
      <c r="Q44" s="110" t="s">
        <v>135</v>
      </c>
      <c r="R44" s="45"/>
      <c r="S44" s="47"/>
      <c r="T44" s="110" t="s">
        <v>136</v>
      </c>
      <c r="U44" s="45"/>
      <c r="V44" s="47"/>
    </row>
    <row r="45" spans="1:25" ht="12" customHeight="1">
      <c r="A45" s="183"/>
      <c r="B45" s="188"/>
      <c r="C45" s="189"/>
      <c r="D45" s="190"/>
      <c r="E45" s="111" t="s">
        <v>137</v>
      </c>
      <c r="F45" s="2"/>
      <c r="G45" s="2"/>
      <c r="H45" s="112"/>
      <c r="I45" s="113" t="s">
        <v>138</v>
      </c>
      <c r="J45" s="2"/>
      <c r="K45" s="2"/>
      <c r="L45" s="112"/>
      <c r="M45" s="188"/>
      <c r="N45" s="189"/>
      <c r="O45" s="189"/>
      <c r="P45" s="190"/>
      <c r="Q45" s="111" t="s">
        <v>139</v>
      </c>
      <c r="R45" s="2"/>
      <c r="S45" s="112"/>
      <c r="T45" s="111" t="s">
        <v>140</v>
      </c>
      <c r="U45" s="2"/>
      <c r="V45" s="112"/>
    </row>
    <row r="46" spans="1:25" ht="11.1" customHeight="1">
      <c r="A46" s="183"/>
      <c r="B46" s="110" t="s">
        <v>141</v>
      </c>
      <c r="C46" s="45"/>
      <c r="D46" s="47"/>
      <c r="E46" s="185"/>
      <c r="F46" s="186"/>
      <c r="G46" s="186"/>
      <c r="H46" s="114" t="s">
        <v>31</v>
      </c>
      <c r="I46" s="185"/>
      <c r="J46" s="186"/>
      <c r="K46" s="186"/>
      <c r="L46" s="114"/>
      <c r="M46" s="185"/>
      <c r="N46" s="186"/>
      <c r="O46" s="186"/>
      <c r="P46" s="47"/>
      <c r="Q46" s="185"/>
      <c r="R46" s="186"/>
      <c r="S46" s="47"/>
      <c r="T46" s="185"/>
      <c r="U46" s="186"/>
      <c r="V46" s="47"/>
    </row>
    <row r="47" spans="1:25" ht="11.1" customHeight="1">
      <c r="A47" s="183"/>
      <c r="B47" s="115" t="s">
        <v>142</v>
      </c>
      <c r="C47" s="116"/>
      <c r="D47" s="117"/>
      <c r="E47" s="179"/>
      <c r="F47" s="180"/>
      <c r="G47" s="180"/>
      <c r="H47" s="118" t="s">
        <v>31</v>
      </c>
      <c r="I47" s="191"/>
      <c r="J47" s="134"/>
      <c r="K47" s="134"/>
      <c r="L47" s="118" t="s">
        <v>93</v>
      </c>
      <c r="M47" s="191"/>
      <c r="N47" s="134"/>
      <c r="O47" s="134"/>
      <c r="P47" s="117" t="s">
        <v>143</v>
      </c>
      <c r="Q47" s="191"/>
      <c r="R47" s="134"/>
      <c r="S47" s="117" t="s">
        <v>143</v>
      </c>
      <c r="T47" s="191"/>
      <c r="U47" s="134"/>
      <c r="V47" s="117" t="s">
        <v>143</v>
      </c>
    </row>
    <row r="48" spans="1:25" ht="11.1" customHeight="1">
      <c r="A48" s="183"/>
      <c r="B48" s="119"/>
      <c r="C48" s="49" t="s">
        <v>144</v>
      </c>
      <c r="D48" s="49"/>
      <c r="E48" s="49"/>
      <c r="F48" s="49"/>
      <c r="G48" s="49"/>
      <c r="H48" s="49"/>
      <c r="I48" s="49" t="s">
        <v>145</v>
      </c>
      <c r="J48" s="49"/>
      <c r="K48" s="192"/>
      <c r="L48" s="192"/>
      <c r="M48" s="192"/>
      <c r="N48" s="192"/>
      <c r="O48" s="192"/>
      <c r="P48" s="192"/>
      <c r="Q48" s="192"/>
      <c r="R48" s="192"/>
      <c r="S48" s="192"/>
      <c r="T48" s="192"/>
      <c r="U48" s="49" t="s">
        <v>11</v>
      </c>
      <c r="V48" s="120"/>
    </row>
    <row r="49" spans="1:22" ht="11.1" customHeight="1">
      <c r="A49" s="183"/>
      <c r="B49" s="115"/>
      <c r="C49" s="116"/>
      <c r="D49" s="116"/>
      <c r="E49" s="116"/>
      <c r="F49" s="116"/>
      <c r="G49" s="116"/>
      <c r="H49" s="116"/>
      <c r="I49" s="116" t="s">
        <v>146</v>
      </c>
      <c r="J49" s="116"/>
      <c r="K49" s="193"/>
      <c r="L49" s="193"/>
      <c r="M49" s="193"/>
      <c r="N49" s="193"/>
      <c r="O49" s="193"/>
      <c r="P49" s="193"/>
      <c r="Q49" s="193"/>
      <c r="R49" s="193"/>
      <c r="S49" s="193"/>
      <c r="T49" s="193"/>
      <c r="U49" s="116" t="s">
        <v>11</v>
      </c>
      <c r="V49" s="117"/>
    </row>
    <row r="50" spans="1:22" ht="9.75" customHeight="1">
      <c r="A50" s="183"/>
      <c r="B50" s="176" t="s">
        <v>147</v>
      </c>
      <c r="C50" s="177"/>
      <c r="D50" s="178"/>
      <c r="F50" s="2" t="s">
        <v>148</v>
      </c>
      <c r="G50" s="2"/>
      <c r="H50" s="2" t="s">
        <v>149</v>
      </c>
      <c r="I50" s="2"/>
      <c r="J50" s="2"/>
      <c r="K50" s="2" t="s">
        <v>150</v>
      </c>
      <c r="L50" s="2"/>
      <c r="M50" s="2"/>
      <c r="N50" s="2" t="s">
        <v>151</v>
      </c>
      <c r="O50" s="2"/>
      <c r="P50" s="2"/>
      <c r="Q50" s="2" t="s">
        <v>152</v>
      </c>
      <c r="R50" s="2"/>
      <c r="S50" s="2"/>
      <c r="T50" s="2" t="s">
        <v>153</v>
      </c>
      <c r="U50" s="2"/>
      <c r="V50" s="112"/>
    </row>
    <row r="51" spans="1:22" ht="24" customHeight="1">
      <c r="A51" s="184"/>
      <c r="B51" s="179"/>
      <c r="C51" s="180"/>
      <c r="D51" s="181"/>
      <c r="E51" s="121"/>
      <c r="F51" s="122"/>
      <c r="G51" s="122"/>
      <c r="H51" s="122"/>
      <c r="I51" s="122"/>
      <c r="J51" s="122"/>
      <c r="K51" s="122"/>
      <c r="L51" s="122"/>
      <c r="M51" s="122"/>
      <c r="N51" s="122"/>
      <c r="O51" s="122"/>
      <c r="P51" s="122"/>
      <c r="Q51" s="122"/>
      <c r="R51" s="122"/>
      <c r="S51" s="122"/>
      <c r="T51" s="122"/>
      <c r="U51" s="122"/>
      <c r="V51" s="123"/>
    </row>
    <row r="52" spans="1:22" ht="3.75" customHeight="1">
      <c r="A52" s="105"/>
      <c r="B52" s="39"/>
      <c r="C52" s="39"/>
      <c r="D52" s="39"/>
      <c r="E52" s="3"/>
      <c r="F52" s="3"/>
      <c r="G52" s="3"/>
      <c r="H52" s="3"/>
      <c r="I52" s="3"/>
      <c r="J52" s="3"/>
      <c r="K52" s="3"/>
      <c r="L52" s="3"/>
      <c r="M52" s="3"/>
      <c r="N52" s="3"/>
      <c r="O52" s="3"/>
      <c r="P52" s="3"/>
      <c r="Q52" s="3"/>
      <c r="R52" s="3"/>
      <c r="S52" s="3"/>
      <c r="T52" s="3"/>
      <c r="U52" s="3"/>
      <c r="V52" s="3"/>
    </row>
    <row r="53" spans="1:22" ht="18" customHeight="1">
      <c r="A53" s="2" t="s">
        <v>154</v>
      </c>
      <c r="B53" s="3"/>
      <c r="C53" s="3"/>
      <c r="D53" s="3"/>
      <c r="E53" s="3"/>
      <c r="F53" s="3"/>
      <c r="G53" s="3"/>
      <c r="H53" s="3"/>
      <c r="I53" s="3"/>
      <c r="J53" s="3"/>
      <c r="K53" s="3"/>
      <c r="L53" s="3"/>
      <c r="M53" s="3"/>
      <c r="N53" s="3"/>
      <c r="O53" s="3"/>
      <c r="P53" s="3"/>
      <c r="Q53" s="3"/>
      <c r="R53" s="3"/>
      <c r="S53" s="3"/>
      <c r="T53" s="3"/>
      <c r="U53" s="3"/>
      <c r="V53" s="3"/>
    </row>
    <row r="54" spans="1:22" ht="15.75" customHeight="1">
      <c r="A54" s="2" t="s">
        <v>155</v>
      </c>
      <c r="B54" s="2"/>
      <c r="C54" s="2"/>
      <c r="D54" s="2"/>
      <c r="E54" s="2"/>
      <c r="F54" s="2"/>
      <c r="G54" s="2"/>
      <c r="H54" s="2"/>
      <c r="I54" s="2"/>
      <c r="J54" s="2"/>
      <c r="K54" s="2"/>
      <c r="L54" s="2"/>
      <c r="M54" s="2"/>
      <c r="N54" s="2"/>
      <c r="O54" s="2"/>
      <c r="P54" s="2"/>
      <c r="Q54" s="2"/>
      <c r="R54" s="2"/>
      <c r="S54" s="2"/>
      <c r="T54" s="2"/>
      <c r="U54" s="2"/>
      <c r="V54" s="2"/>
    </row>
    <row r="55" spans="1:22" ht="29.25" customHeight="1">
      <c r="A55" s="57">
        <v>1</v>
      </c>
      <c r="B55" s="169" t="s">
        <v>156</v>
      </c>
      <c r="C55" s="169"/>
      <c r="D55" s="169"/>
      <c r="E55" s="169"/>
      <c r="F55" s="169"/>
      <c r="G55" s="169"/>
      <c r="H55" s="169"/>
      <c r="I55" s="169"/>
      <c r="J55" s="169"/>
      <c r="K55" s="169"/>
      <c r="L55" s="169"/>
      <c r="M55" s="169"/>
      <c r="N55" s="169"/>
      <c r="O55" s="169"/>
      <c r="P55" s="169"/>
      <c r="Q55" s="169"/>
      <c r="R55" s="169"/>
      <c r="S55" s="169"/>
      <c r="T55" s="169"/>
      <c r="U55" s="169"/>
      <c r="V55" s="169"/>
    </row>
    <row r="56" spans="1:22" ht="15.75" customHeight="1">
      <c r="A56" s="58">
        <v>2</v>
      </c>
      <c r="B56" s="170" t="s">
        <v>157</v>
      </c>
      <c r="C56" s="170"/>
      <c r="D56" s="170"/>
      <c r="E56" s="170"/>
      <c r="F56" s="170"/>
      <c r="G56" s="170"/>
      <c r="H56" s="170"/>
      <c r="I56" s="170"/>
      <c r="J56" s="170"/>
      <c r="K56" s="170"/>
      <c r="L56" s="170"/>
      <c r="M56" s="170"/>
      <c r="N56" s="170"/>
      <c r="O56" s="170"/>
      <c r="P56" s="170"/>
      <c r="Q56" s="170"/>
      <c r="R56" s="170"/>
      <c r="S56" s="170"/>
      <c r="T56" s="170"/>
      <c r="U56" s="170"/>
      <c r="V56" s="170"/>
    </row>
    <row r="57" spans="1:22" ht="39" customHeight="1">
      <c r="A57" s="58">
        <v>3</v>
      </c>
      <c r="B57" s="170" t="s">
        <v>158</v>
      </c>
      <c r="C57" s="170"/>
      <c r="D57" s="170"/>
      <c r="E57" s="170"/>
      <c r="F57" s="170"/>
      <c r="G57" s="170"/>
      <c r="H57" s="170"/>
      <c r="I57" s="170"/>
      <c r="J57" s="170"/>
      <c r="K57" s="170"/>
      <c r="L57" s="170"/>
      <c r="M57" s="170"/>
      <c r="N57" s="170"/>
      <c r="O57" s="170"/>
      <c r="P57" s="170"/>
      <c r="Q57" s="170"/>
      <c r="R57" s="170"/>
      <c r="S57" s="170"/>
      <c r="T57" s="170"/>
      <c r="U57" s="170"/>
      <c r="V57" s="170"/>
    </row>
    <row r="58" spans="1:22" ht="13.5" customHeight="1">
      <c r="A58" s="57"/>
      <c r="B58" s="170" t="s">
        <v>159</v>
      </c>
      <c r="C58" s="170"/>
      <c r="D58" s="170"/>
      <c r="E58" s="170"/>
      <c r="F58" s="170"/>
      <c r="G58" s="170"/>
      <c r="H58" s="170"/>
      <c r="I58" s="170"/>
      <c r="J58" s="170"/>
      <c r="K58" s="170"/>
      <c r="L58" s="170"/>
      <c r="M58" s="170"/>
      <c r="N58" s="170"/>
      <c r="O58" s="170"/>
      <c r="P58" s="170"/>
      <c r="Q58" s="170"/>
      <c r="R58" s="170"/>
      <c r="S58" s="170"/>
      <c r="T58" s="170"/>
      <c r="U58" s="170"/>
      <c r="V58" s="170"/>
    </row>
    <row r="59" spans="1:22" ht="13.5" customHeight="1">
      <c r="A59" s="57"/>
      <c r="B59" s="59" t="s">
        <v>160</v>
      </c>
      <c r="C59" s="238" t="s">
        <v>161</v>
      </c>
      <c r="D59" s="238"/>
      <c r="E59" s="238"/>
      <c r="F59" s="238"/>
      <c r="G59" s="238"/>
      <c r="H59" s="238"/>
      <c r="I59" s="238"/>
      <c r="J59" s="238"/>
      <c r="K59" s="238"/>
      <c r="L59" s="238"/>
      <c r="M59" s="238"/>
      <c r="N59" s="238"/>
      <c r="O59" s="238"/>
      <c r="P59" s="238"/>
      <c r="Q59" s="238"/>
      <c r="R59" s="238"/>
      <c r="S59" s="238"/>
      <c r="T59" s="238"/>
      <c r="U59" s="238"/>
      <c r="V59" s="238"/>
    </row>
    <row r="60" spans="1:22" ht="29.25" customHeight="1">
      <c r="A60" s="57"/>
      <c r="B60" s="59" t="s">
        <v>162</v>
      </c>
      <c r="C60" s="238" t="s">
        <v>163</v>
      </c>
      <c r="D60" s="238"/>
      <c r="E60" s="238"/>
      <c r="F60" s="238"/>
      <c r="G60" s="238"/>
      <c r="H60" s="238"/>
      <c r="I60" s="238"/>
      <c r="J60" s="238"/>
      <c r="K60" s="238"/>
      <c r="L60" s="238"/>
      <c r="M60" s="238"/>
      <c r="N60" s="238"/>
      <c r="O60" s="238"/>
      <c r="P60" s="238"/>
      <c r="Q60" s="238"/>
      <c r="R60" s="238"/>
      <c r="S60" s="238"/>
      <c r="T60" s="238"/>
      <c r="U60" s="238"/>
      <c r="V60" s="238"/>
    </row>
    <row r="61" spans="1:22" ht="30.75" customHeight="1">
      <c r="A61" s="57"/>
      <c r="B61" s="59" t="s">
        <v>164</v>
      </c>
      <c r="C61" s="170" t="s">
        <v>165</v>
      </c>
      <c r="D61" s="170"/>
      <c r="E61" s="170"/>
      <c r="F61" s="170"/>
      <c r="G61" s="170"/>
      <c r="H61" s="170"/>
      <c r="I61" s="170"/>
      <c r="J61" s="170"/>
      <c r="K61" s="170"/>
      <c r="L61" s="170"/>
      <c r="M61" s="170"/>
      <c r="N61" s="170"/>
      <c r="O61" s="170"/>
      <c r="P61" s="170"/>
      <c r="Q61" s="170"/>
      <c r="R61" s="170"/>
      <c r="S61" s="170"/>
      <c r="T61" s="170"/>
      <c r="U61" s="170"/>
      <c r="V61" s="170"/>
    </row>
    <row r="62" spans="1:22" ht="13.5" customHeight="1">
      <c r="A62" s="57"/>
      <c r="B62" s="59" t="s">
        <v>166</v>
      </c>
      <c r="C62" s="170" t="s">
        <v>167</v>
      </c>
      <c r="D62" s="170"/>
      <c r="E62" s="170"/>
      <c r="F62" s="170"/>
      <c r="G62" s="170"/>
      <c r="H62" s="170"/>
      <c r="I62" s="170"/>
      <c r="J62" s="170"/>
      <c r="K62" s="170"/>
      <c r="L62" s="170"/>
      <c r="M62" s="170"/>
      <c r="N62" s="170"/>
      <c r="O62" s="170"/>
      <c r="P62" s="170"/>
      <c r="Q62" s="170"/>
      <c r="R62" s="170"/>
      <c r="S62" s="170"/>
      <c r="T62" s="170"/>
      <c r="U62" s="170"/>
      <c r="V62" s="170"/>
    </row>
    <row r="63" spans="1:22" ht="25.5" customHeight="1">
      <c r="A63" s="57"/>
      <c r="B63" s="59" t="s">
        <v>168</v>
      </c>
      <c r="C63" s="170" t="s">
        <v>169</v>
      </c>
      <c r="D63" s="170"/>
      <c r="E63" s="170"/>
      <c r="F63" s="170"/>
      <c r="G63" s="170"/>
      <c r="H63" s="170"/>
      <c r="I63" s="170"/>
      <c r="J63" s="170"/>
      <c r="K63" s="170"/>
      <c r="L63" s="170"/>
      <c r="M63" s="170"/>
      <c r="N63" s="170"/>
      <c r="O63" s="170"/>
      <c r="P63" s="170"/>
      <c r="Q63" s="170"/>
      <c r="R63" s="170"/>
      <c r="S63" s="170"/>
      <c r="T63" s="170"/>
      <c r="U63" s="170"/>
      <c r="V63" s="170"/>
    </row>
    <row r="64" spans="1:22" ht="37.5" customHeight="1">
      <c r="A64" s="57"/>
      <c r="B64" s="59" t="s">
        <v>170</v>
      </c>
      <c r="C64" s="170" t="s">
        <v>171</v>
      </c>
      <c r="D64" s="170"/>
      <c r="E64" s="170"/>
      <c r="F64" s="170"/>
      <c r="G64" s="170"/>
      <c r="H64" s="170"/>
      <c r="I64" s="170"/>
      <c r="J64" s="170"/>
      <c r="K64" s="170"/>
      <c r="L64" s="170"/>
      <c r="M64" s="170"/>
      <c r="N64" s="170"/>
      <c r="O64" s="170"/>
      <c r="P64" s="170"/>
      <c r="Q64" s="170"/>
      <c r="R64" s="170"/>
      <c r="S64" s="170"/>
      <c r="T64" s="170"/>
      <c r="U64" s="170"/>
      <c r="V64" s="170"/>
    </row>
    <row r="65" spans="1:22" ht="26.25" customHeight="1">
      <c r="A65" s="57"/>
      <c r="B65" s="59"/>
      <c r="C65" s="60" t="s">
        <v>172</v>
      </c>
      <c r="D65" s="170" t="s">
        <v>173</v>
      </c>
      <c r="E65" s="170"/>
      <c r="F65" s="170"/>
      <c r="G65" s="170"/>
      <c r="H65" s="170"/>
      <c r="I65" s="170"/>
      <c r="J65" s="170"/>
      <c r="K65" s="170"/>
      <c r="L65" s="170"/>
      <c r="M65" s="170"/>
      <c r="N65" s="170"/>
      <c r="O65" s="170"/>
      <c r="P65" s="170"/>
      <c r="Q65" s="170"/>
      <c r="R65" s="170"/>
      <c r="S65" s="170"/>
      <c r="T65" s="170"/>
      <c r="U65" s="170"/>
      <c r="V65" s="170"/>
    </row>
    <row r="66" spans="1:22" ht="25.5" customHeight="1">
      <c r="A66" s="57"/>
      <c r="B66" s="59"/>
      <c r="C66" s="60" t="s">
        <v>174</v>
      </c>
      <c r="D66" s="170" t="s">
        <v>175</v>
      </c>
      <c r="E66" s="170"/>
      <c r="F66" s="170"/>
      <c r="G66" s="170"/>
      <c r="H66" s="170"/>
      <c r="I66" s="170"/>
      <c r="J66" s="170"/>
      <c r="K66" s="170"/>
      <c r="L66" s="170"/>
      <c r="M66" s="170"/>
      <c r="N66" s="170"/>
      <c r="O66" s="170"/>
      <c r="P66" s="170"/>
      <c r="Q66" s="170"/>
      <c r="R66" s="170"/>
      <c r="S66" s="170"/>
      <c r="T66" s="170"/>
      <c r="U66" s="170"/>
      <c r="V66" s="170"/>
    </row>
    <row r="67" spans="1:22" ht="29.25" customHeight="1">
      <c r="A67" s="57"/>
      <c r="B67" s="59" t="s">
        <v>176</v>
      </c>
      <c r="C67" s="170" t="s">
        <v>177</v>
      </c>
      <c r="D67" s="170"/>
      <c r="E67" s="170"/>
      <c r="F67" s="170"/>
      <c r="G67" s="170"/>
      <c r="H67" s="170"/>
      <c r="I67" s="170"/>
      <c r="J67" s="170"/>
      <c r="K67" s="170"/>
      <c r="L67" s="170"/>
      <c r="M67" s="170"/>
      <c r="N67" s="170"/>
      <c r="O67" s="170"/>
      <c r="P67" s="170"/>
      <c r="Q67" s="170"/>
      <c r="R67" s="170"/>
      <c r="S67" s="170"/>
      <c r="T67" s="170"/>
      <c r="U67" s="170"/>
      <c r="V67" s="170"/>
    </row>
    <row r="68" spans="1:22" ht="16.5" customHeight="1">
      <c r="A68" s="57"/>
      <c r="B68" s="59" t="s">
        <v>178</v>
      </c>
      <c r="C68" s="170" t="s">
        <v>179</v>
      </c>
      <c r="D68" s="170"/>
      <c r="E68" s="170"/>
      <c r="F68" s="170"/>
      <c r="G68" s="170"/>
      <c r="H68" s="170"/>
      <c r="I68" s="170"/>
      <c r="J68" s="170"/>
      <c r="K68" s="170"/>
      <c r="L68" s="170"/>
      <c r="M68" s="170"/>
      <c r="N68" s="170"/>
      <c r="O68" s="170"/>
      <c r="P68" s="170"/>
      <c r="Q68" s="170"/>
      <c r="R68" s="170"/>
      <c r="S68" s="170"/>
      <c r="T68" s="170"/>
      <c r="U68" s="170"/>
      <c r="V68" s="170"/>
    </row>
    <row r="69" spans="1:22" ht="15.75" customHeight="1">
      <c r="A69" s="58">
        <v>4</v>
      </c>
      <c r="B69" s="170" t="s">
        <v>224</v>
      </c>
      <c r="C69" s="170"/>
      <c r="D69" s="170"/>
      <c r="E69" s="170"/>
      <c r="F69" s="170"/>
      <c r="G69" s="170"/>
      <c r="H69" s="170"/>
      <c r="I69" s="170"/>
      <c r="J69" s="170"/>
      <c r="K69" s="170"/>
      <c r="L69" s="170"/>
      <c r="M69" s="170"/>
      <c r="N69" s="170"/>
      <c r="O69" s="170"/>
      <c r="P69" s="170"/>
      <c r="Q69" s="170"/>
      <c r="R69" s="170"/>
      <c r="S69" s="170"/>
      <c r="T69" s="170"/>
      <c r="U69" s="170"/>
      <c r="V69" s="170"/>
    </row>
    <row r="70" spans="1:22" ht="15.75" customHeight="1">
      <c r="A70" s="58">
        <v>5</v>
      </c>
      <c r="B70" s="243" t="s">
        <v>180</v>
      </c>
      <c r="C70" s="243"/>
      <c r="D70" s="243"/>
      <c r="E70" s="243"/>
      <c r="F70" s="243"/>
      <c r="G70" s="243"/>
      <c r="H70" s="243"/>
      <c r="I70" s="243"/>
      <c r="J70" s="243"/>
      <c r="K70" s="243"/>
      <c r="L70" s="243"/>
      <c r="M70" s="243"/>
      <c r="N70" s="243"/>
      <c r="O70" s="243"/>
      <c r="P70" s="243"/>
      <c r="Q70" s="243"/>
      <c r="R70" s="243"/>
      <c r="S70" s="243"/>
      <c r="T70" s="243"/>
      <c r="U70" s="243"/>
      <c r="V70" s="243"/>
    </row>
    <row r="71" spans="1:22" ht="15.75" customHeight="1">
      <c r="A71" s="58">
        <v>6</v>
      </c>
      <c r="B71" s="170" t="s">
        <v>225</v>
      </c>
      <c r="C71" s="170"/>
      <c r="D71" s="170"/>
      <c r="E71" s="170"/>
      <c r="F71" s="170"/>
      <c r="G71" s="170"/>
      <c r="H71" s="170"/>
      <c r="I71" s="170"/>
      <c r="J71" s="170"/>
      <c r="K71" s="170"/>
      <c r="L71" s="170"/>
      <c r="M71" s="170"/>
      <c r="N71" s="170"/>
      <c r="O71" s="170"/>
      <c r="P71" s="170"/>
      <c r="Q71" s="170"/>
      <c r="R71" s="170"/>
      <c r="S71" s="170"/>
      <c r="T71" s="170"/>
      <c r="U71" s="170"/>
      <c r="V71" s="170"/>
    </row>
    <row r="72" spans="1:22" ht="15.75" customHeight="1">
      <c r="A72" s="37" t="s">
        <v>181</v>
      </c>
      <c r="B72" s="58"/>
      <c r="C72" s="58"/>
      <c r="D72" s="58"/>
      <c r="E72" s="58"/>
      <c r="F72" s="58"/>
      <c r="G72" s="58"/>
      <c r="H72" s="58"/>
      <c r="I72" s="58"/>
      <c r="J72" s="58"/>
      <c r="K72" s="58"/>
      <c r="L72" s="58"/>
      <c r="M72" s="58"/>
      <c r="N72" s="58"/>
      <c r="O72" s="58"/>
      <c r="P72" s="58"/>
      <c r="Q72" s="58"/>
      <c r="R72" s="58"/>
      <c r="S72" s="58"/>
      <c r="T72" s="58"/>
      <c r="U72" s="58"/>
      <c r="V72" s="58"/>
    </row>
    <row r="73" spans="1:22" ht="24" customHeight="1">
      <c r="A73" s="37"/>
      <c r="B73" s="170" t="s">
        <v>182</v>
      </c>
      <c r="C73" s="170"/>
      <c r="D73" s="170"/>
      <c r="E73" s="170"/>
      <c r="F73" s="170"/>
      <c r="G73" s="170"/>
      <c r="H73" s="170"/>
      <c r="I73" s="170"/>
      <c r="J73" s="170"/>
      <c r="K73" s="170"/>
      <c r="L73" s="170"/>
      <c r="M73" s="170"/>
      <c r="N73" s="170"/>
      <c r="O73" s="170"/>
      <c r="P73" s="170"/>
      <c r="Q73" s="170"/>
      <c r="R73" s="170"/>
      <c r="S73" s="170"/>
      <c r="T73" s="170"/>
      <c r="U73" s="170"/>
      <c r="V73" s="170"/>
    </row>
    <row r="74" spans="1:22" ht="29.25" customHeight="1">
      <c r="A74" s="57">
        <v>1</v>
      </c>
      <c r="B74" s="170" t="s">
        <v>183</v>
      </c>
      <c r="C74" s="170"/>
      <c r="D74" s="170"/>
      <c r="E74" s="170"/>
      <c r="F74" s="170"/>
      <c r="G74" s="170"/>
      <c r="H74" s="170"/>
      <c r="I74" s="170"/>
      <c r="J74" s="170"/>
      <c r="K74" s="170"/>
      <c r="L74" s="170"/>
      <c r="M74" s="170"/>
      <c r="N74" s="170"/>
      <c r="O74" s="170"/>
      <c r="P74" s="170"/>
      <c r="Q74" s="170"/>
      <c r="R74" s="170"/>
      <c r="S74" s="170"/>
      <c r="T74" s="170"/>
      <c r="U74" s="170"/>
      <c r="V74" s="170"/>
    </row>
    <row r="75" spans="1:22" ht="15" customHeight="1">
      <c r="A75" s="57">
        <v>2</v>
      </c>
      <c r="B75" s="243" t="s">
        <v>184</v>
      </c>
      <c r="C75" s="243"/>
      <c r="D75" s="243"/>
      <c r="E75" s="243"/>
      <c r="F75" s="243"/>
      <c r="G75" s="243"/>
      <c r="H75" s="243"/>
      <c r="I75" s="243"/>
      <c r="J75" s="243"/>
      <c r="K75" s="243"/>
      <c r="L75" s="243"/>
      <c r="M75" s="243"/>
      <c r="N75" s="243"/>
      <c r="O75" s="243"/>
      <c r="P75" s="243"/>
      <c r="Q75" s="243"/>
      <c r="R75" s="243"/>
      <c r="S75" s="243"/>
      <c r="T75" s="243"/>
      <c r="U75" s="243"/>
      <c r="V75" s="243"/>
    </row>
    <row r="76" spans="1:22" ht="63" customHeight="1">
      <c r="A76" s="57">
        <v>3</v>
      </c>
      <c r="B76" s="170" t="s">
        <v>185</v>
      </c>
      <c r="C76" s="170"/>
      <c r="D76" s="170"/>
      <c r="E76" s="170"/>
      <c r="F76" s="170"/>
      <c r="G76" s="170"/>
      <c r="H76" s="170"/>
      <c r="I76" s="170"/>
      <c r="J76" s="170"/>
      <c r="K76" s="170"/>
      <c r="L76" s="170"/>
      <c r="M76" s="170"/>
      <c r="N76" s="170"/>
      <c r="O76" s="170"/>
      <c r="P76" s="170"/>
      <c r="Q76" s="170"/>
      <c r="R76" s="170"/>
      <c r="S76" s="170"/>
      <c r="T76" s="170"/>
      <c r="U76" s="170"/>
      <c r="V76" s="170"/>
    </row>
    <row r="77" spans="1:22" ht="70.5" customHeight="1">
      <c r="A77" s="57">
        <v>4</v>
      </c>
      <c r="B77" s="170" t="s">
        <v>186</v>
      </c>
      <c r="C77" s="170"/>
      <c r="D77" s="170"/>
      <c r="E77" s="170"/>
      <c r="F77" s="170"/>
      <c r="G77" s="170"/>
      <c r="H77" s="170"/>
      <c r="I77" s="170"/>
      <c r="J77" s="170"/>
      <c r="K77" s="170"/>
      <c r="L77" s="170"/>
      <c r="M77" s="170"/>
      <c r="N77" s="170"/>
      <c r="O77" s="170"/>
      <c r="P77" s="170"/>
      <c r="Q77" s="170"/>
      <c r="R77" s="170"/>
      <c r="S77" s="170"/>
      <c r="T77" s="170"/>
      <c r="U77" s="170"/>
      <c r="V77" s="170"/>
    </row>
    <row r="78" spans="1:22" ht="15.75" customHeight="1" thickBot="1">
      <c r="A78" s="57">
        <v>5</v>
      </c>
      <c r="B78" s="243" t="s">
        <v>187</v>
      </c>
      <c r="C78" s="243"/>
      <c r="D78" s="243"/>
      <c r="E78" s="243"/>
      <c r="F78" s="243"/>
      <c r="G78" s="243"/>
      <c r="H78" s="243"/>
      <c r="I78" s="243"/>
      <c r="J78" s="243"/>
      <c r="K78" s="243"/>
      <c r="L78" s="243"/>
      <c r="M78" s="243"/>
      <c r="N78" s="243"/>
      <c r="O78" s="243"/>
      <c r="P78" s="243"/>
      <c r="Q78" s="243"/>
      <c r="R78" s="243"/>
      <c r="S78" s="243"/>
      <c r="T78" s="243"/>
      <c r="U78" s="243"/>
      <c r="V78" s="243"/>
    </row>
    <row r="79" spans="1:22" ht="15.75" customHeight="1">
      <c r="A79" s="61" t="s">
        <v>188</v>
      </c>
      <c r="B79" s="76"/>
      <c r="C79" s="76"/>
      <c r="D79" s="76"/>
      <c r="E79" s="76"/>
      <c r="F79" s="76"/>
      <c r="G79" s="76"/>
      <c r="H79" s="76"/>
      <c r="I79" s="76"/>
      <c r="J79" s="76"/>
      <c r="K79" s="76"/>
      <c r="L79" s="76"/>
      <c r="M79" s="76"/>
      <c r="N79" s="76"/>
      <c r="O79" s="76"/>
      <c r="P79" s="76"/>
      <c r="Q79" s="76"/>
      <c r="R79" s="76"/>
      <c r="S79" s="76"/>
      <c r="T79" s="76"/>
      <c r="U79" s="76"/>
      <c r="V79" s="77"/>
    </row>
    <row r="80" spans="1:22" ht="38.25" customHeight="1">
      <c r="A80" s="62">
        <v>1</v>
      </c>
      <c r="B80" s="170" t="s">
        <v>189</v>
      </c>
      <c r="C80" s="170"/>
      <c r="D80" s="170"/>
      <c r="E80" s="170"/>
      <c r="F80" s="170"/>
      <c r="G80" s="170"/>
      <c r="H80" s="170"/>
      <c r="I80" s="170"/>
      <c r="J80" s="170"/>
      <c r="K80" s="170"/>
      <c r="L80" s="170"/>
      <c r="M80" s="170"/>
      <c r="N80" s="170"/>
      <c r="O80" s="170"/>
      <c r="P80" s="170"/>
      <c r="Q80" s="170"/>
      <c r="R80" s="170"/>
      <c r="S80" s="170"/>
      <c r="T80" s="170"/>
      <c r="U80" s="170"/>
      <c r="V80" s="240"/>
    </row>
    <row r="81" spans="1:22" ht="41.25" customHeight="1">
      <c r="A81" s="62">
        <v>2</v>
      </c>
      <c r="B81" s="170" t="s">
        <v>190</v>
      </c>
      <c r="C81" s="170"/>
      <c r="D81" s="170"/>
      <c r="E81" s="170"/>
      <c r="F81" s="170"/>
      <c r="G81" s="170"/>
      <c r="H81" s="170"/>
      <c r="I81" s="170"/>
      <c r="J81" s="170"/>
      <c r="K81" s="170"/>
      <c r="L81" s="170"/>
      <c r="M81" s="170"/>
      <c r="N81" s="170"/>
      <c r="O81" s="170"/>
      <c r="P81" s="170"/>
      <c r="Q81" s="170"/>
      <c r="R81" s="170"/>
      <c r="S81" s="170"/>
      <c r="T81" s="170"/>
      <c r="U81" s="170"/>
      <c r="V81" s="240"/>
    </row>
    <row r="82" spans="1:22" ht="43.5" customHeight="1">
      <c r="A82" s="62">
        <v>3</v>
      </c>
      <c r="B82" s="170" t="s">
        <v>191</v>
      </c>
      <c r="C82" s="170"/>
      <c r="D82" s="170"/>
      <c r="E82" s="170"/>
      <c r="F82" s="170"/>
      <c r="G82" s="170"/>
      <c r="H82" s="170"/>
      <c r="I82" s="170"/>
      <c r="J82" s="170"/>
      <c r="K82" s="170"/>
      <c r="L82" s="170"/>
      <c r="M82" s="170"/>
      <c r="N82" s="170"/>
      <c r="O82" s="170"/>
      <c r="P82" s="170"/>
      <c r="Q82" s="170"/>
      <c r="R82" s="170"/>
      <c r="S82" s="170"/>
      <c r="T82" s="170"/>
      <c r="U82" s="170"/>
      <c r="V82" s="240"/>
    </row>
    <row r="83" spans="1:22" ht="28.5" customHeight="1">
      <c r="A83" s="62">
        <v>4</v>
      </c>
      <c r="B83" s="238" t="s">
        <v>229</v>
      </c>
      <c r="C83" s="238"/>
      <c r="D83" s="238"/>
      <c r="E83" s="238"/>
      <c r="F83" s="238"/>
      <c r="G83" s="238"/>
      <c r="H83" s="238"/>
      <c r="I83" s="238"/>
      <c r="J83" s="238"/>
      <c r="K83" s="238"/>
      <c r="L83" s="238"/>
      <c r="M83" s="238"/>
      <c r="N83" s="238"/>
      <c r="O83" s="238"/>
      <c r="P83" s="238"/>
      <c r="Q83" s="238"/>
      <c r="R83" s="238"/>
      <c r="S83" s="238"/>
      <c r="T83" s="238"/>
      <c r="U83" s="238"/>
      <c r="V83" s="239"/>
    </row>
    <row r="84" spans="1:22" ht="24" customHeight="1">
      <c r="A84" s="62">
        <v>5</v>
      </c>
      <c r="B84" s="170" t="s">
        <v>192</v>
      </c>
      <c r="C84" s="170"/>
      <c r="D84" s="170"/>
      <c r="E84" s="170"/>
      <c r="F84" s="170"/>
      <c r="G84" s="170"/>
      <c r="H84" s="170"/>
      <c r="I84" s="170"/>
      <c r="J84" s="170"/>
      <c r="K84" s="170"/>
      <c r="L84" s="170"/>
      <c r="M84" s="170"/>
      <c r="N84" s="170"/>
      <c r="O84" s="170"/>
      <c r="P84" s="170"/>
      <c r="Q84" s="170"/>
      <c r="R84" s="170"/>
      <c r="S84" s="170"/>
      <c r="T84" s="170"/>
      <c r="U84" s="170"/>
      <c r="V84" s="240"/>
    </row>
    <row r="85" spans="1:22" ht="27" customHeight="1" thickBot="1">
      <c r="A85" s="63">
        <v>6</v>
      </c>
      <c r="B85" s="241" t="s">
        <v>193</v>
      </c>
      <c r="C85" s="241"/>
      <c r="D85" s="241"/>
      <c r="E85" s="241"/>
      <c r="F85" s="241"/>
      <c r="G85" s="241"/>
      <c r="H85" s="241"/>
      <c r="I85" s="241"/>
      <c r="J85" s="241"/>
      <c r="K85" s="241"/>
      <c r="L85" s="241"/>
      <c r="M85" s="241"/>
      <c r="N85" s="241"/>
      <c r="O85" s="241"/>
      <c r="P85" s="241"/>
      <c r="Q85" s="241"/>
      <c r="R85" s="241"/>
      <c r="S85" s="241"/>
      <c r="T85" s="241"/>
      <c r="U85" s="241"/>
      <c r="V85" s="24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1"/>
      <c r="B182" s="1"/>
      <c r="C182" s="1"/>
      <c r="D182" s="1"/>
      <c r="E182" s="1"/>
      <c r="F182" s="1"/>
      <c r="G182" s="1"/>
      <c r="H182" s="1"/>
      <c r="I182" s="1"/>
      <c r="J182" s="1"/>
      <c r="K182" s="1"/>
      <c r="L182" s="1"/>
      <c r="M182" s="1"/>
      <c r="N182" s="1"/>
      <c r="O182" s="1"/>
      <c r="P182" s="1"/>
      <c r="Q182" s="1"/>
      <c r="R182" s="1"/>
      <c r="S182" s="1"/>
      <c r="T182" s="1"/>
      <c r="U182" s="1"/>
      <c r="V182" s="1"/>
    </row>
    <row r="183" spans="1:22">
      <c r="A183" s="1"/>
      <c r="B183" s="1"/>
      <c r="C183" s="1"/>
      <c r="D183" s="1"/>
      <c r="E183" s="1"/>
      <c r="F183" s="1"/>
      <c r="G183" s="1"/>
      <c r="H183" s="1"/>
      <c r="I183" s="1"/>
      <c r="J183" s="1"/>
      <c r="K183" s="1"/>
      <c r="L183" s="1"/>
      <c r="M183" s="1"/>
      <c r="N183" s="1"/>
      <c r="O183" s="1"/>
      <c r="P183" s="1"/>
      <c r="Q183" s="1"/>
      <c r="R183" s="1"/>
      <c r="S183" s="1"/>
      <c r="T183" s="1"/>
      <c r="U183" s="1"/>
      <c r="V183" s="1"/>
    </row>
    <row r="184" spans="1:22">
      <c r="A184" s="1"/>
      <c r="B184" s="1"/>
      <c r="C184" s="1"/>
      <c r="D184" s="1"/>
      <c r="E184" s="1"/>
      <c r="F184" s="1"/>
      <c r="G184" s="1"/>
      <c r="H184" s="1"/>
      <c r="I184" s="1"/>
      <c r="J184" s="1"/>
      <c r="K184" s="1"/>
      <c r="L184" s="1"/>
      <c r="M184" s="1"/>
      <c r="N184" s="1"/>
      <c r="O184" s="1"/>
      <c r="P184" s="1"/>
      <c r="Q184" s="1"/>
      <c r="R184" s="1"/>
      <c r="S184" s="1"/>
      <c r="T184" s="1"/>
      <c r="U184" s="1"/>
      <c r="V184" s="1"/>
    </row>
    <row r="185" spans="1:22">
      <c r="A185" s="1"/>
      <c r="B185" s="1"/>
      <c r="C185" s="1"/>
      <c r="D185" s="1"/>
      <c r="E185" s="1"/>
      <c r="F185" s="1"/>
      <c r="G185" s="1"/>
      <c r="H185" s="1"/>
      <c r="I185" s="1"/>
      <c r="J185" s="1"/>
      <c r="K185" s="1"/>
      <c r="L185" s="1"/>
      <c r="M185" s="1"/>
      <c r="N185" s="1"/>
      <c r="O185" s="1"/>
      <c r="P185" s="1"/>
      <c r="Q185" s="1"/>
      <c r="R185" s="1"/>
      <c r="S185" s="1"/>
      <c r="T185" s="1"/>
      <c r="U185" s="1"/>
      <c r="V185" s="1"/>
    </row>
    <row r="186" spans="1:22">
      <c r="A186" s="1"/>
      <c r="B186" s="1"/>
      <c r="C186" s="1"/>
      <c r="D186" s="1"/>
      <c r="E186" s="1"/>
      <c r="F186" s="1"/>
      <c r="G186" s="1"/>
      <c r="H186" s="1"/>
      <c r="I186" s="1"/>
      <c r="J186" s="1"/>
      <c r="K186" s="1"/>
      <c r="L186" s="1"/>
      <c r="M186" s="1"/>
      <c r="N186" s="1"/>
      <c r="O186" s="1"/>
      <c r="P186" s="1"/>
      <c r="Q186" s="1"/>
      <c r="R186" s="1"/>
      <c r="S186" s="1"/>
      <c r="T186" s="1"/>
      <c r="U186" s="1"/>
      <c r="V186" s="1"/>
    </row>
    <row r="187" spans="1:22">
      <c r="A187" s="1"/>
      <c r="B187" s="1"/>
      <c r="C187" s="1"/>
      <c r="D187" s="1"/>
      <c r="E187" s="1"/>
      <c r="F187" s="1"/>
      <c r="G187" s="1"/>
      <c r="H187" s="1"/>
      <c r="I187" s="1"/>
      <c r="J187" s="1"/>
      <c r="K187" s="1"/>
      <c r="L187" s="1"/>
      <c r="M187" s="1"/>
      <c r="N187" s="1"/>
      <c r="O187" s="1"/>
      <c r="P187" s="1"/>
      <c r="Q187" s="1"/>
      <c r="R187" s="1"/>
      <c r="S187" s="1"/>
      <c r="T187" s="1"/>
      <c r="U187" s="1"/>
      <c r="V187" s="1"/>
    </row>
    <row r="188" spans="1:22">
      <c r="A188" s="1"/>
      <c r="B188" s="1"/>
      <c r="C188" s="1"/>
      <c r="D188" s="1"/>
      <c r="E188" s="1"/>
      <c r="F188" s="1"/>
      <c r="G188" s="1"/>
      <c r="H188" s="1"/>
      <c r="I188" s="1"/>
      <c r="J188" s="1"/>
      <c r="K188" s="1"/>
      <c r="L188" s="1"/>
      <c r="M188" s="1"/>
      <c r="N188" s="1"/>
      <c r="O188" s="1"/>
      <c r="P188" s="1"/>
      <c r="Q188" s="1"/>
      <c r="R188" s="1"/>
      <c r="S188" s="1"/>
      <c r="T188" s="1"/>
      <c r="U188" s="1"/>
      <c r="V188" s="1"/>
    </row>
    <row r="189" spans="1:22">
      <c r="A189" s="1"/>
      <c r="B189" s="1"/>
      <c r="C189" s="1"/>
      <c r="D189" s="1"/>
      <c r="E189" s="1"/>
      <c r="F189" s="1"/>
      <c r="G189" s="1"/>
      <c r="H189" s="1"/>
      <c r="I189" s="1"/>
      <c r="J189" s="1"/>
      <c r="K189" s="1"/>
      <c r="L189" s="1"/>
      <c r="M189" s="1"/>
      <c r="N189" s="1"/>
      <c r="O189" s="1"/>
      <c r="P189" s="1"/>
      <c r="Q189" s="1"/>
      <c r="R189" s="1"/>
      <c r="S189" s="1"/>
      <c r="T189" s="1"/>
      <c r="U189" s="1"/>
      <c r="V189" s="1"/>
    </row>
    <row r="190" spans="1:22">
      <c r="A190" s="1"/>
      <c r="B190" s="1"/>
      <c r="C190" s="1"/>
      <c r="D190" s="1"/>
      <c r="E190" s="1"/>
      <c r="F190" s="1"/>
      <c r="G190" s="1"/>
      <c r="H190" s="1"/>
      <c r="I190" s="1"/>
      <c r="J190" s="1"/>
      <c r="K190" s="1"/>
      <c r="L190" s="1"/>
      <c r="M190" s="1"/>
      <c r="N190" s="1"/>
      <c r="O190" s="1"/>
      <c r="P190" s="1"/>
      <c r="Q190" s="1"/>
      <c r="R190" s="1"/>
      <c r="S190" s="1"/>
      <c r="T190" s="1"/>
      <c r="U190" s="1"/>
      <c r="V190" s="1"/>
    </row>
    <row r="191" spans="1:22">
      <c r="A191" s="1"/>
      <c r="B191" s="1"/>
      <c r="C191" s="1"/>
      <c r="D191" s="1"/>
      <c r="E191" s="1"/>
      <c r="F191" s="1"/>
      <c r="G191" s="1"/>
      <c r="H191" s="1"/>
      <c r="I191" s="1"/>
      <c r="J191" s="1"/>
      <c r="K191" s="1"/>
      <c r="L191" s="1"/>
      <c r="M191" s="1"/>
      <c r="N191" s="1"/>
      <c r="O191" s="1"/>
      <c r="P191" s="1"/>
      <c r="Q191" s="1"/>
      <c r="R191" s="1"/>
      <c r="S191" s="1"/>
      <c r="T191" s="1"/>
      <c r="U191" s="1"/>
      <c r="V191" s="1"/>
    </row>
    <row r="192" spans="1:22">
      <c r="A192" s="1"/>
      <c r="B192" s="1"/>
      <c r="C192" s="1"/>
      <c r="D192" s="1"/>
      <c r="E192" s="1"/>
      <c r="F192" s="1"/>
      <c r="G192" s="1"/>
      <c r="H192" s="1"/>
      <c r="I192" s="1"/>
      <c r="J192" s="1"/>
      <c r="K192" s="1"/>
      <c r="L192" s="1"/>
      <c r="M192" s="1"/>
      <c r="N192" s="1"/>
      <c r="O192" s="1"/>
      <c r="P192" s="1"/>
      <c r="Q192" s="1"/>
      <c r="R192" s="1"/>
      <c r="S192" s="1"/>
      <c r="T192" s="1"/>
      <c r="U192" s="1"/>
      <c r="V192" s="1"/>
    </row>
    <row r="193" spans="1:22">
      <c r="A193" s="1"/>
      <c r="B193" s="1"/>
      <c r="C193" s="1"/>
      <c r="D193" s="1"/>
      <c r="E193" s="1"/>
      <c r="F193" s="1"/>
      <c r="G193" s="1"/>
      <c r="H193" s="1"/>
      <c r="I193" s="1"/>
      <c r="J193" s="1"/>
      <c r="K193" s="1"/>
      <c r="L193" s="1"/>
      <c r="M193" s="1"/>
      <c r="N193" s="1"/>
      <c r="O193" s="1"/>
      <c r="P193" s="1"/>
      <c r="Q193" s="1"/>
      <c r="R193" s="1"/>
      <c r="S193" s="1"/>
      <c r="T193" s="1"/>
      <c r="U193" s="1"/>
      <c r="V193" s="1"/>
    </row>
    <row r="194" spans="1:22">
      <c r="A194" s="1"/>
      <c r="B194" s="1"/>
      <c r="C194" s="1"/>
      <c r="D194" s="1"/>
      <c r="E194" s="1"/>
      <c r="F194" s="1"/>
      <c r="G194" s="1"/>
      <c r="H194" s="1"/>
      <c r="I194" s="1"/>
      <c r="J194" s="1"/>
      <c r="K194" s="1"/>
      <c r="L194" s="1"/>
      <c r="M194" s="1"/>
      <c r="N194" s="1"/>
      <c r="O194" s="1"/>
      <c r="P194" s="1"/>
      <c r="Q194" s="1"/>
      <c r="R194" s="1"/>
      <c r="S194" s="1"/>
      <c r="T194" s="1"/>
      <c r="U194" s="1"/>
      <c r="V194" s="1"/>
    </row>
    <row r="195" spans="1:22">
      <c r="A195" s="1"/>
      <c r="B195" s="1"/>
      <c r="C195" s="1"/>
      <c r="D195" s="1"/>
      <c r="E195" s="1"/>
      <c r="F195" s="1"/>
      <c r="G195" s="1"/>
      <c r="H195" s="1"/>
      <c r="I195" s="1"/>
      <c r="J195" s="1"/>
      <c r="K195" s="1"/>
      <c r="L195" s="1"/>
      <c r="M195" s="1"/>
      <c r="N195" s="1"/>
      <c r="O195" s="1"/>
      <c r="P195" s="1"/>
      <c r="Q195" s="1"/>
      <c r="R195" s="1"/>
      <c r="S195" s="1"/>
      <c r="T195" s="1"/>
      <c r="U195" s="1"/>
      <c r="V195" s="1"/>
    </row>
    <row r="196" spans="1:22">
      <c r="A196" s="1"/>
      <c r="B196" s="1"/>
      <c r="C196" s="1"/>
      <c r="D196" s="1"/>
      <c r="E196" s="1"/>
      <c r="F196" s="1"/>
      <c r="G196" s="1"/>
      <c r="H196" s="1"/>
      <c r="I196" s="1"/>
      <c r="J196" s="1"/>
      <c r="K196" s="1"/>
      <c r="L196" s="1"/>
      <c r="M196" s="1"/>
      <c r="N196" s="1"/>
      <c r="O196" s="1"/>
      <c r="P196" s="1"/>
      <c r="Q196" s="1"/>
      <c r="R196" s="1"/>
      <c r="S196" s="1"/>
      <c r="T196" s="1"/>
      <c r="U196" s="1"/>
      <c r="V196" s="1"/>
    </row>
    <row r="197" spans="1:22">
      <c r="A197" s="1"/>
      <c r="B197" s="1"/>
      <c r="C197" s="1"/>
      <c r="D197" s="1"/>
      <c r="E197" s="1"/>
      <c r="F197" s="1"/>
      <c r="G197" s="1"/>
      <c r="H197" s="1"/>
      <c r="I197" s="1"/>
      <c r="J197" s="1"/>
      <c r="K197" s="1"/>
      <c r="L197" s="1"/>
      <c r="M197" s="1"/>
      <c r="N197" s="1"/>
      <c r="O197" s="1"/>
      <c r="P197" s="1"/>
      <c r="Q197" s="1"/>
      <c r="R197" s="1"/>
      <c r="S197" s="1"/>
      <c r="T197" s="1"/>
      <c r="U197" s="1"/>
      <c r="V197" s="1"/>
    </row>
    <row r="198" spans="1:22">
      <c r="A198" s="1"/>
      <c r="B198" s="1"/>
      <c r="C198" s="1"/>
      <c r="D198" s="1"/>
      <c r="E198" s="1"/>
      <c r="F198" s="1"/>
      <c r="G198" s="1"/>
      <c r="H198" s="1"/>
      <c r="I198" s="1"/>
      <c r="J198" s="1"/>
      <c r="K198" s="1"/>
      <c r="L198" s="1"/>
      <c r="M198" s="1"/>
      <c r="N198" s="1"/>
      <c r="O198" s="1"/>
      <c r="P198" s="1"/>
      <c r="Q198" s="1"/>
      <c r="R198" s="1"/>
      <c r="S198" s="1"/>
      <c r="T198" s="1"/>
      <c r="U198" s="1"/>
      <c r="V198" s="1"/>
    </row>
    <row r="199" spans="1:22">
      <c r="A199" s="1"/>
      <c r="B199" s="1"/>
      <c r="C199" s="1"/>
      <c r="D199" s="1"/>
      <c r="E199" s="1"/>
      <c r="F199" s="1"/>
      <c r="G199" s="1"/>
      <c r="H199" s="1"/>
      <c r="I199" s="1"/>
      <c r="J199" s="1"/>
      <c r="K199" s="1"/>
      <c r="L199" s="1"/>
      <c r="M199" s="1"/>
      <c r="N199" s="1"/>
      <c r="O199" s="1"/>
      <c r="P199" s="1"/>
      <c r="Q199" s="1"/>
      <c r="R199" s="1"/>
      <c r="S199" s="1"/>
      <c r="T199" s="1"/>
      <c r="U199" s="1"/>
      <c r="V199" s="1"/>
    </row>
    <row r="200" spans="1:22">
      <c r="A200" s="1"/>
      <c r="B200" s="1"/>
      <c r="C200" s="1"/>
      <c r="D200" s="1"/>
      <c r="E200" s="1"/>
      <c r="F200" s="1"/>
      <c r="G200" s="1"/>
      <c r="H200" s="1"/>
      <c r="I200" s="1"/>
      <c r="J200" s="1"/>
      <c r="K200" s="1"/>
      <c r="L200" s="1"/>
      <c r="M200" s="1"/>
      <c r="N200" s="1"/>
      <c r="O200" s="1"/>
      <c r="P200" s="1"/>
      <c r="Q200" s="1"/>
      <c r="R200" s="1"/>
      <c r="S200" s="1"/>
      <c r="T200" s="1"/>
      <c r="U200" s="1"/>
      <c r="V200" s="1"/>
    </row>
    <row r="201" spans="1:22">
      <c r="A201" s="1"/>
      <c r="B201" s="1"/>
      <c r="C201" s="1"/>
      <c r="D201" s="1"/>
      <c r="E201" s="1"/>
      <c r="F201" s="1"/>
      <c r="G201" s="1"/>
      <c r="H201" s="1"/>
      <c r="I201" s="1"/>
      <c r="J201" s="1"/>
      <c r="K201" s="1"/>
      <c r="L201" s="1"/>
      <c r="M201" s="1"/>
      <c r="N201" s="1"/>
      <c r="O201" s="1"/>
      <c r="P201" s="1"/>
      <c r="Q201" s="1"/>
      <c r="R201" s="1"/>
      <c r="S201" s="1"/>
      <c r="T201" s="1"/>
      <c r="U201" s="1"/>
      <c r="V201" s="1"/>
    </row>
    <row r="202" spans="1:22">
      <c r="A202" s="1"/>
      <c r="B202" s="1"/>
      <c r="C202" s="1"/>
      <c r="D202" s="1"/>
      <c r="E202" s="1"/>
      <c r="F202" s="1"/>
      <c r="G202" s="1"/>
      <c r="H202" s="1"/>
      <c r="I202" s="1"/>
      <c r="J202" s="1"/>
      <c r="K202" s="1"/>
      <c r="L202" s="1"/>
      <c r="M202" s="1"/>
      <c r="N202" s="1"/>
      <c r="O202" s="1"/>
      <c r="P202" s="1"/>
      <c r="Q202" s="1"/>
      <c r="R202" s="1"/>
      <c r="S202" s="1"/>
      <c r="T202" s="1"/>
      <c r="U202" s="1"/>
      <c r="V202" s="1"/>
    </row>
    <row r="203" spans="1:22">
      <c r="A203" s="1"/>
      <c r="B203" s="1"/>
      <c r="C203" s="1"/>
      <c r="D203" s="1"/>
      <c r="E203" s="1"/>
      <c r="F203" s="1"/>
      <c r="G203" s="1"/>
      <c r="H203" s="1"/>
      <c r="I203" s="1"/>
      <c r="J203" s="1"/>
      <c r="K203" s="1"/>
      <c r="L203" s="1"/>
      <c r="M203" s="1"/>
      <c r="N203" s="1"/>
      <c r="O203" s="1"/>
      <c r="P203" s="1"/>
      <c r="Q203" s="1"/>
      <c r="R203" s="1"/>
      <c r="S203" s="1"/>
      <c r="T203" s="1"/>
      <c r="U203" s="1"/>
      <c r="V203" s="1"/>
    </row>
    <row r="204" spans="1:22">
      <c r="A204" s="1"/>
      <c r="B204" s="1"/>
      <c r="C204" s="1"/>
      <c r="D204" s="1"/>
      <c r="E204" s="1"/>
      <c r="F204" s="1"/>
      <c r="G204" s="1"/>
      <c r="H204" s="1"/>
      <c r="I204" s="1"/>
      <c r="J204" s="1"/>
      <c r="K204" s="1"/>
      <c r="L204" s="1"/>
      <c r="M204" s="1"/>
      <c r="N204" s="1"/>
      <c r="O204" s="1"/>
      <c r="P204" s="1"/>
      <c r="Q204" s="1"/>
      <c r="R204" s="1"/>
      <c r="S204" s="1"/>
      <c r="T204" s="1"/>
      <c r="U204" s="1"/>
      <c r="V204" s="1"/>
    </row>
    <row r="205" spans="1:22">
      <c r="A205" s="1"/>
      <c r="B205" s="1"/>
      <c r="C205" s="1"/>
      <c r="D205" s="1"/>
      <c r="E205" s="1"/>
      <c r="F205" s="1"/>
      <c r="G205" s="1"/>
      <c r="H205" s="1"/>
      <c r="I205" s="1"/>
      <c r="J205" s="1"/>
      <c r="K205" s="1"/>
      <c r="L205" s="1"/>
      <c r="M205" s="1"/>
      <c r="N205" s="1"/>
      <c r="O205" s="1"/>
      <c r="P205" s="1"/>
      <c r="Q205" s="1"/>
      <c r="R205" s="1"/>
      <c r="S205" s="1"/>
      <c r="T205" s="1"/>
      <c r="U205" s="1"/>
      <c r="V205" s="1"/>
    </row>
    <row r="206" spans="1:22">
      <c r="A206" s="1"/>
      <c r="B206" s="1"/>
      <c r="C206" s="1"/>
      <c r="D206" s="1"/>
      <c r="E206" s="1"/>
      <c r="F206" s="1"/>
      <c r="G206" s="1"/>
      <c r="H206" s="1"/>
      <c r="I206" s="1"/>
      <c r="J206" s="1"/>
      <c r="K206" s="1"/>
      <c r="L206" s="1"/>
      <c r="M206" s="1"/>
      <c r="N206" s="1"/>
      <c r="O206" s="1"/>
      <c r="P206" s="1"/>
      <c r="Q206" s="1"/>
      <c r="R206" s="1"/>
      <c r="S206" s="1"/>
      <c r="T206" s="1"/>
      <c r="U206" s="1"/>
      <c r="V206" s="1"/>
    </row>
    <row r="207" spans="1:22">
      <c r="A207" s="1"/>
      <c r="B207" s="1"/>
      <c r="C207" s="1"/>
      <c r="D207" s="1"/>
      <c r="E207" s="1"/>
      <c r="F207" s="1"/>
      <c r="G207" s="1"/>
      <c r="H207" s="1"/>
      <c r="I207" s="1"/>
      <c r="J207" s="1"/>
      <c r="K207" s="1"/>
      <c r="L207" s="1"/>
      <c r="M207" s="1"/>
      <c r="N207" s="1"/>
      <c r="O207" s="1"/>
      <c r="P207" s="1"/>
      <c r="Q207" s="1"/>
      <c r="R207" s="1"/>
      <c r="S207" s="1"/>
      <c r="T207" s="1"/>
      <c r="U207" s="1"/>
      <c r="V207" s="1"/>
    </row>
    <row r="208" spans="1:22">
      <c r="A208" s="1"/>
      <c r="B208" s="1"/>
      <c r="C208" s="1"/>
      <c r="D208" s="1"/>
      <c r="E208" s="1"/>
      <c r="F208" s="1"/>
      <c r="G208" s="1"/>
      <c r="H208" s="1"/>
      <c r="I208" s="1"/>
      <c r="J208" s="1"/>
      <c r="K208" s="1"/>
      <c r="L208" s="1"/>
      <c r="M208" s="1"/>
      <c r="N208" s="1"/>
      <c r="O208" s="1"/>
      <c r="P208" s="1"/>
      <c r="Q208" s="1"/>
      <c r="R208" s="1"/>
      <c r="S208" s="1"/>
      <c r="T208" s="1"/>
      <c r="U208" s="1"/>
      <c r="V208" s="1"/>
    </row>
    <row r="209" spans="1:22">
      <c r="A209" s="1"/>
      <c r="B209" s="1"/>
      <c r="C209" s="1"/>
      <c r="D209" s="1"/>
      <c r="E209" s="1"/>
      <c r="F209" s="1"/>
      <c r="G209" s="1"/>
      <c r="H209" s="1"/>
      <c r="I209" s="1"/>
      <c r="J209" s="1"/>
      <c r="K209" s="1"/>
      <c r="L209" s="1"/>
      <c r="M209" s="1"/>
      <c r="N209" s="1"/>
      <c r="O209" s="1"/>
      <c r="P209" s="1"/>
      <c r="Q209" s="1"/>
      <c r="R209" s="1"/>
      <c r="S209" s="1"/>
      <c r="T209" s="1"/>
      <c r="U209" s="1"/>
      <c r="V209" s="1"/>
    </row>
    <row r="210" spans="1:22">
      <c r="A210" s="1"/>
      <c r="B210" s="1"/>
      <c r="C210" s="1"/>
      <c r="D210" s="1"/>
      <c r="E210" s="1"/>
      <c r="F210" s="1"/>
      <c r="G210" s="1"/>
      <c r="H210" s="1"/>
      <c r="I210" s="1"/>
      <c r="J210" s="1"/>
      <c r="K210" s="1"/>
      <c r="L210" s="1"/>
      <c r="M210" s="1"/>
      <c r="N210" s="1"/>
      <c r="O210" s="1"/>
      <c r="P210" s="1"/>
      <c r="Q210" s="1"/>
      <c r="R210" s="1"/>
      <c r="S210" s="1"/>
      <c r="T210" s="1"/>
      <c r="U210" s="1"/>
      <c r="V210" s="1"/>
    </row>
    <row r="211" spans="1:22">
      <c r="A211" s="1"/>
      <c r="B211" s="1"/>
      <c r="C211" s="1"/>
      <c r="D211" s="1"/>
      <c r="E211" s="1"/>
      <c r="F211" s="1"/>
      <c r="G211" s="1"/>
      <c r="H211" s="1"/>
      <c r="I211" s="1"/>
      <c r="J211" s="1"/>
      <c r="K211" s="1"/>
      <c r="L211" s="1"/>
      <c r="M211" s="1"/>
      <c r="N211" s="1"/>
      <c r="O211" s="1"/>
      <c r="P211" s="1"/>
      <c r="Q211" s="1"/>
      <c r="R211" s="1"/>
      <c r="S211" s="1"/>
      <c r="T211" s="1"/>
      <c r="U211" s="1"/>
      <c r="V211" s="1"/>
    </row>
    <row r="212" spans="1:22">
      <c r="A212" s="1"/>
      <c r="B212" s="1"/>
      <c r="C212" s="1"/>
      <c r="D212" s="1"/>
      <c r="E212" s="1"/>
      <c r="F212" s="1"/>
      <c r="G212" s="1"/>
      <c r="H212" s="1"/>
      <c r="I212" s="1"/>
      <c r="J212" s="1"/>
      <c r="K212" s="1"/>
      <c r="L212" s="1"/>
      <c r="M212" s="1"/>
      <c r="N212" s="1"/>
      <c r="O212" s="1"/>
      <c r="P212" s="1"/>
      <c r="Q212" s="1"/>
      <c r="R212" s="1"/>
      <c r="S212" s="1"/>
      <c r="T212" s="1"/>
      <c r="U212" s="1"/>
      <c r="V212" s="1"/>
    </row>
    <row r="213" spans="1:22">
      <c r="A213" s="1"/>
      <c r="B213" s="1"/>
      <c r="C213" s="1"/>
      <c r="D213" s="1"/>
      <c r="E213" s="1"/>
      <c r="F213" s="1"/>
      <c r="G213" s="1"/>
      <c r="H213" s="1"/>
      <c r="I213" s="1"/>
      <c r="J213" s="1"/>
      <c r="K213" s="1"/>
      <c r="L213" s="1"/>
      <c r="M213" s="1"/>
      <c r="N213" s="1"/>
      <c r="O213" s="1"/>
      <c r="P213" s="1"/>
      <c r="Q213" s="1"/>
      <c r="R213" s="1"/>
      <c r="S213" s="1"/>
      <c r="T213" s="1"/>
      <c r="U213" s="1"/>
      <c r="V213" s="1"/>
    </row>
    <row r="214" spans="1:22">
      <c r="A214" s="1"/>
      <c r="B214" s="1"/>
      <c r="C214" s="1"/>
      <c r="D214" s="1"/>
      <c r="E214" s="1"/>
      <c r="F214" s="1"/>
      <c r="G214" s="1"/>
      <c r="H214" s="1"/>
      <c r="I214" s="1"/>
      <c r="J214" s="1"/>
      <c r="K214" s="1"/>
      <c r="L214" s="1"/>
      <c r="M214" s="1"/>
      <c r="N214" s="1"/>
      <c r="O214" s="1"/>
      <c r="P214" s="1"/>
      <c r="Q214" s="1"/>
      <c r="R214" s="1"/>
      <c r="S214" s="1"/>
      <c r="T214" s="1"/>
      <c r="U214" s="1"/>
      <c r="V214" s="1"/>
    </row>
    <row r="215" spans="1:22">
      <c r="A215" s="1"/>
      <c r="B215" s="1"/>
      <c r="C215" s="1"/>
      <c r="D215" s="1"/>
      <c r="E215" s="1"/>
      <c r="F215" s="1"/>
      <c r="G215" s="1"/>
      <c r="H215" s="1"/>
      <c r="I215" s="1"/>
      <c r="J215" s="1"/>
      <c r="K215" s="1"/>
      <c r="L215" s="1"/>
      <c r="M215" s="1"/>
      <c r="N215" s="1"/>
      <c r="O215" s="1"/>
      <c r="P215" s="1"/>
      <c r="Q215" s="1"/>
      <c r="R215" s="1"/>
      <c r="S215" s="1"/>
      <c r="T215" s="1"/>
      <c r="U215" s="1"/>
      <c r="V215" s="1"/>
    </row>
    <row r="216" spans="1:22">
      <c r="A216" s="1"/>
      <c r="B216" s="1"/>
      <c r="C216" s="1"/>
      <c r="D216" s="1"/>
      <c r="E216" s="1"/>
      <c r="F216" s="1"/>
      <c r="G216" s="1"/>
      <c r="H216" s="1"/>
      <c r="I216" s="1"/>
      <c r="J216" s="1"/>
      <c r="K216" s="1"/>
      <c r="L216" s="1"/>
      <c r="M216" s="1"/>
      <c r="N216" s="1"/>
      <c r="O216" s="1"/>
      <c r="P216" s="1"/>
      <c r="Q216" s="1"/>
      <c r="R216" s="1"/>
      <c r="S216" s="1"/>
      <c r="T216" s="1"/>
      <c r="U216" s="1"/>
      <c r="V216" s="1"/>
    </row>
    <row r="217" spans="1:22">
      <c r="A217" s="1"/>
      <c r="B217" s="1"/>
      <c r="C217" s="1"/>
      <c r="D217" s="1"/>
      <c r="E217" s="1"/>
      <c r="F217" s="1"/>
      <c r="G217" s="1"/>
      <c r="H217" s="1"/>
      <c r="I217" s="1"/>
      <c r="J217" s="1"/>
      <c r="K217" s="1"/>
      <c r="L217" s="1"/>
      <c r="M217" s="1"/>
      <c r="N217" s="1"/>
      <c r="O217" s="1"/>
      <c r="P217" s="1"/>
      <c r="Q217" s="1"/>
      <c r="R217" s="1"/>
      <c r="S217" s="1"/>
      <c r="T217" s="1"/>
      <c r="U217" s="1"/>
      <c r="V217" s="1"/>
    </row>
    <row r="218" spans="1:22">
      <c r="A218" s="1"/>
      <c r="B218" s="1"/>
      <c r="C218" s="1"/>
      <c r="D218" s="1"/>
      <c r="E218" s="1"/>
      <c r="F218" s="1"/>
      <c r="G218" s="1"/>
      <c r="H218" s="1"/>
      <c r="I218" s="1"/>
      <c r="J218" s="1"/>
      <c r="K218" s="1"/>
      <c r="L218" s="1"/>
      <c r="M218" s="1"/>
      <c r="N218" s="1"/>
      <c r="O218" s="1"/>
      <c r="P218" s="1"/>
      <c r="Q218" s="1"/>
      <c r="R218" s="1"/>
      <c r="S218" s="1"/>
      <c r="T218" s="1"/>
      <c r="U218" s="1"/>
      <c r="V218" s="1"/>
    </row>
    <row r="219" spans="1:22">
      <c r="A219" s="1"/>
      <c r="B219" s="1"/>
      <c r="C219" s="1"/>
      <c r="D219" s="1"/>
      <c r="E219" s="1"/>
      <c r="F219" s="1"/>
      <c r="G219" s="1"/>
      <c r="H219" s="1"/>
      <c r="I219" s="1"/>
      <c r="J219" s="1"/>
      <c r="K219" s="1"/>
      <c r="L219" s="1"/>
      <c r="M219" s="1"/>
      <c r="N219" s="1"/>
      <c r="O219" s="1"/>
      <c r="P219" s="1"/>
      <c r="Q219" s="1"/>
      <c r="R219" s="1"/>
      <c r="S219" s="1"/>
      <c r="T219" s="1"/>
      <c r="U219" s="1"/>
      <c r="V219" s="1"/>
    </row>
    <row r="220" spans="1:22">
      <c r="A220" s="1"/>
      <c r="B220" s="1"/>
      <c r="C220" s="1"/>
      <c r="D220" s="1"/>
      <c r="E220" s="1"/>
      <c r="F220" s="1"/>
      <c r="G220" s="1"/>
      <c r="H220" s="1"/>
      <c r="I220" s="1"/>
      <c r="J220" s="1"/>
      <c r="K220" s="1"/>
      <c r="L220" s="1"/>
      <c r="M220" s="1"/>
      <c r="N220" s="1"/>
      <c r="O220" s="1"/>
      <c r="P220" s="1"/>
      <c r="Q220" s="1"/>
      <c r="R220" s="1"/>
      <c r="S220" s="1"/>
      <c r="T220" s="1"/>
      <c r="U220" s="1"/>
      <c r="V220" s="1"/>
    </row>
    <row r="221" spans="1:22">
      <c r="A221" s="1"/>
      <c r="B221" s="1"/>
      <c r="C221" s="1"/>
      <c r="D221" s="1"/>
      <c r="E221" s="1"/>
      <c r="F221" s="1"/>
      <c r="G221" s="1"/>
      <c r="H221" s="1"/>
      <c r="I221" s="1"/>
      <c r="J221" s="1"/>
      <c r="K221" s="1"/>
      <c r="L221" s="1"/>
      <c r="M221" s="1"/>
      <c r="N221" s="1"/>
      <c r="O221" s="1"/>
      <c r="P221" s="1"/>
      <c r="Q221" s="1"/>
      <c r="R221" s="1"/>
      <c r="S221" s="1"/>
      <c r="T221" s="1"/>
      <c r="U221" s="1"/>
      <c r="V221" s="1"/>
    </row>
    <row r="222" spans="1:22">
      <c r="A222" s="1"/>
      <c r="B222" s="1"/>
      <c r="C222" s="1"/>
      <c r="D222" s="1"/>
      <c r="E222" s="1"/>
      <c r="F222" s="1"/>
      <c r="G222" s="1"/>
      <c r="H222" s="1"/>
      <c r="I222" s="1"/>
      <c r="J222" s="1"/>
      <c r="K222" s="1"/>
      <c r="L222" s="1"/>
      <c r="M222" s="1"/>
      <c r="N222" s="1"/>
      <c r="O222" s="1"/>
      <c r="P222" s="1"/>
      <c r="Q222" s="1"/>
      <c r="R222" s="1"/>
      <c r="S222" s="1"/>
      <c r="T222" s="1"/>
      <c r="U222" s="1"/>
      <c r="V222" s="1"/>
    </row>
    <row r="223" spans="1:22">
      <c r="A223" s="1"/>
      <c r="B223" s="1"/>
      <c r="C223" s="1"/>
      <c r="D223" s="1"/>
      <c r="E223" s="1"/>
      <c r="F223" s="1"/>
      <c r="G223" s="1"/>
      <c r="H223" s="1"/>
      <c r="I223" s="1"/>
      <c r="J223" s="1"/>
      <c r="K223" s="1"/>
      <c r="L223" s="1"/>
      <c r="M223" s="1"/>
      <c r="N223" s="1"/>
      <c r="O223" s="1"/>
      <c r="P223" s="1"/>
      <c r="Q223" s="1"/>
      <c r="R223" s="1"/>
      <c r="S223" s="1"/>
      <c r="T223" s="1"/>
      <c r="U223" s="1"/>
      <c r="V223" s="1"/>
    </row>
    <row r="224" spans="1:22">
      <c r="A224" s="1"/>
      <c r="B224" s="1"/>
      <c r="C224" s="1"/>
      <c r="D224" s="1"/>
      <c r="E224" s="1"/>
      <c r="F224" s="1"/>
      <c r="G224" s="1"/>
      <c r="H224" s="1"/>
      <c r="I224" s="1"/>
      <c r="J224" s="1"/>
      <c r="K224" s="1"/>
      <c r="L224" s="1"/>
      <c r="M224" s="1"/>
      <c r="N224" s="1"/>
      <c r="O224" s="1"/>
      <c r="P224" s="1"/>
      <c r="Q224" s="1"/>
      <c r="R224" s="1"/>
      <c r="S224" s="1"/>
      <c r="T224" s="1"/>
      <c r="U224" s="1"/>
      <c r="V224" s="1"/>
    </row>
    <row r="225" spans="1:22">
      <c r="A225" s="1"/>
      <c r="B225" s="1"/>
      <c r="C225" s="1"/>
      <c r="D225" s="1"/>
      <c r="E225" s="1"/>
      <c r="F225" s="1"/>
      <c r="G225" s="1"/>
      <c r="H225" s="1"/>
      <c r="I225" s="1"/>
      <c r="J225" s="1"/>
      <c r="K225" s="1"/>
      <c r="L225" s="1"/>
      <c r="M225" s="1"/>
      <c r="N225" s="1"/>
      <c r="O225" s="1"/>
      <c r="P225" s="1"/>
      <c r="Q225" s="1"/>
      <c r="R225" s="1"/>
      <c r="S225" s="1"/>
      <c r="T225" s="1"/>
      <c r="U225" s="1"/>
      <c r="V225" s="1"/>
    </row>
    <row r="226" spans="1:22">
      <c r="A226" s="1"/>
      <c r="B226" s="1"/>
      <c r="C226" s="1"/>
      <c r="D226" s="1"/>
      <c r="E226" s="1"/>
      <c r="F226" s="1"/>
      <c r="G226" s="1"/>
      <c r="H226" s="1"/>
      <c r="I226" s="1"/>
      <c r="J226" s="1"/>
      <c r="K226" s="1"/>
      <c r="L226" s="1"/>
      <c r="M226" s="1"/>
      <c r="N226" s="1"/>
      <c r="O226" s="1"/>
      <c r="P226" s="1"/>
      <c r="Q226" s="1"/>
      <c r="R226" s="1"/>
      <c r="S226" s="1"/>
      <c r="T226" s="1"/>
      <c r="U226" s="1"/>
      <c r="V226" s="1"/>
    </row>
    <row r="227" spans="1:22">
      <c r="A227" s="1"/>
      <c r="B227" s="1"/>
      <c r="C227" s="1"/>
      <c r="D227" s="1"/>
      <c r="E227" s="1"/>
      <c r="F227" s="1"/>
      <c r="G227" s="1"/>
      <c r="H227" s="1"/>
      <c r="I227" s="1"/>
      <c r="J227" s="1"/>
      <c r="K227" s="1"/>
      <c r="L227" s="1"/>
      <c r="M227" s="1"/>
      <c r="N227" s="1"/>
      <c r="O227" s="1"/>
      <c r="P227" s="1"/>
      <c r="Q227" s="1"/>
      <c r="R227" s="1"/>
      <c r="S227" s="1"/>
      <c r="T227" s="1"/>
      <c r="U227" s="1"/>
      <c r="V227" s="1"/>
    </row>
    <row r="228" spans="1:22">
      <c r="A228" s="1"/>
      <c r="B228" s="1"/>
      <c r="C228" s="1"/>
      <c r="D228" s="1"/>
      <c r="E228" s="1"/>
      <c r="F228" s="1"/>
      <c r="G228" s="1"/>
      <c r="H228" s="1"/>
      <c r="I228" s="1"/>
      <c r="J228" s="1"/>
      <c r="K228" s="1"/>
      <c r="L228" s="1"/>
      <c r="M228" s="1"/>
      <c r="N228" s="1"/>
      <c r="O228" s="1"/>
      <c r="P228" s="1"/>
      <c r="Q228" s="1"/>
      <c r="R228" s="1"/>
      <c r="S228" s="1"/>
      <c r="T228" s="1"/>
      <c r="U228" s="1"/>
      <c r="V228" s="1"/>
    </row>
  </sheetData>
  <sheetProtection algorithmName="SHA-512" hashValue="spVneNtm/i/KENUQIe2csP+E8LvTzu7Tu4pvkc+dajNUAV6/duUVKmwJb//IjHnUjDy/TO2xRosZj8zJ9RmnhQ==" saltValue="KAf4RJw2wV/DWuJVmFFQZg==" spinCount="100000" sheet="1" formatCells="0" selectLockedCells="1"/>
  <mergeCells count="113">
    <mergeCell ref="M17:Q17"/>
    <mergeCell ref="R17:V17"/>
    <mergeCell ref="C62:V62"/>
    <mergeCell ref="C63:V63"/>
    <mergeCell ref="C64:V64"/>
    <mergeCell ref="D65:V65"/>
    <mergeCell ref="D66:V66"/>
    <mergeCell ref="C68:V68"/>
    <mergeCell ref="C67:V67"/>
    <mergeCell ref="B58:V58"/>
    <mergeCell ref="C59:V59"/>
    <mergeCell ref="C60:V60"/>
    <mergeCell ref="C61:V61"/>
    <mergeCell ref="B19:S19"/>
    <mergeCell ref="T19:V19"/>
    <mergeCell ref="B23:D23"/>
    <mergeCell ref="J23:K23"/>
    <mergeCell ref="T20:V20"/>
    <mergeCell ref="F24:I24"/>
    <mergeCell ref="P24:Q24"/>
    <mergeCell ref="R24:V24"/>
    <mergeCell ref="B41:M41"/>
    <mergeCell ref="N41:V41"/>
    <mergeCell ref="K27:L27"/>
    <mergeCell ref="B83:V83"/>
    <mergeCell ref="B84:V84"/>
    <mergeCell ref="B85:V85"/>
    <mergeCell ref="B75:V75"/>
    <mergeCell ref="B76:V76"/>
    <mergeCell ref="B77:V77"/>
    <mergeCell ref="B78:V78"/>
    <mergeCell ref="B69:V69"/>
    <mergeCell ref="B70:V70"/>
    <mergeCell ref="B71:V71"/>
    <mergeCell ref="B73:V73"/>
    <mergeCell ref="B74:V74"/>
    <mergeCell ref="B80:V80"/>
    <mergeCell ref="B81:V81"/>
    <mergeCell ref="B82:V82"/>
    <mergeCell ref="A35:D35"/>
    <mergeCell ref="K35:L35"/>
    <mergeCell ref="A38:A43"/>
    <mergeCell ref="I38:O38"/>
    <mergeCell ref="B38:H38"/>
    <mergeCell ref="P38:V38"/>
    <mergeCell ref="I39:O40"/>
    <mergeCell ref="P39:V40"/>
    <mergeCell ref="B39:H40"/>
    <mergeCell ref="T3:V4"/>
    <mergeCell ref="T5:V6"/>
    <mergeCell ref="A8:B8"/>
    <mergeCell ref="N8:O8"/>
    <mergeCell ref="Q8:S8"/>
    <mergeCell ref="B15:C15"/>
    <mergeCell ref="L15:V15"/>
    <mergeCell ref="L9:V9"/>
    <mergeCell ref="M10:V10"/>
    <mergeCell ref="M11:V11"/>
    <mergeCell ref="L12:V13"/>
    <mergeCell ref="B14:C14"/>
    <mergeCell ref="N14:O14"/>
    <mergeCell ref="Q14:S14"/>
    <mergeCell ref="J9:J10"/>
    <mergeCell ref="C3:R3"/>
    <mergeCell ref="C4:R4"/>
    <mergeCell ref="M16:Q16"/>
    <mergeCell ref="R16:V16"/>
    <mergeCell ref="E35:F35"/>
    <mergeCell ref="B55:V55"/>
    <mergeCell ref="B56:V56"/>
    <mergeCell ref="B57:V57"/>
    <mergeCell ref="A36:D36"/>
    <mergeCell ref="E36:F36"/>
    <mergeCell ref="K36:L36"/>
    <mergeCell ref="B50:D51"/>
    <mergeCell ref="A44:A51"/>
    <mergeCell ref="B44:D45"/>
    <mergeCell ref="M44:P45"/>
    <mergeCell ref="E46:G46"/>
    <mergeCell ref="I46:K47"/>
    <mergeCell ref="M46:O47"/>
    <mergeCell ref="Q46:R47"/>
    <mergeCell ref="T46:U47"/>
    <mergeCell ref="E47:G47"/>
    <mergeCell ref="K48:T48"/>
    <mergeCell ref="K49:T49"/>
    <mergeCell ref="B42:D43"/>
    <mergeCell ref="T21:V21"/>
    <mergeCell ref="T22:U23"/>
    <mergeCell ref="A20:A24"/>
    <mergeCell ref="U27:V27"/>
    <mergeCell ref="M30:V30"/>
    <mergeCell ref="M33:U33"/>
    <mergeCell ref="M27:T27"/>
    <mergeCell ref="B27:J27"/>
    <mergeCell ref="B30:J30"/>
    <mergeCell ref="B33:J33"/>
    <mergeCell ref="K30:L30"/>
    <mergeCell ref="K33:L33"/>
    <mergeCell ref="B22:D22"/>
    <mergeCell ref="B21:I21"/>
    <mergeCell ref="E22:I22"/>
    <mergeCell ref="E23:I23"/>
    <mergeCell ref="J21:S22"/>
    <mergeCell ref="N20:O20"/>
    <mergeCell ref="Q20:S20"/>
    <mergeCell ref="L23:S23"/>
    <mergeCell ref="A25:A30"/>
    <mergeCell ref="A31:A34"/>
    <mergeCell ref="M34:N34"/>
    <mergeCell ref="P34:V34"/>
    <mergeCell ref="C34:H34"/>
    <mergeCell ref="I34:J34"/>
  </mergeCells>
  <phoneticPr fontId="1"/>
  <dataValidations count="7">
    <dataValidation allowBlank="1" showInputMessage="1" showErrorMessage="1" prompt="労働保険の確定保険料申告書等に記載されている労働保険番号を入力してください。ハイフンの入力は不要です。_x000a_末尾３桁の枝番号がない場合は、枝番号を000として入力してください。_x000a_※枝番号含め14桁となります。" sqref="E23" xr:uid="{F97CE7B0-AE4A-42D6-9423-A96D41EB4A24}"/>
    <dataValidation allowBlank="1" showInputMessage="1" showErrorMessage="1" promptTitle="日付入力欄です。" prompt="yyyy/mm/dd形式で入力してください。自動的に和暦標記となります。_x000a_例：2022/4/1" sqref="E35:F35 K35:L35" xr:uid="{CAD9E87B-2C86-4E4A-A423-FC0C539C178E}"/>
    <dataValidation type="whole" operator="greaterThanOrEqual" allowBlank="1" showInputMessage="1" showErrorMessage="1" sqref="M27" xr:uid="{B64D4ADA-628C-4B05-AEDC-FB4FC9A7FAE4}">
      <formula1>0</formula1>
    </dataValidation>
    <dataValidation type="whole" allowBlank="1" showInputMessage="1" showErrorMessage="1" prompt="休業等を実施する事業所_x000a_の雇用保険適用事業所番号11桁を記載してください（ハイフンの入力は不要です。）。" sqref="E22" xr:uid="{97038476-9ED2-4638-820B-4610D4A8C194}">
      <formula1>1010000000</formula1>
      <formula2>47999999999</formula2>
    </dataValidation>
    <dataValidation type="custom" allowBlank="1" showInputMessage="1" showErrorMessage="1" error="郵便番号は数値で入力してください。_x000a_" sqref="N20 N8:O8 Q8:S8 N14:O14 Q14:S14 Q20" xr:uid="{CDCA6880-41D8-4B4A-A53A-E92BF826BA30}">
      <formula1>NOT(ISERROR(VALUE(N8)))</formula1>
    </dataValidation>
    <dataValidation type="list" allowBlank="1" showInputMessage="1" showErrorMessage="1" sqref="T19" xr:uid="{3A604B85-AC03-4E13-8CA0-F5610B4D190F}">
      <formula1>"（はい・いいえ）,（はい）,（いいえ）"</formula1>
    </dataValidation>
    <dataValidation type="date" operator="greaterThanOrEqual" allowBlank="1" showInputMessage="1" showErrorMessage="1" promptTitle="日付入力欄です。" prompt="yyyy/mm/dd形式で入力してください。自動的に和暦標記となります。_x000a_例：2022/4/1" sqref="E36:F36 K36:L36" xr:uid="{E90EABFF-83FA-484D-86CA-DD50749D0341}">
      <formula1>2000/1/1</formula1>
    </dataValidation>
  </dataValidations>
  <pageMargins left="0.78740157480314965" right="0.19685039370078741" top="0.74803149606299213" bottom="0.55118110236220474" header="0.31496062992125984" footer="0.31496062992125984"/>
  <pageSetup paperSize="9" scale="84" fitToWidth="0" fitToHeight="0" orientation="portrait" r:id="rId1"/>
  <rowBreaks count="1" manualBreakCount="1">
    <brk id="52" max="2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4"/>
  <sheetViews>
    <sheetView view="pageBreakPreview" topLeftCell="A6" zoomScale="110" zoomScaleNormal="115" zoomScaleSheetLayoutView="110" workbookViewId="0">
      <selection activeCell="D6" sqref="D6:M6"/>
    </sheetView>
  </sheetViews>
  <sheetFormatPr defaultRowHeight="18.75" outlineLevelCol="1"/>
  <cols>
    <col min="1" max="23" width="4.125" customWidth="1"/>
    <col min="24" max="24" width="4.125" hidden="1" customWidth="1" outlineLevel="1"/>
    <col min="25" max="25" width="10.125" hidden="1" customWidth="1" outlineLevel="1"/>
    <col min="26" max="26" width="9.5" hidden="1" customWidth="1" outlineLevel="1"/>
    <col min="27" max="27" width="8.75" hidden="1" customWidth="1" outlineLevel="1"/>
    <col min="28" max="28" width="6.875" hidden="1" customWidth="1" outlineLevel="1"/>
    <col min="29" max="29" width="14.25" hidden="1" customWidth="1" outlineLevel="1"/>
    <col min="30" max="30" width="9.75" hidden="1" customWidth="1" outlineLevel="1"/>
    <col min="31" max="31" width="10.25" hidden="1" customWidth="1" outlineLevel="1"/>
    <col min="32" max="32" width="9.75" hidden="1" customWidth="1" outlineLevel="1"/>
    <col min="33" max="33" width="9" customWidth="1" collapsed="1"/>
    <col min="34" max="37" width="9" customWidth="1"/>
  </cols>
  <sheetData>
    <row r="1" spans="1:25">
      <c r="A1" s="15" t="s">
        <v>228</v>
      </c>
      <c r="B1" s="15"/>
      <c r="C1" s="15"/>
      <c r="D1" s="15"/>
      <c r="E1" s="15"/>
      <c r="F1" s="15"/>
    </row>
    <row r="2" spans="1:25" ht="7.5" customHeight="1"/>
    <row r="3" spans="1:25" ht="27.75" customHeight="1">
      <c r="A3" s="284" t="s">
        <v>206</v>
      </c>
      <c r="B3" s="284"/>
      <c r="C3" s="284"/>
      <c r="D3" s="284"/>
      <c r="E3" s="284"/>
      <c r="F3" s="284"/>
      <c r="G3" s="284"/>
      <c r="H3" s="284"/>
      <c r="I3" s="284"/>
      <c r="J3" s="284"/>
      <c r="K3" s="284"/>
      <c r="L3" s="284"/>
      <c r="M3" s="284"/>
      <c r="N3" s="284"/>
      <c r="O3" s="284"/>
      <c r="P3" s="284"/>
      <c r="Q3" s="284"/>
      <c r="R3" s="284"/>
      <c r="S3" s="284"/>
      <c r="T3" s="284"/>
      <c r="U3" s="284"/>
      <c r="V3" s="284"/>
    </row>
    <row r="4" spans="1:25" ht="20.25" customHeight="1" thickBot="1">
      <c r="A4" s="364" t="s">
        <v>226</v>
      </c>
      <c r="B4" s="364"/>
      <c r="C4" s="364"/>
      <c r="D4" s="364"/>
      <c r="E4" s="364"/>
      <c r="F4" s="364"/>
      <c r="G4" s="364"/>
      <c r="H4" s="364"/>
      <c r="I4" s="364"/>
      <c r="J4" s="364"/>
      <c r="K4" s="364"/>
      <c r="L4" s="364"/>
      <c r="M4" s="364"/>
      <c r="N4" s="364"/>
      <c r="O4" s="364"/>
      <c r="P4" s="364"/>
      <c r="Q4" s="364"/>
      <c r="R4" s="364"/>
      <c r="S4" s="364"/>
      <c r="T4" s="364"/>
      <c r="U4" s="364"/>
      <c r="V4" s="364"/>
    </row>
    <row r="5" spans="1:25" ht="23.25" customHeight="1" thickBot="1">
      <c r="A5" s="285" t="s">
        <v>0</v>
      </c>
      <c r="B5" s="286"/>
      <c r="C5" s="286"/>
      <c r="D5" s="286"/>
      <c r="E5" s="291"/>
      <c r="F5" s="292"/>
      <c r="G5" s="29" t="s">
        <v>1</v>
      </c>
      <c r="H5" s="30" t="str">
        <f>IF(E5="","",MONTH(E5))</f>
        <v/>
      </c>
      <c r="I5" s="29" t="s">
        <v>2</v>
      </c>
      <c r="J5" s="30" t="str">
        <f>IF(E5="","",DAY(E5))</f>
        <v/>
      </c>
      <c r="K5" s="29" t="s">
        <v>3</v>
      </c>
      <c r="L5" s="31" t="s">
        <v>4</v>
      </c>
      <c r="M5" s="293"/>
      <c r="N5" s="293"/>
      <c r="O5" s="29" t="s">
        <v>1</v>
      </c>
      <c r="P5" s="30" t="str">
        <f>IF(M5="","",MONTH(M5))</f>
        <v/>
      </c>
      <c r="Q5" s="29" t="s">
        <v>2</v>
      </c>
      <c r="R5" s="30" t="str">
        <f>IF(M5="","",DAY(M5))</f>
        <v/>
      </c>
      <c r="S5" s="32" t="s">
        <v>3</v>
      </c>
    </row>
    <row r="6" spans="1:25" ht="23.25" customHeight="1" thickBot="1">
      <c r="A6" s="285" t="s">
        <v>5</v>
      </c>
      <c r="B6" s="286"/>
      <c r="C6" s="286"/>
      <c r="D6" s="287"/>
      <c r="E6" s="287"/>
      <c r="F6" s="287"/>
      <c r="G6" s="287"/>
      <c r="H6" s="287"/>
      <c r="I6" s="287"/>
      <c r="J6" s="287"/>
      <c r="K6" s="287"/>
      <c r="L6" s="287"/>
      <c r="M6" s="288"/>
      <c r="N6" s="289" t="s">
        <v>6</v>
      </c>
      <c r="O6" s="286"/>
      <c r="P6" s="286"/>
      <c r="Q6" s="287"/>
      <c r="R6" s="287"/>
      <c r="S6" s="287"/>
      <c r="T6" s="287"/>
      <c r="U6" s="287"/>
      <c r="V6" s="290"/>
    </row>
    <row r="7" spans="1:25" ht="11.25" customHeight="1" thickBot="1">
      <c r="A7" s="28"/>
      <c r="B7" s="28"/>
      <c r="C7" s="28"/>
      <c r="D7" s="28"/>
      <c r="E7" s="28"/>
      <c r="F7" s="28"/>
      <c r="G7" s="28"/>
      <c r="H7" s="28"/>
      <c r="I7" s="28"/>
      <c r="J7" s="28"/>
      <c r="K7" s="17"/>
      <c r="L7" s="17"/>
      <c r="M7" s="17"/>
      <c r="N7" s="17"/>
      <c r="O7" s="17"/>
      <c r="P7" s="17"/>
      <c r="Q7" s="17"/>
      <c r="R7" s="17"/>
      <c r="S7" s="17"/>
      <c r="T7" s="17"/>
      <c r="U7" s="17"/>
      <c r="V7" s="17"/>
    </row>
    <row r="8" spans="1:25" ht="37.5" customHeight="1">
      <c r="A8" s="296" t="s">
        <v>7</v>
      </c>
      <c r="B8" s="297"/>
      <c r="C8" s="297"/>
      <c r="D8" s="297"/>
      <c r="E8" s="297"/>
      <c r="F8" s="297"/>
      <c r="G8" s="297"/>
      <c r="H8" s="297"/>
      <c r="I8" s="297"/>
      <c r="J8" s="297"/>
      <c r="K8" s="297"/>
      <c r="L8" s="297"/>
      <c r="M8" s="297"/>
      <c r="N8" s="297"/>
      <c r="O8" s="297"/>
      <c r="P8" s="297"/>
      <c r="Q8" s="294" t="s">
        <v>8</v>
      </c>
      <c r="R8" s="294"/>
      <c r="S8" s="294"/>
      <c r="T8" s="294"/>
      <c r="U8" s="294"/>
      <c r="V8" s="295"/>
    </row>
    <row r="9" spans="1:25" ht="23.25" customHeight="1" thickBot="1">
      <c r="A9" s="264" t="s">
        <v>9</v>
      </c>
      <c r="B9" s="265"/>
      <c r="C9" s="265"/>
      <c r="D9" s="265"/>
      <c r="E9" s="265"/>
      <c r="F9" s="265"/>
      <c r="G9" s="265"/>
      <c r="H9" s="265"/>
      <c r="I9" s="265"/>
      <c r="J9" s="265"/>
      <c r="K9" s="265"/>
      <c r="L9" s="265"/>
      <c r="M9" s="265"/>
      <c r="N9" s="265"/>
      <c r="O9" s="265"/>
      <c r="P9" s="265"/>
      <c r="Q9" s="266"/>
      <c r="R9" s="266"/>
      <c r="S9" s="266"/>
      <c r="T9" s="266"/>
      <c r="U9" s="266"/>
      <c r="V9" s="267"/>
    </row>
    <row r="10" spans="1:25" ht="7.5" customHeight="1" thickBot="1">
      <c r="A10" s="28"/>
      <c r="B10" s="28"/>
      <c r="C10" s="28"/>
      <c r="D10" s="28"/>
      <c r="E10" s="28"/>
      <c r="F10" s="28"/>
      <c r="G10" s="28"/>
      <c r="H10" s="28"/>
      <c r="I10" s="28"/>
      <c r="J10" s="28"/>
      <c r="K10" s="18"/>
      <c r="L10" s="18"/>
      <c r="M10" s="18"/>
      <c r="N10" s="18"/>
      <c r="O10" s="18"/>
      <c r="P10" s="18"/>
      <c r="Q10" s="18"/>
      <c r="R10" s="18"/>
      <c r="S10" s="18"/>
      <c r="T10" s="18"/>
      <c r="U10" s="18"/>
      <c r="V10" s="18"/>
    </row>
    <row r="11" spans="1:25" ht="19.5" thickBot="1">
      <c r="A11" s="18"/>
      <c r="B11" s="28"/>
      <c r="C11" s="28"/>
      <c r="D11" s="28"/>
      <c r="E11" s="28"/>
      <c r="F11" s="28"/>
      <c r="G11" s="28"/>
      <c r="H11" s="28"/>
      <c r="I11" s="28"/>
      <c r="J11" s="28"/>
      <c r="K11" s="262" t="s">
        <v>207</v>
      </c>
      <c r="L11" s="260"/>
      <c r="M11" s="260"/>
      <c r="N11" s="260"/>
      <c r="O11" s="260"/>
      <c r="P11" s="263"/>
      <c r="Q11" s="259" t="s">
        <v>208</v>
      </c>
      <c r="R11" s="260"/>
      <c r="S11" s="260"/>
      <c r="T11" s="260"/>
      <c r="U11" s="260"/>
      <c r="V11" s="261"/>
    </row>
    <row r="12" spans="1:25" ht="39.950000000000003" customHeight="1" thickBot="1">
      <c r="A12" s="268" t="s">
        <v>10</v>
      </c>
      <c r="B12" s="269"/>
      <c r="C12" s="269"/>
      <c r="D12" s="269"/>
      <c r="E12" s="269"/>
      <c r="F12" s="269"/>
      <c r="G12" s="269"/>
      <c r="H12" s="269"/>
      <c r="I12" s="269"/>
      <c r="J12" s="270"/>
      <c r="K12" s="298"/>
      <c r="L12" s="299"/>
      <c r="M12" s="299"/>
      <c r="N12" s="299"/>
      <c r="O12" s="299"/>
      <c r="P12" s="35" t="s">
        <v>11</v>
      </c>
      <c r="Q12" s="299"/>
      <c r="R12" s="299"/>
      <c r="S12" s="299"/>
      <c r="T12" s="299"/>
      <c r="U12" s="299"/>
      <c r="V12" s="36" t="s">
        <v>11</v>
      </c>
    </row>
    <row r="13" spans="1:25" ht="9.75" customHeight="1" thickBot="1">
      <c r="A13" s="26"/>
      <c r="B13" s="26"/>
      <c r="C13" s="26"/>
      <c r="D13" s="26"/>
      <c r="E13" s="26"/>
      <c r="F13" s="26"/>
      <c r="G13" s="26"/>
      <c r="H13" s="26"/>
      <c r="I13" s="26"/>
      <c r="J13" s="26"/>
      <c r="K13" s="33"/>
      <c r="L13" s="33"/>
      <c r="M13" s="33"/>
      <c r="N13" s="33"/>
      <c r="O13" s="33"/>
      <c r="P13" s="33"/>
      <c r="Q13" s="33"/>
      <c r="R13" s="33"/>
      <c r="S13" s="33"/>
      <c r="T13" s="33"/>
      <c r="U13" s="33"/>
      <c r="V13" s="34"/>
    </row>
    <row r="14" spans="1:25" ht="15" customHeight="1">
      <c r="K14" s="280" t="s">
        <v>12</v>
      </c>
      <c r="L14" s="272"/>
      <c r="M14" s="272"/>
      <c r="N14" s="272"/>
      <c r="O14" s="272"/>
      <c r="P14" s="281"/>
      <c r="Q14" s="271" t="s">
        <v>13</v>
      </c>
      <c r="R14" s="272"/>
      <c r="S14" s="272"/>
      <c r="T14" s="272"/>
      <c r="U14" s="272"/>
      <c r="V14" s="273"/>
    </row>
    <row r="15" spans="1:25" ht="16.5" customHeight="1" thickBot="1">
      <c r="K15" s="282"/>
      <c r="L15" s="275"/>
      <c r="M15" s="275"/>
      <c r="N15" s="275"/>
      <c r="O15" s="275"/>
      <c r="P15" s="283"/>
      <c r="Q15" s="274"/>
      <c r="R15" s="275"/>
      <c r="S15" s="275"/>
      <c r="T15" s="275"/>
      <c r="U15" s="275"/>
      <c r="V15" s="276"/>
    </row>
    <row r="16" spans="1:25" ht="36.75" customHeight="1" thickBot="1">
      <c r="A16" s="314" t="s">
        <v>14</v>
      </c>
      <c r="B16" s="315"/>
      <c r="C16" s="315"/>
      <c r="D16" s="315"/>
      <c r="E16" s="316"/>
      <c r="F16" s="66" t="s">
        <v>15</v>
      </c>
      <c r="G16" s="308"/>
      <c r="H16" s="308"/>
      <c r="I16" s="308"/>
      <c r="J16" s="67" t="s">
        <v>16</v>
      </c>
      <c r="K16" s="278" t="str">
        <f>IF(AND(K12&lt;&gt;"",G16&lt;&gt;""),ROUNDUP(K12*Y16,0),"")</f>
        <v/>
      </c>
      <c r="L16" s="279"/>
      <c r="M16" s="279"/>
      <c r="N16" s="279"/>
      <c r="O16" s="279"/>
      <c r="P16" s="78" t="s">
        <v>11</v>
      </c>
      <c r="Q16" s="277" t="str">
        <f>IF(AND(Q12&lt;&gt;"",G16&lt;&gt;""),ROUNDUP(Q12*Y16,0),"")</f>
        <v/>
      </c>
      <c r="R16" s="277"/>
      <c r="S16" s="277"/>
      <c r="T16" s="277"/>
      <c r="U16" s="277"/>
      <c r="V16" s="20" t="s">
        <v>11</v>
      </c>
      <c r="X16" s="16" t="s">
        <v>17</v>
      </c>
      <c r="Y16" s="9">
        <f>IF($G16="",0,IF(LEFT($G16,1)="①",2/3,IF(LEFT($G16,1)="②",1/2,IF(LEFT($G16,1)="③",1/2,IF(LEFT($G16,1)="④",1/4)))))</f>
        <v>0</v>
      </c>
    </row>
    <row r="17" spans="1:32" ht="18.75" customHeight="1">
      <c r="A17" s="332" t="s">
        <v>18</v>
      </c>
      <c r="B17" s="370"/>
      <c r="C17" s="370"/>
      <c r="D17" s="370"/>
      <c r="E17" s="370"/>
      <c r="F17" s="370"/>
      <c r="G17" s="370"/>
      <c r="H17" s="370"/>
      <c r="I17" s="370"/>
      <c r="J17" s="371"/>
      <c r="K17" s="305" t="s">
        <v>19</v>
      </c>
      <c r="L17" s="306"/>
      <c r="M17" s="307"/>
      <c r="N17" s="305" t="s">
        <v>20</v>
      </c>
      <c r="O17" s="306"/>
      <c r="P17" s="307"/>
      <c r="Q17" s="361" t="s">
        <v>19</v>
      </c>
      <c r="R17" s="375"/>
      <c r="S17" s="362"/>
      <c r="T17" s="361" t="s">
        <v>20</v>
      </c>
      <c r="U17" s="375"/>
      <c r="V17" s="363"/>
      <c r="Y17" s="5"/>
      <c r="Z17" s="5"/>
      <c r="AA17" s="5"/>
      <c r="AC17" s="6" t="s">
        <v>21</v>
      </c>
      <c r="AD17" s="7" t="e">
        <f>IF(E5="",na,E5)</f>
        <v>#NAME?</v>
      </c>
    </row>
    <row r="18" spans="1:32" ht="12" customHeight="1">
      <c r="A18" s="372"/>
      <c r="B18" s="373"/>
      <c r="C18" s="373"/>
      <c r="D18" s="373"/>
      <c r="E18" s="373"/>
      <c r="F18" s="373"/>
      <c r="G18" s="373"/>
      <c r="H18" s="373"/>
      <c r="I18" s="373"/>
      <c r="J18" s="374"/>
      <c r="K18" s="11" t="s">
        <v>22</v>
      </c>
      <c r="L18" s="12"/>
      <c r="M18" s="13"/>
      <c r="N18" s="14" t="s">
        <v>23</v>
      </c>
      <c r="O18" s="12"/>
      <c r="P18" s="13"/>
      <c r="Q18" s="81" t="s">
        <v>24</v>
      </c>
      <c r="R18" s="82"/>
      <c r="S18" s="83"/>
      <c r="T18" s="84" t="s">
        <v>25</v>
      </c>
      <c r="U18" s="52"/>
      <c r="V18" s="85"/>
      <c r="Y18" s="4" t="s">
        <v>26</v>
      </c>
      <c r="Z18" s="5" t="e">
        <f>IF(AD17&lt;DATE(2023,4,1),NA(),VLOOKUP("T",AC20:AF124,4,FALSE))</f>
        <v>#NAME?</v>
      </c>
      <c r="AA18" s="4"/>
      <c r="AC18" s="2" t="s">
        <v>27</v>
      </c>
      <c r="AD18" s="3"/>
      <c r="AE18" s="3"/>
      <c r="AF18" s="3"/>
    </row>
    <row r="19" spans="1:32" ht="26.25" customHeight="1">
      <c r="A19" s="27"/>
      <c r="B19" s="309" t="s">
        <v>209</v>
      </c>
      <c r="C19" s="309"/>
      <c r="D19" s="309"/>
      <c r="E19" s="309"/>
      <c r="F19" s="309"/>
      <c r="G19" s="309"/>
      <c r="H19" s="309"/>
      <c r="I19" s="309"/>
      <c r="J19" s="310"/>
      <c r="K19" s="311"/>
      <c r="L19" s="312"/>
      <c r="M19" s="313"/>
      <c r="N19" s="311"/>
      <c r="O19" s="312"/>
      <c r="P19" s="313"/>
      <c r="Q19" s="311"/>
      <c r="R19" s="312"/>
      <c r="S19" s="313"/>
      <c r="T19" s="312"/>
      <c r="U19" s="312"/>
      <c r="V19" s="365"/>
      <c r="AC19" s="8" t="s">
        <v>28</v>
      </c>
      <c r="AD19" s="8" t="s">
        <v>29</v>
      </c>
      <c r="AE19" s="8" t="s">
        <v>30</v>
      </c>
      <c r="AF19" s="8" t="s">
        <v>26</v>
      </c>
    </row>
    <row r="20" spans="1:32" ht="12.95" customHeight="1">
      <c r="A20" s="27"/>
      <c r="B20" s="309"/>
      <c r="C20" s="309"/>
      <c r="D20" s="309"/>
      <c r="E20" s="309"/>
      <c r="F20" s="309"/>
      <c r="G20" s="309"/>
      <c r="H20" s="309"/>
      <c r="I20" s="309"/>
      <c r="J20" s="310"/>
      <c r="K20" s="300" t="s">
        <v>31</v>
      </c>
      <c r="L20" s="301"/>
      <c r="M20" s="302"/>
      <c r="N20" s="300" t="s">
        <v>31</v>
      </c>
      <c r="O20" s="301"/>
      <c r="P20" s="302"/>
      <c r="Q20" s="300" t="s">
        <v>32</v>
      </c>
      <c r="R20" s="301"/>
      <c r="S20" s="302"/>
      <c r="T20" s="303" t="s">
        <v>31</v>
      </c>
      <c r="U20" s="303"/>
      <c r="V20" s="304"/>
      <c r="AC20" s="9" t="e">
        <f>IF(AND(AD$17&gt;=AD20,AD$17&lt;=AE20),"T","")</f>
        <v>#NAME?</v>
      </c>
      <c r="AD20" s="10">
        <v>44774</v>
      </c>
      <c r="AE20" s="10">
        <v>45138</v>
      </c>
      <c r="AF20" s="9">
        <v>8355</v>
      </c>
    </row>
    <row r="21" spans="1:32" ht="26.25" customHeight="1" thickBot="1">
      <c r="A21" s="27"/>
      <c r="B21" s="73"/>
      <c r="C21" s="73"/>
      <c r="D21" s="73"/>
      <c r="E21" s="73"/>
      <c r="F21" s="73"/>
      <c r="G21" s="73"/>
      <c r="H21" s="73"/>
      <c r="I21" s="73"/>
      <c r="J21" s="74"/>
      <c r="K21" s="86" t="s">
        <v>33</v>
      </c>
      <c r="L21" s="351" t="str">
        <f>IF(AND(K19="",N19=""),"",SUM(K19,N19))</f>
        <v/>
      </c>
      <c r="M21" s="351"/>
      <c r="N21" s="351"/>
      <c r="O21" s="126"/>
      <c r="P21" s="127" t="s">
        <v>34</v>
      </c>
      <c r="Q21" s="87" t="s">
        <v>35</v>
      </c>
      <c r="R21" s="351" t="str">
        <f>IF(AND(Q19="",T19=""),"",SUM(Q19,T19))</f>
        <v/>
      </c>
      <c r="S21" s="351"/>
      <c r="T21" s="351"/>
      <c r="U21" s="126"/>
      <c r="V21" s="128" t="s">
        <v>34</v>
      </c>
      <c r="AC21" s="9" t="e">
        <f>IF(AND(AD$17&gt;=AD21,AD$17&lt;=AE21),"T","")</f>
        <v>#NAME?</v>
      </c>
      <c r="AD21" s="64">
        <v>45139</v>
      </c>
      <c r="AE21" s="64">
        <v>45504</v>
      </c>
      <c r="AF21" s="65">
        <v>8490</v>
      </c>
    </row>
    <row r="22" spans="1:32" ht="23.25" customHeight="1">
      <c r="A22" s="366" t="s">
        <v>37</v>
      </c>
      <c r="B22" s="333"/>
      <c r="C22" s="333"/>
      <c r="D22" s="333"/>
      <c r="E22" s="333"/>
      <c r="F22" s="333"/>
      <c r="G22" s="333"/>
      <c r="H22" s="333"/>
      <c r="I22" s="333"/>
      <c r="J22" s="334"/>
      <c r="K22" s="88" t="s">
        <v>36</v>
      </c>
      <c r="L22" s="361" t="s">
        <v>19</v>
      </c>
      <c r="M22" s="362"/>
      <c r="N22" s="88" t="s">
        <v>38</v>
      </c>
      <c r="O22" s="361" t="s">
        <v>20</v>
      </c>
      <c r="P22" s="362"/>
      <c r="Q22" s="88" t="s">
        <v>39</v>
      </c>
      <c r="R22" s="361" t="s">
        <v>19</v>
      </c>
      <c r="S22" s="362"/>
      <c r="T22" s="129" t="s">
        <v>40</v>
      </c>
      <c r="U22" s="361" t="s">
        <v>20</v>
      </c>
      <c r="V22" s="363"/>
      <c r="Y22" s="15"/>
      <c r="Z22" s="15"/>
      <c r="AA22" s="15"/>
      <c r="AC22" s="9" t="e">
        <f>IF(AND(AD$17&gt;=AD22,AD$17&lt;=AE22),"T","")</f>
        <v>#NAME?</v>
      </c>
      <c r="AD22" s="64">
        <v>45505</v>
      </c>
      <c r="AE22" s="64">
        <v>45869</v>
      </c>
      <c r="AF22" s="65">
        <v>8635</v>
      </c>
    </row>
    <row r="23" spans="1:32" ht="21" customHeight="1">
      <c r="A23" s="367"/>
      <c r="B23" s="368"/>
      <c r="C23" s="368"/>
      <c r="D23" s="368"/>
      <c r="E23" s="368"/>
      <c r="F23" s="368"/>
      <c r="G23" s="368"/>
      <c r="H23" s="368"/>
      <c r="I23" s="368"/>
      <c r="J23" s="369"/>
      <c r="K23" s="357" t="str">
        <f>IF(K19="","",K19)</f>
        <v/>
      </c>
      <c r="L23" s="358"/>
      <c r="M23" s="360"/>
      <c r="N23" s="357" t="str">
        <f t="shared" ref="N23" si="0">IF(N19="","",N19)</f>
        <v/>
      </c>
      <c r="O23" s="358"/>
      <c r="P23" s="360"/>
      <c r="Q23" s="357" t="str">
        <f t="shared" ref="Q23" si="1">IF(Q19="","",Q19)</f>
        <v/>
      </c>
      <c r="R23" s="358"/>
      <c r="S23" s="360"/>
      <c r="T23" s="357" t="str">
        <f t="shared" ref="T23" si="2">IF(T19="","",T19)</f>
        <v/>
      </c>
      <c r="U23" s="358"/>
      <c r="V23" s="359"/>
      <c r="Y23" s="15" t="s">
        <v>42</v>
      </c>
      <c r="Z23" s="15" t="s">
        <v>43</v>
      </c>
      <c r="AA23" s="15" t="s">
        <v>44</v>
      </c>
      <c r="AC23" s="9" t="e">
        <f>IF(AND(AD$17&gt;=AD23,AD$17&lt;=AE23),"T","")</f>
        <v>#NAME?</v>
      </c>
      <c r="AD23" s="124">
        <v>45870</v>
      </c>
      <c r="AE23" s="124">
        <v>46234</v>
      </c>
      <c r="AF23" s="125">
        <v>8870</v>
      </c>
    </row>
    <row r="24" spans="1:32" ht="21" customHeight="1">
      <c r="A24" s="317" t="s">
        <v>212</v>
      </c>
      <c r="B24" s="318"/>
      <c r="C24" s="318"/>
      <c r="D24" s="318"/>
      <c r="E24" s="318"/>
      <c r="F24" s="318"/>
      <c r="G24" s="318"/>
      <c r="H24" s="318"/>
      <c r="I24" s="318"/>
      <c r="J24" s="319"/>
      <c r="K24" s="323" t="s">
        <v>31</v>
      </c>
      <c r="L24" s="324"/>
      <c r="M24" s="325"/>
      <c r="N24" s="323" t="s">
        <v>31</v>
      </c>
      <c r="O24" s="324"/>
      <c r="P24" s="325"/>
      <c r="Q24" s="300" t="s">
        <v>45</v>
      </c>
      <c r="R24" s="301"/>
      <c r="S24" s="302"/>
      <c r="T24" s="326" t="s">
        <v>31</v>
      </c>
      <c r="U24" s="326"/>
      <c r="V24" s="327"/>
      <c r="Y24" s="79" t="e">
        <f>IF(#REF!-K19&gt;0,#REF!-K19,#REF!)</f>
        <v>#REF!</v>
      </c>
      <c r="Z24" s="79" t="e">
        <f>IF(#REF!-K19&gt;0,#REF!-K19,0)</f>
        <v>#REF!</v>
      </c>
      <c r="AA24" s="79" t="e">
        <f>IF(#REF!-K19-N19&gt;0,#REF!-K19-N19,0)</f>
        <v>#REF!</v>
      </c>
      <c r="AC24" s="9" t="e">
        <f t="shared" ref="AC24:AC28" si="3">IF(AND(AD$17&gt;=AD24,AD$17&lt;=AE24),"T","")</f>
        <v>#NAME?</v>
      </c>
      <c r="AD24" s="10">
        <v>46235</v>
      </c>
      <c r="AE24" s="10">
        <v>46599</v>
      </c>
      <c r="AF24" s="9">
        <v>9110</v>
      </c>
    </row>
    <row r="25" spans="1:32" ht="26.25" customHeight="1" thickBot="1">
      <c r="A25" s="320"/>
      <c r="B25" s="321"/>
      <c r="C25" s="321"/>
      <c r="D25" s="321"/>
      <c r="E25" s="321"/>
      <c r="F25" s="321"/>
      <c r="G25" s="321"/>
      <c r="H25" s="321"/>
      <c r="I25" s="321"/>
      <c r="J25" s="322"/>
      <c r="K25" s="130" t="s">
        <v>41</v>
      </c>
      <c r="L25" s="330" t="str">
        <f>IF(AND(K23="",N23=""),"",SUM(K23,N23))</f>
        <v/>
      </c>
      <c r="M25" s="330"/>
      <c r="N25" s="330"/>
      <c r="O25" s="352" t="s">
        <v>47</v>
      </c>
      <c r="P25" s="353"/>
      <c r="Q25" s="131" t="s">
        <v>46</v>
      </c>
      <c r="R25" s="330" t="str">
        <f>IF(AND(Q23="",T23=""),"",SUM(Q23,T23))</f>
        <v/>
      </c>
      <c r="S25" s="330"/>
      <c r="T25" s="330"/>
      <c r="U25" s="328" t="s">
        <v>47</v>
      </c>
      <c r="V25" s="329"/>
      <c r="Y25" s="15"/>
      <c r="Z25" s="15"/>
      <c r="AA25" s="15"/>
      <c r="AC25" s="9" t="e">
        <f t="shared" si="3"/>
        <v>#NAME?</v>
      </c>
      <c r="AD25" s="9"/>
      <c r="AE25" s="9"/>
      <c r="AF25" s="9"/>
    </row>
    <row r="26" spans="1:32" ht="51.75" customHeight="1">
      <c r="A26" s="332" t="s">
        <v>230</v>
      </c>
      <c r="B26" s="333"/>
      <c r="C26" s="333"/>
      <c r="D26" s="333"/>
      <c r="E26" s="333"/>
      <c r="F26" s="333"/>
      <c r="G26" s="333"/>
      <c r="H26" s="333"/>
      <c r="I26" s="333"/>
      <c r="J26" s="334"/>
      <c r="K26" s="335"/>
      <c r="L26" s="336"/>
      <c r="M26" s="336"/>
      <c r="N26" s="336"/>
      <c r="O26" s="336"/>
      <c r="P26" s="337"/>
      <c r="Q26" s="348" t="str">
        <f>IF(R25="","",R25*E27)</f>
        <v/>
      </c>
      <c r="R26" s="277"/>
      <c r="S26" s="277"/>
      <c r="T26" s="277"/>
      <c r="U26" s="277"/>
      <c r="V26" s="20"/>
      <c r="Y26" s="15"/>
      <c r="Z26" s="15"/>
      <c r="AA26" s="15" t="s">
        <v>49</v>
      </c>
      <c r="AC26" s="9" t="e">
        <f t="shared" si="3"/>
        <v>#NAME?</v>
      </c>
      <c r="AD26" s="9"/>
      <c r="AE26" s="9"/>
      <c r="AF26" s="9"/>
    </row>
    <row r="27" spans="1:32" ht="28.5" customHeight="1" thickBot="1">
      <c r="A27" s="68"/>
      <c r="B27" s="341" t="s">
        <v>213</v>
      </c>
      <c r="C27" s="341"/>
      <c r="D27" s="341"/>
      <c r="E27" s="342"/>
      <c r="F27" s="343"/>
      <c r="G27" s="343"/>
      <c r="H27" s="69" t="s">
        <v>50</v>
      </c>
      <c r="I27" s="69"/>
      <c r="J27" s="70"/>
      <c r="K27" s="338"/>
      <c r="L27" s="339"/>
      <c r="M27" s="339"/>
      <c r="N27" s="339"/>
      <c r="O27" s="339"/>
      <c r="P27" s="340"/>
      <c r="Q27" s="349"/>
      <c r="R27" s="350"/>
      <c r="S27" s="350"/>
      <c r="T27" s="350"/>
      <c r="U27" s="350"/>
      <c r="V27" s="19" t="s">
        <v>11</v>
      </c>
      <c r="Y27" s="15"/>
      <c r="Z27" s="15"/>
      <c r="AA27" s="79" t="e">
        <f>IF(#REF!-K19-N19-Q19&gt;0,#REF!-K19-N19-Q19,0)</f>
        <v>#REF!</v>
      </c>
      <c r="AC27" s="9" t="e">
        <f t="shared" si="3"/>
        <v>#NAME?</v>
      </c>
      <c r="AD27" s="9"/>
      <c r="AE27" s="9"/>
      <c r="AF27" s="9"/>
    </row>
    <row r="28" spans="1:32" ht="54" customHeight="1" thickBot="1">
      <c r="A28" s="314" t="s">
        <v>51</v>
      </c>
      <c r="B28" s="354"/>
      <c r="C28" s="354"/>
      <c r="D28" s="354"/>
      <c r="E28" s="355"/>
      <c r="F28" s="355"/>
      <c r="G28" s="355"/>
      <c r="H28" s="354"/>
      <c r="I28" s="354"/>
      <c r="J28" s="356"/>
      <c r="K28" s="278" t="str">
        <f>IF(OR(K16="",L21="",K16=0,L21=0),"",ROUNDUP(K16/L21,0))</f>
        <v/>
      </c>
      <c r="L28" s="279"/>
      <c r="M28" s="279"/>
      <c r="N28" s="279"/>
      <c r="O28" s="279"/>
      <c r="P28" s="21" t="s">
        <v>11</v>
      </c>
      <c r="Q28" s="279" t="str">
        <f>IF(OR(Q16="",R21="",Q16=0,R21=0),"",ROUNDUP(Q16/R21,0))</f>
        <v/>
      </c>
      <c r="R28" s="279"/>
      <c r="S28" s="279"/>
      <c r="T28" s="279"/>
      <c r="U28" s="279"/>
      <c r="V28" s="23" t="s">
        <v>11</v>
      </c>
      <c r="Y28" s="80">
        <v>1200</v>
      </c>
      <c r="Z28" s="80">
        <v>1800</v>
      </c>
      <c r="AA28" s="15"/>
      <c r="AC28" s="9" t="e">
        <f t="shared" si="3"/>
        <v>#NAME?</v>
      </c>
      <c r="AD28" s="9"/>
      <c r="AE28" s="9"/>
      <c r="AF28" s="9"/>
    </row>
    <row r="29" spans="1:32" ht="64.5" customHeight="1" thickBot="1">
      <c r="A29" s="344" t="s">
        <v>214</v>
      </c>
      <c r="B29" s="345"/>
      <c r="C29" s="345"/>
      <c r="D29" s="345"/>
      <c r="E29" s="345"/>
      <c r="F29" s="345"/>
      <c r="G29" s="345"/>
      <c r="H29" s="345"/>
      <c r="I29" s="345"/>
      <c r="J29" s="345"/>
      <c r="K29" s="278" t="str">
        <f>IF(OR(K28="",L21=""),"",MIN(K16,K28*L25))</f>
        <v/>
      </c>
      <c r="L29" s="279"/>
      <c r="M29" s="279"/>
      <c r="N29" s="279"/>
      <c r="O29" s="279"/>
      <c r="P29" s="21" t="s">
        <v>11</v>
      </c>
      <c r="Q29" s="278" t="str">
        <f>IF(OR(Q28="",R21=""),"",MIN(Q16,Q28*R25))</f>
        <v/>
      </c>
      <c r="R29" s="279"/>
      <c r="S29" s="279"/>
      <c r="T29" s="279"/>
      <c r="U29" s="279"/>
      <c r="V29" s="24" t="s">
        <v>11</v>
      </c>
      <c r="AC29" s="9" t="e">
        <f t="shared" ref="AC29:AC92" si="4">IF(AND(AD$17&gt;=AD29,AD$17&lt;=AE29),"T","")</f>
        <v>#NAME?</v>
      </c>
      <c r="AD29" s="9"/>
      <c r="AE29" s="9"/>
      <c r="AF29" s="9"/>
    </row>
    <row r="30" spans="1:32" ht="45" customHeight="1" thickBot="1">
      <c r="A30" s="346" t="s">
        <v>215</v>
      </c>
      <c r="B30" s="347"/>
      <c r="C30" s="347"/>
      <c r="D30" s="347"/>
      <c r="E30" s="347"/>
      <c r="F30" s="347"/>
      <c r="G30" s="347"/>
      <c r="H30" s="347"/>
      <c r="I30" s="347"/>
      <c r="J30" s="347"/>
      <c r="K30" s="348" t="str">
        <f>IF(L25="","",L25*Z18)</f>
        <v/>
      </c>
      <c r="L30" s="277"/>
      <c r="M30" s="277"/>
      <c r="N30" s="277"/>
      <c r="O30" s="277"/>
      <c r="P30" s="22" t="s">
        <v>11</v>
      </c>
      <c r="Q30" s="277" t="str">
        <f>IF(R25="","",R25*Z18)</f>
        <v/>
      </c>
      <c r="R30" s="277"/>
      <c r="S30" s="277"/>
      <c r="T30" s="277"/>
      <c r="U30" s="277"/>
      <c r="V30" s="25" t="s">
        <v>11</v>
      </c>
      <c r="AC30" s="9" t="e">
        <f t="shared" si="4"/>
        <v>#NAME?</v>
      </c>
      <c r="AD30" s="9"/>
      <c r="AE30" s="9"/>
      <c r="AF30" s="9"/>
    </row>
    <row r="31" spans="1:32" ht="69" customHeight="1" thickBot="1">
      <c r="A31" s="344" t="s">
        <v>52</v>
      </c>
      <c r="B31" s="345"/>
      <c r="C31" s="345"/>
      <c r="D31" s="345"/>
      <c r="E31" s="345"/>
      <c r="F31" s="345"/>
      <c r="G31" s="345"/>
      <c r="H31" s="345"/>
      <c r="I31" s="345"/>
      <c r="J31" s="345"/>
      <c r="K31" s="89" t="s">
        <v>48</v>
      </c>
      <c r="L31" s="279" t="str">
        <f>IF(OR(K29="",K30=""),"",MIN(K29,K30))</f>
        <v/>
      </c>
      <c r="M31" s="279"/>
      <c r="N31" s="279"/>
      <c r="O31" s="279"/>
      <c r="P31" s="21" t="s">
        <v>11</v>
      </c>
      <c r="Q31" s="90" t="s">
        <v>53</v>
      </c>
      <c r="R31" s="279" t="str">
        <f>IF(OR(Q29="",Q30=""),"",SUM(MIN(Q29,Q30),Q26))</f>
        <v/>
      </c>
      <c r="S31" s="279"/>
      <c r="T31" s="279"/>
      <c r="U31" s="279"/>
      <c r="V31" s="24" t="s">
        <v>11</v>
      </c>
      <c r="AC31" s="9" t="e">
        <f t="shared" si="4"/>
        <v>#NAME?</v>
      </c>
      <c r="AD31" s="9"/>
      <c r="AE31" s="9"/>
      <c r="AF31" s="9"/>
    </row>
    <row r="32" spans="1:32" ht="35.25" customHeight="1" thickBot="1">
      <c r="A32" s="344" t="s">
        <v>54</v>
      </c>
      <c r="B32" s="345"/>
      <c r="C32" s="345"/>
      <c r="D32" s="345"/>
      <c r="E32" s="345"/>
      <c r="F32" s="345"/>
      <c r="G32" s="345"/>
      <c r="H32" s="345"/>
      <c r="I32" s="345"/>
      <c r="J32" s="345"/>
      <c r="K32" s="278" t="str">
        <f>IF(AND(L31="",R31=""),"",SUM(L31,R31))</f>
        <v/>
      </c>
      <c r="L32" s="279"/>
      <c r="M32" s="279"/>
      <c r="N32" s="279"/>
      <c r="O32" s="279"/>
      <c r="P32" s="279"/>
      <c r="Q32" s="279"/>
      <c r="R32" s="279"/>
      <c r="S32" s="279"/>
      <c r="T32" s="279"/>
      <c r="U32" s="279"/>
      <c r="V32" s="24" t="s">
        <v>11</v>
      </c>
      <c r="AC32" s="9" t="e">
        <f t="shared" si="4"/>
        <v>#NAME?</v>
      </c>
      <c r="AD32" s="9"/>
      <c r="AE32" s="9"/>
      <c r="AF32" s="9"/>
    </row>
    <row r="33" spans="1:32" ht="33.75" customHeight="1">
      <c r="A33" s="15"/>
      <c r="B33" s="52" t="s">
        <v>55</v>
      </c>
      <c r="C33" s="15"/>
      <c r="D33" s="15"/>
      <c r="E33" s="15"/>
      <c r="F33" s="15"/>
      <c r="G33" s="15"/>
      <c r="H33" s="15"/>
      <c r="I33" s="15"/>
      <c r="J33" s="15"/>
      <c r="K33" s="15"/>
      <c r="L33" s="15"/>
      <c r="M33" s="15"/>
      <c r="N33" s="15"/>
      <c r="O33" s="15"/>
      <c r="P33" s="15"/>
      <c r="Q33" s="15"/>
      <c r="R33" s="15"/>
      <c r="S33" s="15"/>
      <c r="T33" s="15"/>
      <c r="U33" s="15"/>
      <c r="V33" s="15"/>
      <c r="AC33" s="9" t="e">
        <f t="shared" si="4"/>
        <v>#NAME?</v>
      </c>
      <c r="AD33" s="9"/>
      <c r="AE33" s="9"/>
      <c r="AF33" s="9"/>
    </row>
    <row r="34" spans="1:32" ht="21" customHeight="1">
      <c r="A34" s="37" t="s">
        <v>56</v>
      </c>
      <c r="B34" s="15"/>
      <c r="C34" s="15"/>
      <c r="D34" s="15"/>
      <c r="E34" s="15"/>
      <c r="F34" s="15"/>
      <c r="G34" s="15"/>
      <c r="H34" s="15"/>
      <c r="I34" s="15"/>
      <c r="J34" s="15"/>
      <c r="K34" s="15"/>
      <c r="L34" s="15"/>
      <c r="M34" s="15"/>
      <c r="N34" s="15"/>
      <c r="O34" s="15"/>
      <c r="P34" s="15"/>
      <c r="Q34" s="15"/>
      <c r="R34" s="15"/>
      <c r="S34" s="15"/>
      <c r="T34" s="15"/>
      <c r="U34" s="15"/>
      <c r="V34" s="15"/>
      <c r="AC34" s="9" t="e">
        <f t="shared" si="4"/>
        <v>#NAME?</v>
      </c>
      <c r="AD34" s="9"/>
      <c r="AE34" s="9"/>
      <c r="AF34" s="9"/>
    </row>
    <row r="35" spans="1:32" ht="3.75" customHeight="1">
      <c r="A35" s="15"/>
      <c r="B35" s="15"/>
      <c r="C35" s="15"/>
      <c r="D35" s="15"/>
      <c r="E35" s="15"/>
      <c r="F35" s="15"/>
      <c r="G35" s="15"/>
      <c r="H35" s="15"/>
      <c r="I35" s="15"/>
      <c r="J35" s="15"/>
      <c r="K35" s="15"/>
      <c r="L35" s="15"/>
      <c r="M35" s="15"/>
      <c r="N35" s="15"/>
      <c r="O35" s="15"/>
      <c r="P35" s="15"/>
      <c r="Q35" s="15"/>
      <c r="R35" s="15"/>
      <c r="S35" s="15"/>
      <c r="T35" s="15"/>
      <c r="U35" s="15"/>
      <c r="V35" s="15"/>
      <c r="AC35" s="9" t="e">
        <f t="shared" si="4"/>
        <v>#NAME?</v>
      </c>
      <c r="AD35" s="9"/>
      <c r="AE35" s="9"/>
      <c r="AF35" s="9"/>
    </row>
    <row r="36" spans="1:32" ht="34.5" customHeight="1">
      <c r="A36" s="58">
        <v>1</v>
      </c>
      <c r="B36" s="170" t="s">
        <v>57</v>
      </c>
      <c r="C36" s="170"/>
      <c r="D36" s="170"/>
      <c r="E36" s="170"/>
      <c r="F36" s="170"/>
      <c r="G36" s="170"/>
      <c r="H36" s="170"/>
      <c r="I36" s="170"/>
      <c r="J36" s="170"/>
      <c r="K36" s="170"/>
      <c r="L36" s="170"/>
      <c r="M36" s="170"/>
      <c r="N36" s="170"/>
      <c r="O36" s="170"/>
      <c r="P36" s="170"/>
      <c r="Q36" s="170"/>
      <c r="R36" s="170"/>
      <c r="S36" s="170"/>
      <c r="T36" s="170"/>
      <c r="U36" s="170"/>
      <c r="V36" s="170"/>
      <c r="AC36" s="9" t="e">
        <f t="shared" si="4"/>
        <v>#NAME?</v>
      </c>
      <c r="AD36" s="9"/>
      <c r="AE36" s="9"/>
      <c r="AF36" s="9"/>
    </row>
    <row r="37" spans="1:32" ht="34.5" customHeight="1">
      <c r="A37" s="58">
        <f t="shared" ref="A37:A41" si="5">A36+1</f>
        <v>2</v>
      </c>
      <c r="B37" s="331" t="s">
        <v>210</v>
      </c>
      <c r="C37" s="331"/>
      <c r="D37" s="331"/>
      <c r="E37" s="331"/>
      <c r="F37" s="331"/>
      <c r="G37" s="331"/>
      <c r="H37" s="331"/>
      <c r="I37" s="331"/>
      <c r="J37" s="331"/>
      <c r="K37" s="331"/>
      <c r="L37" s="331"/>
      <c r="M37" s="331"/>
      <c r="N37" s="331"/>
      <c r="O37" s="331"/>
      <c r="P37" s="331"/>
      <c r="Q37" s="331"/>
      <c r="R37" s="331"/>
      <c r="S37" s="331"/>
      <c r="T37" s="331"/>
      <c r="U37" s="331"/>
      <c r="V37" s="331"/>
      <c r="AC37" s="9" t="e">
        <f t="shared" si="4"/>
        <v>#NAME?</v>
      </c>
      <c r="AD37" s="9"/>
      <c r="AE37" s="9"/>
      <c r="AF37" s="9"/>
    </row>
    <row r="38" spans="1:32" ht="31.5" customHeight="1">
      <c r="A38" s="58">
        <f t="shared" si="5"/>
        <v>3</v>
      </c>
      <c r="B38" s="170" t="s">
        <v>216</v>
      </c>
      <c r="C38" s="170"/>
      <c r="D38" s="170"/>
      <c r="E38" s="170"/>
      <c r="F38" s="170"/>
      <c r="G38" s="170"/>
      <c r="H38" s="170"/>
      <c r="I38" s="170"/>
      <c r="J38" s="170"/>
      <c r="K38" s="170"/>
      <c r="L38" s="170"/>
      <c r="M38" s="170"/>
      <c r="N38" s="170"/>
      <c r="O38" s="170"/>
      <c r="P38" s="170"/>
      <c r="Q38" s="170"/>
      <c r="R38" s="170"/>
      <c r="S38" s="170"/>
      <c r="T38" s="170"/>
      <c r="U38" s="170"/>
      <c r="V38" s="170"/>
      <c r="AC38" s="9" t="e">
        <f t="shared" si="4"/>
        <v>#NAME?</v>
      </c>
      <c r="AD38" s="9"/>
      <c r="AE38" s="9"/>
      <c r="AF38" s="9"/>
    </row>
    <row r="39" spans="1:32" ht="23.25" customHeight="1">
      <c r="A39" s="58">
        <f t="shared" si="5"/>
        <v>4</v>
      </c>
      <c r="B39" s="170" t="s">
        <v>211</v>
      </c>
      <c r="C39" s="170"/>
      <c r="D39" s="170"/>
      <c r="E39" s="170"/>
      <c r="F39" s="170"/>
      <c r="G39" s="170"/>
      <c r="H39" s="170"/>
      <c r="I39" s="170"/>
      <c r="J39" s="170"/>
      <c r="K39" s="170"/>
      <c r="L39" s="170"/>
      <c r="M39" s="170"/>
      <c r="N39" s="170"/>
      <c r="O39" s="170"/>
      <c r="P39" s="170"/>
      <c r="Q39" s="170"/>
      <c r="R39" s="170"/>
      <c r="S39" s="170"/>
      <c r="T39" s="170"/>
      <c r="U39" s="170"/>
      <c r="V39" s="170"/>
      <c r="AC39" s="9" t="e">
        <f t="shared" si="4"/>
        <v>#NAME?</v>
      </c>
      <c r="AD39" s="9"/>
      <c r="AE39" s="9"/>
      <c r="AF39" s="9"/>
    </row>
    <row r="40" spans="1:32" ht="22.5" customHeight="1">
      <c r="A40" s="58">
        <f t="shared" si="5"/>
        <v>5</v>
      </c>
      <c r="B40" s="170" t="s">
        <v>58</v>
      </c>
      <c r="C40" s="170"/>
      <c r="D40" s="170"/>
      <c r="E40" s="170"/>
      <c r="F40" s="170"/>
      <c r="G40" s="170"/>
      <c r="H40" s="170"/>
      <c r="I40" s="170"/>
      <c r="J40" s="170"/>
      <c r="K40" s="170"/>
      <c r="L40" s="170"/>
      <c r="M40" s="170"/>
      <c r="N40" s="170"/>
      <c r="O40" s="170"/>
      <c r="P40" s="170"/>
      <c r="Q40" s="170"/>
      <c r="R40" s="170"/>
      <c r="S40" s="170"/>
      <c r="T40" s="170"/>
      <c r="U40" s="170"/>
      <c r="V40" s="170"/>
      <c r="AC40" s="9" t="e">
        <f t="shared" si="4"/>
        <v>#NAME?</v>
      </c>
      <c r="AD40" s="9"/>
      <c r="AE40" s="9"/>
      <c r="AF40" s="9"/>
    </row>
    <row r="41" spans="1:32" ht="90" customHeight="1">
      <c r="A41" s="58">
        <f t="shared" si="5"/>
        <v>6</v>
      </c>
      <c r="B41" s="170" t="s">
        <v>217</v>
      </c>
      <c r="C41" s="243"/>
      <c r="D41" s="243"/>
      <c r="E41" s="243"/>
      <c r="F41" s="243"/>
      <c r="G41" s="243"/>
      <c r="H41" s="243"/>
      <c r="I41" s="243"/>
      <c r="J41" s="243"/>
      <c r="K41" s="243"/>
      <c r="L41" s="243"/>
      <c r="M41" s="243"/>
      <c r="N41" s="243"/>
      <c r="O41" s="243"/>
      <c r="P41" s="243"/>
      <c r="Q41" s="243"/>
      <c r="R41" s="243"/>
      <c r="S41" s="243"/>
      <c r="T41" s="243"/>
      <c r="U41" s="243"/>
      <c r="V41" s="243"/>
      <c r="AC41" s="9" t="e">
        <f t="shared" si="4"/>
        <v>#NAME?</v>
      </c>
      <c r="AD41" s="9"/>
      <c r="AE41" s="9"/>
      <c r="AF41" s="9"/>
    </row>
    <row r="42" spans="1:32" ht="37.5" customHeight="1">
      <c r="A42" s="58">
        <f t="shared" ref="A42:A48" si="6">A41+1</f>
        <v>7</v>
      </c>
      <c r="B42" s="170" t="s">
        <v>59</v>
      </c>
      <c r="C42" s="170"/>
      <c r="D42" s="170"/>
      <c r="E42" s="170"/>
      <c r="F42" s="170"/>
      <c r="G42" s="170"/>
      <c r="H42" s="170"/>
      <c r="I42" s="170"/>
      <c r="J42" s="170"/>
      <c r="K42" s="170"/>
      <c r="L42" s="170"/>
      <c r="M42" s="170"/>
      <c r="N42" s="170"/>
      <c r="O42" s="170"/>
      <c r="P42" s="170"/>
      <c r="Q42" s="170"/>
      <c r="R42" s="170"/>
      <c r="S42" s="170"/>
      <c r="T42" s="170"/>
      <c r="U42" s="170"/>
      <c r="V42" s="170"/>
      <c r="AC42" s="9" t="e">
        <f t="shared" si="4"/>
        <v>#NAME?</v>
      </c>
      <c r="AD42" s="9"/>
      <c r="AE42" s="9"/>
      <c r="AF42" s="9"/>
    </row>
    <row r="43" spans="1:32" ht="33.75" customHeight="1">
      <c r="A43" s="58">
        <f t="shared" si="6"/>
        <v>8</v>
      </c>
      <c r="B43" s="170" t="s">
        <v>218</v>
      </c>
      <c r="C43" s="170"/>
      <c r="D43" s="170"/>
      <c r="E43" s="170"/>
      <c r="F43" s="170"/>
      <c r="G43" s="170"/>
      <c r="H43" s="170"/>
      <c r="I43" s="170"/>
      <c r="J43" s="170"/>
      <c r="K43" s="170"/>
      <c r="L43" s="170"/>
      <c r="M43" s="170"/>
      <c r="N43" s="170"/>
      <c r="O43" s="170"/>
      <c r="P43" s="170"/>
      <c r="Q43" s="170"/>
      <c r="R43" s="170"/>
      <c r="S43" s="170"/>
      <c r="T43" s="170"/>
      <c r="U43" s="170"/>
      <c r="V43" s="170"/>
      <c r="AC43" s="9" t="e">
        <f t="shared" si="4"/>
        <v>#NAME?</v>
      </c>
      <c r="AD43" s="9"/>
      <c r="AE43" s="9"/>
      <c r="AF43" s="9"/>
    </row>
    <row r="44" spans="1:32" ht="72.75" customHeight="1">
      <c r="A44" s="58">
        <f t="shared" si="6"/>
        <v>9</v>
      </c>
      <c r="B44" s="238" t="s">
        <v>219</v>
      </c>
      <c r="C44" s="238"/>
      <c r="D44" s="238"/>
      <c r="E44" s="238"/>
      <c r="F44" s="238"/>
      <c r="G44" s="238"/>
      <c r="H44" s="238"/>
      <c r="I44" s="238"/>
      <c r="J44" s="238"/>
      <c r="K44" s="238"/>
      <c r="L44" s="238"/>
      <c r="M44" s="238"/>
      <c r="N44" s="238"/>
      <c r="O44" s="238"/>
      <c r="P44" s="238"/>
      <c r="Q44" s="238"/>
      <c r="R44" s="238"/>
      <c r="S44" s="238"/>
      <c r="T44" s="238"/>
      <c r="U44" s="238"/>
      <c r="V44" s="238"/>
      <c r="AC44" s="9" t="e">
        <f t="shared" si="4"/>
        <v>#NAME?</v>
      </c>
      <c r="AD44" s="9"/>
      <c r="AE44" s="9"/>
      <c r="AF44" s="9"/>
    </row>
    <row r="45" spans="1:32" ht="36" customHeight="1">
      <c r="A45" s="58">
        <f t="shared" si="6"/>
        <v>10</v>
      </c>
      <c r="B45" s="170" t="s">
        <v>60</v>
      </c>
      <c r="C45" s="170"/>
      <c r="D45" s="170"/>
      <c r="E45" s="170"/>
      <c r="F45" s="170"/>
      <c r="G45" s="170"/>
      <c r="H45" s="170"/>
      <c r="I45" s="170"/>
      <c r="J45" s="170"/>
      <c r="K45" s="170"/>
      <c r="L45" s="170"/>
      <c r="M45" s="170"/>
      <c r="N45" s="170"/>
      <c r="O45" s="170"/>
      <c r="P45" s="170"/>
      <c r="Q45" s="170"/>
      <c r="R45" s="170"/>
      <c r="S45" s="170"/>
      <c r="T45" s="170"/>
      <c r="U45" s="170"/>
      <c r="V45" s="170"/>
      <c r="AC45" s="9" t="e">
        <f t="shared" si="4"/>
        <v>#NAME?</v>
      </c>
      <c r="AD45" s="9"/>
      <c r="AE45" s="9"/>
      <c r="AF45" s="9"/>
    </row>
    <row r="46" spans="1:32" ht="29.25" customHeight="1">
      <c r="A46" s="58">
        <f t="shared" si="6"/>
        <v>11</v>
      </c>
      <c r="B46" s="170" t="s">
        <v>61</v>
      </c>
      <c r="C46" s="170"/>
      <c r="D46" s="170"/>
      <c r="E46" s="170"/>
      <c r="F46" s="170"/>
      <c r="G46" s="170"/>
      <c r="H46" s="170"/>
      <c r="I46" s="170"/>
      <c r="J46" s="170"/>
      <c r="K46" s="170"/>
      <c r="L46" s="170"/>
      <c r="M46" s="170"/>
      <c r="N46" s="170"/>
      <c r="O46" s="170"/>
      <c r="P46" s="170"/>
      <c r="Q46" s="170"/>
      <c r="R46" s="170"/>
      <c r="S46" s="170"/>
      <c r="T46" s="170"/>
      <c r="U46" s="170"/>
      <c r="V46" s="170"/>
      <c r="AC46" s="9" t="e">
        <f t="shared" si="4"/>
        <v>#NAME?</v>
      </c>
      <c r="AD46" s="9"/>
      <c r="AE46" s="9"/>
      <c r="AF46" s="9"/>
    </row>
    <row r="47" spans="1:32" ht="39.75" customHeight="1">
      <c r="A47" s="58">
        <f t="shared" si="6"/>
        <v>12</v>
      </c>
      <c r="B47" s="170" t="s">
        <v>62</v>
      </c>
      <c r="C47" s="170"/>
      <c r="D47" s="170"/>
      <c r="E47" s="170"/>
      <c r="F47" s="170"/>
      <c r="G47" s="170"/>
      <c r="H47" s="170"/>
      <c r="I47" s="170"/>
      <c r="J47" s="170"/>
      <c r="K47" s="170"/>
      <c r="L47" s="170"/>
      <c r="M47" s="170"/>
      <c r="N47" s="170"/>
      <c r="O47" s="170"/>
      <c r="P47" s="170"/>
      <c r="Q47" s="170"/>
      <c r="R47" s="170"/>
      <c r="S47" s="170"/>
      <c r="T47" s="170"/>
      <c r="U47" s="170"/>
      <c r="V47" s="170"/>
      <c r="AC47" s="9" t="e">
        <f t="shared" si="4"/>
        <v>#NAME?</v>
      </c>
      <c r="AD47" s="9"/>
      <c r="AE47" s="9"/>
      <c r="AF47" s="9"/>
    </row>
    <row r="48" spans="1:32" ht="21" customHeight="1">
      <c r="A48" s="58">
        <f t="shared" si="6"/>
        <v>13</v>
      </c>
      <c r="B48" s="170" t="s">
        <v>63</v>
      </c>
      <c r="C48" s="170"/>
      <c r="D48" s="170"/>
      <c r="E48" s="170"/>
      <c r="F48" s="170"/>
      <c r="G48" s="170"/>
      <c r="H48" s="170"/>
      <c r="I48" s="170"/>
      <c r="J48" s="170"/>
      <c r="K48" s="170"/>
      <c r="L48" s="170"/>
      <c r="M48" s="170"/>
      <c r="N48" s="170"/>
      <c r="O48" s="170"/>
      <c r="P48" s="170"/>
      <c r="Q48" s="170"/>
      <c r="R48" s="170"/>
      <c r="S48" s="170"/>
      <c r="T48" s="170"/>
      <c r="U48" s="170"/>
      <c r="V48" s="170"/>
      <c r="AC48" s="9" t="e">
        <f t="shared" si="4"/>
        <v>#NAME?</v>
      </c>
      <c r="AD48" s="9"/>
      <c r="AE48" s="9"/>
      <c r="AF48" s="9"/>
    </row>
    <row r="49" spans="1:32" ht="29.1" customHeight="1">
      <c r="A49" s="2"/>
      <c r="B49" s="2"/>
      <c r="C49" s="2"/>
      <c r="D49" s="2"/>
      <c r="E49" s="2"/>
      <c r="F49" s="2"/>
      <c r="G49" s="2"/>
      <c r="H49" s="2"/>
      <c r="I49" s="2"/>
      <c r="J49" s="2"/>
      <c r="K49" s="2"/>
      <c r="L49" s="2"/>
      <c r="M49" s="2"/>
      <c r="N49" s="2"/>
      <c r="O49" s="2"/>
      <c r="P49" s="2"/>
      <c r="Q49" s="2"/>
      <c r="R49" s="2"/>
      <c r="S49" s="2"/>
      <c r="T49" s="2"/>
      <c r="U49" s="2"/>
      <c r="V49" s="2"/>
      <c r="AC49" s="9" t="e">
        <f t="shared" si="4"/>
        <v>#NAME?</v>
      </c>
      <c r="AD49" s="9"/>
      <c r="AE49" s="9"/>
      <c r="AF49" s="9"/>
    </row>
    <row r="50" spans="1:32" ht="57" customHeight="1">
      <c r="AC50" s="9" t="e">
        <f t="shared" si="4"/>
        <v>#NAME?</v>
      </c>
      <c r="AD50" s="9"/>
      <c r="AE50" s="9"/>
      <c r="AF50" s="9"/>
    </row>
    <row r="51" spans="1:32" ht="39" customHeight="1">
      <c r="AC51" s="9" t="e">
        <f t="shared" si="4"/>
        <v>#NAME?</v>
      </c>
      <c r="AD51" s="9"/>
      <c r="AE51" s="9"/>
      <c r="AF51" s="9"/>
    </row>
    <row r="52" spans="1:32" ht="18.75" customHeight="1">
      <c r="AC52" s="9" t="e">
        <f t="shared" si="4"/>
        <v>#NAME?</v>
      </c>
      <c r="AD52" s="9"/>
      <c r="AE52" s="9"/>
      <c r="AF52" s="9"/>
    </row>
    <row r="53" spans="1:32">
      <c r="AC53" s="9" t="e">
        <f t="shared" si="4"/>
        <v>#NAME?</v>
      </c>
      <c r="AD53" s="9"/>
      <c r="AE53" s="9"/>
      <c r="AF53" s="9"/>
    </row>
    <row r="54" spans="1:32">
      <c r="AC54" s="9" t="e">
        <f t="shared" si="4"/>
        <v>#NAME?</v>
      </c>
      <c r="AD54" s="9"/>
      <c r="AE54" s="9"/>
      <c r="AF54" s="9"/>
    </row>
    <row r="55" spans="1:32">
      <c r="AC55" s="9" t="e">
        <f t="shared" si="4"/>
        <v>#NAME?</v>
      </c>
      <c r="AD55" s="9"/>
      <c r="AE55" s="9"/>
      <c r="AF55" s="9"/>
    </row>
    <row r="56" spans="1:32">
      <c r="AC56" s="9" t="e">
        <f t="shared" si="4"/>
        <v>#NAME?</v>
      </c>
      <c r="AD56" s="9"/>
      <c r="AE56" s="9"/>
      <c r="AF56" s="9"/>
    </row>
    <row r="57" spans="1:32">
      <c r="AC57" s="9" t="e">
        <f t="shared" si="4"/>
        <v>#NAME?</v>
      </c>
      <c r="AD57" s="9"/>
      <c r="AE57" s="9"/>
      <c r="AF57" s="9"/>
    </row>
    <row r="58" spans="1:32">
      <c r="AC58" s="9" t="e">
        <f t="shared" si="4"/>
        <v>#NAME?</v>
      </c>
      <c r="AD58" s="9"/>
      <c r="AE58" s="9"/>
      <c r="AF58" s="9"/>
    </row>
    <row r="59" spans="1:32">
      <c r="AC59" s="9" t="e">
        <f t="shared" si="4"/>
        <v>#NAME?</v>
      </c>
      <c r="AD59" s="9"/>
      <c r="AE59" s="9"/>
      <c r="AF59" s="9"/>
    </row>
    <row r="60" spans="1:32">
      <c r="AC60" s="9" t="e">
        <f t="shared" si="4"/>
        <v>#NAME?</v>
      </c>
      <c r="AD60" s="9"/>
      <c r="AE60" s="9"/>
      <c r="AF60" s="9"/>
    </row>
    <row r="61" spans="1:32">
      <c r="AC61" s="9" t="e">
        <f t="shared" si="4"/>
        <v>#NAME?</v>
      </c>
      <c r="AD61" s="9"/>
      <c r="AE61" s="9"/>
      <c r="AF61" s="9"/>
    </row>
    <row r="62" spans="1:32">
      <c r="AC62" s="9" t="e">
        <f t="shared" si="4"/>
        <v>#NAME?</v>
      </c>
      <c r="AD62" s="9"/>
      <c r="AE62" s="9"/>
      <c r="AF62" s="9"/>
    </row>
    <row r="63" spans="1:32">
      <c r="AC63" s="9" t="e">
        <f t="shared" si="4"/>
        <v>#NAME?</v>
      </c>
      <c r="AD63" s="9"/>
      <c r="AE63" s="9"/>
      <c r="AF63" s="9"/>
    </row>
    <row r="64" spans="1:32">
      <c r="AC64" s="9" t="e">
        <f t="shared" si="4"/>
        <v>#NAME?</v>
      </c>
      <c r="AD64" s="9"/>
      <c r="AE64" s="9"/>
      <c r="AF64" s="9"/>
    </row>
    <row r="65" spans="29:32">
      <c r="AC65" s="9" t="e">
        <f t="shared" si="4"/>
        <v>#NAME?</v>
      </c>
      <c r="AD65" s="9"/>
      <c r="AE65" s="9"/>
      <c r="AF65" s="9"/>
    </row>
    <row r="66" spans="29:32">
      <c r="AC66" s="9" t="e">
        <f t="shared" si="4"/>
        <v>#NAME?</v>
      </c>
      <c r="AD66" s="9"/>
      <c r="AE66" s="9"/>
      <c r="AF66" s="9"/>
    </row>
    <row r="67" spans="29:32">
      <c r="AC67" s="9" t="e">
        <f t="shared" si="4"/>
        <v>#NAME?</v>
      </c>
      <c r="AD67" s="9"/>
      <c r="AE67" s="9"/>
      <c r="AF67" s="9"/>
    </row>
    <row r="68" spans="29:32">
      <c r="AC68" s="9" t="e">
        <f t="shared" si="4"/>
        <v>#NAME?</v>
      </c>
      <c r="AD68" s="9"/>
      <c r="AE68" s="9"/>
      <c r="AF68" s="9"/>
    </row>
    <row r="69" spans="29:32">
      <c r="AC69" s="9" t="e">
        <f t="shared" si="4"/>
        <v>#NAME?</v>
      </c>
      <c r="AD69" s="9"/>
      <c r="AE69" s="9"/>
      <c r="AF69" s="9"/>
    </row>
    <row r="70" spans="29:32">
      <c r="AC70" s="9" t="e">
        <f t="shared" si="4"/>
        <v>#NAME?</v>
      </c>
      <c r="AD70" s="9"/>
      <c r="AE70" s="9"/>
      <c r="AF70" s="9"/>
    </row>
    <row r="71" spans="29:32">
      <c r="AC71" s="9" t="e">
        <f t="shared" si="4"/>
        <v>#NAME?</v>
      </c>
      <c r="AD71" s="9"/>
      <c r="AE71" s="9"/>
      <c r="AF71" s="9"/>
    </row>
    <row r="72" spans="29:32">
      <c r="AC72" s="9" t="e">
        <f t="shared" si="4"/>
        <v>#NAME?</v>
      </c>
      <c r="AD72" s="9"/>
      <c r="AE72" s="9"/>
      <c r="AF72" s="9"/>
    </row>
    <row r="73" spans="29:32">
      <c r="AC73" s="9" t="e">
        <f t="shared" si="4"/>
        <v>#NAME?</v>
      </c>
      <c r="AD73" s="9"/>
      <c r="AE73" s="9"/>
      <c r="AF73" s="9"/>
    </row>
    <row r="74" spans="29:32">
      <c r="AC74" s="9" t="e">
        <f t="shared" si="4"/>
        <v>#NAME?</v>
      </c>
      <c r="AD74" s="9"/>
      <c r="AE74" s="9"/>
      <c r="AF74" s="9"/>
    </row>
    <row r="75" spans="29:32">
      <c r="AC75" s="9" t="e">
        <f t="shared" si="4"/>
        <v>#NAME?</v>
      </c>
      <c r="AD75" s="9"/>
      <c r="AE75" s="9"/>
      <c r="AF75" s="9"/>
    </row>
    <row r="76" spans="29:32">
      <c r="AC76" s="9" t="e">
        <f t="shared" si="4"/>
        <v>#NAME?</v>
      </c>
      <c r="AD76" s="9"/>
      <c r="AE76" s="9"/>
      <c r="AF76" s="9"/>
    </row>
    <row r="77" spans="29:32">
      <c r="AC77" s="9" t="e">
        <f t="shared" si="4"/>
        <v>#NAME?</v>
      </c>
      <c r="AD77" s="9"/>
      <c r="AE77" s="9"/>
      <c r="AF77" s="9"/>
    </row>
    <row r="78" spans="29:32">
      <c r="AC78" s="9" t="e">
        <f t="shared" si="4"/>
        <v>#NAME?</v>
      </c>
      <c r="AD78" s="9"/>
      <c r="AE78" s="9"/>
      <c r="AF78" s="9"/>
    </row>
    <row r="79" spans="29:32">
      <c r="AC79" s="9" t="e">
        <f t="shared" si="4"/>
        <v>#NAME?</v>
      </c>
      <c r="AD79" s="9"/>
      <c r="AE79" s="9"/>
      <c r="AF79" s="9"/>
    </row>
    <row r="80" spans="29:32">
      <c r="AC80" s="9" t="e">
        <f t="shared" si="4"/>
        <v>#NAME?</v>
      </c>
      <c r="AD80" s="9"/>
      <c r="AE80" s="9"/>
      <c r="AF80" s="9"/>
    </row>
    <row r="81" spans="29:32">
      <c r="AC81" s="9" t="e">
        <f t="shared" si="4"/>
        <v>#NAME?</v>
      </c>
      <c r="AD81" s="9"/>
      <c r="AE81" s="9"/>
      <c r="AF81" s="9"/>
    </row>
    <row r="82" spans="29:32">
      <c r="AC82" s="9" t="e">
        <f t="shared" si="4"/>
        <v>#NAME?</v>
      </c>
      <c r="AD82" s="9"/>
      <c r="AE82" s="9"/>
      <c r="AF82" s="9"/>
    </row>
    <row r="83" spans="29:32">
      <c r="AC83" s="9" t="e">
        <f t="shared" si="4"/>
        <v>#NAME?</v>
      </c>
      <c r="AD83" s="9"/>
      <c r="AE83" s="9"/>
      <c r="AF83" s="9"/>
    </row>
    <row r="84" spans="29:32">
      <c r="AC84" s="9" t="e">
        <f t="shared" si="4"/>
        <v>#NAME?</v>
      </c>
      <c r="AD84" s="9"/>
      <c r="AE84" s="9"/>
      <c r="AF84" s="9"/>
    </row>
    <row r="85" spans="29:32">
      <c r="AC85" s="9" t="e">
        <f t="shared" si="4"/>
        <v>#NAME?</v>
      </c>
      <c r="AD85" s="9"/>
      <c r="AE85" s="9"/>
      <c r="AF85" s="9"/>
    </row>
    <row r="86" spans="29:32">
      <c r="AC86" s="9" t="e">
        <f t="shared" si="4"/>
        <v>#NAME?</v>
      </c>
      <c r="AD86" s="9"/>
      <c r="AE86" s="9"/>
      <c r="AF86" s="9"/>
    </row>
    <row r="87" spans="29:32">
      <c r="AC87" s="9" t="e">
        <f t="shared" si="4"/>
        <v>#NAME?</v>
      </c>
      <c r="AD87" s="9"/>
      <c r="AE87" s="9"/>
      <c r="AF87" s="9"/>
    </row>
    <row r="88" spans="29:32">
      <c r="AC88" s="9" t="e">
        <f t="shared" si="4"/>
        <v>#NAME?</v>
      </c>
      <c r="AD88" s="9"/>
      <c r="AE88" s="9"/>
      <c r="AF88" s="9"/>
    </row>
    <row r="89" spans="29:32">
      <c r="AC89" s="9" t="e">
        <f t="shared" si="4"/>
        <v>#NAME?</v>
      </c>
      <c r="AD89" s="9"/>
      <c r="AE89" s="9"/>
      <c r="AF89" s="9"/>
    </row>
    <row r="90" spans="29:32">
      <c r="AC90" s="9" t="e">
        <f t="shared" si="4"/>
        <v>#NAME?</v>
      </c>
      <c r="AD90" s="9"/>
      <c r="AE90" s="9"/>
      <c r="AF90" s="9"/>
    </row>
    <row r="91" spans="29:32">
      <c r="AC91" s="9" t="e">
        <f t="shared" si="4"/>
        <v>#NAME?</v>
      </c>
      <c r="AD91" s="9"/>
      <c r="AE91" s="9"/>
      <c r="AF91" s="9"/>
    </row>
    <row r="92" spans="29:32">
      <c r="AC92" s="9" t="e">
        <f t="shared" si="4"/>
        <v>#NAME?</v>
      </c>
      <c r="AD92" s="9"/>
      <c r="AE92" s="9"/>
      <c r="AF92" s="9"/>
    </row>
    <row r="93" spans="29:32">
      <c r="AC93" s="9" t="e">
        <f t="shared" ref="AC93:AC124" si="7">IF(AND(AD$17&gt;=AD93,AD$17&lt;=AE93),"T","")</f>
        <v>#NAME?</v>
      </c>
      <c r="AD93" s="9"/>
      <c r="AE93" s="9"/>
      <c r="AF93" s="9"/>
    </row>
    <row r="94" spans="29:32">
      <c r="AC94" s="9" t="e">
        <f t="shared" si="7"/>
        <v>#NAME?</v>
      </c>
      <c r="AD94" s="9"/>
      <c r="AE94" s="9"/>
      <c r="AF94" s="9"/>
    </row>
    <row r="95" spans="29:32">
      <c r="AC95" s="9" t="e">
        <f t="shared" si="7"/>
        <v>#NAME?</v>
      </c>
      <c r="AD95" s="9"/>
      <c r="AE95" s="9"/>
      <c r="AF95" s="9"/>
    </row>
    <row r="96" spans="29:32">
      <c r="AC96" s="9" t="e">
        <f t="shared" si="7"/>
        <v>#NAME?</v>
      </c>
      <c r="AD96" s="9"/>
      <c r="AE96" s="9"/>
      <c r="AF96" s="9"/>
    </row>
    <row r="97" spans="29:32">
      <c r="AC97" s="9" t="e">
        <f t="shared" si="7"/>
        <v>#NAME?</v>
      </c>
      <c r="AD97" s="9"/>
      <c r="AE97" s="9"/>
      <c r="AF97" s="9"/>
    </row>
    <row r="98" spans="29:32">
      <c r="AC98" s="9" t="e">
        <f t="shared" si="7"/>
        <v>#NAME?</v>
      </c>
      <c r="AD98" s="9"/>
      <c r="AE98" s="9"/>
      <c r="AF98" s="9"/>
    </row>
    <row r="99" spans="29:32">
      <c r="AC99" s="9" t="e">
        <f t="shared" si="7"/>
        <v>#NAME?</v>
      </c>
      <c r="AD99" s="9"/>
      <c r="AE99" s="9"/>
      <c r="AF99" s="9"/>
    </row>
    <row r="100" spans="29:32">
      <c r="AC100" s="9" t="e">
        <f t="shared" si="7"/>
        <v>#NAME?</v>
      </c>
      <c r="AD100" s="9"/>
      <c r="AE100" s="9"/>
      <c r="AF100" s="9"/>
    </row>
    <row r="101" spans="29:32">
      <c r="AC101" s="9" t="e">
        <f t="shared" si="7"/>
        <v>#NAME?</v>
      </c>
      <c r="AD101" s="9"/>
      <c r="AE101" s="9"/>
      <c r="AF101" s="9"/>
    </row>
    <row r="102" spans="29:32">
      <c r="AC102" s="9" t="e">
        <f t="shared" si="7"/>
        <v>#NAME?</v>
      </c>
      <c r="AD102" s="9"/>
      <c r="AE102" s="9"/>
      <c r="AF102" s="9"/>
    </row>
    <row r="103" spans="29:32">
      <c r="AC103" s="9" t="e">
        <f t="shared" si="7"/>
        <v>#NAME?</v>
      </c>
      <c r="AD103" s="9"/>
      <c r="AE103" s="9"/>
      <c r="AF103" s="9"/>
    </row>
    <row r="104" spans="29:32">
      <c r="AC104" s="9" t="e">
        <f t="shared" si="7"/>
        <v>#NAME?</v>
      </c>
      <c r="AD104" s="9"/>
      <c r="AE104" s="9"/>
      <c r="AF104" s="9"/>
    </row>
    <row r="105" spans="29:32">
      <c r="AC105" s="9" t="e">
        <f t="shared" si="7"/>
        <v>#NAME?</v>
      </c>
      <c r="AD105" s="9"/>
      <c r="AE105" s="9"/>
      <c r="AF105" s="9"/>
    </row>
    <row r="106" spans="29:32">
      <c r="AC106" s="9" t="e">
        <f t="shared" si="7"/>
        <v>#NAME?</v>
      </c>
      <c r="AD106" s="9"/>
      <c r="AE106" s="9"/>
      <c r="AF106" s="9"/>
    </row>
    <row r="107" spans="29:32">
      <c r="AC107" s="9" t="e">
        <f t="shared" si="7"/>
        <v>#NAME?</v>
      </c>
      <c r="AD107" s="9"/>
      <c r="AE107" s="9"/>
      <c r="AF107" s="9"/>
    </row>
    <row r="108" spans="29:32">
      <c r="AC108" s="9" t="e">
        <f t="shared" si="7"/>
        <v>#NAME?</v>
      </c>
      <c r="AD108" s="9"/>
      <c r="AE108" s="9"/>
      <c r="AF108" s="9"/>
    </row>
    <row r="109" spans="29:32">
      <c r="AC109" s="9" t="e">
        <f t="shared" si="7"/>
        <v>#NAME?</v>
      </c>
      <c r="AD109" s="9"/>
      <c r="AE109" s="9"/>
      <c r="AF109" s="9"/>
    </row>
    <row r="110" spans="29:32">
      <c r="AC110" s="9" t="e">
        <f t="shared" si="7"/>
        <v>#NAME?</v>
      </c>
      <c r="AD110" s="9"/>
      <c r="AE110" s="9"/>
      <c r="AF110" s="9"/>
    </row>
    <row r="111" spans="29:32">
      <c r="AC111" s="9" t="e">
        <f t="shared" si="7"/>
        <v>#NAME?</v>
      </c>
      <c r="AD111" s="9"/>
      <c r="AE111" s="9"/>
      <c r="AF111" s="9"/>
    </row>
    <row r="112" spans="29:32">
      <c r="AC112" s="9" t="e">
        <f t="shared" si="7"/>
        <v>#NAME?</v>
      </c>
      <c r="AD112" s="9"/>
      <c r="AE112" s="9"/>
      <c r="AF112" s="9"/>
    </row>
    <row r="113" spans="29:32">
      <c r="AC113" s="9" t="e">
        <f t="shared" si="7"/>
        <v>#NAME?</v>
      </c>
      <c r="AD113" s="9"/>
      <c r="AE113" s="9"/>
      <c r="AF113" s="9"/>
    </row>
    <row r="114" spans="29:32">
      <c r="AC114" s="9" t="e">
        <f t="shared" si="7"/>
        <v>#NAME?</v>
      </c>
      <c r="AD114" s="9"/>
      <c r="AE114" s="9"/>
      <c r="AF114" s="9"/>
    </row>
    <row r="115" spans="29:32">
      <c r="AC115" s="9" t="e">
        <f t="shared" si="7"/>
        <v>#NAME?</v>
      </c>
      <c r="AD115" s="9"/>
      <c r="AE115" s="9"/>
      <c r="AF115" s="9"/>
    </row>
    <row r="116" spans="29:32">
      <c r="AC116" s="9" t="e">
        <f t="shared" si="7"/>
        <v>#NAME?</v>
      </c>
      <c r="AD116" s="9"/>
      <c r="AE116" s="9"/>
      <c r="AF116" s="9"/>
    </row>
    <row r="117" spans="29:32">
      <c r="AC117" s="9" t="e">
        <f t="shared" si="7"/>
        <v>#NAME?</v>
      </c>
      <c r="AD117" s="9"/>
      <c r="AE117" s="9"/>
      <c r="AF117" s="9"/>
    </row>
    <row r="118" spans="29:32">
      <c r="AC118" s="9" t="e">
        <f t="shared" si="7"/>
        <v>#NAME?</v>
      </c>
      <c r="AD118" s="9"/>
      <c r="AE118" s="9"/>
      <c r="AF118" s="9"/>
    </row>
    <row r="119" spans="29:32">
      <c r="AC119" s="9" t="e">
        <f t="shared" si="7"/>
        <v>#NAME?</v>
      </c>
      <c r="AD119" s="9"/>
      <c r="AE119" s="9"/>
      <c r="AF119" s="9"/>
    </row>
    <row r="120" spans="29:32">
      <c r="AC120" s="9" t="e">
        <f t="shared" si="7"/>
        <v>#NAME?</v>
      </c>
      <c r="AD120" s="9"/>
      <c r="AE120" s="9"/>
      <c r="AF120" s="9"/>
    </row>
    <row r="121" spans="29:32">
      <c r="AC121" s="9" t="e">
        <f t="shared" si="7"/>
        <v>#NAME?</v>
      </c>
      <c r="AD121" s="9"/>
      <c r="AE121" s="9"/>
      <c r="AF121" s="9"/>
    </row>
    <row r="122" spans="29:32">
      <c r="AC122" s="9" t="e">
        <f t="shared" si="7"/>
        <v>#NAME?</v>
      </c>
      <c r="AD122" s="9"/>
      <c r="AE122" s="9"/>
      <c r="AF122" s="9"/>
    </row>
    <row r="123" spans="29:32">
      <c r="AC123" s="9" t="e">
        <f t="shared" si="7"/>
        <v>#NAME?</v>
      </c>
      <c r="AD123" s="9"/>
      <c r="AE123" s="9"/>
      <c r="AF123" s="9"/>
    </row>
    <row r="124" spans="29:32">
      <c r="AC124" s="9" t="e">
        <f t="shared" si="7"/>
        <v>#NAME?</v>
      </c>
      <c r="AD124" s="9"/>
      <c r="AE124" s="9"/>
      <c r="AF124" s="9"/>
    </row>
  </sheetData>
  <sheetProtection algorithmName="SHA-512" hashValue="EKO9Y7M4PIdfy7flZ3csD+hzIeom4MesBFZtk5spN1UpNqfw+PuPa7TgIcw+7nLuPxn33v2bHJQrYX4cIvhuZQ==" saltValue="UvCpAZs1Rfr3GnGjG4KXyw==" spinCount="100000" sheet="1" formatCells="0" selectLockedCells="1"/>
  <mergeCells count="90">
    <mergeCell ref="T23:V23"/>
    <mergeCell ref="Q23:S23"/>
    <mergeCell ref="R22:S22"/>
    <mergeCell ref="U22:V22"/>
    <mergeCell ref="A4:V4"/>
    <mergeCell ref="R21:T21"/>
    <mergeCell ref="Q19:S19"/>
    <mergeCell ref="T19:V19"/>
    <mergeCell ref="A22:J23"/>
    <mergeCell ref="K23:M23"/>
    <mergeCell ref="N23:P23"/>
    <mergeCell ref="L22:M22"/>
    <mergeCell ref="O22:P22"/>
    <mergeCell ref="A17:J18"/>
    <mergeCell ref="Q17:S17"/>
    <mergeCell ref="T17:V17"/>
    <mergeCell ref="B38:V38"/>
    <mergeCell ref="B39:V39"/>
    <mergeCell ref="B40:V40"/>
    <mergeCell ref="L21:N21"/>
    <mergeCell ref="L25:N25"/>
    <mergeCell ref="O25:P25"/>
    <mergeCell ref="A32:J32"/>
    <mergeCell ref="K32:U32"/>
    <mergeCell ref="Q30:U30"/>
    <mergeCell ref="K28:O28"/>
    <mergeCell ref="L31:O31"/>
    <mergeCell ref="R31:U31"/>
    <mergeCell ref="A28:J28"/>
    <mergeCell ref="K29:O29"/>
    <mergeCell ref="Q29:U29"/>
    <mergeCell ref="K30:O30"/>
    <mergeCell ref="B47:V47"/>
    <mergeCell ref="B48:V48"/>
    <mergeCell ref="B41:V41"/>
    <mergeCell ref="B42:V42"/>
    <mergeCell ref="B45:V45"/>
    <mergeCell ref="B46:V46"/>
    <mergeCell ref="B44:V44"/>
    <mergeCell ref="B43:V43"/>
    <mergeCell ref="B37:V37"/>
    <mergeCell ref="A26:J26"/>
    <mergeCell ref="K26:P27"/>
    <mergeCell ref="B27:D27"/>
    <mergeCell ref="E27:G27"/>
    <mergeCell ref="A31:J31"/>
    <mergeCell ref="A29:J29"/>
    <mergeCell ref="A30:J30"/>
    <mergeCell ref="Q28:U28"/>
    <mergeCell ref="Q26:U27"/>
    <mergeCell ref="B36:V36"/>
    <mergeCell ref="A24:J25"/>
    <mergeCell ref="K24:M24"/>
    <mergeCell ref="N24:P24"/>
    <mergeCell ref="Q24:S24"/>
    <mergeCell ref="T24:V24"/>
    <mergeCell ref="U25:V25"/>
    <mergeCell ref="R25:T25"/>
    <mergeCell ref="Q20:S20"/>
    <mergeCell ref="T20:V20"/>
    <mergeCell ref="K17:M17"/>
    <mergeCell ref="N17:P17"/>
    <mergeCell ref="G16:I16"/>
    <mergeCell ref="B19:J20"/>
    <mergeCell ref="K19:M19"/>
    <mergeCell ref="N19:P19"/>
    <mergeCell ref="K20:M20"/>
    <mergeCell ref="N20:P20"/>
    <mergeCell ref="A16:E16"/>
    <mergeCell ref="Q14:V15"/>
    <mergeCell ref="Q16:U16"/>
    <mergeCell ref="K16:O16"/>
    <mergeCell ref="K14:P15"/>
    <mergeCell ref="A3:V3"/>
    <mergeCell ref="A6:C6"/>
    <mergeCell ref="D6:M6"/>
    <mergeCell ref="N6:P6"/>
    <mergeCell ref="Q6:V6"/>
    <mergeCell ref="E5:F5"/>
    <mergeCell ref="M5:N5"/>
    <mergeCell ref="A5:D5"/>
    <mergeCell ref="Q8:V8"/>
    <mergeCell ref="A8:P8"/>
    <mergeCell ref="K12:O12"/>
    <mergeCell ref="Q12:U12"/>
    <mergeCell ref="Q11:V11"/>
    <mergeCell ref="K11:P11"/>
    <mergeCell ref="A9:P9"/>
    <mergeCell ref="Q9:V9"/>
    <mergeCell ref="A12:J12"/>
  </mergeCells>
  <phoneticPr fontId="1"/>
  <dataValidations count="6">
    <dataValidation type="whole" operator="greaterThanOrEqual" allowBlank="1" showInputMessage="1" showErrorMessage="1" error="整数で入力が必要です。入力内容を確認してください。" sqref="K19:Q19 T19" xr:uid="{00000000-0002-0000-0000-000000000000}">
      <formula1>0</formula1>
    </dataValidation>
    <dataValidation type="list" allowBlank="1" showInputMessage="1" showErrorMessage="1" sqref="G16:I16" xr:uid="{00000000-0002-0000-0000-000001000000}">
      <formula1>"①中小企業：２／３,②大企業：１／２"</formula1>
    </dataValidation>
    <dataValidation type="whole" operator="greaterThanOrEqual" allowBlank="1" showInputMessage="1" showErrorMessage="1" error="整数で入力してください。" sqref="K13:U13 K12:O12 Q12:U12" xr:uid="{00000000-0002-0000-0000-000004000000}">
      <formula1>0</formula1>
    </dataValidation>
    <dataValidation type="date" operator="greaterThanOrEqual" allowBlank="1" showInputMessage="1" showErrorMessage="1" promptTitle="日付入力欄" prompt="yyyy/mm/dd形式で入力してください。_x000a_自動的に和暦標記となり、月日欄は自動で入力されます。_x000a_例：令和５年４月1日の場合_x000a_2023/4/1" sqref="E5:F5 M5:N5" xr:uid="{00000000-0002-0000-0000-000006000000}">
      <formula1>2000/1/1</formula1>
    </dataValidation>
    <dataValidation type="list" allowBlank="1" showInputMessage="1" showErrorMessage="1" prompt="プルダウンからはい又はいいえを選択してください。" sqref="Q8:V8" xr:uid="{87EB3B30-0914-4893-8CF6-82E7555B12E0}">
      <formula1>"はい・いいえ,はい,いいえ"</formula1>
    </dataValidation>
    <dataValidation type="list" allowBlank="1" showInputMessage="1" showErrorMessage="1" sqref="E27:G27" xr:uid="{C71421FD-47E7-455A-973D-949531C86EBE}">
      <formula1>$Y$28:$Z$28</formula1>
    </dataValidation>
  </dataValidations>
  <pageMargins left="0.78740157480314965" right="0.19685039370078741" top="0.74803149606299213" bottom="0.55118110236220474" header="0.31496062992125984" footer="0.31496062992125984"/>
  <pageSetup paperSize="9" scale="84" fitToWidth="0" fitToHeight="0" orientation="portrait" r:id="rId1"/>
  <rowBreaks count="1" manualBreakCount="1">
    <brk id="33" max="2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workbookViewId="0">
      <selection activeCell="C4" sqref="C4"/>
    </sheetView>
  </sheetViews>
  <sheetFormatPr defaultRowHeight="18.75"/>
  <cols>
    <col min="1" max="1" width="44.25" bestFit="1" customWidth="1"/>
  </cols>
  <sheetData>
    <row r="1" spans="1:3">
      <c r="A1" t="s">
        <v>194</v>
      </c>
      <c r="B1" t="s">
        <v>195</v>
      </c>
      <c r="C1" t="s">
        <v>196</v>
      </c>
    </row>
    <row r="2" spans="1:3">
      <c r="A2" t="s">
        <v>197</v>
      </c>
      <c r="B2" t="s">
        <v>198</v>
      </c>
      <c r="C2" t="s">
        <v>199</v>
      </c>
    </row>
    <row r="3" spans="1:3">
      <c r="A3" t="s">
        <v>200</v>
      </c>
      <c r="B3" t="s">
        <v>201</v>
      </c>
      <c r="C3" t="s">
        <v>202</v>
      </c>
    </row>
    <row r="4" spans="1:3">
      <c r="A4" t="s">
        <v>203</v>
      </c>
    </row>
    <row r="5" spans="1:3">
      <c r="A5" t="s">
        <v>204</v>
      </c>
    </row>
    <row r="6" spans="1:3">
      <c r="A6" t="s">
        <v>205</v>
      </c>
    </row>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4730db-5bd4-4a92-ba60-ff0834ebe7f9">
      <Terms xmlns="http://schemas.microsoft.com/office/infopath/2007/PartnerControls"/>
    </lcf76f155ced4ddcb4097134ff3c332f>
    <TaxCatchAll xmlns="263dbbe5-076b-4606-a03b-9598f5f2f35a" xsi:nil="true"/>
    <Owner xmlns="494730db-5bd4-4a92-ba60-ff0834ebe7f9">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093B4EF6AFF5A448D523FC8F2B78220" ma:contentTypeVersion="13" ma:contentTypeDescription="新しいドキュメントを作成します。" ma:contentTypeScope="" ma:versionID="aa684d68bb88634d11fcf5efec13c61f">
  <xsd:schema xmlns:xsd="http://www.w3.org/2001/XMLSchema" xmlns:xs="http://www.w3.org/2001/XMLSchema" xmlns:p="http://schemas.microsoft.com/office/2006/metadata/properties" xmlns:ns2="494730db-5bd4-4a92-ba60-ff0834ebe7f9" xmlns:ns3="263dbbe5-076b-4606-a03b-9598f5f2f35a" targetNamespace="http://schemas.microsoft.com/office/2006/metadata/properties" ma:root="true" ma:fieldsID="85c89b97749cba20a400525aafed4635" ns2:_="" ns3:_="">
    <xsd:import namespace="494730db-5bd4-4a92-ba60-ff0834ebe7f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4730db-5bd4-4a92-ba60-ff0834ebe7f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c5676a3-b373-4bfa-ab2b-a34323d72cd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621E7A-B74F-4973-8916-34872ED6BDC0}">
  <ds:schemaRefs>
    <ds:schemaRef ds:uri="http://schemas.microsoft.com/sharepoint/v3/contenttype/forms"/>
  </ds:schemaRefs>
</ds:datastoreItem>
</file>

<file path=customXml/itemProps2.xml><?xml version="1.0" encoding="utf-8"?>
<ds:datastoreItem xmlns:ds="http://schemas.openxmlformats.org/officeDocument/2006/customXml" ds:itemID="{CD3EE5A0-273A-4F65-B3E8-F3CE151D0196}">
  <ds:schemaRefs>
    <ds:schemaRef ds:uri="http://schemas.microsoft.com/office/infopath/2007/PartnerControls"/>
    <ds:schemaRef ds:uri="494730db-5bd4-4a92-ba60-ff0834ebe7f9"/>
    <ds:schemaRef ds:uri="263dbbe5-076b-4606-a03b-9598f5f2f35a"/>
    <ds:schemaRef ds:uri="http://schemas.microsoft.com/office/2006/documentManagement/types"/>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6BB2DE7-F191-4AA2-BEFB-64E1DB490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4730db-5bd4-4a92-ba60-ff0834ebe7f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様式熊特第５号（１）</vt:lpstr>
      <vt:lpstr>様式熊特第５号（２）</vt:lpstr>
      <vt:lpstr>プルダウン</vt:lpstr>
      <vt:lpstr>'様式熊特第５号（１）'!Print_Area</vt:lpstr>
      <vt:lpstr>'様式熊特第５号（２）'!Print_Area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0x0101001093B4EF6AFF5A448D523FC8F2B78220</vt:lpwstr>
  </property>
  <property fmtid="{D5CDD505-2E9C-101B-9397-08002B2CF9AE}" pid="3" name="MediaServiceImageTags">
    <vt:lpwstr/>
  </property>
</Properties>
</file>